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Пересечения\"/>
    </mc:Choice>
  </mc:AlternateContent>
  <bookViews>
    <workbookView xWindow="0" yWindow="0" windowWidth="28800" windowHeight="12330" tabRatio="633" firstSheet="3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7" i="33" l="1"/>
  <c r="N27" i="33"/>
  <c r="D148" i="15"/>
  <c r="D68" i="15"/>
  <c r="C68" i="15"/>
  <c r="C9" i="15"/>
  <c r="D9" i="15"/>
  <c r="C10" i="15"/>
  <c r="D10" i="15"/>
  <c r="C11" i="15" l="1"/>
  <c r="D11" i="15"/>
  <c r="C12" i="15" l="1"/>
  <c r="D12" i="15"/>
  <c r="C13" i="15"/>
  <c r="D13" i="15"/>
  <c r="C14" i="15" l="1"/>
  <c r="D14" i="15"/>
  <c r="C15" i="15" l="1"/>
  <c r="D15" i="15"/>
  <c r="C16" i="15" l="1"/>
  <c r="D16" i="15"/>
  <c r="C17" i="15" l="1"/>
  <c r="D17" i="15"/>
  <c r="C18" i="15" l="1"/>
  <c r="D18" i="15"/>
  <c r="C19" i="15" l="1"/>
  <c r="D19" i="15"/>
  <c r="C20" i="15" l="1"/>
  <c r="D20" i="15"/>
  <c r="C21" i="15" l="1"/>
  <c r="D21" i="15"/>
  <c r="C22" i="15" l="1"/>
  <c r="D22" i="15"/>
  <c r="C23" i="15" l="1"/>
  <c r="D23" i="15"/>
  <c r="C24" i="15" l="1"/>
  <c r="D24" i="15"/>
  <c r="C25" i="15" l="1"/>
  <c r="D25" i="15"/>
  <c r="C8" i="15" l="1"/>
  <c r="D8" i="15"/>
  <c r="D26" i="15" l="1"/>
  <c r="D27" i="15" l="1"/>
  <c r="D28" i="15" l="1"/>
  <c r="D29" i="15" l="1"/>
  <c r="D30" i="15" l="1"/>
  <c r="N4" i="15" l="1"/>
  <c r="M4" i="15"/>
  <c r="G4" i="15"/>
  <c r="F4" i="15"/>
  <c r="E4" i="15"/>
  <c r="N3" i="15"/>
  <c r="M3" i="15"/>
  <c r="G3" i="15"/>
  <c r="J3" i="15" s="1"/>
  <c r="F3" i="15"/>
  <c r="I3" i="15" s="1"/>
  <c r="E3" i="15"/>
  <c r="N2" i="15"/>
  <c r="M2" i="15"/>
  <c r="G2" i="15"/>
  <c r="F2" i="15"/>
  <c r="I2" i="15" s="1"/>
  <c r="E2" i="15"/>
  <c r="P2" i="15" l="1"/>
  <c r="H2" i="15"/>
  <c r="J2" i="15"/>
  <c r="H3" i="15"/>
  <c r="L3" i="15" s="1"/>
  <c r="O2" i="15"/>
  <c r="O3" i="15"/>
  <c r="P3" i="15"/>
  <c r="C195" i="21"/>
  <c r="D195" i="21"/>
  <c r="C196" i="21"/>
  <c r="D196" i="21"/>
  <c r="K2" i="15" l="1"/>
  <c r="L2" i="15"/>
  <c r="K3" i="15"/>
  <c r="C197" i="21"/>
  <c r="D197" i="21"/>
  <c r="C180" i="21" l="1"/>
  <c r="D180" i="21"/>
  <c r="O180" i="21"/>
  <c r="D181" i="21"/>
  <c r="O181" i="21" l="1"/>
  <c r="C182" i="21"/>
  <c r="D182" i="21"/>
  <c r="C26" i="15" l="1"/>
  <c r="O182" i="21"/>
  <c r="C233" i="16"/>
  <c r="D233" i="16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C234" i="16"/>
  <c r="C235" i="16" s="1"/>
  <c r="C125" i="16"/>
  <c r="D125" i="16"/>
  <c r="D126" i="16" s="1"/>
  <c r="D127" i="16" s="1"/>
  <c r="O119" i="16"/>
  <c r="C119" i="16"/>
  <c r="C120" i="16" s="1"/>
  <c r="O118" i="16"/>
  <c r="D118" i="16"/>
  <c r="D119" i="16" s="1"/>
  <c r="O117" i="16"/>
  <c r="D117" i="16"/>
  <c r="C117" i="16"/>
  <c r="C60" i="16"/>
  <c r="C61" i="16" s="1"/>
  <c r="D60" i="16"/>
  <c r="D61" i="16"/>
  <c r="D62" i="16" s="1"/>
  <c r="O52" i="16"/>
  <c r="D52" i="16"/>
  <c r="C52" i="16"/>
  <c r="O51" i="16"/>
  <c r="D51" i="16"/>
  <c r="O50" i="16"/>
  <c r="D50" i="16"/>
  <c r="C50" i="16"/>
  <c r="C53" i="16"/>
  <c r="C54" i="16"/>
  <c r="G117" i="16"/>
  <c r="G118" i="16"/>
  <c r="G51" i="16"/>
  <c r="G52" i="16"/>
  <c r="G50" i="16"/>
  <c r="C27" i="15" l="1"/>
  <c r="C236" i="16"/>
  <c r="C126" i="16"/>
  <c r="J117" i="16"/>
  <c r="D120" i="16"/>
  <c r="C121" i="16"/>
  <c r="C62" i="16"/>
  <c r="J51" i="16"/>
  <c r="J50" i="16"/>
  <c r="D53" i="16"/>
  <c r="C55" i="16"/>
  <c r="G125" i="16"/>
  <c r="G60" i="16"/>
  <c r="G53" i="16"/>
  <c r="G120" i="16"/>
  <c r="G119" i="16"/>
  <c r="G61" i="16"/>
  <c r="C28" i="15" l="1"/>
  <c r="C237" i="16"/>
  <c r="C127" i="16"/>
  <c r="J119" i="16"/>
  <c r="J118" i="16"/>
  <c r="D121" i="16"/>
  <c r="D122" i="16" s="1"/>
  <c r="C122" i="16"/>
  <c r="J60" i="16"/>
  <c r="J52" i="16"/>
  <c r="D54" i="16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G126" i="16"/>
  <c r="G62" i="16"/>
  <c r="G121" i="16"/>
  <c r="G54" i="16"/>
  <c r="C29" i="15" l="1"/>
  <c r="C238" i="16"/>
  <c r="J125" i="16"/>
  <c r="J120" i="16"/>
  <c r="J61" i="16"/>
  <c r="J53" i="16"/>
  <c r="D55" i="16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G122" i="16"/>
  <c r="G55" i="16"/>
  <c r="G164" i="30"/>
  <c r="G153" i="28"/>
  <c r="G127" i="16"/>
  <c r="G162" i="30"/>
  <c r="C30" i="15" l="1"/>
  <c r="C239" i="16"/>
  <c r="J126" i="16"/>
  <c r="J121" i="16"/>
  <c r="J54" i="16"/>
  <c r="B154" i="28"/>
  <c r="B155" i="28" s="1"/>
  <c r="C155" i="28"/>
  <c r="B236" i="30"/>
  <c r="B237" i="30" s="1"/>
  <c r="C238" i="30"/>
  <c r="C165" i="30"/>
  <c r="D165" i="30"/>
  <c r="G236" i="30"/>
  <c r="G235" i="30"/>
  <c r="G237" i="30"/>
  <c r="G165" i="30"/>
  <c r="G163" i="30"/>
  <c r="C240" i="16" l="1"/>
  <c r="J235" i="30"/>
  <c r="J236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G4" i="30"/>
  <c r="J4" i="30" s="1"/>
  <c r="C158" i="23"/>
  <c r="D157" i="23"/>
  <c r="G155" i="28"/>
  <c r="G238" i="30"/>
  <c r="G154" i="28"/>
  <c r="C241" i="16" l="1"/>
  <c r="J153" i="28"/>
  <c r="J154" i="28"/>
  <c r="J237" i="30"/>
  <c r="C240" i="30"/>
  <c r="D158" i="23"/>
  <c r="G239" i="30"/>
  <c r="C242" i="16" l="1"/>
  <c r="J238" i="30"/>
  <c r="C241" i="30"/>
  <c r="D156" i="23"/>
  <c r="C156" i="23"/>
  <c r="G240" i="30"/>
  <c r="C243" i="16" l="1"/>
  <c r="J239" i="30"/>
  <c r="C242" i="30"/>
  <c r="J3" i="23"/>
  <c r="G4" i="23"/>
  <c r="J4" i="23" s="1"/>
  <c r="C120" i="23"/>
  <c r="D119" i="23"/>
  <c r="D120" i="23" s="1"/>
  <c r="G4" i="21"/>
  <c r="J4" i="21" s="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G65" i="18"/>
  <c r="G196" i="21"/>
  <c r="G147" i="20"/>
  <c r="G241" i="30"/>
  <c r="G86" i="19"/>
  <c r="G195" i="21"/>
  <c r="G181" i="21"/>
  <c r="G197" i="21"/>
  <c r="G182" i="21"/>
  <c r="G67" i="18"/>
  <c r="J195" i="21" l="1"/>
  <c r="J196" i="21"/>
  <c r="J181" i="21"/>
  <c r="C244" i="16"/>
  <c r="J240" i="30"/>
  <c r="C243" i="30"/>
  <c r="D159" i="20"/>
  <c r="C160" i="20"/>
  <c r="C116" i="18"/>
  <c r="D95" i="19"/>
  <c r="C96" i="19"/>
  <c r="C69" i="18"/>
  <c r="C44" i="18"/>
  <c r="A44" i="18"/>
  <c r="B44" i="18"/>
  <c r="G115" i="18"/>
  <c r="G43" i="18"/>
  <c r="G85" i="19"/>
  <c r="G242" i="30"/>
  <c r="G64" i="18"/>
  <c r="G68" i="18"/>
  <c r="C245" i="16" l="1"/>
  <c r="J241" i="30"/>
  <c r="D160" i="20"/>
  <c r="C117" i="18"/>
  <c r="D96" i="19"/>
  <c r="J67" i="18"/>
  <c r="J64" i="18"/>
  <c r="C45" i="18"/>
  <c r="A45" i="18"/>
  <c r="B45" i="18"/>
  <c r="G69" i="18"/>
  <c r="G116" i="18"/>
  <c r="G243" i="30"/>
  <c r="G44" i="18"/>
  <c r="J242" i="30" l="1"/>
  <c r="J243" i="30" s="1"/>
  <c r="J115" i="18"/>
  <c r="J85" i="19"/>
  <c r="J68" i="18"/>
  <c r="J43" i="18"/>
  <c r="C69" i="15"/>
  <c r="D69" i="15"/>
  <c r="G117" i="18"/>
  <c r="G45" i="18"/>
  <c r="J116" i="18" l="1"/>
  <c r="J44" i="18"/>
  <c r="A235" i="14"/>
  <c r="B235" i="14" s="1"/>
  <c r="C235" i="14"/>
  <c r="D235" i="14"/>
  <c r="C236" i="14"/>
  <c r="D236" i="14"/>
  <c r="D237" i="14" s="1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48" i="16"/>
  <c r="D48" i="16"/>
  <c r="D49" i="16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C33" i="27"/>
  <c r="D32" i="27"/>
  <c r="C77" i="27"/>
  <c r="D76" i="27"/>
  <c r="D77" i="27" s="1"/>
  <c r="G5" i="27"/>
  <c r="C82" i="28"/>
  <c r="D81" i="28"/>
  <c r="G60" i="17"/>
  <c r="G107" i="17"/>
  <c r="G53" i="17"/>
  <c r="G49" i="17"/>
  <c r="G51" i="17"/>
  <c r="G131" i="2"/>
  <c r="G108" i="17"/>
  <c r="C237" i="14" l="1"/>
  <c r="A236" i="14"/>
  <c r="A237" i="14" s="1"/>
  <c r="C248" i="13"/>
  <c r="B247" i="13"/>
  <c r="C103" i="17"/>
  <c r="J107" i="17"/>
  <c r="C62" i="17"/>
  <c r="C50" i="17"/>
  <c r="B200" i="17"/>
  <c r="B201" i="17" s="1"/>
  <c r="C49" i="16"/>
  <c r="C104" i="14"/>
  <c r="C77" i="14"/>
  <c r="D117" i="13"/>
  <c r="C126" i="13"/>
  <c r="C139" i="2"/>
  <c r="D33" i="27"/>
  <c r="D82" i="28"/>
  <c r="G115" i="13"/>
  <c r="G52" i="17"/>
  <c r="G117" i="13"/>
  <c r="G61" i="17"/>
  <c r="G48" i="17"/>
  <c r="G246" i="13"/>
  <c r="G102" i="17"/>
  <c r="G247" i="13"/>
  <c r="G116" i="13"/>
  <c r="B236" i="14" l="1"/>
  <c r="J246" i="13"/>
  <c r="C249" i="13"/>
  <c r="B248" i="13"/>
  <c r="B249" i="13" s="1"/>
  <c r="C104" i="17"/>
  <c r="J60" i="17"/>
  <c r="J51" i="17"/>
  <c r="J52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78" i="14"/>
  <c r="J115" i="13"/>
  <c r="J116" i="13"/>
  <c r="C127" i="13"/>
  <c r="C140" i="2"/>
  <c r="G103" i="17"/>
  <c r="G62" i="17"/>
  <c r="G248" i="13"/>
  <c r="G50" i="17"/>
  <c r="B237" i="14" l="1"/>
  <c r="J247" i="13"/>
  <c r="J102" i="17"/>
  <c r="J61" i="17"/>
  <c r="J49" i="17"/>
  <c r="G5" i="28"/>
  <c r="C37" i="28"/>
  <c r="D36" i="28"/>
  <c r="D37" i="28" s="1"/>
  <c r="G249" i="13"/>
  <c r="G104" i="17"/>
  <c r="J248" i="13" l="1"/>
  <c r="J249" i="13" s="1"/>
  <c r="J103" i="17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63" i="18"/>
  <c r="G155" i="36"/>
  <c r="G51" i="18"/>
  <c r="G52" i="18"/>
  <c r="J63" i="18" l="1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O4" i="36" s="1"/>
  <c r="G5" i="36"/>
  <c r="F5" i="36"/>
  <c r="E5" i="36"/>
  <c r="N4" i="36"/>
  <c r="P3" i="36" s="1"/>
  <c r="M4" i="36"/>
  <c r="G4" i="36"/>
  <c r="J4" i="36" s="1"/>
  <c r="F4" i="36"/>
  <c r="I4" i="36" s="1"/>
  <c r="E4" i="36"/>
  <c r="N3" i="36"/>
  <c r="M3" i="36"/>
  <c r="G3" i="36"/>
  <c r="F3" i="36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H3" i="35" s="1"/>
  <c r="F4" i="35"/>
  <c r="I3" i="35" s="1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G156" i="36"/>
  <c r="G157" i="36"/>
  <c r="I2" i="36" l="1"/>
  <c r="P2" i="36"/>
  <c r="P2" i="35"/>
  <c r="O4" i="35"/>
  <c r="P4" i="35"/>
  <c r="H4" i="35"/>
  <c r="K4" i="35" s="1"/>
  <c r="H3" i="36"/>
  <c r="J2" i="36"/>
  <c r="J4" i="35"/>
  <c r="J3" i="35"/>
  <c r="J155" i="36"/>
  <c r="J156" i="36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J2" i="19"/>
  <c r="G3" i="19"/>
  <c r="N86" i="35"/>
  <c r="E86" i="35"/>
  <c r="M86" i="35"/>
  <c r="F86" i="35"/>
  <c r="N158" i="36"/>
  <c r="G87" i="36"/>
  <c r="G159" i="20"/>
  <c r="G158" i="20"/>
  <c r="N88" i="36"/>
  <c r="F158" i="36"/>
  <c r="G8" i="35"/>
  <c r="M8" i="35"/>
  <c r="G160" i="20"/>
  <c r="G148" i="20"/>
  <c r="G86" i="35"/>
  <c r="F9" i="35"/>
  <c r="G87" i="35"/>
  <c r="F8" i="35"/>
  <c r="F88" i="36"/>
  <c r="E9" i="35"/>
  <c r="G85" i="36"/>
  <c r="G9" i="35"/>
  <c r="N8" i="35"/>
  <c r="G159" i="35"/>
  <c r="G158" i="36"/>
  <c r="G86" i="36"/>
  <c r="E88" i="36"/>
  <c r="M88" i="36"/>
  <c r="E8" i="35"/>
  <c r="G149" i="20"/>
  <c r="M158" i="36"/>
  <c r="N9" i="35"/>
  <c r="G88" i="36"/>
  <c r="G158" i="35"/>
  <c r="G88" i="35"/>
  <c r="E158" i="36"/>
  <c r="G89" i="35"/>
  <c r="L3" i="36" l="1"/>
  <c r="L4" i="35"/>
  <c r="J148" i="20"/>
  <c r="J147" i="20"/>
  <c r="J158" i="20"/>
  <c r="J159" i="20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E159" i="36"/>
  <c r="M9" i="35"/>
  <c r="N89" i="36"/>
  <c r="F159" i="36"/>
  <c r="M89" i="36"/>
  <c r="N8" i="36"/>
  <c r="F89" i="36"/>
  <c r="E8" i="36"/>
  <c r="G8" i="36"/>
  <c r="N159" i="36"/>
  <c r="G89" i="36"/>
  <c r="F8" i="36"/>
  <c r="G159" i="36"/>
  <c r="M159" i="36"/>
  <c r="E89" i="36"/>
  <c r="M8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M9" i="36"/>
  <c r="E11" i="35"/>
  <c r="G9" i="36"/>
  <c r="F10" i="35"/>
  <c r="F11" i="35"/>
  <c r="N11" i="35"/>
  <c r="M10" i="35"/>
  <c r="G11" i="35"/>
  <c r="N10" i="35"/>
  <c r="M11" i="35"/>
  <c r="G10" i="35"/>
  <c r="E10" i="35"/>
  <c r="N9" i="36"/>
  <c r="E9" i="36"/>
  <c r="F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10" i="36"/>
  <c r="M90" i="35"/>
  <c r="N10" i="36"/>
  <c r="N90" i="35"/>
  <c r="G90" i="35"/>
  <c r="F10" i="36"/>
  <c r="E12" i="35"/>
  <c r="F12" i="35"/>
  <c r="G12" i="35"/>
  <c r="G10" i="36"/>
  <c r="N12" i="35"/>
  <c r="F90" i="35"/>
  <c r="M12" i="35"/>
  <c r="M10" i="36"/>
  <c r="E90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L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M6" i="31"/>
  <c r="M8" i="30"/>
  <c r="E7" i="30"/>
  <c r="E6" i="26"/>
  <c r="E7" i="29"/>
  <c r="E9" i="28"/>
  <c r="G13" i="35"/>
  <c r="E6" i="25"/>
  <c r="M9" i="28"/>
  <c r="N8" i="30"/>
  <c r="N11" i="36"/>
  <c r="M89" i="35"/>
  <c r="M11" i="36"/>
  <c r="G7" i="29"/>
  <c r="G7" i="25"/>
  <c r="F7" i="30"/>
  <c r="M6" i="25"/>
  <c r="E7" i="31"/>
  <c r="G10" i="28"/>
  <c r="N7" i="31"/>
  <c r="F88" i="35"/>
  <c r="N7" i="29"/>
  <c r="M11" i="28"/>
  <c r="G11" i="36"/>
  <c r="M7" i="25"/>
  <c r="G7" i="31"/>
  <c r="M88" i="35"/>
  <c r="F6" i="26"/>
  <c r="M9" i="30"/>
  <c r="E6" i="29"/>
  <c r="M7" i="29"/>
  <c r="G9" i="30"/>
  <c r="F87" i="35"/>
  <c r="E89" i="35"/>
  <c r="N6" i="26"/>
  <c r="E6" i="31"/>
  <c r="F7" i="25"/>
  <c r="F13" i="35"/>
  <c r="F89" i="35"/>
  <c r="M87" i="35"/>
  <c r="M7" i="30"/>
  <c r="E8" i="30"/>
  <c r="F11" i="36"/>
  <c r="N88" i="35"/>
  <c r="E7" i="25"/>
  <c r="N13" i="35"/>
  <c r="E13" i="35"/>
  <c r="G11" i="28"/>
  <c r="F7" i="31"/>
  <c r="G8" i="30"/>
  <c r="N89" i="35"/>
  <c r="G9" i="28"/>
  <c r="M6" i="29"/>
  <c r="N6" i="25"/>
  <c r="E88" i="35"/>
  <c r="E11" i="28"/>
  <c r="G8" i="25"/>
  <c r="M7" i="31"/>
  <c r="F6" i="29"/>
  <c r="G9" i="27"/>
  <c r="N87" i="35"/>
  <c r="N6" i="31"/>
  <c r="G6" i="26"/>
  <c r="M10" i="28"/>
  <c r="E10" i="28"/>
  <c r="G6" i="29"/>
  <c r="M13" i="35"/>
  <c r="F9" i="30"/>
  <c r="M6" i="26"/>
  <c r="F6" i="25"/>
  <c r="N7" i="25"/>
  <c r="E11" i="36"/>
  <c r="N7" i="30"/>
  <c r="N6" i="29"/>
  <c r="F6" i="31"/>
  <c r="G7" i="30"/>
  <c r="F7" i="29"/>
  <c r="F8" i="30"/>
  <c r="M9" i="25"/>
  <c r="G6" i="31"/>
  <c r="E87" i="35"/>
  <c r="G6" i="25"/>
  <c r="M4" i="30" l="1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M165" i="30"/>
  <c r="M236" i="30"/>
  <c r="M237" i="30"/>
  <c r="M235" i="30"/>
  <c r="M239" i="30"/>
  <c r="M238" i="30"/>
  <c r="M240" i="30"/>
  <c r="M241" i="30"/>
  <c r="M242" i="30"/>
  <c r="M243" i="30"/>
  <c r="N243" i="30"/>
  <c r="N242" i="30"/>
  <c r="N241" i="30"/>
  <c r="N240" i="30"/>
  <c r="N239" i="30"/>
  <c r="N238" i="30"/>
  <c r="N237" i="30"/>
  <c r="N236" i="30"/>
  <c r="N165" i="30"/>
  <c r="N235" i="30"/>
  <c r="M154" i="28"/>
  <c r="M155" i="28"/>
  <c r="M153" i="28"/>
  <c r="E243" i="30"/>
  <c r="E242" i="30"/>
  <c r="E241" i="30"/>
  <c r="E240" i="30"/>
  <c r="E239" i="30"/>
  <c r="E238" i="30"/>
  <c r="E235" i="30"/>
  <c r="E236" i="30"/>
  <c r="E165" i="30"/>
  <c r="E237" i="30"/>
  <c r="N154" i="28"/>
  <c r="N155" i="28"/>
  <c r="N153" i="28"/>
  <c r="F243" i="30"/>
  <c r="F242" i="30"/>
  <c r="F241" i="30"/>
  <c r="F240" i="30"/>
  <c r="F238" i="30"/>
  <c r="F239" i="30"/>
  <c r="F237" i="30"/>
  <c r="F236" i="30"/>
  <c r="F165" i="30"/>
  <c r="F235" i="30"/>
  <c r="F155" i="28"/>
  <c r="F154" i="28"/>
  <c r="F153" i="28"/>
  <c r="E154" i="28"/>
  <c r="E155" i="28"/>
  <c r="E153" i="28"/>
  <c r="N10" i="30"/>
  <c r="N14" i="35"/>
  <c r="M7" i="24"/>
  <c r="N9" i="27"/>
  <c r="G9" i="25"/>
  <c r="F12" i="36"/>
  <c r="M8" i="25"/>
  <c r="G8" i="26"/>
  <c r="E10" i="25"/>
  <c r="G7" i="23"/>
  <c r="N9" i="25"/>
  <c r="F7" i="24"/>
  <c r="F8" i="25"/>
  <c r="M7" i="23"/>
  <c r="F7" i="23"/>
  <c r="F14" i="35"/>
  <c r="E12" i="36"/>
  <c r="N8" i="25"/>
  <c r="G10" i="25"/>
  <c r="E12" i="28"/>
  <c r="F7" i="26"/>
  <c r="G12" i="36"/>
  <c r="F10" i="30"/>
  <c r="E8" i="25"/>
  <c r="M9" i="27"/>
  <c r="E8" i="29"/>
  <c r="G12" i="28"/>
  <c r="E14" i="35"/>
  <c r="F10" i="25"/>
  <c r="N8" i="26"/>
  <c r="F9" i="27"/>
  <c r="F8" i="29"/>
  <c r="E9" i="25"/>
  <c r="F9" i="25"/>
  <c r="M14" i="35"/>
  <c r="G10" i="30"/>
  <c r="M10" i="30"/>
  <c r="E7" i="24"/>
  <c r="E9" i="30"/>
  <c r="M12" i="36"/>
  <c r="M12" i="28"/>
  <c r="E8" i="26"/>
  <c r="E7" i="26"/>
  <c r="M8" i="26"/>
  <c r="M7" i="26"/>
  <c r="G14" i="35"/>
  <c r="F8" i="26"/>
  <c r="M8" i="29"/>
  <c r="N12" i="36"/>
  <c r="N8" i="29"/>
  <c r="G7" i="24"/>
  <c r="N9" i="30"/>
  <c r="M10" i="25"/>
  <c r="E10" i="30"/>
  <c r="N7" i="23"/>
  <c r="N7" i="24"/>
  <c r="G8" i="29"/>
  <c r="G7" i="26"/>
  <c r="E7" i="23"/>
  <c r="N7" i="26"/>
  <c r="H154" i="28" l="1"/>
  <c r="H153" i="28"/>
  <c r="I153" i="28"/>
  <c r="I154" i="28"/>
  <c r="I235" i="30"/>
  <c r="I236" i="30"/>
  <c r="I238" i="30"/>
  <c r="I237" i="30"/>
  <c r="I239" i="30"/>
  <c r="I240" i="30"/>
  <c r="I241" i="30"/>
  <c r="I242" i="30"/>
  <c r="H236" i="30"/>
  <c r="H235" i="30"/>
  <c r="H237" i="30"/>
  <c r="H238" i="30"/>
  <c r="H239" i="30"/>
  <c r="K239" i="30" s="1"/>
  <c r="H240" i="30"/>
  <c r="K240" i="30" s="1"/>
  <c r="H241" i="30"/>
  <c r="K241" i="30" s="1"/>
  <c r="H242" i="30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F10" i="27"/>
  <c r="N10" i="27"/>
  <c r="G8" i="31"/>
  <c r="M9" i="29"/>
  <c r="E9" i="27"/>
  <c r="G15" i="35"/>
  <c r="N11" i="28"/>
  <c r="E10" i="27"/>
  <c r="E102" i="23"/>
  <c r="M11" i="25"/>
  <c r="E13" i="28"/>
  <c r="E8" i="31"/>
  <c r="F15" i="35"/>
  <c r="M102" i="23"/>
  <c r="M13" i="36"/>
  <c r="M8" i="31"/>
  <c r="F9" i="29"/>
  <c r="F13" i="36"/>
  <c r="G11" i="30"/>
  <c r="N102" i="23"/>
  <c r="N13" i="36"/>
  <c r="F11" i="25"/>
  <c r="N11" i="25"/>
  <c r="F12" i="28"/>
  <c r="M8" i="23"/>
  <c r="G13" i="28"/>
  <c r="F8" i="31"/>
  <c r="M15" i="35"/>
  <c r="F8" i="23"/>
  <c r="N12" i="28"/>
  <c r="G10" i="27"/>
  <c r="N11" i="30"/>
  <c r="E9" i="26"/>
  <c r="G9" i="29"/>
  <c r="M10" i="27"/>
  <c r="F11" i="28"/>
  <c r="N8" i="23"/>
  <c r="N8" i="31"/>
  <c r="E8" i="23"/>
  <c r="G9" i="26"/>
  <c r="N9" i="28"/>
  <c r="M9" i="26"/>
  <c r="G11" i="25"/>
  <c r="N10" i="28"/>
  <c r="F11" i="30"/>
  <c r="N9" i="26"/>
  <c r="N10" i="25"/>
  <c r="G102" i="23"/>
  <c r="N15" i="35"/>
  <c r="F13" i="28"/>
  <c r="F102" i="23"/>
  <c r="E11" i="30"/>
  <c r="N13" i="28"/>
  <c r="E15" i="35"/>
  <c r="F10" i="28"/>
  <c r="F9" i="26"/>
  <c r="G8" i="23"/>
  <c r="M11" i="30"/>
  <c r="M13" i="28"/>
  <c r="E13" i="36"/>
  <c r="F9" i="28"/>
  <c r="E9" i="29"/>
  <c r="G13" i="36"/>
  <c r="G115" i="30"/>
  <c r="E11" i="25"/>
  <c r="N9" i="29"/>
  <c r="K238" i="30" l="1"/>
  <c r="L237" i="30"/>
  <c r="K235" i="30"/>
  <c r="L236" i="30"/>
  <c r="K153" i="28"/>
  <c r="K154" i="28"/>
  <c r="K237" i="30"/>
  <c r="L238" i="30"/>
  <c r="K236" i="30"/>
  <c r="L235" i="30"/>
  <c r="K3" i="24"/>
  <c r="H243" i="30"/>
  <c r="K242" i="30"/>
  <c r="I243" i="30"/>
  <c r="L242" i="30"/>
  <c r="K4" i="23"/>
  <c r="L241" i="30"/>
  <c r="L240" i="30"/>
  <c r="L239" i="30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E9" i="31"/>
  <c r="E8" i="24"/>
  <c r="G16" i="35"/>
  <c r="M11" i="27"/>
  <c r="N11" i="27"/>
  <c r="E12" i="30"/>
  <c r="N14" i="28"/>
  <c r="F14" i="36"/>
  <c r="M8" i="24"/>
  <c r="G8" i="24"/>
  <c r="E9" i="23"/>
  <c r="E10" i="29"/>
  <c r="M14" i="36"/>
  <c r="F12" i="30"/>
  <c r="F11" i="27"/>
  <c r="G116" i="30"/>
  <c r="G10" i="23"/>
  <c r="F10" i="29"/>
  <c r="N12" i="30"/>
  <c r="M9" i="31"/>
  <c r="N16" i="35"/>
  <c r="F91" i="35"/>
  <c r="G9" i="31"/>
  <c r="F12" i="25"/>
  <c r="E91" i="35"/>
  <c r="M9" i="23"/>
  <c r="N91" i="35"/>
  <c r="N9" i="23"/>
  <c r="G14" i="28"/>
  <c r="E10" i="26"/>
  <c r="F14" i="28"/>
  <c r="G14" i="36"/>
  <c r="E14" i="36"/>
  <c r="M16" i="35"/>
  <c r="E10" i="23"/>
  <c r="N12" i="25"/>
  <c r="F10" i="23"/>
  <c r="F9" i="23"/>
  <c r="E103" i="23"/>
  <c r="N10" i="29"/>
  <c r="F10" i="26"/>
  <c r="M10" i="26"/>
  <c r="G12" i="25"/>
  <c r="F8" i="24"/>
  <c r="M10" i="23"/>
  <c r="E11" i="27"/>
  <c r="G12" i="30"/>
  <c r="M103" i="23"/>
  <c r="G11" i="27"/>
  <c r="N14" i="36"/>
  <c r="G91" i="35"/>
  <c r="F9" i="31"/>
  <c r="N9" i="31"/>
  <c r="F16" i="35"/>
  <c r="M91" i="35"/>
  <c r="G9" i="23"/>
  <c r="N10" i="23"/>
  <c r="M12" i="25"/>
  <c r="G10" i="29"/>
  <c r="G103" i="23"/>
  <c r="N8" i="24"/>
  <c r="M14" i="28"/>
  <c r="M12" i="30"/>
  <c r="N10" i="26"/>
  <c r="E14" i="28"/>
  <c r="E16" i="35"/>
  <c r="M10" i="29"/>
  <c r="G10" i="26"/>
  <c r="E12" i="25"/>
  <c r="N103" i="23"/>
  <c r="F103" i="23"/>
  <c r="L243" i="30" l="1"/>
  <c r="K243" i="30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F11" i="29"/>
  <c r="F11" i="23"/>
  <c r="E104" i="23"/>
  <c r="M104" i="23"/>
  <c r="F159" i="20"/>
  <c r="E15" i="28"/>
  <c r="M160" i="20"/>
  <c r="N160" i="20"/>
  <c r="G10" i="31"/>
  <c r="E11" i="29"/>
  <c r="M15" i="28"/>
  <c r="N13" i="25"/>
  <c r="G94" i="19"/>
  <c r="G13" i="25"/>
  <c r="N9" i="24"/>
  <c r="F10" i="31"/>
  <c r="M10" i="31"/>
  <c r="G36" i="28"/>
  <c r="E17" i="35"/>
  <c r="M13" i="25"/>
  <c r="F12" i="27"/>
  <c r="M92" i="35"/>
  <c r="G15" i="36"/>
  <c r="N12" i="27"/>
  <c r="N15" i="28"/>
  <c r="N117" i="30"/>
  <c r="N15" i="36"/>
  <c r="M17" i="35"/>
  <c r="M159" i="20"/>
  <c r="E159" i="20"/>
  <c r="G96" i="19"/>
  <c r="M11" i="23"/>
  <c r="E11" i="26"/>
  <c r="N158" i="20"/>
  <c r="F13" i="25"/>
  <c r="M11" i="26"/>
  <c r="G117" i="30"/>
  <c r="E92" i="35"/>
  <c r="N11" i="26"/>
  <c r="E15" i="36"/>
  <c r="N17" i="35"/>
  <c r="E13" i="25"/>
  <c r="F11" i="26"/>
  <c r="F158" i="20"/>
  <c r="N10" i="31"/>
  <c r="G11" i="29"/>
  <c r="N159" i="20"/>
  <c r="G13" i="30"/>
  <c r="G11" i="26"/>
  <c r="F15" i="28"/>
  <c r="M158" i="20"/>
  <c r="F117" i="30"/>
  <c r="E11" i="23"/>
  <c r="M15" i="36"/>
  <c r="N11" i="23"/>
  <c r="M9" i="24"/>
  <c r="G104" i="23"/>
  <c r="G88" i="19"/>
  <c r="E160" i="20"/>
  <c r="G12" i="27"/>
  <c r="G11" i="23"/>
  <c r="F160" i="20"/>
  <c r="M13" i="30"/>
  <c r="F104" i="23"/>
  <c r="G15" i="28"/>
  <c r="F92" i="35"/>
  <c r="G87" i="19"/>
  <c r="E13" i="30"/>
  <c r="N11" i="29"/>
  <c r="E12" i="27"/>
  <c r="E117" i="30"/>
  <c r="F15" i="36"/>
  <c r="M11" i="29"/>
  <c r="M117" i="30"/>
  <c r="G95" i="19"/>
  <c r="G9" i="24"/>
  <c r="E10" i="31"/>
  <c r="N92" i="35"/>
  <c r="F9" i="24"/>
  <c r="E158" i="20"/>
  <c r="M12" i="27"/>
  <c r="N104" i="23"/>
  <c r="E9" i="24"/>
  <c r="G17" i="35"/>
  <c r="N13" i="30"/>
  <c r="F17" i="35"/>
  <c r="G92" i="35"/>
  <c r="F13" i="30"/>
  <c r="J3" i="21" l="1"/>
  <c r="B37" i="28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I4" i="21" s="1"/>
  <c r="P2" i="21"/>
  <c r="P3" i="21"/>
  <c r="P4" i="21" s="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D105" i="21"/>
  <c r="D106" i="21" s="1"/>
  <c r="D107" i="21" s="1"/>
  <c r="D108" i="21" s="1"/>
  <c r="D109" i="21" s="1"/>
  <c r="D110" i="21" s="1"/>
  <c r="J2" i="21"/>
  <c r="O3" i="21"/>
  <c r="O4" i="21" s="1"/>
  <c r="I2" i="21"/>
  <c r="H3" i="21"/>
  <c r="H4" i="21" s="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N14" i="30"/>
  <c r="F105" i="23"/>
  <c r="N18" i="35"/>
  <c r="E93" i="35"/>
  <c r="G7" i="20"/>
  <c r="E14" i="25"/>
  <c r="M12" i="29"/>
  <c r="E16" i="28"/>
  <c r="F12" i="23"/>
  <c r="M105" i="23"/>
  <c r="F11" i="31"/>
  <c r="F16" i="36"/>
  <c r="N16" i="36"/>
  <c r="F12" i="26"/>
  <c r="M12" i="26"/>
  <c r="M16" i="36"/>
  <c r="E11" i="31"/>
  <c r="E7" i="20"/>
  <c r="G11" i="31"/>
  <c r="M18" i="35"/>
  <c r="N13" i="27"/>
  <c r="E14" i="30"/>
  <c r="F14" i="30"/>
  <c r="N10" i="24"/>
  <c r="M93" i="35"/>
  <c r="F7" i="20"/>
  <c r="F12" i="29"/>
  <c r="F118" i="30"/>
  <c r="F18" i="35"/>
  <c r="E16" i="36"/>
  <c r="N12" i="23"/>
  <c r="G105" i="23"/>
  <c r="E12" i="26"/>
  <c r="E118" i="30"/>
  <c r="G180" i="21"/>
  <c r="G14" i="25"/>
  <c r="E105" i="23"/>
  <c r="G16" i="36"/>
  <c r="E13" i="27"/>
  <c r="G12" i="26"/>
  <c r="E12" i="23"/>
  <c r="G118" i="30"/>
  <c r="G93" i="35"/>
  <c r="N14" i="25"/>
  <c r="G37" i="28"/>
  <c r="F14" i="25"/>
  <c r="G12" i="29"/>
  <c r="M16" i="28"/>
  <c r="N105" i="23"/>
  <c r="F16" i="28"/>
  <c r="G16" i="28"/>
  <c r="F93" i="35"/>
  <c r="E12" i="29"/>
  <c r="G12" i="23"/>
  <c r="N11" i="31"/>
  <c r="G10" i="24"/>
  <c r="G13" i="27"/>
  <c r="N12" i="29"/>
  <c r="F13" i="27"/>
  <c r="N118" i="30"/>
  <c r="G18" i="35"/>
  <c r="N7" i="20"/>
  <c r="M14" i="25"/>
  <c r="N16" i="28"/>
  <c r="M11" i="31"/>
  <c r="E10" i="24"/>
  <c r="M7" i="20"/>
  <c r="M13" i="27"/>
  <c r="M12" i="23"/>
  <c r="M14" i="30"/>
  <c r="E18" i="35"/>
  <c r="G14" i="30"/>
  <c r="M118" i="30"/>
  <c r="F10" i="24"/>
  <c r="N93" i="35"/>
  <c r="N12" i="26"/>
  <c r="M10" i="24"/>
  <c r="K4" i="21" l="1"/>
  <c r="M4" i="21"/>
  <c r="L4" i="21"/>
  <c r="E4" i="21"/>
  <c r="N4" i="21"/>
  <c r="F4" i="21"/>
  <c r="J180" i="2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J36" i="28"/>
  <c r="B38" i="28"/>
  <c r="O37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M196" i="21"/>
  <c r="M197" i="21"/>
  <c r="M195" i="21"/>
  <c r="E196" i="21"/>
  <c r="E195" i="21"/>
  <c r="E197" i="21"/>
  <c r="N196" i="21"/>
  <c r="N195" i="21"/>
  <c r="N197" i="21"/>
  <c r="F195" i="21"/>
  <c r="F196" i="21"/>
  <c r="F197" i="21"/>
  <c r="N7" i="21"/>
  <c r="E13" i="23"/>
  <c r="M17" i="36"/>
  <c r="F17" i="36"/>
  <c r="F17" i="28"/>
  <c r="F7" i="21"/>
  <c r="M14" i="27"/>
  <c r="E17" i="28"/>
  <c r="G7" i="19"/>
  <c r="G8" i="20"/>
  <c r="G15" i="25"/>
  <c r="E14" i="27"/>
  <c r="G13" i="23"/>
  <c r="G13" i="29"/>
  <c r="G7" i="21"/>
  <c r="M13" i="26"/>
  <c r="N14" i="27"/>
  <c r="F15" i="25"/>
  <c r="M94" i="35"/>
  <c r="N94" i="35"/>
  <c r="G15" i="30"/>
  <c r="E13" i="29"/>
  <c r="F13" i="29"/>
  <c r="G14" i="27"/>
  <c r="N119" i="30"/>
  <c r="F14" i="27"/>
  <c r="E15" i="25"/>
  <c r="G94" i="35"/>
  <c r="M13" i="29"/>
  <c r="E19" i="35"/>
  <c r="F11" i="24"/>
  <c r="F13" i="26"/>
  <c r="G12" i="31"/>
  <c r="F12" i="31"/>
  <c r="E15" i="30"/>
  <c r="G17" i="28"/>
  <c r="E19" i="28"/>
  <c r="F94" i="35"/>
  <c r="M17" i="28"/>
  <c r="N19" i="35"/>
  <c r="M19" i="28"/>
  <c r="E12" i="31"/>
  <c r="M15" i="25"/>
  <c r="F8" i="20"/>
  <c r="M15" i="30"/>
  <c r="N13" i="26"/>
  <c r="F19" i="35"/>
  <c r="N13" i="29"/>
  <c r="F15" i="30"/>
  <c r="M12" i="31"/>
  <c r="G119" i="30"/>
  <c r="N17" i="28"/>
  <c r="M19" i="35"/>
  <c r="M7" i="21"/>
  <c r="G11" i="24"/>
  <c r="F119" i="30"/>
  <c r="E13" i="26"/>
  <c r="E119" i="30"/>
  <c r="E8" i="20"/>
  <c r="G17" i="36"/>
  <c r="N19" i="28"/>
  <c r="E17" i="36"/>
  <c r="N17" i="36"/>
  <c r="N11" i="24"/>
  <c r="M13" i="23"/>
  <c r="N13" i="23"/>
  <c r="G19" i="28"/>
  <c r="F19" i="28"/>
  <c r="G19" i="35"/>
  <c r="E7" i="21"/>
  <c r="N8" i="20"/>
  <c r="N15" i="25"/>
  <c r="E11" i="24"/>
  <c r="N15" i="30"/>
  <c r="M8" i="20"/>
  <c r="F13" i="23"/>
  <c r="M119" i="30"/>
  <c r="E94" i="35"/>
  <c r="M11" i="24"/>
  <c r="N12" i="31"/>
  <c r="G13" i="26"/>
  <c r="I196" i="21" l="1"/>
  <c r="I195" i="21"/>
  <c r="H196" i="21"/>
  <c r="H195" i="21"/>
  <c r="D198" i="2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N13" i="31"/>
  <c r="F15" i="27"/>
  <c r="F106" i="23"/>
  <c r="E106" i="23"/>
  <c r="E12" i="24"/>
  <c r="G127" i="18"/>
  <c r="N120" i="30"/>
  <c r="N95" i="35"/>
  <c r="G20" i="28"/>
  <c r="M9" i="20"/>
  <c r="F8" i="21"/>
  <c r="E16" i="25"/>
  <c r="N16" i="25"/>
  <c r="M13" i="31"/>
  <c r="G20" i="35"/>
  <c r="E16" i="30"/>
  <c r="M18" i="28"/>
  <c r="M95" i="35"/>
  <c r="G14" i="29"/>
  <c r="N20" i="28"/>
  <c r="G14" i="26"/>
  <c r="G95" i="35"/>
  <c r="G16" i="25"/>
  <c r="N8" i="21"/>
  <c r="G8" i="18"/>
  <c r="M14" i="23"/>
  <c r="F9" i="20"/>
  <c r="E14" i="29"/>
  <c r="M120" i="30"/>
  <c r="M14" i="29"/>
  <c r="N16" i="30"/>
  <c r="F16" i="25"/>
  <c r="E15" i="27"/>
  <c r="F120" i="30"/>
  <c r="M16" i="30"/>
  <c r="N14" i="26"/>
  <c r="E18" i="36"/>
  <c r="G15" i="27"/>
  <c r="M12" i="24"/>
  <c r="M15" i="27"/>
  <c r="G126" i="18"/>
  <c r="M8" i="21"/>
  <c r="N15" i="27"/>
  <c r="N18" i="28"/>
  <c r="N14" i="23"/>
  <c r="F20" i="28"/>
  <c r="N12" i="24"/>
  <c r="F14" i="29"/>
  <c r="G106" i="23"/>
  <c r="E14" i="23"/>
  <c r="N9" i="20"/>
  <c r="M106" i="23"/>
  <c r="E13" i="31"/>
  <c r="N20" i="35"/>
  <c r="E120" i="30"/>
  <c r="E8" i="21"/>
  <c r="M16" i="25"/>
  <c r="N18" i="36"/>
  <c r="F20" i="35"/>
  <c r="M20" i="28"/>
  <c r="F18" i="36"/>
  <c r="G12" i="24"/>
  <c r="F13" i="31"/>
  <c r="G120" i="30"/>
  <c r="E95" i="35"/>
  <c r="F16" i="30"/>
  <c r="N14" i="29"/>
  <c r="F14" i="26"/>
  <c r="F18" i="28"/>
  <c r="G8" i="19"/>
  <c r="M18" i="36"/>
  <c r="F95" i="35"/>
  <c r="N106" i="23"/>
  <c r="E18" i="28"/>
  <c r="E20" i="35"/>
  <c r="G16" i="30"/>
  <c r="G18" i="36"/>
  <c r="E20" i="28"/>
  <c r="F14" i="23"/>
  <c r="M14" i="26"/>
  <c r="E14" i="26"/>
  <c r="G9" i="20"/>
  <c r="G14" i="23"/>
  <c r="F12" i="24"/>
  <c r="M20" i="35"/>
  <c r="G18" i="28"/>
  <c r="G8" i="21"/>
  <c r="G13" i="31"/>
  <c r="E9" i="20"/>
  <c r="K196" i="21" l="1"/>
  <c r="L195" i="21"/>
  <c r="K195" i="21"/>
  <c r="L196" i="21"/>
  <c r="J19" i="28"/>
  <c r="H19" i="28"/>
  <c r="I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D7" i="15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G9" i="18"/>
  <c r="F16" i="27"/>
  <c r="F15" i="29"/>
  <c r="F96" i="35"/>
  <c r="N15" i="23"/>
  <c r="M17" i="30"/>
  <c r="E21" i="35"/>
  <c r="N21" i="28"/>
  <c r="M121" i="30"/>
  <c r="G16" i="27"/>
  <c r="G9" i="21"/>
  <c r="E121" i="30"/>
  <c r="F21" i="28"/>
  <c r="F9" i="21"/>
  <c r="M19" i="36"/>
  <c r="M16" i="27"/>
  <c r="G15" i="29"/>
  <c r="F21" i="35"/>
  <c r="G15" i="26"/>
  <c r="M107" i="23"/>
  <c r="M21" i="35"/>
  <c r="F17" i="25"/>
  <c r="M21" i="28"/>
  <c r="N17" i="30"/>
  <c r="G96" i="35"/>
  <c r="N13" i="24"/>
  <c r="N9" i="21"/>
  <c r="E17" i="30"/>
  <c r="N96" i="35"/>
  <c r="M15" i="29"/>
  <c r="G13" i="24"/>
  <c r="G121" i="30"/>
  <c r="N107" i="23"/>
  <c r="M13" i="24"/>
  <c r="E10" i="20"/>
  <c r="E17" i="25"/>
  <c r="E9" i="21"/>
  <c r="E15" i="23"/>
  <c r="N21" i="35"/>
  <c r="M9" i="21"/>
  <c r="F107" i="23"/>
  <c r="E19" i="36"/>
  <c r="G21" i="28"/>
  <c r="E15" i="29"/>
  <c r="E107" i="23"/>
  <c r="M15" i="26"/>
  <c r="G15" i="23"/>
  <c r="E13" i="24"/>
  <c r="G17" i="30"/>
  <c r="E15" i="26"/>
  <c r="N15" i="29"/>
  <c r="N121" i="30"/>
  <c r="E16" i="27"/>
  <c r="M96" i="35"/>
  <c r="E14" i="31"/>
  <c r="N19" i="36"/>
  <c r="G21" i="35"/>
  <c r="M14" i="31"/>
  <c r="G81" i="28"/>
  <c r="F13" i="24"/>
  <c r="G19" i="36"/>
  <c r="F15" i="26"/>
  <c r="M15" i="23"/>
  <c r="G17" i="25"/>
  <c r="N14" i="31"/>
  <c r="G10" i="20"/>
  <c r="N16" i="27"/>
  <c r="F19" i="36"/>
  <c r="F15" i="23"/>
  <c r="F121" i="30"/>
  <c r="G107" i="23"/>
  <c r="N10" i="20"/>
  <c r="N17" i="25"/>
  <c r="G14" i="31"/>
  <c r="F17" i="30"/>
  <c r="G9" i="19"/>
  <c r="N15" i="26"/>
  <c r="E96" i="35"/>
  <c r="F10" i="20"/>
  <c r="F14" i="31"/>
  <c r="E21" i="28"/>
  <c r="M17" i="25"/>
  <c r="M10" i="20"/>
  <c r="D70" i="15" l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67" i="15"/>
  <c r="A236" i="15"/>
  <c r="A237" i="15" s="1"/>
  <c r="A238" i="15" s="1"/>
  <c r="A239" i="15" s="1"/>
  <c r="L19" i="28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I4" i="16"/>
  <c r="O4" i="16"/>
  <c r="P4" i="16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125" i="14"/>
  <c r="G126" i="14"/>
  <c r="G235" i="14"/>
  <c r="G236" i="14"/>
  <c r="G237" i="14"/>
  <c r="M8" i="15"/>
  <c r="E8" i="15"/>
  <c r="G8" i="15"/>
  <c r="N8" i="15"/>
  <c r="F8" i="15"/>
  <c r="F125" i="16"/>
  <c r="F120" i="16"/>
  <c r="F121" i="16"/>
  <c r="F126" i="16"/>
  <c r="F127" i="16"/>
  <c r="F122" i="16"/>
  <c r="M120" i="16"/>
  <c r="M125" i="16"/>
  <c r="M126" i="16"/>
  <c r="M121" i="16"/>
  <c r="M127" i="16"/>
  <c r="M122" i="16"/>
  <c r="N120" i="16"/>
  <c r="N125" i="16"/>
  <c r="N121" i="16"/>
  <c r="N126" i="16"/>
  <c r="N122" i="16"/>
  <c r="N127" i="16"/>
  <c r="E125" i="16"/>
  <c r="E120" i="16"/>
  <c r="E126" i="16"/>
  <c r="E121" i="16"/>
  <c r="E122" i="16"/>
  <c r="E127" i="16"/>
  <c r="F11" i="20"/>
  <c r="G10" i="21"/>
  <c r="N16" i="29"/>
  <c r="N15" i="31"/>
  <c r="E122" i="30"/>
  <c r="N10" i="21"/>
  <c r="M18" i="25"/>
  <c r="F14" i="24"/>
  <c r="G10" i="18"/>
  <c r="N122" i="30"/>
  <c r="G82" i="28"/>
  <c r="N22" i="28"/>
  <c r="E16" i="23"/>
  <c r="N108" i="23"/>
  <c r="G14" i="24"/>
  <c r="N7" i="15"/>
  <c r="G17" i="27"/>
  <c r="N22" i="35"/>
  <c r="N18" i="30"/>
  <c r="E20" i="36"/>
  <c r="G10" i="19"/>
  <c r="M22" i="28"/>
  <c r="M16" i="23"/>
  <c r="E97" i="35"/>
  <c r="N16" i="23"/>
  <c r="G123" i="13"/>
  <c r="G20" i="36"/>
  <c r="N11" i="20"/>
  <c r="G97" i="35"/>
  <c r="N16" i="26"/>
  <c r="F18" i="25"/>
  <c r="G22" i="28"/>
  <c r="M15" i="31"/>
  <c r="F97" i="35"/>
  <c r="F108" i="23"/>
  <c r="N17" i="27"/>
  <c r="G22" i="35"/>
  <c r="M22" i="35"/>
  <c r="M16" i="26"/>
  <c r="M97" i="35"/>
  <c r="E10" i="21"/>
  <c r="G7" i="16"/>
  <c r="E7" i="15"/>
  <c r="M122" i="30"/>
  <c r="G16" i="23"/>
  <c r="E18" i="30"/>
  <c r="E22" i="28"/>
  <c r="F20" i="36"/>
  <c r="F18" i="30"/>
  <c r="M16" i="29"/>
  <c r="F15" i="31"/>
  <c r="G7" i="15"/>
  <c r="F10" i="21"/>
  <c r="F122" i="30"/>
  <c r="G15" i="31"/>
  <c r="M108" i="23"/>
  <c r="F22" i="35"/>
  <c r="N14" i="24"/>
  <c r="G122" i="30"/>
  <c r="F16" i="29"/>
  <c r="F16" i="26"/>
  <c r="M14" i="24"/>
  <c r="F16" i="23"/>
  <c r="M18" i="30"/>
  <c r="G127" i="13"/>
  <c r="E22" i="35"/>
  <c r="G16" i="26"/>
  <c r="G108" i="23"/>
  <c r="G18" i="30"/>
  <c r="E108" i="23"/>
  <c r="G11" i="20"/>
  <c r="G18" i="25"/>
  <c r="G126" i="13"/>
  <c r="E16" i="29"/>
  <c r="F22" i="28"/>
  <c r="G125" i="13"/>
  <c r="F7" i="15"/>
  <c r="M7" i="15"/>
  <c r="G124" i="13"/>
  <c r="F17" i="27"/>
  <c r="E15" i="31"/>
  <c r="N18" i="25"/>
  <c r="M20" i="36"/>
  <c r="E11" i="20"/>
  <c r="E14" i="24"/>
  <c r="G16" i="29"/>
  <c r="N20" i="36"/>
  <c r="M17" i="27"/>
  <c r="M10" i="21"/>
  <c r="M11" i="20"/>
  <c r="E17" i="27"/>
  <c r="E18" i="25"/>
  <c r="E16" i="26"/>
  <c r="N97" i="35"/>
  <c r="J236" i="14" l="1"/>
  <c r="J237" i="14" s="1"/>
  <c r="J235" i="14"/>
  <c r="J125" i="14"/>
  <c r="H126" i="16"/>
  <c r="H121" i="16"/>
  <c r="H120" i="16"/>
  <c r="H125" i="16"/>
  <c r="I121" i="16"/>
  <c r="I126" i="16"/>
  <c r="I125" i="16"/>
  <c r="I120" i="16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J2" i="13"/>
  <c r="J2" i="14"/>
  <c r="L4" i="17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B9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M9" i="15"/>
  <c r="E9" i="15"/>
  <c r="G9" i="15"/>
  <c r="N9" i="15"/>
  <c r="F9" i="15"/>
  <c r="M116" i="13"/>
  <c r="M115" i="13"/>
  <c r="M117" i="13"/>
  <c r="N115" i="13"/>
  <c r="N116" i="13"/>
  <c r="N117" i="13"/>
  <c r="E115" i="13"/>
  <c r="E116" i="13"/>
  <c r="E117" i="13"/>
  <c r="F246" i="13"/>
  <c r="F248" i="13"/>
  <c r="F247" i="13"/>
  <c r="F249" i="13"/>
  <c r="M247" i="13"/>
  <c r="M246" i="13"/>
  <c r="M248" i="13"/>
  <c r="M249" i="13"/>
  <c r="E246" i="13"/>
  <c r="E247" i="13"/>
  <c r="E248" i="13"/>
  <c r="E249" i="13"/>
  <c r="F115" i="13"/>
  <c r="F116" i="13"/>
  <c r="F117" i="13"/>
  <c r="N246" i="13"/>
  <c r="N247" i="13"/>
  <c r="N248" i="13"/>
  <c r="N249" i="13"/>
  <c r="G18" i="27"/>
  <c r="M11" i="21"/>
  <c r="M17" i="29"/>
  <c r="F126" i="13"/>
  <c r="E18" i="27"/>
  <c r="F127" i="13"/>
  <c r="G17" i="29"/>
  <c r="G8" i="14"/>
  <c r="G103" i="14"/>
  <c r="F12" i="20"/>
  <c r="E109" i="23"/>
  <c r="M17" i="26"/>
  <c r="G77" i="14"/>
  <c r="G7" i="14"/>
  <c r="M125" i="13"/>
  <c r="F18" i="27"/>
  <c r="M16" i="31"/>
  <c r="E126" i="13"/>
  <c r="F15" i="24"/>
  <c r="G11" i="21"/>
  <c r="G69" i="14"/>
  <c r="G11" i="19"/>
  <c r="N17" i="29"/>
  <c r="F109" i="23"/>
  <c r="F125" i="13"/>
  <c r="M19" i="30"/>
  <c r="G15" i="24"/>
  <c r="E15" i="24"/>
  <c r="M127" i="13"/>
  <c r="G12" i="20"/>
  <c r="E21" i="36"/>
  <c r="N19" i="30"/>
  <c r="G17" i="23"/>
  <c r="G19" i="25"/>
  <c r="G19" i="30"/>
  <c r="N15" i="24"/>
  <c r="E16" i="31"/>
  <c r="M123" i="30"/>
  <c r="N12" i="20"/>
  <c r="M21" i="36"/>
  <c r="G66" i="14"/>
  <c r="E19" i="25"/>
  <c r="G102" i="14"/>
  <c r="F19" i="30"/>
  <c r="N125" i="13"/>
  <c r="M23" i="35"/>
  <c r="M109" i="23"/>
  <c r="G17" i="26"/>
  <c r="E98" i="35"/>
  <c r="N17" i="23"/>
  <c r="F17" i="29"/>
  <c r="G78" i="14"/>
  <c r="M18" i="27"/>
  <c r="F23" i="35"/>
  <c r="G76" i="14"/>
  <c r="F16" i="31"/>
  <c r="M19" i="25"/>
  <c r="E23" i="35"/>
  <c r="E17" i="23"/>
  <c r="N109" i="23"/>
  <c r="M17" i="23"/>
  <c r="N123" i="30"/>
  <c r="F98" i="35"/>
  <c r="M98" i="35"/>
  <c r="F17" i="26"/>
  <c r="G104" i="14"/>
  <c r="M126" i="13"/>
  <c r="G8" i="16"/>
  <c r="G21" i="36"/>
  <c r="G98" i="35"/>
  <c r="E17" i="26"/>
  <c r="N17" i="26"/>
  <c r="E125" i="13"/>
  <c r="N19" i="25"/>
  <c r="G11" i="18"/>
  <c r="G23" i="35"/>
  <c r="E11" i="21"/>
  <c r="N21" i="36"/>
  <c r="G7" i="17"/>
  <c r="N23" i="35"/>
  <c r="N98" i="35"/>
  <c r="G109" i="23"/>
  <c r="N16" i="31"/>
  <c r="F123" i="30"/>
  <c r="E127" i="13"/>
  <c r="E17" i="29"/>
  <c r="E19" i="30"/>
  <c r="F21" i="36"/>
  <c r="N127" i="13"/>
  <c r="M12" i="20"/>
  <c r="N18" i="27"/>
  <c r="G68" i="14"/>
  <c r="F19" i="25"/>
  <c r="G67" i="14"/>
  <c r="E12" i="20"/>
  <c r="G123" i="30"/>
  <c r="G16" i="31"/>
  <c r="E123" i="30"/>
  <c r="N126" i="13"/>
  <c r="N11" i="21"/>
  <c r="F17" i="23"/>
  <c r="F11" i="21"/>
  <c r="M15" i="24"/>
  <c r="I8" i="15" l="1"/>
  <c r="J8" i="15"/>
  <c r="H8" i="15"/>
  <c r="B10" i="15"/>
  <c r="L125" i="16"/>
  <c r="L120" i="16"/>
  <c r="L126" i="16"/>
  <c r="K121" i="16"/>
  <c r="I116" i="13"/>
  <c r="I115" i="13"/>
  <c r="H248" i="13"/>
  <c r="H247" i="13"/>
  <c r="H246" i="13"/>
  <c r="I248" i="13"/>
  <c r="I246" i="13"/>
  <c r="I247" i="13"/>
  <c r="H116" i="13"/>
  <c r="K116" i="13" s="1"/>
  <c r="H115" i="13"/>
  <c r="K115" i="13" s="1"/>
  <c r="L121" i="16"/>
  <c r="K125" i="16"/>
  <c r="K120" i="16"/>
  <c r="K126" i="16"/>
  <c r="J66" i="14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I3" i="18" s="1"/>
  <c r="F3" i="14"/>
  <c r="P17" i="1"/>
  <c r="E3" i="18"/>
  <c r="H3" i="18" s="1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M10" i="15"/>
  <c r="E10" i="15"/>
  <c r="G10" i="15"/>
  <c r="N10" i="15"/>
  <c r="F10" i="15"/>
  <c r="E48" i="17"/>
  <c r="E49" i="17"/>
  <c r="E50" i="17"/>
  <c r="F61" i="16"/>
  <c r="F60" i="16"/>
  <c r="F53" i="16"/>
  <c r="F62" i="16"/>
  <c r="F54" i="16"/>
  <c r="F55" i="16"/>
  <c r="F49" i="17"/>
  <c r="F48" i="17"/>
  <c r="F50" i="17"/>
  <c r="F60" i="17"/>
  <c r="F102" i="17"/>
  <c r="F61" i="17"/>
  <c r="F103" i="17"/>
  <c r="F62" i="17"/>
  <c r="F104" i="17"/>
  <c r="E60" i="16"/>
  <c r="E61" i="16"/>
  <c r="E53" i="16"/>
  <c r="E62" i="16"/>
  <c r="E54" i="16"/>
  <c r="E55" i="16"/>
  <c r="E60" i="17"/>
  <c r="E61" i="17"/>
  <c r="E102" i="17"/>
  <c r="E62" i="17"/>
  <c r="E103" i="17"/>
  <c r="E104" i="17"/>
  <c r="E8" i="16"/>
  <c r="G24" i="35"/>
  <c r="G18" i="23"/>
  <c r="N124" i="30"/>
  <c r="F7" i="17"/>
  <c r="F22" i="36"/>
  <c r="N13" i="20"/>
  <c r="N18" i="26"/>
  <c r="F13" i="20"/>
  <c r="E13" i="20"/>
  <c r="G20" i="30"/>
  <c r="F18" i="26"/>
  <c r="G9" i="16"/>
  <c r="E20" i="30"/>
  <c r="E18" i="23"/>
  <c r="G18" i="29"/>
  <c r="G12" i="19"/>
  <c r="M124" i="30"/>
  <c r="G17" i="31"/>
  <c r="M20" i="30"/>
  <c r="F110" i="23"/>
  <c r="E19" i="27"/>
  <c r="N22" i="36"/>
  <c r="G124" i="30"/>
  <c r="G11" i="14"/>
  <c r="G10" i="14"/>
  <c r="M19" i="27"/>
  <c r="N18" i="29"/>
  <c r="G8" i="17"/>
  <c r="E18" i="26"/>
  <c r="F20" i="30"/>
  <c r="G6" i="13"/>
  <c r="G22" i="36"/>
  <c r="G19" i="27"/>
  <c r="G20" i="25"/>
  <c r="E16" i="24"/>
  <c r="M13" i="20"/>
  <c r="E110" i="23"/>
  <c r="M22" i="36"/>
  <c r="F8" i="16"/>
  <c r="N99" i="35"/>
  <c r="F18" i="29"/>
  <c r="N12" i="21"/>
  <c r="E7" i="16"/>
  <c r="F6" i="13"/>
  <c r="N19" i="27"/>
  <c r="N16" i="24"/>
  <c r="F20" i="25"/>
  <c r="E20" i="25"/>
  <c r="F24" i="35"/>
  <c r="N18" i="23"/>
  <c r="N20" i="30"/>
  <c r="G13" i="20"/>
  <c r="M110" i="23"/>
  <c r="M12" i="21"/>
  <c r="E6" i="13"/>
  <c r="M18" i="26"/>
  <c r="E18" i="29"/>
  <c r="E24" i="35"/>
  <c r="M6" i="13"/>
  <c r="E12" i="21"/>
  <c r="F8" i="17"/>
  <c r="F7" i="16"/>
  <c r="G99" i="35"/>
  <c r="M20" i="25"/>
  <c r="F18" i="23"/>
  <c r="G16" i="24"/>
  <c r="M99" i="35"/>
  <c r="F9" i="16"/>
  <c r="E124" i="30"/>
  <c r="F124" i="30"/>
  <c r="E22" i="36"/>
  <c r="F17" i="31"/>
  <c r="N17" i="31"/>
  <c r="E99" i="35"/>
  <c r="G12" i="18"/>
  <c r="M17" i="31"/>
  <c r="F99" i="35"/>
  <c r="G9" i="14"/>
  <c r="G12" i="14"/>
  <c r="N110" i="23"/>
  <c r="G18" i="26"/>
  <c r="F19" i="27"/>
  <c r="M18" i="29"/>
  <c r="F12" i="21"/>
  <c r="E9" i="16"/>
  <c r="E8" i="17"/>
  <c r="M24" i="35"/>
  <c r="M16" i="24"/>
  <c r="N6" i="13"/>
  <c r="E7" i="17"/>
  <c r="G12" i="21"/>
  <c r="F16" i="24"/>
  <c r="M18" i="23"/>
  <c r="E17" i="31"/>
  <c r="G110" i="23"/>
  <c r="N20" i="25"/>
  <c r="N24" i="35"/>
  <c r="K8" i="15" l="1"/>
  <c r="I9" i="15"/>
  <c r="J9" i="15"/>
  <c r="H9" i="15"/>
  <c r="B11" i="15"/>
  <c r="L8" i="15"/>
  <c r="L247" i="13"/>
  <c r="L246" i="13"/>
  <c r="H103" i="17"/>
  <c r="H102" i="17"/>
  <c r="H61" i="17"/>
  <c r="H60" i="17"/>
  <c r="H54" i="16"/>
  <c r="H53" i="16"/>
  <c r="H61" i="16"/>
  <c r="H60" i="16"/>
  <c r="I103" i="17"/>
  <c r="I61" i="17"/>
  <c r="I102" i="17"/>
  <c r="I60" i="17"/>
  <c r="I49" i="17"/>
  <c r="I48" i="17"/>
  <c r="I54" i="16"/>
  <c r="I53" i="16"/>
  <c r="I61" i="16"/>
  <c r="I60" i="16"/>
  <c r="H49" i="17"/>
  <c r="H48" i="17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J7" i="17"/>
  <c r="H7" i="17"/>
  <c r="I7" i="17"/>
  <c r="C16" i="17"/>
  <c r="B10" i="17"/>
  <c r="I8" i="16"/>
  <c r="H8" i="16"/>
  <c r="J8" i="16"/>
  <c r="B10" i="16"/>
  <c r="C14" i="16"/>
  <c r="K7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M11" i="15"/>
  <c r="E11" i="15"/>
  <c r="G11" i="15"/>
  <c r="N11" i="15"/>
  <c r="F11" i="15"/>
  <c r="E66" i="14"/>
  <c r="M43" i="18"/>
  <c r="M44" i="18"/>
  <c r="M45" i="18"/>
  <c r="F85" i="19"/>
  <c r="E43" i="18"/>
  <c r="E44" i="18"/>
  <c r="E45" i="18"/>
  <c r="N66" i="14"/>
  <c r="F66" i="14"/>
  <c r="N43" i="18"/>
  <c r="N44" i="18"/>
  <c r="N45" i="18"/>
  <c r="F43" i="18"/>
  <c r="F44" i="18"/>
  <c r="F45" i="18"/>
  <c r="M66" i="14"/>
  <c r="F100" i="35"/>
  <c r="M9" i="14"/>
  <c r="G21" i="30"/>
  <c r="M11" i="18"/>
  <c r="N25" i="35"/>
  <c r="E23" i="28"/>
  <c r="E104" i="14"/>
  <c r="N19" i="26"/>
  <c r="F18" i="31"/>
  <c r="F12" i="19"/>
  <c r="F19" i="29"/>
  <c r="E8" i="18"/>
  <c r="N77" i="14"/>
  <c r="N9" i="14"/>
  <c r="F21" i="25"/>
  <c r="G21" i="25"/>
  <c r="F9" i="18"/>
  <c r="E76" i="14"/>
  <c r="F96" i="19"/>
  <c r="N125" i="30"/>
  <c r="F9" i="14"/>
  <c r="N14" i="20"/>
  <c r="G19" i="26"/>
  <c r="G100" i="35"/>
  <c r="E19" i="26"/>
  <c r="F13" i="18"/>
  <c r="F7" i="13"/>
  <c r="F103" i="14"/>
  <c r="N10" i="14"/>
  <c r="G13" i="18"/>
  <c r="N23" i="28"/>
  <c r="F17" i="24"/>
  <c r="M78" i="14"/>
  <c r="F102" i="14"/>
  <c r="M12" i="14"/>
  <c r="N19" i="29"/>
  <c r="M77" i="14"/>
  <c r="G18" i="31"/>
  <c r="N13" i="14"/>
  <c r="N78" i="14"/>
  <c r="E18" i="31"/>
  <c r="M17" i="24"/>
  <c r="M103" i="14"/>
  <c r="M9" i="18"/>
  <c r="G20" i="27"/>
  <c r="G25" i="35"/>
  <c r="F23" i="28"/>
  <c r="N13" i="21"/>
  <c r="F19" i="23"/>
  <c r="F94" i="19"/>
  <c r="E21" i="25"/>
  <c r="N20" i="27"/>
  <c r="M14" i="20"/>
  <c r="G23" i="36"/>
  <c r="F11" i="19"/>
  <c r="E8" i="14"/>
  <c r="E17" i="24"/>
  <c r="N8" i="18"/>
  <c r="F10" i="19"/>
  <c r="N19" i="23"/>
  <c r="M19" i="26"/>
  <c r="F8" i="14"/>
  <c r="E20" i="27"/>
  <c r="F25" i="35"/>
  <c r="E10" i="18"/>
  <c r="G19" i="23"/>
  <c r="F11" i="18"/>
  <c r="F13" i="14"/>
  <c r="E19" i="29"/>
  <c r="N104" i="14"/>
  <c r="E12" i="18"/>
  <c r="E78" i="14"/>
  <c r="F19" i="26"/>
  <c r="N18" i="31"/>
  <c r="F7" i="19"/>
  <c r="E125" i="30"/>
  <c r="E13" i="18"/>
  <c r="G7" i="13"/>
  <c r="N17" i="24"/>
  <c r="E7" i="13"/>
  <c r="F77" i="14"/>
  <c r="N7" i="14"/>
  <c r="F23" i="36"/>
  <c r="G19" i="29"/>
  <c r="M13" i="14"/>
  <c r="E10" i="14"/>
  <c r="F9" i="19"/>
  <c r="E19" i="23"/>
  <c r="E21" i="30"/>
  <c r="F10" i="18"/>
  <c r="F125" i="30"/>
  <c r="N103" i="14"/>
  <c r="G13" i="14"/>
  <c r="M10" i="18"/>
  <c r="M21" i="25"/>
  <c r="M23" i="36"/>
  <c r="F14" i="20"/>
  <c r="N11" i="18"/>
  <c r="F95" i="19"/>
  <c r="N10" i="18"/>
  <c r="F10" i="16"/>
  <c r="F8" i="18"/>
  <c r="G17" i="24"/>
  <c r="M13" i="21"/>
  <c r="M8" i="18"/>
  <c r="E9" i="14"/>
  <c r="E102" i="14"/>
  <c r="E11" i="14"/>
  <c r="M11" i="14"/>
  <c r="F104" i="14"/>
  <c r="G14" i="20"/>
  <c r="N111" i="23"/>
  <c r="G13" i="19"/>
  <c r="N7" i="13"/>
  <c r="E23" i="36"/>
  <c r="N12" i="18"/>
  <c r="N21" i="25"/>
  <c r="N13" i="18"/>
  <c r="M76" i="14"/>
  <c r="F20" i="27"/>
  <c r="G111" i="23"/>
  <c r="N12" i="14"/>
  <c r="F11" i="14"/>
  <c r="E9" i="17"/>
  <c r="G13" i="21"/>
  <c r="E77" i="14"/>
  <c r="M102" i="14"/>
  <c r="M8" i="14"/>
  <c r="E111" i="23"/>
  <c r="E25" i="35"/>
  <c r="M125" i="30"/>
  <c r="M7" i="14"/>
  <c r="G10" i="16"/>
  <c r="N9" i="18"/>
  <c r="F13" i="19"/>
  <c r="F111" i="23"/>
  <c r="M19" i="23"/>
  <c r="F78" i="14"/>
  <c r="F21" i="30"/>
  <c r="E7" i="14"/>
  <c r="M111" i="23"/>
  <c r="M10" i="14"/>
  <c r="M12" i="18"/>
  <c r="M104" i="14"/>
  <c r="E103" i="14"/>
  <c r="F12" i="14"/>
  <c r="G9" i="17"/>
  <c r="M25" i="35"/>
  <c r="N21" i="30"/>
  <c r="M13" i="18"/>
  <c r="E9" i="18"/>
  <c r="M18" i="31"/>
  <c r="E10" i="16"/>
  <c r="E12" i="14"/>
  <c r="M100" i="35"/>
  <c r="F8" i="19"/>
  <c r="F10" i="14"/>
  <c r="N11" i="14"/>
  <c r="E13" i="21"/>
  <c r="M23" i="28"/>
  <c r="F76" i="14"/>
  <c r="E13" i="14"/>
  <c r="M19" i="29"/>
  <c r="N76" i="14"/>
  <c r="N8" i="14"/>
  <c r="E100" i="35"/>
  <c r="G23" i="28"/>
  <c r="E11" i="18"/>
  <c r="N100" i="35"/>
  <c r="F7" i="14"/>
  <c r="F13" i="21"/>
  <c r="E14" i="20"/>
  <c r="M21" i="30"/>
  <c r="N23" i="36"/>
  <c r="F12" i="18"/>
  <c r="F9" i="17"/>
  <c r="M7" i="13"/>
  <c r="M20" i="27"/>
  <c r="G125" i="30"/>
  <c r="N102" i="14"/>
  <c r="L103" i="17" l="1"/>
  <c r="K9" i="15"/>
  <c r="I10" i="15"/>
  <c r="J10" i="15"/>
  <c r="H10" i="15"/>
  <c r="B12" i="15"/>
  <c r="L9" i="15"/>
  <c r="L60" i="17"/>
  <c r="L249" i="13"/>
  <c r="L102" i="17"/>
  <c r="K61" i="17"/>
  <c r="K61" i="16"/>
  <c r="L48" i="17"/>
  <c r="K49" i="17"/>
  <c r="L53" i="16"/>
  <c r="K60" i="16"/>
  <c r="L54" i="16"/>
  <c r="I44" i="18"/>
  <c r="I43" i="18"/>
  <c r="H44" i="18"/>
  <c r="H43" i="18"/>
  <c r="K53" i="16"/>
  <c r="L49" i="17"/>
  <c r="K54" i="16"/>
  <c r="K48" i="17"/>
  <c r="K60" i="17"/>
  <c r="K249" i="13"/>
  <c r="L60" i="16"/>
  <c r="L61" i="17"/>
  <c r="K102" i="17"/>
  <c r="L61" i="16"/>
  <c r="K103" i="17"/>
  <c r="D63" i="16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I94" i="19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E4" i="14"/>
  <c r="M4" i="14"/>
  <c r="F4" i="14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I12" i="14"/>
  <c r="J12" i="14"/>
  <c r="H12" i="14"/>
  <c r="C15" i="14"/>
  <c r="H6" i="13"/>
  <c r="J6" i="13"/>
  <c r="I6" i="13"/>
  <c r="C12" i="13"/>
  <c r="B9" i="13"/>
  <c r="A6" i="2"/>
  <c r="M12" i="15"/>
  <c r="E12" i="15"/>
  <c r="G12" i="15"/>
  <c r="N12" i="15"/>
  <c r="F12" i="15"/>
  <c r="M117" i="18"/>
  <c r="M116" i="18"/>
  <c r="M115" i="18"/>
  <c r="N117" i="18"/>
  <c r="N116" i="18"/>
  <c r="N115" i="18"/>
  <c r="E85" i="19"/>
  <c r="N24" i="36"/>
  <c r="N19" i="31"/>
  <c r="E24" i="36"/>
  <c r="N18" i="24"/>
  <c r="N20" i="23"/>
  <c r="E14" i="21"/>
  <c r="E12" i="19"/>
  <c r="E22" i="25"/>
  <c r="M22" i="25"/>
  <c r="G14" i="21"/>
  <c r="G14" i="18"/>
  <c r="F112" i="23"/>
  <c r="N24" i="28"/>
  <c r="N8" i="13"/>
  <c r="F22" i="30"/>
  <c r="F20" i="26"/>
  <c r="F15" i="20"/>
  <c r="F20" i="23"/>
  <c r="F126" i="30"/>
  <c r="F21" i="27"/>
  <c r="M14" i="14"/>
  <c r="M101" i="35"/>
  <c r="N67" i="18"/>
  <c r="G24" i="36"/>
  <c r="M69" i="18"/>
  <c r="G15" i="20"/>
  <c r="N126" i="30"/>
  <c r="F19" i="31"/>
  <c r="G20" i="26"/>
  <c r="M15" i="20"/>
  <c r="G14" i="14"/>
  <c r="E10" i="19"/>
  <c r="E24" i="28"/>
  <c r="N14" i="21"/>
  <c r="G20" i="29"/>
  <c r="F14" i="18"/>
  <c r="E20" i="23"/>
  <c r="N22" i="30"/>
  <c r="E21" i="27"/>
  <c r="N101" i="35"/>
  <c r="G14" i="19"/>
  <c r="N26" i="35"/>
  <c r="M24" i="28"/>
  <c r="N20" i="26"/>
  <c r="E126" i="30"/>
  <c r="E101" i="35"/>
  <c r="E18" i="24"/>
  <c r="F8" i="13"/>
  <c r="E8" i="13"/>
  <c r="E112" i="23"/>
  <c r="E14" i="14"/>
  <c r="G21" i="27"/>
  <c r="N20" i="29"/>
  <c r="M68" i="18"/>
  <c r="G22" i="25"/>
  <c r="G26" i="35"/>
  <c r="E96" i="19"/>
  <c r="M126" i="30"/>
  <c r="G112" i="23"/>
  <c r="E19" i="31"/>
  <c r="M22" i="30"/>
  <c r="N21" i="27"/>
  <c r="F26" i="35"/>
  <c r="N22" i="25"/>
  <c r="F101" i="35"/>
  <c r="G22" i="30"/>
  <c r="N15" i="20"/>
  <c r="E95" i="19"/>
  <c r="M20" i="26"/>
  <c r="M14" i="21"/>
  <c r="F22" i="25"/>
  <c r="E94" i="19"/>
  <c r="F10" i="17"/>
  <c r="G126" i="30"/>
  <c r="E14" i="18"/>
  <c r="G24" i="28"/>
  <c r="M26" i="35"/>
  <c r="E8" i="19"/>
  <c r="E22" i="30"/>
  <c r="M24" i="36"/>
  <c r="M8" i="13"/>
  <c r="M14" i="18"/>
  <c r="N112" i="23"/>
  <c r="F24" i="36"/>
  <c r="N14" i="14"/>
  <c r="G101" i="35"/>
  <c r="E11" i="19"/>
  <c r="E20" i="26"/>
  <c r="E11" i="16"/>
  <c r="F11" i="16"/>
  <c r="F14" i="21"/>
  <c r="E13" i="19"/>
  <c r="M19" i="31"/>
  <c r="F18" i="24"/>
  <c r="F14" i="14"/>
  <c r="F20" i="29"/>
  <c r="M21" i="27"/>
  <c r="G11" i="16"/>
  <c r="G10" i="17"/>
  <c r="N14" i="18"/>
  <c r="E14" i="19"/>
  <c r="M67" i="18"/>
  <c r="E15" i="20"/>
  <c r="M20" i="23"/>
  <c r="M112" i="23"/>
  <c r="G19" i="31"/>
  <c r="E20" i="29"/>
  <c r="E10" i="17"/>
  <c r="M18" i="24"/>
  <c r="M20" i="29"/>
  <c r="G20" i="23"/>
  <c r="E7" i="19"/>
  <c r="F14" i="19"/>
  <c r="G18" i="24"/>
  <c r="N68" i="18"/>
  <c r="E26" i="35"/>
  <c r="G8" i="13"/>
  <c r="E9" i="19"/>
  <c r="F24" i="28"/>
  <c r="N69" i="18"/>
  <c r="K10" i="15" l="1"/>
  <c r="I11" i="15"/>
  <c r="J11" i="15"/>
  <c r="H11" i="15"/>
  <c r="B13" i="15"/>
  <c r="L10" i="15"/>
  <c r="K43" i="18"/>
  <c r="K44" i="18"/>
  <c r="L43" i="18"/>
  <c r="H4" i="14"/>
  <c r="K4" i="14" s="1"/>
  <c r="P4" i="14"/>
  <c r="I4" i="14"/>
  <c r="O4" i="14"/>
  <c r="L44" i="18"/>
  <c r="H94" i="19"/>
  <c r="K94" i="19" s="1"/>
  <c r="H95" i="19"/>
  <c r="K95" i="19" s="1"/>
  <c r="L77" i="14"/>
  <c r="L103" i="14"/>
  <c r="L76" i="14"/>
  <c r="K102" i="14"/>
  <c r="K103" i="14"/>
  <c r="L102" i="14"/>
  <c r="K77" i="14"/>
  <c r="K76" i="14"/>
  <c r="D123" i="16"/>
  <c r="D124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M13" i="15"/>
  <c r="E13" i="15"/>
  <c r="G13" i="15"/>
  <c r="N13" i="15"/>
  <c r="F13" i="15"/>
  <c r="N235" i="14"/>
  <c r="N236" i="14"/>
  <c r="N237" i="14"/>
  <c r="F235" i="14"/>
  <c r="F236" i="14"/>
  <c r="F237" i="14"/>
  <c r="M235" i="14"/>
  <c r="M236" i="14"/>
  <c r="M237" i="14"/>
  <c r="E235" i="14"/>
  <c r="E236" i="14"/>
  <c r="E237" i="14"/>
  <c r="E19" i="24"/>
  <c r="E15" i="19"/>
  <c r="G102" i="35"/>
  <c r="N20" i="31"/>
  <c r="F114" i="23"/>
  <c r="M15" i="21"/>
  <c r="G19" i="24"/>
  <c r="E102" i="35"/>
  <c r="F9" i="13"/>
  <c r="E16" i="20"/>
  <c r="E20" i="31"/>
  <c r="F11" i="17"/>
  <c r="G22" i="27"/>
  <c r="G21" i="29"/>
  <c r="G20" i="31"/>
  <c r="M25" i="28"/>
  <c r="M27" i="35"/>
  <c r="G21" i="23"/>
  <c r="M20" i="31"/>
  <c r="N9" i="13"/>
  <c r="G15" i="18"/>
  <c r="N23" i="30"/>
  <c r="E27" i="35"/>
  <c r="F21" i="29"/>
  <c r="M21" i="29"/>
  <c r="F21" i="26"/>
  <c r="E127" i="30"/>
  <c r="E12" i="16"/>
  <c r="G25" i="36"/>
  <c r="E113" i="23"/>
  <c r="F102" i="35"/>
  <c r="F16" i="20"/>
  <c r="M23" i="30"/>
  <c r="F127" i="30"/>
  <c r="E25" i="28"/>
  <c r="G11" i="17"/>
  <c r="M19" i="24"/>
  <c r="F15" i="14"/>
  <c r="N19" i="24"/>
  <c r="E22" i="27"/>
  <c r="F12" i="16"/>
  <c r="M23" i="25"/>
  <c r="G21" i="26"/>
  <c r="N21" i="29"/>
  <c r="N23" i="25"/>
  <c r="N15" i="21"/>
  <c r="N27" i="35"/>
  <c r="F15" i="19"/>
  <c r="N16" i="20"/>
  <c r="N113" i="23"/>
  <c r="F25" i="28"/>
  <c r="E23" i="30"/>
  <c r="F15" i="18"/>
  <c r="M15" i="14"/>
  <c r="G15" i="19"/>
  <c r="M127" i="30"/>
  <c r="M16" i="20"/>
  <c r="F20" i="31"/>
  <c r="E11" i="17"/>
  <c r="G15" i="21"/>
  <c r="E9" i="13"/>
  <c r="E23" i="25"/>
  <c r="N102" i="35"/>
  <c r="N15" i="14"/>
  <c r="F21" i="23"/>
  <c r="F25" i="36"/>
  <c r="N22" i="27"/>
  <c r="M22" i="27"/>
  <c r="G23" i="25"/>
  <c r="N21" i="26"/>
  <c r="N25" i="28"/>
  <c r="N25" i="36"/>
  <c r="F27" i="35"/>
  <c r="G12" i="16"/>
  <c r="F113" i="23"/>
  <c r="F23" i="25"/>
  <c r="G113" i="23"/>
  <c r="N127" i="30"/>
  <c r="G15" i="14"/>
  <c r="G23" i="30"/>
  <c r="N15" i="18"/>
  <c r="N21" i="23"/>
  <c r="E15" i="14"/>
  <c r="M21" i="26"/>
  <c r="F19" i="24"/>
  <c r="E21" i="26"/>
  <c r="E15" i="18"/>
  <c r="M15" i="18"/>
  <c r="F23" i="30"/>
  <c r="E25" i="36"/>
  <c r="E15" i="21"/>
  <c r="G16" i="20"/>
  <c r="N114" i="23"/>
  <c r="E21" i="29"/>
  <c r="F15" i="21"/>
  <c r="F22" i="27"/>
  <c r="E114" i="23"/>
  <c r="M21" i="23"/>
  <c r="G9" i="13"/>
  <c r="G27" i="35"/>
  <c r="M9" i="13"/>
  <c r="M113" i="23"/>
  <c r="M102" i="35"/>
  <c r="G114" i="23"/>
  <c r="M114" i="23"/>
  <c r="G127" i="30"/>
  <c r="E21" i="23"/>
  <c r="M25" i="36"/>
  <c r="G25" i="28"/>
  <c r="K11" i="15" l="1"/>
  <c r="I12" i="15"/>
  <c r="J12" i="15"/>
  <c r="H12" i="15"/>
  <c r="B14" i="15"/>
  <c r="L11" i="15"/>
  <c r="H236" i="14"/>
  <c r="H235" i="14"/>
  <c r="I236" i="14"/>
  <c r="I235" i="14"/>
  <c r="L4" i="14"/>
  <c r="D128" i="16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L95" i="19"/>
  <c r="L94" i="19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M14" i="15"/>
  <c r="E14" i="15"/>
  <c r="G14" i="15"/>
  <c r="N14" i="15"/>
  <c r="F14" i="15"/>
  <c r="E22" i="29"/>
  <c r="F22" i="23"/>
  <c r="M16" i="21"/>
  <c r="M22" i="23"/>
  <c r="G16" i="21"/>
  <c r="M16" i="14"/>
  <c r="N10" i="13"/>
  <c r="G21" i="31"/>
  <c r="G26" i="36"/>
  <c r="G17" i="20"/>
  <c r="F17" i="20"/>
  <c r="E20" i="24"/>
  <c r="F26" i="36"/>
  <c r="F20" i="24"/>
  <c r="N20" i="24"/>
  <c r="E128" i="30"/>
  <c r="F12" i="17"/>
  <c r="G22" i="23"/>
  <c r="F16" i="21"/>
  <c r="E12" i="17"/>
  <c r="G115" i="23"/>
  <c r="G24" i="25"/>
  <c r="E16" i="19"/>
  <c r="M21" i="31"/>
  <c r="E26" i="36"/>
  <c r="E24" i="25"/>
  <c r="M17" i="20"/>
  <c r="N16" i="14"/>
  <c r="N24" i="25"/>
  <c r="G16" i="19"/>
  <c r="F16" i="14"/>
  <c r="N22" i="26"/>
  <c r="G10" i="13"/>
  <c r="E17" i="20"/>
  <c r="M128" i="30"/>
  <c r="F24" i="25"/>
  <c r="F21" i="31"/>
  <c r="F16" i="18"/>
  <c r="N26" i="28"/>
  <c r="N17" i="20"/>
  <c r="M10" i="13"/>
  <c r="N26" i="36"/>
  <c r="N16" i="18"/>
  <c r="M24" i="30"/>
  <c r="F28" i="35"/>
  <c r="F24" i="30"/>
  <c r="F103" i="35"/>
  <c r="N103" i="35"/>
  <c r="F23" i="27"/>
  <c r="G28" i="35"/>
  <c r="F128" i="30"/>
  <c r="M28" i="35"/>
  <c r="G128" i="30"/>
  <c r="M24" i="25"/>
  <c r="E21" i="31"/>
  <c r="G26" i="28"/>
  <c r="E13" i="16"/>
  <c r="E16" i="14"/>
  <c r="N16" i="21"/>
  <c r="M16" i="18"/>
  <c r="N28" i="35"/>
  <c r="E22" i="26"/>
  <c r="G13" i="16"/>
  <c r="M115" i="23"/>
  <c r="G20" i="24"/>
  <c r="F10" i="13"/>
  <c r="G103" i="35"/>
  <c r="G22" i="26"/>
  <c r="N128" i="30"/>
  <c r="E10" i="13"/>
  <c r="N21" i="31"/>
  <c r="G12" i="17"/>
  <c r="E103" i="35"/>
  <c r="E16" i="18"/>
  <c r="E115" i="23"/>
  <c r="M26" i="36"/>
  <c r="M22" i="29"/>
  <c r="F16" i="19"/>
  <c r="E24" i="30"/>
  <c r="E26" i="28"/>
  <c r="F22" i="29"/>
  <c r="N22" i="29"/>
  <c r="M20" i="24"/>
  <c r="G24" i="30"/>
  <c r="G16" i="14"/>
  <c r="N115" i="23"/>
  <c r="N24" i="30"/>
  <c r="M26" i="28"/>
  <c r="N23" i="27"/>
  <c r="F26" i="28"/>
  <c r="M22" i="26"/>
  <c r="F13" i="16"/>
  <c r="G23" i="27"/>
  <c r="N22" i="23"/>
  <c r="F115" i="23"/>
  <c r="E22" i="23"/>
  <c r="G16" i="18"/>
  <c r="G22" i="29"/>
  <c r="E23" i="27"/>
  <c r="M23" i="27"/>
  <c r="F22" i="26"/>
  <c r="M103" i="35"/>
  <c r="E16" i="21"/>
  <c r="E28" i="35"/>
  <c r="K12" i="15" l="1"/>
  <c r="I13" i="15"/>
  <c r="J13" i="15"/>
  <c r="H13" i="15"/>
  <c r="B15" i="15"/>
  <c r="L12" i="15"/>
  <c r="K235" i="14"/>
  <c r="H237" i="14"/>
  <c r="K236" i="14"/>
  <c r="L235" i="14"/>
  <c r="I237" i="14"/>
  <c r="L236" i="14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C18" i="16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M15" i="15"/>
  <c r="E15" i="15"/>
  <c r="G15" i="15"/>
  <c r="N15" i="15"/>
  <c r="F15" i="15"/>
  <c r="M27" i="36"/>
  <c r="E22" i="31"/>
  <c r="E29" i="35"/>
  <c r="M23" i="23"/>
  <c r="E23" i="26"/>
  <c r="F25" i="25"/>
  <c r="E43" i="2"/>
  <c r="E14" i="16"/>
  <c r="G29" i="35"/>
  <c r="E52" i="2"/>
  <c r="E42" i="2"/>
  <c r="E129" i="30"/>
  <c r="M116" i="23"/>
  <c r="N11" i="13"/>
  <c r="E10" i="2"/>
  <c r="E7" i="2"/>
  <c r="E25" i="2"/>
  <c r="F17" i="19"/>
  <c r="E34" i="2"/>
  <c r="E8" i="2"/>
  <c r="F27" i="36"/>
  <c r="M25" i="30"/>
  <c r="E48" i="2"/>
  <c r="N23" i="23"/>
  <c r="E45" i="2"/>
  <c r="E104" i="35"/>
  <c r="E139" i="2"/>
  <c r="F23" i="23"/>
  <c r="N129" i="30"/>
  <c r="F11" i="13"/>
  <c r="E17" i="21"/>
  <c r="E20" i="2"/>
  <c r="N25" i="30"/>
  <c r="N116" i="23"/>
  <c r="E21" i="24"/>
  <c r="G18" i="20"/>
  <c r="F22" i="31"/>
  <c r="F23" i="29"/>
  <c r="G27" i="28"/>
  <c r="M29" i="35"/>
  <c r="E51" i="2"/>
  <c r="G25" i="30"/>
  <c r="E17" i="19"/>
  <c r="E6" i="2"/>
  <c r="E137" i="2"/>
  <c r="E30" i="2"/>
  <c r="E23" i="2"/>
  <c r="E33" i="2"/>
  <c r="M17" i="18"/>
  <c r="E19" i="2"/>
  <c r="E140" i="2"/>
  <c r="E138" i="2"/>
  <c r="N22" i="31"/>
  <c r="E32" i="2"/>
  <c r="F104" i="35"/>
  <c r="E35" i="2"/>
  <c r="E13" i="17"/>
  <c r="M17" i="21"/>
  <c r="E11" i="13"/>
  <c r="G17" i="14"/>
  <c r="N17" i="14"/>
  <c r="G13" i="17"/>
  <c r="E25" i="25"/>
  <c r="M23" i="29"/>
  <c r="M22" i="31"/>
  <c r="F29" i="35"/>
  <c r="G22" i="31"/>
  <c r="M18" i="20"/>
  <c r="E36" i="2"/>
  <c r="F23" i="26"/>
  <c r="N17" i="18"/>
  <c r="F18" i="20"/>
  <c r="G23" i="26"/>
  <c r="E46" i="2"/>
  <c r="F17" i="14"/>
  <c r="F116" i="23"/>
  <c r="E28" i="2"/>
  <c r="F27" i="28"/>
  <c r="N17" i="21"/>
  <c r="E12" i="2"/>
  <c r="G17" i="21"/>
  <c r="N18" i="20"/>
  <c r="E24" i="27"/>
  <c r="F24" i="27"/>
  <c r="F13" i="17"/>
  <c r="F25" i="30"/>
  <c r="E31" i="2"/>
  <c r="E25" i="30"/>
  <c r="E22" i="2"/>
  <c r="E44" i="2"/>
  <c r="N27" i="36"/>
  <c r="G23" i="23"/>
  <c r="F17" i="21"/>
  <c r="E23" i="29"/>
  <c r="E18" i="2"/>
  <c r="N104" i="35"/>
  <c r="G129" i="30"/>
  <c r="M23" i="26"/>
  <c r="G24" i="27"/>
  <c r="M25" i="25"/>
  <c r="N27" i="28"/>
  <c r="E37" i="2"/>
  <c r="M21" i="24"/>
  <c r="E54" i="2"/>
  <c r="E50" i="2"/>
  <c r="E27" i="36"/>
  <c r="G27" i="36"/>
  <c r="G21" i="24"/>
  <c r="E39" i="2"/>
  <c r="E11" i="2"/>
  <c r="E17" i="18"/>
  <c r="M11" i="13"/>
  <c r="N23" i="26"/>
  <c r="N29" i="35"/>
  <c r="G25" i="25"/>
  <c r="E27" i="2"/>
  <c r="E17" i="2"/>
  <c r="G11" i="13"/>
  <c r="F129" i="30"/>
  <c r="F14" i="16"/>
  <c r="N24" i="27"/>
  <c r="E15" i="2"/>
  <c r="E24" i="2"/>
  <c r="F21" i="24"/>
  <c r="E49" i="2"/>
  <c r="E26" i="2"/>
  <c r="E16" i="2"/>
  <c r="G23" i="29"/>
  <c r="M24" i="27"/>
  <c r="M27" i="28"/>
  <c r="M17" i="14"/>
  <c r="F17" i="18"/>
  <c r="E17" i="14"/>
  <c r="N21" i="24"/>
  <c r="G17" i="19"/>
  <c r="E47" i="2"/>
  <c r="E21" i="2"/>
  <c r="E27" i="28"/>
  <c r="E9" i="2"/>
  <c r="G104" i="35"/>
  <c r="M129" i="30"/>
  <c r="E116" i="23"/>
  <c r="M104" i="35"/>
  <c r="E13" i="2"/>
  <c r="G116" i="23"/>
  <c r="E23" i="23"/>
  <c r="N25" i="25"/>
  <c r="E53" i="2"/>
  <c r="G14" i="16"/>
  <c r="E18" i="20"/>
  <c r="E14" i="2"/>
  <c r="E40" i="2"/>
  <c r="G17" i="18"/>
  <c r="N23" i="29"/>
  <c r="E29" i="2"/>
  <c r="E41" i="2"/>
  <c r="E38" i="2"/>
  <c r="K13" i="15" l="1"/>
  <c r="I14" i="15"/>
  <c r="J14" i="15"/>
  <c r="H14" i="15"/>
  <c r="B16" i="15"/>
  <c r="L13" i="15"/>
  <c r="K237" i="14"/>
  <c r="L237" i="14"/>
  <c r="L114" i="23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M16" i="15"/>
  <c r="E16" i="15"/>
  <c r="G16" i="15"/>
  <c r="N16" i="15"/>
  <c r="F16" i="15"/>
  <c r="N24" i="23"/>
  <c r="G30" i="35"/>
  <c r="N26" i="30"/>
  <c r="N130" i="30"/>
  <c r="M19" i="20"/>
  <c r="E30" i="35"/>
  <c r="N12" i="13"/>
  <c r="F18" i="19"/>
  <c r="F30" i="35"/>
  <c r="E105" i="35"/>
  <c r="N24" i="29"/>
  <c r="N19" i="20"/>
  <c r="G24" i="23"/>
  <c r="E24" i="29"/>
  <c r="E28" i="36"/>
  <c r="N28" i="36"/>
  <c r="E12" i="13"/>
  <c r="E25" i="27"/>
  <c r="F26" i="25"/>
  <c r="N18" i="18"/>
  <c r="G18" i="14"/>
  <c r="G15" i="16"/>
  <c r="M26" i="25"/>
  <c r="M24" i="26"/>
  <c r="N18" i="14"/>
  <c r="F19" i="20"/>
  <c r="F15" i="16"/>
  <c r="G24" i="29"/>
  <c r="F22" i="24"/>
  <c r="F105" i="35"/>
  <c r="G25" i="27"/>
  <c r="G14" i="17"/>
  <c r="F14" i="17"/>
  <c r="G18" i="21"/>
  <c r="E26" i="25"/>
  <c r="F18" i="21"/>
  <c r="E15" i="16"/>
  <c r="E24" i="26"/>
  <c r="N30" i="35"/>
  <c r="E23" i="31"/>
  <c r="F28" i="28"/>
  <c r="E55" i="2"/>
  <c r="G22" i="24"/>
  <c r="M26" i="30"/>
  <c r="M18" i="14"/>
  <c r="M105" i="35"/>
  <c r="E18" i="19"/>
  <c r="N25" i="27"/>
  <c r="M25" i="27"/>
  <c r="E24" i="23"/>
  <c r="G130" i="30"/>
  <c r="E18" i="21"/>
  <c r="G19" i="20"/>
  <c r="F25" i="27"/>
  <c r="E18" i="18"/>
  <c r="F26" i="30"/>
  <c r="M30" i="35"/>
  <c r="G18" i="18"/>
  <c r="N24" i="26"/>
  <c r="G26" i="25"/>
  <c r="M24" i="29"/>
  <c r="G12" i="13"/>
  <c r="M12" i="13"/>
  <c r="N22" i="24"/>
  <c r="G18" i="19"/>
  <c r="G26" i="30"/>
  <c r="N18" i="21"/>
  <c r="M18" i="21"/>
  <c r="E28" i="28"/>
  <c r="F24" i="26"/>
  <c r="M28" i="28"/>
  <c r="G105" i="35"/>
  <c r="F28" i="36"/>
  <c r="G23" i="31"/>
  <c r="F12" i="13"/>
  <c r="E22" i="24"/>
  <c r="M22" i="24"/>
  <c r="F23" i="31"/>
  <c r="F24" i="29"/>
  <c r="M130" i="30"/>
  <c r="F130" i="30"/>
  <c r="E19" i="20"/>
  <c r="M28" i="36"/>
  <c r="E26" i="30"/>
  <c r="G24" i="26"/>
  <c r="F18" i="18"/>
  <c r="N26" i="25"/>
  <c r="E14" i="17"/>
  <c r="G28" i="36"/>
  <c r="M23" i="31"/>
  <c r="M18" i="18"/>
  <c r="M24" i="23"/>
  <c r="N28" i="28"/>
  <c r="N105" i="35"/>
  <c r="N23" i="31"/>
  <c r="E18" i="14"/>
  <c r="G28" i="28"/>
  <c r="F18" i="14"/>
  <c r="F24" i="23"/>
  <c r="E130" i="30"/>
  <c r="K14" i="15" l="1"/>
  <c r="I15" i="15"/>
  <c r="J15" i="15"/>
  <c r="H15" i="15"/>
  <c r="B17" i="15"/>
  <c r="L14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M17" i="15"/>
  <c r="E17" i="15"/>
  <c r="G17" i="15"/>
  <c r="N17" i="15"/>
  <c r="F17" i="15"/>
  <c r="N85" i="19"/>
  <c r="G15" i="2"/>
  <c r="F13" i="2"/>
  <c r="F117" i="23"/>
  <c r="G25" i="23"/>
  <c r="G24" i="31"/>
  <c r="N16" i="19"/>
  <c r="M25" i="26"/>
  <c r="N29" i="28"/>
  <c r="F137" i="2"/>
  <c r="F7" i="2"/>
  <c r="E29" i="28"/>
  <c r="F26" i="27"/>
  <c r="E131" i="30"/>
  <c r="G40" i="2"/>
  <c r="F15" i="17"/>
  <c r="F56" i="2"/>
  <c r="N25" i="26"/>
  <c r="G8" i="2"/>
  <c r="G106" i="35"/>
  <c r="N24" i="31"/>
  <c r="G31" i="35"/>
  <c r="G27" i="25"/>
  <c r="G7" i="2"/>
  <c r="G17" i="2"/>
  <c r="F50" i="2"/>
  <c r="F140" i="2"/>
  <c r="G19" i="14"/>
  <c r="N131" i="30"/>
  <c r="E27" i="30"/>
  <c r="N96" i="19"/>
  <c r="M131" i="30"/>
  <c r="F29" i="2"/>
  <c r="F17" i="2"/>
  <c r="E29" i="36"/>
  <c r="E24" i="31"/>
  <c r="M27" i="25"/>
  <c r="G24" i="2"/>
  <c r="F12" i="2"/>
  <c r="M25" i="23"/>
  <c r="G43" i="2"/>
  <c r="F55" i="2"/>
  <c r="G16" i="16"/>
  <c r="E25" i="23"/>
  <c r="F40" i="2"/>
  <c r="F25" i="29"/>
  <c r="N25" i="23"/>
  <c r="G117" i="23"/>
  <c r="G26" i="2"/>
  <c r="G20" i="20"/>
  <c r="F25" i="23"/>
  <c r="G38" i="2"/>
  <c r="G25" i="26"/>
  <c r="N19" i="14"/>
  <c r="G23" i="2"/>
  <c r="F46" i="2"/>
  <c r="N14" i="19"/>
  <c r="F51" i="2"/>
  <c r="F30" i="2"/>
  <c r="G33" i="2"/>
  <c r="N13" i="13"/>
  <c r="G29" i="28"/>
  <c r="M24" i="31"/>
  <c r="G19" i="21"/>
  <c r="F24" i="31"/>
  <c r="F138" i="2"/>
  <c r="M25" i="29"/>
  <c r="N13" i="19"/>
  <c r="F106" i="35"/>
  <c r="N19" i="21"/>
  <c r="G15" i="17"/>
  <c r="N31" i="35"/>
  <c r="G53" i="2"/>
  <c r="G28" i="2"/>
  <c r="G36" i="2"/>
  <c r="G16" i="2"/>
  <c r="G11" i="2"/>
  <c r="F10" i="2"/>
  <c r="N94" i="19"/>
  <c r="N20" i="20"/>
  <c r="M27" i="30"/>
  <c r="F29" i="36"/>
  <c r="M29" i="28"/>
  <c r="N18" i="19"/>
  <c r="G21" i="2"/>
  <c r="G54" i="2"/>
  <c r="F19" i="19"/>
  <c r="G18" i="2"/>
  <c r="F21" i="2"/>
  <c r="E19" i="14"/>
  <c r="N7" i="19"/>
  <c r="E15" i="17"/>
  <c r="F18" i="2"/>
  <c r="F19" i="2"/>
  <c r="F36" i="2"/>
  <c r="M31" i="35"/>
  <c r="G19" i="19"/>
  <c r="M13" i="13"/>
  <c r="E13" i="13"/>
  <c r="G23" i="24"/>
  <c r="G139" i="2"/>
  <c r="M26" i="27"/>
  <c r="M19" i="14"/>
  <c r="F54" i="2"/>
  <c r="G20" i="2"/>
  <c r="G51" i="2"/>
  <c r="M20" i="20"/>
  <c r="F11" i="2"/>
  <c r="N27" i="30"/>
  <c r="F37" i="2"/>
  <c r="G138" i="2"/>
  <c r="M117" i="23"/>
  <c r="E20" i="20"/>
  <c r="F53" i="2"/>
  <c r="G44" i="2"/>
  <c r="E25" i="29"/>
  <c r="G29" i="36"/>
  <c r="N12" i="19"/>
  <c r="G52" i="2"/>
  <c r="F43" i="2"/>
  <c r="F20" i="20"/>
  <c r="G41" i="2"/>
  <c r="M106" i="35"/>
  <c r="N9" i="19"/>
  <c r="G46" i="2"/>
  <c r="F27" i="2"/>
  <c r="G35" i="2"/>
  <c r="F45" i="2"/>
  <c r="F47" i="2"/>
  <c r="N29" i="36"/>
  <c r="F33" i="2"/>
  <c r="G12" i="2"/>
  <c r="F41" i="2"/>
  <c r="G14" i="2"/>
  <c r="F34" i="2"/>
  <c r="F16" i="16"/>
  <c r="F139" i="2"/>
  <c r="F25" i="2"/>
  <c r="F22" i="2"/>
  <c r="E56" i="2"/>
  <c r="G27" i="2"/>
  <c r="M19" i="21"/>
  <c r="F26" i="2"/>
  <c r="E19" i="18"/>
  <c r="G56" i="2"/>
  <c r="F42" i="2"/>
  <c r="F29" i="28"/>
  <c r="F24" i="2"/>
  <c r="N10" i="19"/>
  <c r="G13" i="13"/>
  <c r="G10" i="2"/>
  <c r="G19" i="18"/>
  <c r="G22" i="2"/>
  <c r="F27" i="30"/>
  <c r="G37" i="2"/>
  <c r="N106" i="35"/>
  <c r="G49" i="2"/>
  <c r="G13" i="2"/>
  <c r="E23" i="24"/>
  <c r="N26" i="27"/>
  <c r="F25" i="26"/>
  <c r="F19" i="14"/>
  <c r="G133" i="2"/>
  <c r="N19" i="19"/>
  <c r="F16" i="2"/>
  <c r="E31" i="35"/>
  <c r="N15" i="19"/>
  <c r="G26" i="27"/>
  <c r="G19" i="2"/>
  <c r="E19" i="21"/>
  <c r="G55" i="2"/>
  <c r="E26" i="27"/>
  <c r="G45" i="2"/>
  <c r="N11" i="19"/>
  <c r="F52" i="2"/>
  <c r="G47" i="2"/>
  <c r="F13" i="13"/>
  <c r="G9" i="2"/>
  <c r="F48" i="2"/>
  <c r="M29" i="36"/>
  <c r="G32" i="2"/>
  <c r="F27" i="25"/>
  <c r="F31" i="2"/>
  <c r="G50" i="2"/>
  <c r="G31" i="2"/>
  <c r="G131" i="30"/>
  <c r="F6" i="2"/>
  <c r="G137" i="2"/>
  <c r="N95" i="19"/>
  <c r="F44" i="2"/>
  <c r="N117" i="23"/>
  <c r="N27" i="25"/>
  <c r="F35" i="2"/>
  <c r="F9" i="2"/>
  <c r="F31" i="35"/>
  <c r="F39" i="2"/>
  <c r="M23" i="24"/>
  <c r="G34" i="2"/>
  <c r="G39" i="2"/>
  <c r="E25" i="26"/>
  <c r="G132" i="2"/>
  <c r="F131" i="30"/>
  <c r="G25" i="2"/>
  <c r="F8" i="2"/>
  <c r="E27" i="25"/>
  <c r="F38" i="2"/>
  <c r="G6" i="2"/>
  <c r="G140" i="2"/>
  <c r="E106" i="35"/>
  <c r="G30" i="2"/>
  <c r="F28" i="2"/>
  <c r="G25" i="29"/>
  <c r="N23" i="24"/>
  <c r="F23" i="24"/>
  <c r="N8" i="19"/>
  <c r="N19" i="18"/>
  <c r="F19" i="21"/>
  <c r="N25" i="29"/>
  <c r="F19" i="18"/>
  <c r="F23" i="2"/>
  <c r="F32" i="2"/>
  <c r="G29" i="2"/>
  <c r="G48" i="2"/>
  <c r="G118" i="23"/>
  <c r="N17" i="19"/>
  <c r="F15" i="2"/>
  <c r="F20" i="2"/>
  <c r="F14" i="2"/>
  <c r="F49" i="2"/>
  <c r="E19" i="19"/>
  <c r="G27" i="30"/>
  <c r="M19" i="18"/>
  <c r="G42" i="2"/>
  <c r="E117" i="23"/>
  <c r="E16" i="16"/>
  <c r="K15" i="15" l="1"/>
  <c r="I16" i="15"/>
  <c r="J16" i="15"/>
  <c r="H16" i="15"/>
  <c r="B18" i="15"/>
  <c r="L15" i="15"/>
  <c r="I116" i="23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M18" i="15"/>
  <c r="E18" i="15"/>
  <c r="G18" i="15"/>
  <c r="N18" i="15"/>
  <c r="F18" i="15"/>
  <c r="M53" i="16"/>
  <c r="M61" i="16"/>
  <c r="M60" i="16"/>
  <c r="M62" i="16"/>
  <c r="M54" i="16"/>
  <c r="M55" i="16"/>
  <c r="M85" i="19"/>
  <c r="N53" i="16"/>
  <c r="N60" i="16"/>
  <c r="N61" i="16"/>
  <c r="N62" i="16"/>
  <c r="N54" i="16"/>
  <c r="N55" i="16"/>
  <c r="N49" i="17"/>
  <c r="N48" i="17"/>
  <c r="N50" i="17"/>
  <c r="N102" i="17"/>
  <c r="N60" i="17"/>
  <c r="N61" i="17"/>
  <c r="N62" i="17"/>
  <c r="N103" i="17"/>
  <c r="N104" i="17"/>
  <c r="M49" i="17"/>
  <c r="M48" i="17"/>
  <c r="M50" i="17"/>
  <c r="M60" i="17"/>
  <c r="M102" i="17"/>
  <c r="M61" i="17"/>
  <c r="M62" i="17"/>
  <c r="M103" i="17"/>
  <c r="M104" i="17"/>
  <c r="M7" i="19"/>
  <c r="E28" i="30"/>
  <c r="N28" i="30"/>
  <c r="M19" i="19"/>
  <c r="M37" i="2"/>
  <c r="M16" i="19"/>
  <c r="M30" i="36"/>
  <c r="E26" i="29"/>
  <c r="M95" i="19"/>
  <c r="N10" i="17"/>
  <c r="N44" i="2"/>
  <c r="M11" i="19"/>
  <c r="F28" i="30"/>
  <c r="M15" i="19"/>
  <c r="E57" i="2"/>
  <c r="M8" i="17"/>
  <c r="N47" i="2"/>
  <c r="N9" i="17"/>
  <c r="M31" i="2"/>
  <c r="F16" i="17"/>
  <c r="M6" i="2"/>
  <c r="N51" i="2"/>
  <c r="G24" i="24"/>
  <c r="N56" i="2"/>
  <c r="N19" i="2"/>
  <c r="G132" i="30"/>
  <c r="N57" i="2"/>
  <c r="G119" i="23"/>
  <c r="M7" i="2"/>
  <c r="E28" i="25"/>
  <c r="E30" i="28"/>
  <c r="M139" i="2"/>
  <c r="M10" i="2"/>
  <c r="N13" i="2"/>
  <c r="M9" i="2"/>
  <c r="N24" i="24"/>
  <c r="M41" i="2"/>
  <c r="F32" i="35"/>
  <c r="N11" i="2"/>
  <c r="N25" i="31"/>
  <c r="E107" i="35"/>
  <c r="N14" i="16"/>
  <c r="F25" i="31"/>
  <c r="N20" i="19"/>
  <c r="N7" i="16"/>
  <c r="M14" i="17"/>
  <c r="N16" i="17"/>
  <c r="N45" i="2"/>
  <c r="M26" i="26"/>
  <c r="N12" i="2"/>
  <c r="F57" i="2"/>
  <c r="G20" i="21"/>
  <c r="G20" i="19"/>
  <c r="M48" i="2"/>
  <c r="M17" i="2"/>
  <c r="N37" i="2"/>
  <c r="N48" i="2"/>
  <c r="M14" i="16"/>
  <c r="M17" i="16"/>
  <c r="E21" i="20"/>
  <c r="N14" i="2"/>
  <c r="M18" i="2"/>
  <c r="M30" i="28"/>
  <c r="M16" i="2"/>
  <c r="N26" i="2"/>
  <c r="N20" i="18"/>
  <c r="N15" i="16"/>
  <c r="M94" i="19"/>
  <c r="M16" i="17"/>
  <c r="F24" i="24"/>
  <c r="M33" i="2"/>
  <c r="M24" i="24"/>
  <c r="M32" i="2"/>
  <c r="G27" i="27"/>
  <c r="N40" i="2"/>
  <c r="F14" i="13"/>
  <c r="N34" i="2"/>
  <c r="N46" i="2"/>
  <c r="N13" i="17"/>
  <c r="N16" i="16"/>
  <c r="N43" i="2"/>
  <c r="N20" i="2"/>
  <c r="N11" i="17"/>
  <c r="N33" i="2"/>
  <c r="E24" i="24"/>
  <c r="M15" i="2"/>
  <c r="M20" i="21"/>
  <c r="M52" i="2"/>
  <c r="M56" i="2"/>
  <c r="M42" i="2"/>
  <c r="N12" i="16"/>
  <c r="G17" i="16"/>
  <c r="N50" i="2"/>
  <c r="F30" i="36"/>
  <c r="M8" i="16"/>
  <c r="M107" i="35"/>
  <c r="M10" i="16"/>
  <c r="N30" i="28"/>
  <c r="M10" i="17"/>
  <c r="N25" i="2"/>
  <c r="N28" i="2"/>
  <c r="M20" i="14"/>
  <c r="E20" i="19"/>
  <c r="N13" i="16"/>
  <c r="M51" i="2"/>
  <c r="N32" i="35"/>
  <c r="N38" i="2"/>
  <c r="M21" i="2"/>
  <c r="N29" i="2"/>
  <c r="G16" i="17"/>
  <c r="M45" i="2"/>
  <c r="M24" i="2"/>
  <c r="F20" i="18"/>
  <c r="M7" i="16"/>
  <c r="M23" i="2"/>
  <c r="M12" i="2"/>
  <c r="G20" i="18"/>
  <c r="M21" i="20"/>
  <c r="M25" i="31"/>
  <c r="G26" i="23"/>
  <c r="M15" i="17"/>
  <c r="M25" i="2"/>
  <c r="G20" i="14"/>
  <c r="N15" i="2"/>
  <c r="F132" i="30"/>
  <c r="M26" i="23"/>
  <c r="N8" i="17"/>
  <c r="M18" i="19"/>
  <c r="M8" i="2"/>
  <c r="M27" i="2"/>
  <c r="M38" i="2"/>
  <c r="N55" i="2"/>
  <c r="N14" i="17"/>
  <c r="F26" i="23"/>
  <c r="E20" i="21"/>
  <c r="M28" i="30"/>
  <c r="N14" i="13"/>
  <c r="M47" i="2"/>
  <c r="M55" i="2"/>
  <c r="M28" i="2"/>
  <c r="N36" i="2"/>
  <c r="M11" i="2"/>
  <c r="N11" i="16"/>
  <c r="E32" i="35"/>
  <c r="M140" i="2"/>
  <c r="N27" i="2"/>
  <c r="N10" i="16"/>
  <c r="F21" i="20"/>
  <c r="N9" i="16"/>
  <c r="N26" i="23"/>
  <c r="G14" i="13"/>
  <c r="M10" i="19"/>
  <c r="F32" i="28"/>
  <c r="G28" i="30"/>
  <c r="E20" i="18"/>
  <c r="E30" i="36"/>
  <c r="N20" i="21"/>
  <c r="E20" i="14"/>
  <c r="N30" i="2"/>
  <c r="M46" i="2"/>
  <c r="N31" i="2"/>
  <c r="M20" i="2"/>
  <c r="F20" i="19"/>
  <c r="N32" i="28"/>
  <c r="M132" i="30"/>
  <c r="M44" i="2"/>
  <c r="N24" i="2"/>
  <c r="F26" i="26"/>
  <c r="E32" i="28"/>
  <c r="N17" i="16"/>
  <c r="N52" i="2"/>
  <c r="G21" i="20"/>
  <c r="M96" i="19"/>
  <c r="F17" i="16"/>
  <c r="M32" i="35"/>
  <c r="E16" i="17"/>
  <c r="N53" i="2"/>
  <c r="N30" i="36"/>
  <c r="G57" i="2"/>
  <c r="M26" i="29"/>
  <c r="M7" i="17"/>
  <c r="F107" i="35"/>
  <c r="N35" i="2"/>
  <c r="M53" i="2"/>
  <c r="M15" i="16"/>
  <c r="E26" i="23"/>
  <c r="G107" i="35"/>
  <c r="M35" i="2"/>
  <c r="N132" i="30"/>
  <c r="M27" i="27"/>
  <c r="N42" i="2"/>
  <c r="N7" i="17"/>
  <c r="E132" i="30"/>
  <c r="M49" i="2"/>
  <c r="N21" i="20"/>
  <c r="M138" i="2"/>
  <c r="M9" i="17"/>
  <c r="M54" i="2"/>
  <c r="M11" i="17"/>
  <c r="N18" i="2"/>
  <c r="N22" i="2"/>
  <c r="M22" i="2"/>
  <c r="N12" i="17"/>
  <c r="G32" i="28"/>
  <c r="M14" i="13"/>
  <c r="N27" i="27"/>
  <c r="G30" i="28"/>
  <c r="N17" i="2"/>
  <c r="N6" i="2"/>
  <c r="M50" i="2"/>
  <c r="M16" i="16"/>
  <c r="M20" i="18"/>
  <c r="M13" i="17"/>
  <c r="G26" i="29"/>
  <c r="M12" i="17"/>
  <c r="N7" i="2"/>
  <c r="M9" i="19"/>
  <c r="M36" i="2"/>
  <c r="N9" i="2"/>
  <c r="E14" i="13"/>
  <c r="M39" i="2"/>
  <c r="E27" i="27"/>
  <c r="N49" i="2"/>
  <c r="N21" i="2"/>
  <c r="N20" i="14"/>
  <c r="M14" i="19"/>
  <c r="N26" i="26"/>
  <c r="N26" i="29"/>
  <c r="E17" i="16"/>
  <c r="M40" i="2"/>
  <c r="M34" i="2"/>
  <c r="G28" i="25"/>
  <c r="M14" i="2"/>
  <c r="N39" i="2"/>
  <c r="M29" i="2"/>
  <c r="N8" i="16"/>
  <c r="M9" i="16"/>
  <c r="M43" i="2"/>
  <c r="F20" i="14"/>
  <c r="N10" i="2"/>
  <c r="M13" i="16"/>
  <c r="N15" i="17"/>
  <c r="E26" i="26"/>
  <c r="E25" i="31"/>
  <c r="M28" i="25"/>
  <c r="G32" i="35"/>
  <c r="N41" i="2"/>
  <c r="F20" i="21"/>
  <c r="M12" i="16"/>
  <c r="N107" i="35"/>
  <c r="N54" i="2"/>
  <c r="M20" i="19"/>
  <c r="M11" i="16"/>
  <c r="F28" i="25"/>
  <c r="G26" i="26"/>
  <c r="F30" i="28"/>
  <c r="M19" i="2"/>
  <c r="F27" i="27"/>
  <c r="M30" i="2"/>
  <c r="M26" i="2"/>
  <c r="M137" i="2"/>
  <c r="M13" i="2"/>
  <c r="M8" i="19"/>
  <c r="G25" i="31"/>
  <c r="N16" i="2"/>
  <c r="M12" i="19"/>
  <c r="N23" i="2"/>
  <c r="G30" i="36"/>
  <c r="N28" i="25"/>
  <c r="M32" i="28"/>
  <c r="M57" i="2"/>
  <c r="M13" i="19"/>
  <c r="N8" i="2"/>
  <c r="F26" i="29"/>
  <c r="M17" i="19"/>
  <c r="N32" i="2"/>
  <c r="K16" i="15" l="1"/>
  <c r="I17" i="15"/>
  <c r="J17" i="15"/>
  <c r="H17" i="15"/>
  <c r="B19" i="15"/>
  <c r="L16" i="15"/>
  <c r="J118" i="23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M19" i="15"/>
  <c r="E19" i="15"/>
  <c r="G19" i="15"/>
  <c r="N19" i="15"/>
  <c r="F19" i="15"/>
  <c r="N26" i="31"/>
  <c r="N22" i="20"/>
  <c r="N15" i="13"/>
  <c r="N18" i="16"/>
  <c r="E18" i="16"/>
  <c r="G133" i="30"/>
  <c r="E25" i="24"/>
  <c r="F27" i="23"/>
  <c r="G108" i="35"/>
  <c r="G29" i="25"/>
  <c r="G33" i="28"/>
  <c r="N21" i="14"/>
  <c r="E31" i="28"/>
  <c r="N137" i="2"/>
  <c r="F21" i="14"/>
  <c r="G31" i="28"/>
  <c r="F15" i="13"/>
  <c r="F26" i="31"/>
  <c r="E27" i="26"/>
  <c r="N33" i="35"/>
  <c r="E21" i="14"/>
  <c r="N31" i="28"/>
  <c r="F27" i="26"/>
  <c r="M29" i="30"/>
  <c r="N25" i="24"/>
  <c r="N31" i="36"/>
  <c r="F31" i="28"/>
  <c r="E21" i="21"/>
  <c r="E29" i="25"/>
  <c r="N21" i="18"/>
  <c r="M26" i="31"/>
  <c r="M33" i="28"/>
  <c r="F31" i="36"/>
  <c r="E21" i="19"/>
  <c r="E28" i="27"/>
  <c r="N28" i="27"/>
  <c r="G21" i="18"/>
  <c r="M33" i="35"/>
  <c r="N29" i="30"/>
  <c r="F58" i="2"/>
  <c r="E31" i="36"/>
  <c r="N27" i="26"/>
  <c r="G21" i="19"/>
  <c r="M31" i="36"/>
  <c r="F17" i="17"/>
  <c r="N58" i="2"/>
  <c r="E58" i="2"/>
  <c r="F33" i="35"/>
  <c r="G28" i="27"/>
  <c r="G21" i="14"/>
  <c r="N21" i="21"/>
  <c r="F21" i="19"/>
  <c r="F22" i="20"/>
  <c r="F18" i="16"/>
  <c r="E26" i="31"/>
  <c r="M27" i="26"/>
  <c r="M25" i="24"/>
  <c r="G31" i="36"/>
  <c r="N139" i="2"/>
  <c r="M21" i="18"/>
  <c r="N27" i="23"/>
  <c r="G15" i="13"/>
  <c r="M31" i="28"/>
  <c r="M29" i="25"/>
  <c r="F25" i="24"/>
  <c r="F27" i="29"/>
  <c r="N138" i="2"/>
  <c r="M15" i="13"/>
  <c r="M21" i="21"/>
  <c r="E27" i="29"/>
  <c r="N17" i="17"/>
  <c r="G58" i="2"/>
  <c r="M133" i="30"/>
  <c r="E22" i="20"/>
  <c r="F21" i="21"/>
  <c r="E27" i="23"/>
  <c r="N140" i="2"/>
  <c r="G17" i="17"/>
  <c r="N21" i="19"/>
  <c r="G27" i="26"/>
  <c r="G25" i="24"/>
  <c r="G22" i="20"/>
  <c r="E133" i="30"/>
  <c r="F108" i="35"/>
  <c r="E21" i="18"/>
  <c r="E33" i="28"/>
  <c r="F29" i="25"/>
  <c r="M22" i="20"/>
  <c r="F29" i="30"/>
  <c r="M27" i="29"/>
  <c r="E108" i="35"/>
  <c r="G27" i="23"/>
  <c r="G29" i="30"/>
  <c r="G27" i="29"/>
  <c r="N133" i="30"/>
  <c r="F133" i="30"/>
  <c r="M28" i="27"/>
  <c r="E17" i="17"/>
  <c r="M17" i="17"/>
  <c r="F33" i="28"/>
  <c r="M108" i="35"/>
  <c r="E29" i="30"/>
  <c r="E15" i="13"/>
  <c r="M18" i="16"/>
  <c r="G18" i="16"/>
  <c r="M58" i="2"/>
  <c r="M27" i="23"/>
  <c r="N27" i="29"/>
  <c r="G120" i="23"/>
  <c r="M21" i="19"/>
  <c r="E33" i="35"/>
  <c r="N33" i="28"/>
  <c r="G21" i="21"/>
  <c r="G33" i="35"/>
  <c r="G26" i="31"/>
  <c r="N108" i="35"/>
  <c r="F21" i="18"/>
  <c r="N29" i="25"/>
  <c r="F28" i="27"/>
  <c r="M21" i="14"/>
  <c r="K17" i="15" l="1"/>
  <c r="I18" i="15"/>
  <c r="J18" i="15"/>
  <c r="H18" i="15"/>
  <c r="B20" i="15"/>
  <c r="L17" i="15"/>
  <c r="J119" i="23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M20" i="15"/>
  <c r="E20" i="15"/>
  <c r="G20" i="15"/>
  <c r="N20" i="15"/>
  <c r="F20" i="15"/>
  <c r="F22" i="19"/>
  <c r="G28" i="29"/>
  <c r="F109" i="35"/>
  <c r="N23" i="20"/>
  <c r="F29" i="27"/>
  <c r="E28" i="26"/>
  <c r="F22" i="18"/>
  <c r="E27" i="31"/>
  <c r="N22" i="21"/>
  <c r="M22" i="19"/>
  <c r="G23" i="20"/>
  <c r="M29" i="27"/>
  <c r="N28" i="23"/>
  <c r="F22" i="21"/>
  <c r="E32" i="36"/>
  <c r="F27" i="31"/>
  <c r="M18" i="17"/>
  <c r="N22" i="18"/>
  <c r="M22" i="14"/>
  <c r="G16" i="13"/>
  <c r="E16" i="13"/>
  <c r="M19" i="16"/>
  <c r="F18" i="17"/>
  <c r="E22" i="21"/>
  <c r="N34" i="28"/>
  <c r="N16" i="13"/>
  <c r="G22" i="19"/>
  <c r="E19" i="16"/>
  <c r="N18" i="17"/>
  <c r="E22" i="19"/>
  <c r="E18" i="17"/>
  <c r="N30" i="25"/>
  <c r="G28" i="23"/>
  <c r="G34" i="35"/>
  <c r="M28" i="26"/>
  <c r="G59" i="2"/>
  <c r="M32" i="36"/>
  <c r="F26" i="24"/>
  <c r="G32" i="36"/>
  <c r="N27" i="31"/>
  <c r="E26" i="24"/>
  <c r="M16" i="13"/>
  <c r="F30" i="25"/>
  <c r="M109" i="35"/>
  <c r="N26" i="24"/>
  <c r="G134" i="30"/>
  <c r="F28" i="26"/>
  <c r="F23" i="20"/>
  <c r="G109" i="35"/>
  <c r="N59" i="2"/>
  <c r="F28" i="29"/>
  <c r="M59" i="2"/>
  <c r="M22" i="18"/>
  <c r="E34" i="35"/>
  <c r="F134" i="30"/>
  <c r="N29" i="27"/>
  <c r="E134" i="30"/>
  <c r="F59" i="2"/>
  <c r="N32" i="36"/>
  <c r="F34" i="35"/>
  <c r="E30" i="25"/>
  <c r="N22" i="19"/>
  <c r="E23" i="20"/>
  <c r="G30" i="30"/>
  <c r="E34" i="28"/>
  <c r="G30" i="25"/>
  <c r="N19" i="16"/>
  <c r="F34" i="28"/>
  <c r="M134" i="30"/>
  <c r="N109" i="35"/>
  <c r="M30" i="30"/>
  <c r="G26" i="24"/>
  <c r="M28" i="29"/>
  <c r="G34" i="28"/>
  <c r="M26" i="24"/>
  <c r="F32" i="36"/>
  <c r="M34" i="35"/>
  <c r="E28" i="23"/>
  <c r="N30" i="30"/>
  <c r="F22" i="14"/>
  <c r="E22" i="14"/>
  <c r="G29" i="27"/>
  <c r="N22" i="14"/>
  <c r="E28" i="29"/>
  <c r="F16" i="13"/>
  <c r="N134" i="30"/>
  <c r="G22" i="21"/>
  <c r="F30" i="30"/>
  <c r="G22" i="14"/>
  <c r="M23" i="20"/>
  <c r="F28" i="23"/>
  <c r="N34" i="35"/>
  <c r="M22" i="21"/>
  <c r="G19" i="16"/>
  <c r="N28" i="29"/>
  <c r="G18" i="17"/>
  <c r="E109" i="35"/>
  <c r="N28" i="26"/>
  <c r="E30" i="30"/>
  <c r="M28" i="23"/>
  <c r="M34" i="28"/>
  <c r="G27" i="31"/>
  <c r="E59" i="2"/>
  <c r="E29" i="27"/>
  <c r="G22" i="18"/>
  <c r="G28" i="26"/>
  <c r="E22" i="18"/>
  <c r="M27" i="31"/>
  <c r="M30" i="25"/>
  <c r="F19" i="16"/>
  <c r="K18" i="15" l="1"/>
  <c r="I19" i="15"/>
  <c r="J19" i="15"/>
  <c r="H19" i="15"/>
  <c r="B21" i="15"/>
  <c r="L18" i="15"/>
  <c r="O118" i="23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M21" i="15"/>
  <c r="E21" i="15"/>
  <c r="G21" i="15"/>
  <c r="N21" i="15"/>
  <c r="F21" i="15"/>
  <c r="N17" i="13"/>
  <c r="E28" i="31"/>
  <c r="M35" i="35"/>
  <c r="N135" i="30"/>
  <c r="F23" i="14"/>
  <c r="N29" i="26"/>
  <c r="N20" i="16"/>
  <c r="E23" i="14"/>
  <c r="G135" i="30"/>
  <c r="F23" i="19"/>
  <c r="M20" i="16"/>
  <c r="G27" i="24"/>
  <c r="N23" i="21"/>
  <c r="M27" i="24"/>
  <c r="G33" i="36"/>
  <c r="E31" i="25"/>
  <c r="G60" i="2"/>
  <c r="M28" i="31"/>
  <c r="N31" i="25"/>
  <c r="E27" i="24"/>
  <c r="E29" i="29"/>
  <c r="F17" i="13"/>
  <c r="N31" i="30"/>
  <c r="F19" i="17"/>
  <c r="F29" i="29"/>
  <c r="N30" i="27"/>
  <c r="G110" i="35"/>
  <c r="F23" i="21"/>
  <c r="F35" i="35"/>
  <c r="G23" i="18"/>
  <c r="M29" i="26"/>
  <c r="F20" i="16"/>
  <c r="E30" i="27"/>
  <c r="E17" i="13"/>
  <c r="M23" i="18"/>
  <c r="E20" i="16"/>
  <c r="M31" i="30"/>
  <c r="G29" i="26"/>
  <c r="E29" i="26"/>
  <c r="F31" i="30"/>
  <c r="M23" i="21"/>
  <c r="N23" i="14"/>
  <c r="M110" i="35"/>
  <c r="M17" i="13"/>
  <c r="F27" i="24"/>
  <c r="N35" i="35"/>
  <c r="M29" i="23"/>
  <c r="F30" i="27"/>
  <c r="E110" i="35"/>
  <c r="E24" i="20"/>
  <c r="N110" i="35"/>
  <c r="M23" i="14"/>
  <c r="N60" i="2"/>
  <c r="N24" i="20"/>
  <c r="G30" i="27"/>
  <c r="F33" i="36"/>
  <c r="M33" i="36"/>
  <c r="F31" i="25"/>
  <c r="N23" i="19"/>
  <c r="E33" i="36"/>
  <c r="F60" i="2"/>
  <c r="G17" i="13"/>
  <c r="E121" i="23"/>
  <c r="F23" i="18"/>
  <c r="G29" i="23"/>
  <c r="G35" i="35"/>
  <c r="M19" i="17"/>
  <c r="G29" i="29"/>
  <c r="E19" i="17"/>
  <c r="M23" i="19"/>
  <c r="N29" i="29"/>
  <c r="F135" i="30"/>
  <c r="F110" i="35"/>
  <c r="G23" i="14"/>
  <c r="E29" i="23"/>
  <c r="G24" i="20"/>
  <c r="E31" i="30"/>
  <c r="E23" i="21"/>
  <c r="F24" i="20"/>
  <c r="N29" i="23"/>
  <c r="G19" i="17"/>
  <c r="E135" i="30"/>
  <c r="G23" i="19"/>
  <c r="G31" i="30"/>
  <c r="M30" i="27"/>
  <c r="M31" i="25"/>
  <c r="N121" i="23"/>
  <c r="G20" i="16"/>
  <c r="E60" i="2"/>
  <c r="G28" i="31"/>
  <c r="N27" i="24"/>
  <c r="E23" i="19"/>
  <c r="E35" i="35"/>
  <c r="N33" i="36"/>
  <c r="M121" i="23"/>
  <c r="M29" i="29"/>
  <c r="G31" i="25"/>
  <c r="M24" i="20"/>
  <c r="M60" i="2"/>
  <c r="E23" i="18"/>
  <c r="G35" i="28"/>
  <c r="G23" i="21"/>
  <c r="F28" i="31"/>
  <c r="N28" i="31"/>
  <c r="F29" i="23"/>
  <c r="F121" i="23"/>
  <c r="G31" i="27"/>
  <c r="N23" i="18"/>
  <c r="N19" i="17"/>
  <c r="F29" i="26"/>
  <c r="M135" i="30"/>
  <c r="G121" i="23"/>
  <c r="L19" i="15" l="1"/>
  <c r="I20" i="15"/>
  <c r="J20" i="15"/>
  <c r="H20" i="15"/>
  <c r="B22" i="15"/>
  <c r="K19" i="15"/>
  <c r="J120" i="23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M22" i="15"/>
  <c r="E22" i="15"/>
  <c r="G22" i="15"/>
  <c r="N22" i="15"/>
  <c r="F22" i="15"/>
  <c r="M119" i="23"/>
  <c r="F32" i="30"/>
  <c r="F25" i="20"/>
  <c r="M24" i="21"/>
  <c r="E30" i="29"/>
  <c r="E30" i="26"/>
  <c r="F118" i="23"/>
  <c r="N34" i="36"/>
  <c r="F32" i="25"/>
  <c r="F111" i="35"/>
  <c r="M34" i="36"/>
  <c r="E29" i="31"/>
  <c r="N122" i="23"/>
  <c r="F30" i="29"/>
  <c r="G136" i="30"/>
  <c r="F61" i="2"/>
  <c r="E24" i="18"/>
  <c r="G24" i="19"/>
  <c r="F24" i="21"/>
  <c r="N30" i="23"/>
  <c r="N111" i="35"/>
  <c r="M120" i="23"/>
  <c r="E24" i="14"/>
  <c r="G20" i="17"/>
  <c r="E136" i="30"/>
  <c r="F20" i="17"/>
  <c r="E32" i="25"/>
  <c r="F24" i="19"/>
  <c r="G29" i="31"/>
  <c r="F24" i="14"/>
  <c r="M28" i="24"/>
  <c r="N24" i="18"/>
  <c r="G24" i="14"/>
  <c r="G32" i="30"/>
  <c r="F122" i="23"/>
  <c r="M30" i="29"/>
  <c r="M24" i="14"/>
  <c r="G32" i="27"/>
  <c r="M61" i="2"/>
  <c r="N21" i="16"/>
  <c r="E24" i="19"/>
  <c r="M30" i="23"/>
  <c r="E61" i="2"/>
  <c r="G25" i="20"/>
  <c r="N29" i="31"/>
  <c r="G24" i="21"/>
  <c r="N25" i="20"/>
  <c r="N30" i="26"/>
  <c r="E120" i="23"/>
  <c r="N28" i="24"/>
  <c r="F136" i="30"/>
  <c r="F36" i="35"/>
  <c r="M36" i="35"/>
  <c r="E24" i="21"/>
  <c r="G30" i="23"/>
  <c r="N61" i="2"/>
  <c r="E20" i="17"/>
  <c r="E119" i="23"/>
  <c r="M30" i="26"/>
  <c r="M24" i="18"/>
  <c r="N32" i="25"/>
  <c r="E118" i="23"/>
  <c r="F34" i="36"/>
  <c r="G122" i="23"/>
  <c r="G24" i="18"/>
  <c r="M122" i="23"/>
  <c r="F29" i="31"/>
  <c r="M118" i="23"/>
  <c r="E111" i="35"/>
  <c r="E34" i="36"/>
  <c r="E122" i="23"/>
  <c r="M18" i="13"/>
  <c r="E28" i="24"/>
  <c r="G36" i="35"/>
  <c r="M111" i="35"/>
  <c r="N119" i="23"/>
  <c r="G30" i="29"/>
  <c r="N136" i="30"/>
  <c r="G21" i="16"/>
  <c r="E32" i="30"/>
  <c r="F28" i="24"/>
  <c r="G30" i="26"/>
  <c r="N20" i="17"/>
  <c r="F30" i="23"/>
  <c r="F24" i="18"/>
  <c r="G61" i="2"/>
  <c r="N32" i="30"/>
  <c r="E18" i="13"/>
  <c r="M136" i="30"/>
  <c r="N24" i="19"/>
  <c r="F120" i="23"/>
  <c r="N24" i="21"/>
  <c r="M32" i="30"/>
  <c r="M24" i="19"/>
  <c r="F21" i="16"/>
  <c r="F30" i="26"/>
  <c r="M21" i="16"/>
  <c r="G34" i="36"/>
  <c r="N120" i="23"/>
  <c r="G32" i="25"/>
  <c r="N18" i="13"/>
  <c r="N24" i="14"/>
  <c r="F18" i="13"/>
  <c r="M32" i="25"/>
  <c r="M29" i="31"/>
  <c r="M20" i="17"/>
  <c r="E30" i="23"/>
  <c r="G18" i="13"/>
  <c r="E21" i="16"/>
  <c r="E36" i="35"/>
  <c r="N118" i="23"/>
  <c r="E25" i="20"/>
  <c r="G111" i="35"/>
  <c r="F119" i="23"/>
  <c r="G28" i="24"/>
  <c r="M25" i="20"/>
  <c r="N30" i="29"/>
  <c r="N36" i="35"/>
  <c r="L20" i="15" l="1"/>
  <c r="I21" i="15"/>
  <c r="J21" i="15"/>
  <c r="H21" i="15"/>
  <c r="B23" i="15"/>
  <c r="K20" i="15"/>
  <c r="J31" i="27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M23" i="15"/>
  <c r="E23" i="15"/>
  <c r="G23" i="15"/>
  <c r="N23" i="15"/>
  <c r="F23" i="15"/>
  <c r="F30" i="31"/>
  <c r="E29" i="24"/>
  <c r="F19" i="13"/>
  <c r="N37" i="35"/>
  <c r="N112" i="35"/>
  <c r="M30" i="31"/>
  <c r="M25" i="21"/>
  <c r="N137" i="30"/>
  <c r="E33" i="25"/>
  <c r="N31" i="29"/>
  <c r="M33" i="25"/>
  <c r="M62" i="2"/>
  <c r="F21" i="17"/>
  <c r="G137" i="30"/>
  <c r="M123" i="23"/>
  <c r="F25" i="21"/>
  <c r="F29" i="24"/>
  <c r="N31" i="26"/>
  <c r="E26" i="20"/>
  <c r="M31" i="23"/>
  <c r="F62" i="2"/>
  <c r="G26" i="20"/>
  <c r="M137" i="30"/>
  <c r="E30" i="31"/>
  <c r="E123" i="23"/>
  <c r="N25" i="14"/>
  <c r="E33" i="30"/>
  <c r="G31" i="23"/>
  <c r="G62" i="2"/>
  <c r="F25" i="18"/>
  <c r="G33" i="25"/>
  <c r="M21" i="17"/>
  <c r="F31" i="29"/>
  <c r="G37" i="35"/>
  <c r="E19" i="13"/>
  <c r="G112" i="35"/>
  <c r="N22" i="16"/>
  <c r="F112" i="35"/>
  <c r="E137" i="30"/>
  <c r="F33" i="25"/>
  <c r="M35" i="36"/>
  <c r="M25" i="18"/>
  <c r="G25" i="19"/>
  <c r="E22" i="16"/>
  <c r="E25" i="14"/>
  <c r="G31" i="29"/>
  <c r="G22" i="16"/>
  <c r="E25" i="19"/>
  <c r="M25" i="19"/>
  <c r="G25" i="14"/>
  <c r="N30" i="31"/>
  <c r="M31" i="26"/>
  <c r="N33" i="25"/>
  <c r="M26" i="20"/>
  <c r="G123" i="23"/>
  <c r="N26" i="20"/>
  <c r="M37" i="35"/>
  <c r="E25" i="21"/>
  <c r="E37" i="35"/>
  <c r="M25" i="14"/>
  <c r="M112" i="35"/>
  <c r="G19" i="13"/>
  <c r="M22" i="16"/>
  <c r="E21" i="17"/>
  <c r="G31" i="26"/>
  <c r="E31" i="23"/>
  <c r="G21" i="17"/>
  <c r="N123" i="23"/>
  <c r="E112" i="35"/>
  <c r="M31" i="29"/>
  <c r="G25" i="21"/>
  <c r="N25" i="21"/>
  <c r="E62" i="2"/>
  <c r="G33" i="27"/>
  <c r="N21" i="17"/>
  <c r="G30" i="31"/>
  <c r="F31" i="23"/>
  <c r="M33" i="30"/>
  <c r="F123" i="23"/>
  <c r="N31" i="23"/>
  <c r="F31" i="26"/>
  <c r="E35" i="36"/>
  <c r="F25" i="19"/>
  <c r="N29" i="24"/>
  <c r="G35" i="36"/>
  <c r="N25" i="18"/>
  <c r="N33" i="30"/>
  <c r="F22" i="16"/>
  <c r="F25" i="14"/>
  <c r="G29" i="24"/>
  <c r="N25" i="19"/>
  <c r="M19" i="13"/>
  <c r="F35" i="36"/>
  <c r="F33" i="30"/>
  <c r="E31" i="29"/>
  <c r="N19" i="13"/>
  <c r="N62" i="2"/>
  <c r="E31" i="26"/>
  <c r="G33" i="30"/>
  <c r="G125" i="18"/>
  <c r="F26" i="20"/>
  <c r="N35" i="36"/>
  <c r="E25" i="18"/>
  <c r="F37" i="35"/>
  <c r="M29" i="24"/>
  <c r="F137" i="30"/>
  <c r="G25" i="18"/>
  <c r="L21" i="15" l="1"/>
  <c r="I22" i="15"/>
  <c r="J22" i="15"/>
  <c r="H22" i="15"/>
  <c r="B24" i="15"/>
  <c r="K21" i="15"/>
  <c r="J32" i="27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M24" i="15"/>
  <c r="E24" i="15"/>
  <c r="G24" i="15"/>
  <c r="N24" i="15"/>
  <c r="F24" i="15"/>
  <c r="G34" i="30"/>
  <c r="E63" i="2"/>
  <c r="F138" i="30"/>
  <c r="F38" i="35"/>
  <c r="E38" i="35"/>
  <c r="G22" i="17"/>
  <c r="M26" i="14"/>
  <c r="M30" i="24"/>
  <c r="E26" i="19"/>
  <c r="M63" i="2"/>
  <c r="E26" i="14"/>
  <c r="M31" i="31"/>
  <c r="F20" i="13"/>
  <c r="G26" i="14"/>
  <c r="G138" i="30"/>
  <c r="N26" i="18"/>
  <c r="M34" i="30"/>
  <c r="F26" i="21"/>
  <c r="M38" i="35"/>
  <c r="F32" i="23"/>
  <c r="F34" i="25"/>
  <c r="E20" i="13"/>
  <c r="G34" i="27"/>
  <c r="G20" i="13"/>
  <c r="M23" i="16"/>
  <c r="N22" i="17"/>
  <c r="N26" i="21"/>
  <c r="M27" i="20"/>
  <c r="M34" i="25"/>
  <c r="N38" i="35"/>
  <c r="M113" i="35"/>
  <c r="N32" i="26"/>
  <c r="F32" i="29"/>
  <c r="N31" i="31"/>
  <c r="F27" i="20"/>
  <c r="G23" i="16"/>
  <c r="F34" i="27"/>
  <c r="F30" i="24"/>
  <c r="E138" i="30"/>
  <c r="F31" i="31"/>
  <c r="G36" i="36"/>
  <c r="F26" i="19"/>
  <c r="G30" i="24"/>
  <c r="G34" i="25"/>
  <c r="G63" i="2"/>
  <c r="G32" i="26"/>
  <c r="E32" i="23"/>
  <c r="M26" i="21"/>
  <c r="G27" i="20"/>
  <c r="N63" i="2"/>
  <c r="F23" i="16"/>
  <c r="G26" i="18"/>
  <c r="E36" i="36"/>
  <c r="M32" i="23"/>
  <c r="N26" i="14"/>
  <c r="M26" i="19"/>
  <c r="F22" i="17"/>
  <c r="E30" i="24"/>
  <c r="N113" i="35"/>
  <c r="M26" i="18"/>
  <c r="E113" i="35"/>
  <c r="F63" i="2"/>
  <c r="N26" i="19"/>
  <c r="N23" i="16"/>
  <c r="F26" i="14"/>
  <c r="E31" i="31"/>
  <c r="N20" i="13"/>
  <c r="G124" i="23"/>
  <c r="E26" i="18"/>
  <c r="F124" i="23"/>
  <c r="N32" i="29"/>
  <c r="M124" i="23"/>
  <c r="M34" i="27"/>
  <c r="N124" i="23"/>
  <c r="F113" i="35"/>
  <c r="N34" i="27"/>
  <c r="N34" i="25"/>
  <c r="M20" i="13"/>
  <c r="E34" i="25"/>
  <c r="G26" i="19"/>
  <c r="F32" i="26"/>
  <c r="E27" i="20"/>
  <c r="N34" i="30"/>
  <c r="F34" i="30"/>
  <c r="E32" i="26"/>
  <c r="M32" i="26"/>
  <c r="G38" i="35"/>
  <c r="M22" i="17"/>
  <c r="E34" i="27"/>
  <c r="E22" i="17"/>
  <c r="N138" i="30"/>
  <c r="G31" i="31"/>
  <c r="G113" i="35"/>
  <c r="M138" i="30"/>
  <c r="E124" i="23"/>
  <c r="E23" i="16"/>
  <c r="F36" i="36"/>
  <c r="N27" i="20"/>
  <c r="G32" i="23"/>
  <c r="N36" i="36"/>
  <c r="N32" i="23"/>
  <c r="G26" i="21"/>
  <c r="E34" i="30"/>
  <c r="M32" i="29"/>
  <c r="G32" i="29"/>
  <c r="E32" i="29"/>
  <c r="E26" i="21"/>
  <c r="N30" i="24"/>
  <c r="F26" i="18"/>
  <c r="M36" i="36"/>
  <c r="L22" i="15" l="1"/>
  <c r="I23" i="15"/>
  <c r="J23" i="15"/>
  <c r="H23" i="15"/>
  <c r="B25" i="15"/>
  <c r="K22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M25" i="15"/>
  <c r="E25" i="15"/>
  <c r="G25" i="15"/>
  <c r="N25" i="15"/>
  <c r="F25" i="15"/>
  <c r="M33" i="26"/>
  <c r="M28" i="20"/>
  <c r="M39" i="35"/>
  <c r="N125" i="23"/>
  <c r="N37" i="36"/>
  <c r="F37" i="36"/>
  <c r="G23" i="17"/>
  <c r="G35" i="30"/>
  <c r="M64" i="2"/>
  <c r="M27" i="14"/>
  <c r="E114" i="35"/>
  <c r="G27" i="21"/>
  <c r="G35" i="25"/>
  <c r="M139" i="30"/>
  <c r="F27" i="19"/>
  <c r="E32" i="27"/>
  <c r="G33" i="23"/>
  <c r="N21" i="13"/>
  <c r="E35" i="25"/>
  <c r="E39" i="35"/>
  <c r="G27" i="19"/>
  <c r="F31" i="24"/>
  <c r="N33" i="27"/>
  <c r="E33" i="29"/>
  <c r="M31" i="24"/>
  <c r="F139" i="30"/>
  <c r="M27" i="19"/>
  <c r="M33" i="23"/>
  <c r="F33" i="27"/>
  <c r="F33" i="23"/>
  <c r="G27" i="14"/>
  <c r="N28" i="20"/>
  <c r="G37" i="36"/>
  <c r="M27" i="18"/>
  <c r="E28" i="20"/>
  <c r="G39" i="35"/>
  <c r="M37" i="36"/>
  <c r="F27" i="14"/>
  <c r="E27" i="21"/>
  <c r="F39" i="35"/>
  <c r="F35" i="30"/>
  <c r="E27" i="19"/>
  <c r="G32" i="31"/>
  <c r="F28" i="20"/>
  <c r="N39" i="35"/>
  <c r="F125" i="23"/>
  <c r="G114" i="35"/>
  <c r="N27" i="18"/>
  <c r="M35" i="30"/>
  <c r="E31" i="24"/>
  <c r="N33" i="29"/>
  <c r="N32" i="31"/>
  <c r="M24" i="16"/>
  <c r="N33" i="26"/>
  <c r="M33" i="27"/>
  <c r="F64" i="2"/>
  <c r="E33" i="27"/>
  <c r="G28" i="20"/>
  <c r="N64" i="2"/>
  <c r="M32" i="31"/>
  <c r="E23" i="17"/>
  <c r="G21" i="13"/>
  <c r="F32" i="27"/>
  <c r="F24" i="16"/>
  <c r="N35" i="30"/>
  <c r="N27" i="19"/>
  <c r="E33" i="23"/>
  <c r="F23" i="17"/>
  <c r="E32" i="31"/>
  <c r="G24" i="16"/>
  <c r="E64" i="2"/>
  <c r="N31" i="27"/>
  <c r="M33" i="29"/>
  <c r="M21" i="13"/>
  <c r="M32" i="27"/>
  <c r="N24" i="16"/>
  <c r="E27" i="18"/>
  <c r="F27" i="21"/>
  <c r="F31" i="27"/>
  <c r="G64" i="2"/>
  <c r="F27" i="18"/>
  <c r="E139" i="30"/>
  <c r="N27" i="14"/>
  <c r="F35" i="25"/>
  <c r="E21" i="13"/>
  <c r="M31" i="27"/>
  <c r="E37" i="36"/>
  <c r="F33" i="29"/>
  <c r="G31" i="24"/>
  <c r="E35" i="30"/>
  <c r="E33" i="26"/>
  <c r="N27" i="21"/>
  <c r="E31" i="27"/>
  <c r="E24" i="16"/>
  <c r="N139" i="30"/>
  <c r="E27" i="14"/>
  <c r="N31" i="24"/>
  <c r="M27" i="21"/>
  <c r="F114" i="35"/>
  <c r="G139" i="30"/>
  <c r="E125" i="23"/>
  <c r="G33" i="26"/>
  <c r="F33" i="26"/>
  <c r="N35" i="25"/>
  <c r="F21" i="13"/>
  <c r="G125" i="23"/>
  <c r="G33" i="29"/>
  <c r="N23" i="17"/>
  <c r="M114" i="35"/>
  <c r="M35" i="25"/>
  <c r="F32" i="31"/>
  <c r="G27" i="18"/>
  <c r="N33" i="23"/>
  <c r="M23" i="17"/>
  <c r="N114" i="35"/>
  <c r="M125" i="23"/>
  <c r="N32" i="27"/>
  <c r="L23" i="15" l="1"/>
  <c r="I24" i="15"/>
  <c r="J24" i="15"/>
  <c r="H24" i="15"/>
  <c r="B26" i="15"/>
  <c r="K23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M26" i="15"/>
  <c r="E26" i="15"/>
  <c r="G26" i="15"/>
  <c r="N26" i="15"/>
  <c r="F26" i="15"/>
  <c r="N38" i="28"/>
  <c r="M28" i="18"/>
  <c r="N126" i="23"/>
  <c r="G28" i="18"/>
  <c r="F24" i="17"/>
  <c r="N28" i="19"/>
  <c r="N38" i="36"/>
  <c r="E65" i="2"/>
  <c r="M36" i="25"/>
  <c r="M32" i="24"/>
  <c r="G28" i="14"/>
  <c r="N34" i="26"/>
  <c r="E28" i="14"/>
  <c r="F126" i="23"/>
  <c r="E115" i="35"/>
  <c r="F38" i="28"/>
  <c r="N36" i="25"/>
  <c r="F32" i="24"/>
  <c r="M38" i="28"/>
  <c r="E25" i="16"/>
  <c r="F29" i="20"/>
  <c r="F34" i="23"/>
  <c r="G40" i="35"/>
  <c r="N28" i="18"/>
  <c r="G115" i="35"/>
  <c r="G34" i="29"/>
  <c r="G32" i="24"/>
  <c r="G29" i="20"/>
  <c r="M33" i="31"/>
  <c r="G28" i="21"/>
  <c r="M28" i="21"/>
  <c r="E40" i="35"/>
  <c r="F140" i="30"/>
  <c r="F22" i="13"/>
  <c r="E36" i="30"/>
  <c r="F115" i="35"/>
  <c r="E34" i="23"/>
  <c r="N24" i="17"/>
  <c r="F28" i="19"/>
  <c r="G22" i="13"/>
  <c r="F36" i="25"/>
  <c r="G34" i="26"/>
  <c r="M36" i="30"/>
  <c r="E38" i="36"/>
  <c r="M29" i="20"/>
  <c r="E36" i="25"/>
  <c r="N36" i="30"/>
  <c r="M22" i="13"/>
  <c r="M34" i="26"/>
  <c r="M24" i="17"/>
  <c r="M126" i="23"/>
  <c r="F36" i="30"/>
  <c r="E24" i="17"/>
  <c r="F65" i="2"/>
  <c r="E22" i="13"/>
  <c r="G126" i="23"/>
  <c r="F25" i="16"/>
  <c r="G25" i="16"/>
  <c r="E32" i="24"/>
  <c r="F28" i="14"/>
  <c r="N40" i="35"/>
  <c r="G38" i="36"/>
  <c r="E126" i="23"/>
  <c r="E140" i="30"/>
  <c r="G140" i="30"/>
  <c r="F34" i="29"/>
  <c r="G28" i="19"/>
  <c r="E28" i="18"/>
  <c r="G65" i="2"/>
  <c r="G33" i="31"/>
  <c r="N22" i="13"/>
  <c r="G34" i="23"/>
  <c r="G36" i="30"/>
  <c r="F33" i="31"/>
  <c r="E28" i="19"/>
  <c r="N34" i="23"/>
  <c r="M140" i="30"/>
  <c r="M34" i="23"/>
  <c r="M28" i="14"/>
  <c r="M38" i="36"/>
  <c r="F38" i="36"/>
  <c r="F28" i="21"/>
  <c r="N32" i="24"/>
  <c r="M25" i="16"/>
  <c r="M115" i="35"/>
  <c r="F28" i="18"/>
  <c r="E34" i="26"/>
  <c r="N28" i="14"/>
  <c r="M40" i="35"/>
  <c r="E29" i="20"/>
  <c r="N28" i="21"/>
  <c r="E34" i="29"/>
  <c r="N140" i="30"/>
  <c r="N25" i="16"/>
  <c r="E33" i="31"/>
  <c r="N29" i="20"/>
  <c r="N65" i="2"/>
  <c r="E38" i="28"/>
  <c r="N33" i="31"/>
  <c r="M34" i="29"/>
  <c r="N34" i="29"/>
  <c r="G38" i="28"/>
  <c r="F40" i="35"/>
  <c r="E28" i="21"/>
  <c r="N115" i="35"/>
  <c r="M65" i="2"/>
  <c r="M28" i="19"/>
  <c r="G36" i="25"/>
  <c r="F34" i="26"/>
  <c r="G24" i="17"/>
  <c r="L24" i="15" l="1"/>
  <c r="I25" i="15"/>
  <c r="J25" i="15"/>
  <c r="H25" i="15"/>
  <c r="B27" i="15"/>
  <c r="K24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M27" i="15"/>
  <c r="E27" i="15"/>
  <c r="G27" i="15"/>
  <c r="N27" i="15"/>
  <c r="F27" i="15"/>
  <c r="M35" i="29"/>
  <c r="F35" i="29"/>
  <c r="N26" i="16"/>
  <c r="N29" i="21"/>
  <c r="M33" i="24"/>
  <c r="M25" i="17"/>
  <c r="E127" i="23"/>
  <c r="M36" i="28"/>
  <c r="F29" i="21"/>
  <c r="E25" i="17"/>
  <c r="M29" i="21"/>
  <c r="M35" i="28"/>
  <c r="G29" i="21"/>
  <c r="F29" i="19"/>
  <c r="N29" i="18"/>
  <c r="F37" i="30"/>
  <c r="G41" i="35"/>
  <c r="N23" i="13"/>
  <c r="F29" i="18"/>
  <c r="E34" i="31"/>
  <c r="M39" i="36"/>
  <c r="F41" i="35"/>
  <c r="N29" i="19"/>
  <c r="E26" i="16"/>
  <c r="F35" i="23"/>
  <c r="F33" i="24"/>
  <c r="M127" i="23"/>
  <c r="F35" i="28"/>
  <c r="E37" i="28"/>
  <c r="G25" i="17"/>
  <c r="E35" i="26"/>
  <c r="F34" i="31"/>
  <c r="N39" i="36"/>
  <c r="G23" i="13"/>
  <c r="N37" i="30"/>
  <c r="G30" i="20"/>
  <c r="M29" i="19"/>
  <c r="G66" i="2"/>
  <c r="G35" i="29"/>
  <c r="G29" i="14"/>
  <c r="N41" i="35"/>
  <c r="N37" i="28"/>
  <c r="M23" i="13"/>
  <c r="E66" i="2"/>
  <c r="E39" i="36"/>
  <c r="M29" i="14"/>
  <c r="E39" i="28"/>
  <c r="G39" i="36"/>
  <c r="F36" i="28"/>
  <c r="G29" i="19"/>
  <c r="M116" i="35"/>
  <c r="G35" i="26"/>
  <c r="N35" i="26"/>
  <c r="E23" i="13"/>
  <c r="N36" i="28"/>
  <c r="F127" i="23"/>
  <c r="F30" i="20"/>
  <c r="E35" i="28"/>
  <c r="F37" i="25"/>
  <c r="G33" i="24"/>
  <c r="M29" i="18"/>
  <c r="F66" i="2"/>
  <c r="F35" i="26"/>
  <c r="G34" i="31"/>
  <c r="G141" i="30"/>
  <c r="N35" i="29"/>
  <c r="G39" i="28"/>
  <c r="E33" i="24"/>
  <c r="F39" i="28"/>
  <c r="G127" i="23"/>
  <c r="E35" i="23"/>
  <c r="E41" i="35"/>
  <c r="F141" i="30"/>
  <c r="F25" i="17"/>
  <c r="M41" i="35"/>
  <c r="F37" i="28"/>
  <c r="E29" i="14"/>
  <c r="M35" i="26"/>
  <c r="N116" i="35"/>
  <c r="N37" i="25"/>
  <c r="N35" i="28"/>
  <c r="M141" i="30"/>
  <c r="M37" i="30"/>
  <c r="E29" i="21"/>
  <c r="M37" i="25"/>
  <c r="M39" i="28"/>
  <c r="F39" i="36"/>
  <c r="N66" i="2"/>
  <c r="M37" i="28"/>
  <c r="E30" i="20"/>
  <c r="F23" i="13"/>
  <c r="G37" i="30"/>
  <c r="G29" i="18"/>
  <c r="E141" i="30"/>
  <c r="F29" i="14"/>
  <c r="E29" i="19"/>
  <c r="N141" i="30"/>
  <c r="E35" i="29"/>
  <c r="F26" i="16"/>
  <c r="N39" i="28"/>
  <c r="G37" i="25"/>
  <c r="G116" i="35"/>
  <c r="E37" i="25"/>
  <c r="N34" i="31"/>
  <c r="M35" i="23"/>
  <c r="G35" i="23"/>
  <c r="E36" i="28"/>
  <c r="N127" i="23"/>
  <c r="E37" i="30"/>
  <c r="N30" i="20"/>
  <c r="N33" i="24"/>
  <c r="F116" i="35"/>
  <c r="M66" i="2"/>
  <c r="G26" i="16"/>
  <c r="E29" i="18"/>
  <c r="M26" i="16"/>
  <c r="M34" i="31"/>
  <c r="N29" i="14"/>
  <c r="N35" i="23"/>
  <c r="M30" i="20"/>
  <c r="E116" i="35"/>
  <c r="N25" i="17"/>
  <c r="L25" i="15" l="1"/>
  <c r="I26" i="15"/>
  <c r="J26" i="15"/>
  <c r="H26" i="15"/>
  <c r="B28" i="15"/>
  <c r="K25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M28" i="15"/>
  <c r="E28" i="15"/>
  <c r="G28" i="15"/>
  <c r="N28" i="15"/>
  <c r="F28" i="15"/>
  <c r="N36" i="26"/>
  <c r="E67" i="2"/>
  <c r="G36" i="29"/>
  <c r="G30" i="19"/>
  <c r="F30" i="19"/>
  <c r="F36" i="29"/>
  <c r="M38" i="30"/>
  <c r="N31" i="20"/>
  <c r="M117" i="35"/>
  <c r="F30" i="14"/>
  <c r="G26" i="17"/>
  <c r="N128" i="23"/>
  <c r="G35" i="31"/>
  <c r="N42" i="35"/>
  <c r="G30" i="14"/>
  <c r="G42" i="35"/>
  <c r="G117" i="35"/>
  <c r="N40" i="28"/>
  <c r="N26" i="17"/>
  <c r="N30" i="21"/>
  <c r="E35" i="31"/>
  <c r="M38" i="25"/>
  <c r="M34" i="24"/>
  <c r="E42" i="35"/>
  <c r="E30" i="14"/>
  <c r="F30" i="21"/>
  <c r="M142" i="30"/>
  <c r="E30" i="19"/>
  <c r="F36" i="23"/>
  <c r="M30" i="18"/>
  <c r="F24" i="13"/>
  <c r="M30" i="19"/>
  <c r="N30" i="14"/>
  <c r="F128" i="23"/>
  <c r="N40" i="36"/>
  <c r="E27" i="16"/>
  <c r="N36" i="29"/>
  <c r="M24" i="13"/>
  <c r="N35" i="31"/>
  <c r="E36" i="29"/>
  <c r="N142" i="30"/>
  <c r="E128" i="23"/>
  <c r="G34" i="24"/>
  <c r="M67" i="2"/>
  <c r="F36" i="26"/>
  <c r="F30" i="18"/>
  <c r="E31" i="20"/>
  <c r="N30" i="19"/>
  <c r="E34" i="24"/>
  <c r="M128" i="23"/>
  <c r="G30" i="21"/>
  <c r="F117" i="35"/>
  <c r="M36" i="26"/>
  <c r="F142" i="30"/>
  <c r="M42" i="35"/>
  <c r="G40" i="36"/>
  <c r="G30" i="18"/>
  <c r="G38" i="25"/>
  <c r="G128" i="23"/>
  <c r="E30" i="18"/>
  <c r="F40" i="36"/>
  <c r="N24" i="13"/>
  <c r="G40" i="28"/>
  <c r="N34" i="24"/>
  <c r="M40" i="36"/>
  <c r="F35" i="31"/>
  <c r="M36" i="29"/>
  <c r="N67" i="2"/>
  <c r="E26" i="17"/>
  <c r="F34" i="24"/>
  <c r="M27" i="16"/>
  <c r="E117" i="35"/>
  <c r="F38" i="30"/>
  <c r="G142" i="30"/>
  <c r="F67" i="2"/>
  <c r="E142" i="30"/>
  <c r="E40" i="28"/>
  <c r="M31" i="20"/>
  <c r="E40" i="36"/>
  <c r="N38" i="25"/>
  <c r="G27" i="16"/>
  <c r="M26" i="17"/>
  <c r="N27" i="16"/>
  <c r="G38" i="30"/>
  <c r="G31" i="20"/>
  <c r="F27" i="16"/>
  <c r="F40" i="28"/>
  <c r="F26" i="17"/>
  <c r="E38" i="30"/>
  <c r="G24" i="13"/>
  <c r="F31" i="20"/>
  <c r="E36" i="23"/>
  <c r="M35" i="31"/>
  <c r="E36" i="26"/>
  <c r="M36" i="23"/>
  <c r="N117" i="35"/>
  <c r="M40" i="28"/>
  <c r="E38" i="25"/>
  <c r="F42" i="35"/>
  <c r="N36" i="23"/>
  <c r="M30" i="14"/>
  <c r="M30" i="21"/>
  <c r="G36" i="26"/>
  <c r="F38" i="25"/>
  <c r="N30" i="18"/>
  <c r="G36" i="23"/>
  <c r="G67" i="2"/>
  <c r="E24" i="13"/>
  <c r="E30" i="21"/>
  <c r="N38" i="30"/>
  <c r="L26" i="15" l="1"/>
  <c r="I27" i="15"/>
  <c r="J27" i="15"/>
  <c r="H27" i="15"/>
  <c r="B29" i="15"/>
  <c r="K26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M29" i="15"/>
  <c r="E29" i="15"/>
  <c r="G29" i="15"/>
  <c r="N29" i="15"/>
  <c r="F29" i="15"/>
  <c r="E36" i="31"/>
  <c r="F25" i="13"/>
  <c r="E35" i="24"/>
  <c r="F31" i="21"/>
  <c r="E31" i="19"/>
  <c r="E41" i="36"/>
  <c r="M43" i="35"/>
  <c r="N28" i="16"/>
  <c r="M41" i="28"/>
  <c r="G31" i="18"/>
  <c r="G143" i="30"/>
  <c r="E43" i="35"/>
  <c r="N41" i="28"/>
  <c r="M39" i="25"/>
  <c r="N118" i="35"/>
  <c r="N31" i="18"/>
  <c r="E37" i="26"/>
  <c r="G28" i="16"/>
  <c r="F129" i="23"/>
  <c r="E32" i="20"/>
  <c r="E25" i="13"/>
  <c r="F32" i="20"/>
  <c r="N35" i="24"/>
  <c r="E68" i="2"/>
  <c r="F41" i="36"/>
  <c r="F37" i="26"/>
  <c r="E31" i="14"/>
  <c r="N31" i="14"/>
  <c r="N27" i="17"/>
  <c r="M41" i="36"/>
  <c r="G35" i="24"/>
  <c r="E28" i="16"/>
  <c r="N36" i="31"/>
  <c r="N31" i="21"/>
  <c r="F36" i="31"/>
  <c r="G37" i="23"/>
  <c r="M31" i="14"/>
  <c r="G41" i="36"/>
  <c r="E118" i="35"/>
  <c r="F31" i="18"/>
  <c r="G129" i="23"/>
  <c r="G36" i="31"/>
  <c r="E39" i="25"/>
  <c r="E41" i="28"/>
  <c r="G31" i="21"/>
  <c r="N32" i="20"/>
  <c r="M32" i="20"/>
  <c r="G118" i="35"/>
  <c r="M28" i="16"/>
  <c r="F31" i="19"/>
  <c r="N43" i="35"/>
  <c r="G68" i="2"/>
  <c r="M68" i="2"/>
  <c r="G25" i="13"/>
  <c r="M37" i="26"/>
  <c r="E129" i="23"/>
  <c r="M118" i="35"/>
  <c r="E31" i="21"/>
  <c r="F28" i="16"/>
  <c r="G36" i="24"/>
  <c r="F37" i="23"/>
  <c r="N39" i="30"/>
  <c r="N129" i="23"/>
  <c r="M37" i="29"/>
  <c r="N68" i="2"/>
  <c r="N41" i="36"/>
  <c r="E31" i="18"/>
  <c r="F41" i="28"/>
  <c r="M31" i="18"/>
  <c r="G31" i="14"/>
  <c r="G41" i="28"/>
  <c r="F143" i="30"/>
  <c r="N31" i="19"/>
  <c r="G39" i="25"/>
  <c r="N39" i="25"/>
  <c r="F39" i="25"/>
  <c r="M143" i="30"/>
  <c r="M31" i="21"/>
  <c r="F43" i="35"/>
  <c r="N37" i="26"/>
  <c r="F35" i="24"/>
  <c r="F68" i="2"/>
  <c r="N37" i="23"/>
  <c r="E143" i="30"/>
  <c r="F31" i="14"/>
  <c r="M25" i="13"/>
  <c r="N37" i="29"/>
  <c r="G27" i="17"/>
  <c r="E39" i="30"/>
  <c r="E37" i="29"/>
  <c r="G39" i="30"/>
  <c r="M27" i="17"/>
  <c r="G31" i="19"/>
  <c r="N25" i="13"/>
  <c r="G32" i="20"/>
  <c r="G37" i="29"/>
  <c r="N143" i="30"/>
  <c r="F37" i="29"/>
  <c r="M39" i="30"/>
  <c r="M35" i="24"/>
  <c r="E27" i="17"/>
  <c r="F39" i="30"/>
  <c r="M37" i="23"/>
  <c r="M36" i="31"/>
  <c r="F118" i="35"/>
  <c r="G43" i="35"/>
  <c r="M31" i="19"/>
  <c r="E37" i="23"/>
  <c r="G37" i="26"/>
  <c r="M129" i="23"/>
  <c r="F27" i="17"/>
  <c r="L27" i="15" l="1"/>
  <c r="I28" i="15"/>
  <c r="J28" i="15"/>
  <c r="H28" i="15"/>
  <c r="B30" i="15"/>
  <c r="K27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C31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M30" i="15"/>
  <c r="E30" i="15"/>
  <c r="G30" i="15"/>
  <c r="N30" i="15"/>
  <c r="F30" i="15"/>
  <c r="G42" i="36"/>
  <c r="F32" i="18"/>
  <c r="F32" i="21"/>
  <c r="N40" i="30"/>
  <c r="E40" i="30"/>
  <c r="G32" i="19"/>
  <c r="M144" i="30"/>
  <c r="G130" i="23"/>
  <c r="E28" i="17"/>
  <c r="M32" i="19"/>
  <c r="E38" i="29"/>
  <c r="E69" i="2"/>
  <c r="G38" i="26"/>
  <c r="M33" i="20"/>
  <c r="M40" i="30"/>
  <c r="G44" i="35"/>
  <c r="G32" i="18"/>
  <c r="E32" i="18"/>
  <c r="E32" i="21"/>
  <c r="N33" i="20"/>
  <c r="N69" i="2"/>
  <c r="F29" i="16"/>
  <c r="N38" i="29"/>
  <c r="N26" i="13"/>
  <c r="N32" i="18"/>
  <c r="G69" i="2"/>
  <c r="G28" i="17"/>
  <c r="N32" i="21"/>
  <c r="M69" i="2"/>
  <c r="G32" i="14"/>
  <c r="G119" i="35"/>
  <c r="E32" i="19"/>
  <c r="F38" i="23"/>
  <c r="M38" i="29"/>
  <c r="E42" i="28"/>
  <c r="N38" i="26"/>
  <c r="G37" i="31"/>
  <c r="M119" i="35"/>
  <c r="N42" i="28"/>
  <c r="M42" i="28"/>
  <c r="E42" i="36"/>
  <c r="E119" i="35"/>
  <c r="E144" i="30"/>
  <c r="E29" i="16"/>
  <c r="F119" i="35"/>
  <c r="F26" i="13"/>
  <c r="M38" i="26"/>
  <c r="N144" i="30"/>
  <c r="M38" i="23"/>
  <c r="N130" i="23"/>
  <c r="E33" i="20"/>
  <c r="G38" i="23"/>
  <c r="M32" i="21"/>
  <c r="M130" i="23"/>
  <c r="G26" i="13"/>
  <c r="N42" i="36"/>
  <c r="M28" i="17"/>
  <c r="F144" i="30"/>
  <c r="G32" i="21"/>
  <c r="E44" i="35"/>
  <c r="F42" i="28"/>
  <c r="E40" i="25"/>
  <c r="F130" i="23"/>
  <c r="N37" i="31"/>
  <c r="F32" i="19"/>
  <c r="E38" i="23"/>
  <c r="E38" i="26"/>
  <c r="M32" i="18"/>
  <c r="N32" i="14"/>
  <c r="F33" i="20"/>
  <c r="G40" i="30"/>
  <c r="G29" i="16"/>
  <c r="M26" i="13"/>
  <c r="M37" i="31"/>
  <c r="M29" i="16"/>
  <c r="F38" i="26"/>
  <c r="M32" i="14"/>
  <c r="F37" i="31"/>
  <c r="F44" i="35"/>
  <c r="F32" i="14"/>
  <c r="F40" i="25"/>
  <c r="N38" i="23"/>
  <c r="N44" i="35"/>
  <c r="F38" i="29"/>
  <c r="G37" i="24"/>
  <c r="F28" i="17"/>
  <c r="E32" i="14"/>
  <c r="E37" i="31"/>
  <c r="G33" i="20"/>
  <c r="M44" i="35"/>
  <c r="N29" i="16"/>
  <c r="N119" i="35"/>
  <c r="N28" i="17"/>
  <c r="N32" i="19"/>
  <c r="E26" i="13"/>
  <c r="F40" i="30"/>
  <c r="M40" i="25"/>
  <c r="E130" i="23"/>
  <c r="G42" i="28"/>
  <c r="G38" i="29"/>
  <c r="M42" i="36"/>
  <c r="N40" i="25"/>
  <c r="G144" i="30"/>
  <c r="F69" i="2"/>
  <c r="G40" i="25"/>
  <c r="F42" i="36"/>
  <c r="L28" i="15" l="1"/>
  <c r="I29" i="15"/>
  <c r="J29" i="15"/>
  <c r="H29" i="15"/>
  <c r="B31" i="15"/>
  <c r="K28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C32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M31" i="15"/>
  <c r="E31" i="15"/>
  <c r="G31" i="15"/>
  <c r="N31" i="15"/>
  <c r="F31" i="15"/>
  <c r="F70" i="2"/>
  <c r="F33" i="19"/>
  <c r="M33" i="18"/>
  <c r="F33" i="14"/>
  <c r="E39" i="23"/>
  <c r="M39" i="23"/>
  <c r="M39" i="29"/>
  <c r="N39" i="29"/>
  <c r="F39" i="23"/>
  <c r="M43" i="28"/>
  <c r="N41" i="30"/>
  <c r="G34" i="20"/>
  <c r="G33" i="14"/>
  <c r="M33" i="21"/>
  <c r="G33" i="21"/>
  <c r="E120" i="35"/>
  <c r="E27" i="13"/>
  <c r="M33" i="14"/>
  <c r="E38" i="31"/>
  <c r="M41" i="30"/>
  <c r="E33" i="19"/>
  <c r="N29" i="17"/>
  <c r="M41" i="25"/>
  <c r="F120" i="35"/>
  <c r="M145" i="30"/>
  <c r="E43" i="28"/>
  <c r="G43" i="36"/>
  <c r="N145" i="30"/>
  <c r="N39" i="23"/>
  <c r="N131" i="23"/>
  <c r="E30" i="16"/>
  <c r="E33" i="21"/>
  <c r="F131" i="23"/>
  <c r="N33" i="21"/>
  <c r="G33" i="19"/>
  <c r="E39" i="29"/>
  <c r="F33" i="21"/>
  <c r="N33" i="19"/>
  <c r="F27" i="13"/>
  <c r="E39" i="26"/>
  <c r="G39" i="23"/>
  <c r="F145" i="30"/>
  <c r="F38" i="31"/>
  <c r="M70" i="2"/>
  <c r="F41" i="30"/>
  <c r="F43" i="28"/>
  <c r="G38" i="24"/>
  <c r="M38" i="31"/>
  <c r="M29" i="17"/>
  <c r="G33" i="18"/>
  <c r="G45" i="35"/>
  <c r="F33" i="18"/>
  <c r="F34" i="20"/>
  <c r="G27" i="13"/>
  <c r="E70" i="2"/>
  <c r="M33" i="19"/>
  <c r="E34" i="20"/>
  <c r="E33" i="18"/>
  <c r="N43" i="28"/>
  <c r="N70" i="2"/>
  <c r="E131" i="23"/>
  <c r="E41" i="25"/>
  <c r="G39" i="26"/>
  <c r="M39" i="26"/>
  <c r="F43" i="36"/>
  <c r="E33" i="14"/>
  <c r="M27" i="13"/>
  <c r="N33" i="14"/>
  <c r="F39" i="26"/>
  <c r="E145" i="30"/>
  <c r="G30" i="16"/>
  <c r="M131" i="23"/>
  <c r="M120" i="35"/>
  <c r="G43" i="28"/>
  <c r="N120" i="35"/>
  <c r="F30" i="16"/>
  <c r="N33" i="18"/>
  <c r="G38" i="31"/>
  <c r="G39" i="29"/>
  <c r="G41" i="30"/>
  <c r="E41" i="30"/>
  <c r="G29" i="17"/>
  <c r="N30" i="16"/>
  <c r="N41" i="25"/>
  <c r="G145" i="30"/>
  <c r="G41" i="25"/>
  <c r="N34" i="20"/>
  <c r="F41" i="25"/>
  <c r="M45" i="35"/>
  <c r="N43" i="36"/>
  <c r="F39" i="29"/>
  <c r="E45" i="35"/>
  <c r="N39" i="26"/>
  <c r="G70" i="2"/>
  <c r="M34" i="20"/>
  <c r="F45" i="35"/>
  <c r="N27" i="13"/>
  <c r="G120" i="35"/>
  <c r="N38" i="31"/>
  <c r="M30" i="16"/>
  <c r="E43" i="36"/>
  <c r="G131" i="23"/>
  <c r="N45" i="35"/>
  <c r="F29" i="17"/>
  <c r="M43" i="36"/>
  <c r="E29" i="17"/>
  <c r="L29" i="15" l="1"/>
  <c r="I30" i="15"/>
  <c r="J30" i="15"/>
  <c r="H30" i="15"/>
  <c r="B32" i="15"/>
  <c r="K29" i="15"/>
  <c r="J37" i="24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C33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M32" i="15"/>
  <c r="E32" i="15"/>
  <c r="G32" i="15"/>
  <c r="N32" i="15"/>
  <c r="F32" i="15"/>
  <c r="M34" i="21"/>
  <c r="G34" i="21"/>
  <c r="E71" i="2"/>
  <c r="M40" i="23"/>
  <c r="M42" i="30"/>
  <c r="E35" i="20"/>
  <c r="F132" i="23"/>
  <c r="F44" i="28"/>
  <c r="N42" i="25"/>
  <c r="M146" i="30"/>
  <c r="E46" i="35"/>
  <c r="G34" i="19"/>
  <c r="N31" i="16"/>
  <c r="F34" i="19"/>
  <c r="E30" i="17"/>
  <c r="F34" i="18"/>
  <c r="F40" i="23"/>
  <c r="N40" i="26"/>
  <c r="F39" i="31"/>
  <c r="E132" i="23"/>
  <c r="F28" i="13"/>
  <c r="N34" i="21"/>
  <c r="G40" i="23"/>
  <c r="G31" i="16"/>
  <c r="F30" i="17"/>
  <c r="E40" i="29"/>
  <c r="G30" i="17"/>
  <c r="G146" i="30"/>
  <c r="F40" i="29"/>
  <c r="G35" i="20"/>
  <c r="F44" i="36"/>
  <c r="N46" i="35"/>
  <c r="G44" i="36"/>
  <c r="F34" i="14"/>
  <c r="M42" i="25"/>
  <c r="N34" i="18"/>
  <c r="G39" i="31"/>
  <c r="G34" i="18"/>
  <c r="E146" i="30"/>
  <c r="E34" i="18"/>
  <c r="G71" i="2"/>
  <c r="M71" i="2"/>
  <c r="M34" i="19"/>
  <c r="G34" i="14"/>
  <c r="E121" i="35"/>
  <c r="M30" i="17"/>
  <c r="E34" i="14"/>
  <c r="F121" i="35"/>
  <c r="E42" i="25"/>
  <c r="E31" i="16"/>
  <c r="G42" i="25"/>
  <c r="E42" i="30"/>
  <c r="E40" i="26"/>
  <c r="M40" i="29"/>
  <c r="E44" i="28"/>
  <c r="M34" i="14"/>
  <c r="F31" i="16"/>
  <c r="N40" i="29"/>
  <c r="N28" i="13"/>
  <c r="G46" i="35"/>
  <c r="F34" i="21"/>
  <c r="E34" i="21"/>
  <c r="G44" i="28"/>
  <c r="M46" i="35"/>
  <c r="N35" i="20"/>
  <c r="E34" i="19"/>
  <c r="N40" i="23"/>
  <c r="F40" i="26"/>
  <c r="G40" i="26"/>
  <c r="F35" i="20"/>
  <c r="F146" i="30"/>
  <c r="N42" i="30"/>
  <c r="N132" i="23"/>
  <c r="N71" i="2"/>
  <c r="F46" i="35"/>
  <c r="N39" i="31"/>
  <c r="M121" i="35"/>
  <c r="E39" i="31"/>
  <c r="G121" i="35"/>
  <c r="M31" i="16"/>
  <c r="F42" i="30"/>
  <c r="M44" i="28"/>
  <c r="M44" i="36"/>
  <c r="G132" i="23"/>
  <c r="M132" i="23"/>
  <c r="M35" i="20"/>
  <c r="E40" i="23"/>
  <c r="N30" i="17"/>
  <c r="G28" i="13"/>
  <c r="M39" i="31"/>
  <c r="N34" i="14"/>
  <c r="N121" i="35"/>
  <c r="E44" i="36"/>
  <c r="M34" i="18"/>
  <c r="M28" i="13"/>
  <c r="F71" i="2"/>
  <c r="M40" i="26"/>
  <c r="N44" i="28"/>
  <c r="N146" i="30"/>
  <c r="F42" i="25"/>
  <c r="N34" i="19"/>
  <c r="E28" i="13"/>
  <c r="G40" i="29"/>
  <c r="N44" i="36"/>
  <c r="G42" i="30"/>
  <c r="L30" i="15" l="1"/>
  <c r="I31" i="15"/>
  <c r="J31" i="15"/>
  <c r="H31" i="15"/>
  <c r="B33" i="15"/>
  <c r="K30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C3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M33" i="15"/>
  <c r="E33" i="15"/>
  <c r="G33" i="15"/>
  <c r="N33" i="15"/>
  <c r="F33" i="15"/>
  <c r="N147" i="30"/>
  <c r="N40" i="31"/>
  <c r="G41" i="29"/>
  <c r="N43" i="25"/>
  <c r="F45" i="28"/>
  <c r="E122" i="35"/>
  <c r="F32" i="16"/>
  <c r="M133" i="23"/>
  <c r="M35" i="21"/>
  <c r="F35" i="19"/>
  <c r="E29" i="13"/>
  <c r="G35" i="21"/>
  <c r="E47" i="35"/>
  <c r="F41" i="23"/>
  <c r="N41" i="23"/>
  <c r="F35" i="21"/>
  <c r="E72" i="2"/>
  <c r="G45" i="36"/>
  <c r="G39" i="24"/>
  <c r="G32" i="16"/>
  <c r="E35" i="21"/>
  <c r="E41" i="29"/>
  <c r="N29" i="13"/>
  <c r="M45" i="36"/>
  <c r="M40" i="31"/>
  <c r="E41" i="23"/>
  <c r="F29" i="13"/>
  <c r="N122" i="35"/>
  <c r="F41" i="29"/>
  <c r="F122" i="35"/>
  <c r="G36" i="20"/>
  <c r="E40" i="31"/>
  <c r="F35" i="18"/>
  <c r="M36" i="20"/>
  <c r="G43" i="25"/>
  <c r="M47" i="35"/>
  <c r="M29" i="13"/>
  <c r="G122" i="35"/>
  <c r="N45" i="28"/>
  <c r="N39" i="24"/>
  <c r="F40" i="31"/>
  <c r="N41" i="26"/>
  <c r="F133" i="23"/>
  <c r="N47" i="35"/>
  <c r="G133" i="23"/>
  <c r="N35" i="18"/>
  <c r="F47" i="35"/>
  <c r="G31" i="17"/>
  <c r="M39" i="24"/>
  <c r="M43" i="30"/>
  <c r="E45" i="28"/>
  <c r="N133" i="23"/>
  <c r="N35" i="21"/>
  <c r="M35" i="14"/>
  <c r="E35" i="18"/>
  <c r="F147" i="30"/>
  <c r="F39" i="24"/>
  <c r="E39" i="24"/>
  <c r="G45" i="28"/>
  <c r="N35" i="14"/>
  <c r="E45" i="36"/>
  <c r="M32" i="16"/>
  <c r="E35" i="14"/>
  <c r="F31" i="17"/>
  <c r="N72" i="2"/>
  <c r="E31" i="17"/>
  <c r="G47" i="35"/>
  <c r="M35" i="19"/>
  <c r="M72" i="2"/>
  <c r="N45" i="36"/>
  <c r="M147" i="30"/>
  <c r="E133" i="23"/>
  <c r="G35" i="18"/>
  <c r="G35" i="14"/>
  <c r="E43" i="30"/>
  <c r="M31" i="17"/>
  <c r="G29" i="13"/>
  <c r="E43" i="25"/>
  <c r="M41" i="26"/>
  <c r="G40" i="31"/>
  <c r="N35" i="19"/>
  <c r="M45" i="28"/>
  <c r="G35" i="19"/>
  <c r="G41" i="23"/>
  <c r="M43" i="25"/>
  <c r="F72" i="2"/>
  <c r="E41" i="26"/>
  <c r="F35" i="14"/>
  <c r="N43" i="30"/>
  <c r="F36" i="20"/>
  <c r="N36" i="20"/>
  <c r="E147" i="30"/>
  <c r="E32" i="16"/>
  <c r="M35" i="18"/>
  <c r="F41" i="26"/>
  <c r="F43" i="30"/>
  <c r="M41" i="23"/>
  <c r="E36" i="20"/>
  <c r="N41" i="29"/>
  <c r="F45" i="36"/>
  <c r="G72" i="2"/>
  <c r="N31" i="17"/>
  <c r="F43" i="25"/>
  <c r="G43" i="30"/>
  <c r="M122" i="35"/>
  <c r="G147" i="30"/>
  <c r="N32" i="16"/>
  <c r="M41" i="29"/>
  <c r="E35" i="19"/>
  <c r="G41" i="26"/>
  <c r="L31" i="15" l="1"/>
  <c r="I32" i="15"/>
  <c r="J32" i="15"/>
  <c r="H32" i="15"/>
  <c r="B34" i="15"/>
  <c r="K31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M34" i="15"/>
  <c r="E34" i="15"/>
  <c r="G34" i="15"/>
  <c r="N34" i="15"/>
  <c r="F34" i="15"/>
  <c r="N73" i="2"/>
  <c r="F36" i="14"/>
  <c r="M46" i="36"/>
  <c r="G30" i="13"/>
  <c r="G42" i="23"/>
  <c r="N38" i="24"/>
  <c r="E37" i="24"/>
  <c r="E48" i="35"/>
  <c r="F37" i="20"/>
  <c r="F148" i="30"/>
  <c r="M36" i="19"/>
  <c r="F123" i="35"/>
  <c r="N37" i="20"/>
  <c r="F41" i="31"/>
  <c r="G42" i="26"/>
  <c r="N134" i="23"/>
  <c r="M36" i="14"/>
  <c r="G37" i="20"/>
  <c r="N36" i="19"/>
  <c r="E32" i="17"/>
  <c r="E123" i="35"/>
  <c r="N44" i="25"/>
  <c r="E37" i="20"/>
  <c r="F44" i="30"/>
  <c r="E33" i="16"/>
  <c r="G36" i="21"/>
  <c r="F42" i="26"/>
  <c r="M30" i="13"/>
  <c r="N40" i="24"/>
  <c r="M36" i="24"/>
  <c r="E42" i="23"/>
  <c r="F73" i="2"/>
  <c r="F46" i="28"/>
  <c r="M36" i="18"/>
  <c r="M37" i="20"/>
  <c r="M44" i="25"/>
  <c r="N42" i="26"/>
  <c r="E73" i="2"/>
  <c r="E46" i="36"/>
  <c r="M148" i="30"/>
  <c r="M44" i="30"/>
  <c r="G36" i="19"/>
  <c r="E134" i="23"/>
  <c r="N123" i="35"/>
  <c r="M41" i="31"/>
  <c r="N36" i="14"/>
  <c r="M48" i="35"/>
  <c r="E30" i="13"/>
  <c r="N48" i="35"/>
  <c r="M134" i="23"/>
  <c r="E40" i="24"/>
  <c r="F46" i="36"/>
  <c r="G46" i="36"/>
  <c r="N46" i="28"/>
  <c r="F33" i="16"/>
  <c r="N30" i="13"/>
  <c r="M33" i="16"/>
  <c r="F134" i="23"/>
  <c r="G32" i="17"/>
  <c r="N33" i="16"/>
  <c r="G123" i="35"/>
  <c r="M123" i="35"/>
  <c r="M42" i="29"/>
  <c r="F36" i="21"/>
  <c r="G148" i="30"/>
  <c r="G134" i="23"/>
  <c r="G36" i="14"/>
  <c r="G48" i="35"/>
  <c r="E36" i="14"/>
  <c r="N44" i="30"/>
  <c r="M42" i="23"/>
  <c r="F36" i="18"/>
  <c r="F38" i="24"/>
  <c r="E36" i="18"/>
  <c r="E46" i="28"/>
  <c r="F36" i="19"/>
  <c r="N46" i="36"/>
  <c r="E36" i="19"/>
  <c r="F32" i="17"/>
  <c r="N36" i="24"/>
  <c r="G42" i="29"/>
  <c r="N42" i="23"/>
  <c r="N32" i="17"/>
  <c r="G40" i="24"/>
  <c r="M36" i="21"/>
  <c r="F40" i="24"/>
  <c r="E36" i="21"/>
  <c r="F44" i="25"/>
  <c r="E36" i="24"/>
  <c r="F37" i="24"/>
  <c r="M42" i="26"/>
  <c r="G44" i="25"/>
  <c r="F48" i="35"/>
  <c r="E42" i="29"/>
  <c r="N41" i="31"/>
  <c r="F42" i="29"/>
  <c r="G73" i="2"/>
  <c r="E41" i="31"/>
  <c r="N148" i="30"/>
  <c r="M46" i="28"/>
  <c r="M32" i="17"/>
  <c r="G41" i="31"/>
  <c r="G33" i="16"/>
  <c r="E44" i="30"/>
  <c r="M73" i="2"/>
  <c r="E148" i="30"/>
  <c r="E38" i="24"/>
  <c r="M38" i="24"/>
  <c r="N36" i="21"/>
  <c r="M37" i="24"/>
  <c r="N36" i="18"/>
  <c r="N37" i="24"/>
  <c r="F42" i="23"/>
  <c r="F36" i="24"/>
  <c r="N42" i="29"/>
  <c r="G44" i="30"/>
  <c r="F30" i="13"/>
  <c r="G36" i="18"/>
  <c r="M40" i="24"/>
  <c r="E42" i="26"/>
  <c r="E44" i="25"/>
  <c r="G46" i="28"/>
  <c r="L32" i="15" l="1"/>
  <c r="I33" i="15"/>
  <c r="J33" i="15"/>
  <c r="H33" i="15"/>
  <c r="B35" i="15"/>
  <c r="K32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C3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M35" i="15"/>
  <c r="E35" i="15"/>
  <c r="G35" i="15"/>
  <c r="N35" i="15"/>
  <c r="F35" i="15"/>
  <c r="N34" i="16"/>
  <c r="G74" i="2"/>
  <c r="N37" i="21"/>
  <c r="E38" i="20"/>
  <c r="M149" i="30"/>
  <c r="F38" i="20"/>
  <c r="N31" i="13"/>
  <c r="E135" i="23"/>
  <c r="M43" i="29"/>
  <c r="G45" i="25"/>
  <c r="E41" i="24"/>
  <c r="E43" i="23"/>
  <c r="F37" i="18"/>
  <c r="G43" i="29"/>
  <c r="E42" i="31"/>
  <c r="N45" i="30"/>
  <c r="M34" i="16"/>
  <c r="N149" i="30"/>
  <c r="G37" i="14"/>
  <c r="E37" i="14"/>
  <c r="F124" i="35"/>
  <c r="N37" i="19"/>
  <c r="N47" i="28"/>
  <c r="E124" i="35"/>
  <c r="G37" i="21"/>
  <c r="G43" i="26"/>
  <c r="N43" i="23"/>
  <c r="M43" i="23"/>
  <c r="F37" i="21"/>
  <c r="N43" i="29"/>
  <c r="N74" i="2"/>
  <c r="M49" i="35"/>
  <c r="G43" i="23"/>
  <c r="F149" i="30"/>
  <c r="E31" i="13"/>
  <c r="E43" i="29"/>
  <c r="N45" i="25"/>
  <c r="M124" i="35"/>
  <c r="E47" i="36"/>
  <c r="G42" i="31"/>
  <c r="M37" i="21"/>
  <c r="M45" i="30"/>
  <c r="G37" i="18"/>
  <c r="F43" i="23"/>
  <c r="E37" i="18"/>
  <c r="G45" i="30"/>
  <c r="N33" i="17"/>
  <c r="F34" i="16"/>
  <c r="F74" i="2"/>
  <c r="E45" i="30"/>
  <c r="G37" i="19"/>
  <c r="E33" i="17"/>
  <c r="F31" i="13"/>
  <c r="F37" i="14"/>
  <c r="E37" i="21"/>
  <c r="M37" i="19"/>
  <c r="E34" i="16"/>
  <c r="F49" i="35"/>
  <c r="M47" i="28"/>
  <c r="E49" i="35"/>
  <c r="M74" i="2"/>
  <c r="G33" i="17"/>
  <c r="G49" i="35"/>
  <c r="M47" i="36"/>
  <c r="E37" i="19"/>
  <c r="M38" i="20"/>
  <c r="F135" i="23"/>
  <c r="F43" i="26"/>
  <c r="E45" i="25"/>
  <c r="F42" i="31"/>
  <c r="G149" i="30"/>
  <c r="M37" i="18"/>
  <c r="M42" i="31"/>
  <c r="N41" i="24"/>
  <c r="N47" i="36"/>
  <c r="E74" i="2"/>
  <c r="G135" i="23"/>
  <c r="G31" i="13"/>
  <c r="N37" i="14"/>
  <c r="N42" i="31"/>
  <c r="M37" i="14"/>
  <c r="F47" i="36"/>
  <c r="M45" i="25"/>
  <c r="G47" i="36"/>
  <c r="G38" i="20"/>
  <c r="E47" i="28"/>
  <c r="M43" i="26"/>
  <c r="N124" i="35"/>
  <c r="F45" i="30"/>
  <c r="N37" i="18"/>
  <c r="G124" i="35"/>
  <c r="M33" i="17"/>
  <c r="F33" i="17"/>
  <c r="N135" i="23"/>
  <c r="N43" i="26"/>
  <c r="F43" i="29"/>
  <c r="E149" i="30"/>
  <c r="M41" i="24"/>
  <c r="G34" i="16"/>
  <c r="F45" i="25"/>
  <c r="F41" i="24"/>
  <c r="M31" i="13"/>
  <c r="N38" i="20"/>
  <c r="F47" i="28"/>
  <c r="F37" i="19"/>
  <c r="E43" i="26"/>
  <c r="G41" i="24"/>
  <c r="M135" i="23"/>
  <c r="G47" i="28"/>
  <c r="N49" i="35"/>
  <c r="L33" i="15" l="1"/>
  <c r="I34" i="15"/>
  <c r="J34" i="15"/>
  <c r="H34" i="15"/>
  <c r="B36" i="15"/>
  <c r="K33" i="15"/>
  <c r="C103" i="2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C39" i="16"/>
  <c r="K35" i="14"/>
  <c r="C37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M36" i="15"/>
  <c r="E36" i="15"/>
  <c r="G36" i="15"/>
  <c r="N36" i="15"/>
  <c r="F36" i="15"/>
  <c r="F38" i="14"/>
  <c r="N75" i="2"/>
  <c r="M125" i="35"/>
  <c r="G75" i="2"/>
  <c r="G48" i="28"/>
  <c r="E50" i="35"/>
  <c r="G42" i="24"/>
  <c r="F32" i="13"/>
  <c r="E38" i="18"/>
  <c r="M44" i="26"/>
  <c r="N136" i="23"/>
  <c r="N38" i="21"/>
  <c r="N48" i="36"/>
  <c r="G125" i="35"/>
  <c r="F125" i="35"/>
  <c r="G50" i="35"/>
  <c r="G35" i="16"/>
  <c r="N44" i="29"/>
  <c r="E39" i="20"/>
  <c r="N34" i="17"/>
  <c r="E125" i="35"/>
  <c r="E38" i="19"/>
  <c r="F42" i="24"/>
  <c r="F38" i="21"/>
  <c r="G48" i="36"/>
  <c r="E44" i="29"/>
  <c r="M39" i="20"/>
  <c r="E46" i="30"/>
  <c r="M35" i="16"/>
  <c r="F75" i="2"/>
  <c r="F50" i="35"/>
  <c r="F43" i="31"/>
  <c r="N35" i="16"/>
  <c r="F35" i="16"/>
  <c r="E136" i="23"/>
  <c r="N39" i="20"/>
  <c r="M136" i="23"/>
  <c r="G34" i="17"/>
  <c r="F46" i="30"/>
  <c r="F46" i="25"/>
  <c r="N44" i="23"/>
  <c r="N50" i="35"/>
  <c r="N38" i="19"/>
  <c r="N43" i="31"/>
  <c r="G44" i="29"/>
  <c r="M32" i="13"/>
  <c r="M43" i="31"/>
  <c r="G46" i="25"/>
  <c r="E75" i="2"/>
  <c r="N150" i="30"/>
  <c r="E34" i="17"/>
  <c r="F48" i="28"/>
  <c r="G136" i="23"/>
  <c r="F44" i="26"/>
  <c r="M44" i="29"/>
  <c r="G38" i="19"/>
  <c r="G44" i="26"/>
  <c r="N32" i="13"/>
  <c r="M38" i="21"/>
  <c r="F136" i="23"/>
  <c r="G43" i="31"/>
  <c r="E150" i="30"/>
  <c r="E48" i="28"/>
  <c r="G39" i="20"/>
  <c r="F39" i="20"/>
  <c r="N46" i="30"/>
  <c r="M38" i="18"/>
  <c r="F38" i="19"/>
  <c r="N38" i="18"/>
  <c r="M38" i="14"/>
  <c r="N125" i="35"/>
  <c r="M50" i="35"/>
  <c r="E43" i="31"/>
  <c r="N42" i="24"/>
  <c r="M34" i="17"/>
  <c r="E38" i="21"/>
  <c r="F38" i="18"/>
  <c r="G150" i="30"/>
  <c r="F48" i="36"/>
  <c r="G38" i="14"/>
  <c r="E35" i="16"/>
  <c r="N38" i="14"/>
  <c r="M46" i="30"/>
  <c r="N44" i="26"/>
  <c r="G46" i="30"/>
  <c r="G38" i="18"/>
  <c r="N48" i="28"/>
  <c r="E48" i="36"/>
  <c r="M150" i="30"/>
  <c r="M38" i="19"/>
  <c r="E38" i="14"/>
  <c r="M48" i="28"/>
  <c r="F150" i="30"/>
  <c r="E32" i="13"/>
  <c r="N46" i="25"/>
  <c r="G44" i="23"/>
  <c r="E46" i="25"/>
  <c r="M75" i="2"/>
  <c r="M42" i="24"/>
  <c r="E44" i="26"/>
  <c r="G38" i="21"/>
  <c r="M44" i="23"/>
  <c r="G32" i="13"/>
  <c r="F44" i="23"/>
  <c r="M46" i="25"/>
  <c r="F34" i="17"/>
  <c r="M48" i="36"/>
  <c r="E44" i="23"/>
  <c r="F44" i="29"/>
  <c r="E42" i="24"/>
  <c r="L34" i="15" l="1"/>
  <c r="I35" i="15"/>
  <c r="J35" i="15"/>
  <c r="H35" i="15"/>
  <c r="B37" i="15"/>
  <c r="K34" i="15"/>
  <c r="C104" i="2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C38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M37" i="15"/>
  <c r="E37" i="15"/>
  <c r="G37" i="15"/>
  <c r="N37" i="15"/>
  <c r="F37" i="15"/>
  <c r="M47" i="25"/>
  <c r="M126" i="35"/>
  <c r="E43" i="24"/>
  <c r="E151" i="30"/>
  <c r="F126" i="35"/>
  <c r="E36" i="16"/>
  <c r="E49" i="28"/>
  <c r="F49" i="36"/>
  <c r="E49" i="36"/>
  <c r="F76" i="2"/>
  <c r="E33" i="13"/>
  <c r="M51" i="35"/>
  <c r="N126" i="35"/>
  <c r="G137" i="23"/>
  <c r="E45" i="29"/>
  <c r="N36" i="16"/>
  <c r="E45" i="26"/>
  <c r="G33" i="13"/>
  <c r="E39" i="14"/>
  <c r="F47" i="25"/>
  <c r="N35" i="17"/>
  <c r="M39" i="18"/>
  <c r="G45" i="23"/>
  <c r="M47" i="30"/>
  <c r="E137" i="23"/>
  <c r="F44" i="31"/>
  <c r="F35" i="17"/>
  <c r="G39" i="18"/>
  <c r="F45" i="29"/>
  <c r="N33" i="13"/>
  <c r="E39" i="18"/>
  <c r="F36" i="16"/>
  <c r="M36" i="16"/>
  <c r="G36" i="16"/>
  <c r="E40" i="20"/>
  <c r="E47" i="25"/>
  <c r="G49" i="36"/>
  <c r="M45" i="29"/>
  <c r="N151" i="30"/>
  <c r="E35" i="17"/>
  <c r="N45" i="26"/>
  <c r="G43" i="24"/>
  <c r="F39" i="18"/>
  <c r="N49" i="36"/>
  <c r="M39" i="14"/>
  <c r="M35" i="17"/>
  <c r="M33" i="13"/>
  <c r="M76" i="2"/>
  <c r="G49" i="28"/>
  <c r="N47" i="25"/>
  <c r="N49" i="28"/>
  <c r="N39" i="21"/>
  <c r="G45" i="26"/>
  <c r="F47" i="30"/>
  <c r="G47" i="25"/>
  <c r="E44" i="31"/>
  <c r="G45" i="29"/>
  <c r="M151" i="30"/>
  <c r="M40" i="20"/>
  <c r="N39" i="14"/>
  <c r="F39" i="14"/>
  <c r="E39" i="19"/>
  <c r="F45" i="26"/>
  <c r="G126" i="35"/>
  <c r="N39" i="18"/>
  <c r="F39" i="19"/>
  <c r="N51" i="35"/>
  <c r="G35" i="17"/>
  <c r="N47" i="30"/>
  <c r="E51" i="35"/>
  <c r="F137" i="23"/>
  <c r="G40" i="20"/>
  <c r="M44" i="31"/>
  <c r="F49" i="28"/>
  <c r="N44" i="31"/>
  <c r="F39" i="21"/>
  <c r="N40" i="20"/>
  <c r="N43" i="24"/>
  <c r="M39" i="21"/>
  <c r="F40" i="20"/>
  <c r="G39" i="19"/>
  <c r="M137" i="23"/>
  <c r="E126" i="35"/>
  <c r="M49" i="36"/>
  <c r="E39" i="21"/>
  <c r="G47" i="30"/>
  <c r="F51" i="35"/>
  <c r="E45" i="23"/>
  <c r="M43" i="24"/>
  <c r="F43" i="24"/>
  <c r="G76" i="2"/>
  <c r="M45" i="23"/>
  <c r="G151" i="30"/>
  <c r="E47" i="30"/>
  <c r="N39" i="19"/>
  <c r="G51" i="35"/>
  <c r="G39" i="21"/>
  <c r="M45" i="26"/>
  <c r="F45" i="23"/>
  <c r="M49" i="28"/>
  <c r="N76" i="2"/>
  <c r="G39" i="14"/>
  <c r="N45" i="23"/>
  <c r="F151" i="30"/>
  <c r="E76" i="2"/>
  <c r="F33" i="13"/>
  <c r="M39" i="19"/>
  <c r="N137" i="23"/>
  <c r="N45" i="29"/>
  <c r="G44" i="31"/>
  <c r="L35" i="15" l="1"/>
  <c r="I36" i="15"/>
  <c r="J36" i="15"/>
  <c r="H36" i="15"/>
  <c r="B38" i="15"/>
  <c r="K35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C39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M38" i="15"/>
  <c r="E38" i="15"/>
  <c r="G38" i="15"/>
  <c r="N38" i="15"/>
  <c r="F38" i="15"/>
  <c r="F138" i="23"/>
  <c r="N50" i="28"/>
  <c r="F127" i="35"/>
  <c r="E45" i="31"/>
  <c r="G50" i="28"/>
  <c r="E50" i="36"/>
  <c r="N36" i="17"/>
  <c r="F41" i="20"/>
  <c r="N45" i="31"/>
  <c r="M152" i="30"/>
  <c r="M44" i="24"/>
  <c r="N34" i="13"/>
  <c r="F36" i="17"/>
  <c r="G50" i="36"/>
  <c r="F46" i="26"/>
  <c r="F40" i="19"/>
  <c r="N48" i="30"/>
  <c r="N40" i="14"/>
  <c r="G40" i="21"/>
  <c r="N77" i="2"/>
  <c r="E44" i="24"/>
  <c r="G138" i="23"/>
  <c r="N40" i="19"/>
  <c r="M138" i="23"/>
  <c r="N127" i="35"/>
  <c r="N50" i="36"/>
  <c r="M36" i="17"/>
  <c r="E50" i="28"/>
  <c r="G152" i="30"/>
  <c r="M50" i="36"/>
  <c r="F44" i="24"/>
  <c r="M48" i="25"/>
  <c r="M34" i="13"/>
  <c r="G52" i="35"/>
  <c r="M45" i="31"/>
  <c r="N37" i="16"/>
  <c r="E40" i="14"/>
  <c r="E37" i="16"/>
  <c r="E138" i="23"/>
  <c r="F48" i="25"/>
  <c r="F152" i="30"/>
  <c r="E152" i="30"/>
  <c r="N52" i="35"/>
  <c r="F50" i="36"/>
  <c r="G127" i="35"/>
  <c r="F34" i="13"/>
  <c r="M40" i="21"/>
  <c r="E40" i="21"/>
  <c r="F50" i="28"/>
  <c r="E34" i="13"/>
  <c r="M46" i="23"/>
  <c r="G46" i="23"/>
  <c r="N138" i="23"/>
  <c r="F40" i="14"/>
  <c r="N40" i="18"/>
  <c r="N152" i="30"/>
  <c r="F52" i="35"/>
  <c r="N46" i="23"/>
  <c r="G77" i="2"/>
  <c r="G46" i="29"/>
  <c r="G41" i="20"/>
  <c r="M40" i="19"/>
  <c r="N40" i="21"/>
  <c r="E52" i="35"/>
  <c r="G36" i="17"/>
  <c r="E41" i="20"/>
  <c r="E127" i="35"/>
  <c r="M37" i="16"/>
  <c r="N46" i="29"/>
  <c r="E46" i="23"/>
  <c r="M48" i="30"/>
  <c r="E48" i="30"/>
  <c r="E46" i="29"/>
  <c r="F48" i="30"/>
  <c r="M46" i="29"/>
  <c r="G44" i="24"/>
  <c r="G40" i="18"/>
  <c r="G46" i="26"/>
  <c r="N44" i="24"/>
  <c r="F40" i="21"/>
  <c r="F46" i="29"/>
  <c r="G34" i="13"/>
  <c r="N46" i="26"/>
  <c r="F46" i="23"/>
  <c r="F45" i="31"/>
  <c r="G37" i="16"/>
  <c r="G40" i="19"/>
  <c r="N48" i="25"/>
  <c r="F37" i="16"/>
  <c r="M46" i="26"/>
  <c r="G45" i="31"/>
  <c r="E77" i="2"/>
  <c r="G48" i="30"/>
  <c r="F40" i="18"/>
  <c r="E40" i="18"/>
  <c r="M41" i="20"/>
  <c r="M40" i="14"/>
  <c r="M50" i="28"/>
  <c r="F77" i="2"/>
  <c r="M77" i="2"/>
  <c r="M40" i="18"/>
  <c r="N41" i="20"/>
  <c r="E48" i="25"/>
  <c r="E40" i="19"/>
  <c r="G40" i="14"/>
  <c r="M127" i="35"/>
  <c r="M52" i="35"/>
  <c r="G48" i="25"/>
  <c r="E36" i="17"/>
  <c r="E46" i="26"/>
  <c r="L36" i="15" l="1"/>
  <c r="I37" i="15"/>
  <c r="J37" i="15"/>
  <c r="H37" i="15"/>
  <c r="B39" i="15"/>
  <c r="K36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M39" i="15"/>
  <c r="E39" i="15"/>
  <c r="G39" i="15"/>
  <c r="N39" i="15"/>
  <c r="F39" i="15"/>
  <c r="M139" i="23"/>
  <c r="E78" i="2"/>
  <c r="M78" i="2"/>
  <c r="E49" i="25"/>
  <c r="M153" i="30"/>
  <c r="M47" i="26"/>
  <c r="E128" i="35"/>
  <c r="F45" i="24"/>
  <c r="N47" i="26"/>
  <c r="F41" i="21"/>
  <c r="F49" i="30"/>
  <c r="E47" i="23"/>
  <c r="E42" i="19"/>
  <c r="F41" i="18"/>
  <c r="F38" i="16"/>
  <c r="M49" i="25"/>
  <c r="N128" i="35"/>
  <c r="F139" i="23"/>
  <c r="M42" i="19"/>
  <c r="M45" i="24"/>
  <c r="F47" i="26"/>
  <c r="F47" i="23"/>
  <c r="F53" i="35"/>
  <c r="F41" i="14"/>
  <c r="G49" i="25"/>
  <c r="G153" i="30"/>
  <c r="G38" i="16"/>
  <c r="E37" i="17"/>
  <c r="M38" i="16"/>
  <c r="M41" i="18"/>
  <c r="M46" i="31"/>
  <c r="N41" i="14"/>
  <c r="F51" i="28"/>
  <c r="M51" i="28"/>
  <c r="G78" i="2"/>
  <c r="G37" i="17"/>
  <c r="E53" i="35"/>
  <c r="E47" i="29"/>
  <c r="G51" i="28"/>
  <c r="N42" i="19"/>
  <c r="F78" i="2"/>
  <c r="G139" i="23"/>
  <c r="M47" i="29"/>
  <c r="N51" i="36"/>
  <c r="M128" i="35"/>
  <c r="M51" i="36"/>
  <c r="F35" i="13"/>
  <c r="E38" i="16"/>
  <c r="M53" i="35"/>
  <c r="N49" i="25"/>
  <c r="G42" i="19"/>
  <c r="G41" i="21"/>
  <c r="N78" i="2"/>
  <c r="E41" i="21"/>
  <c r="M35" i="13"/>
  <c r="N42" i="20"/>
  <c r="G47" i="29"/>
  <c r="E41" i="18"/>
  <c r="E45" i="24"/>
  <c r="G49" i="30"/>
  <c r="E41" i="19"/>
  <c r="F41" i="19"/>
  <c r="F42" i="20"/>
  <c r="N41" i="18"/>
  <c r="N41" i="21"/>
  <c r="F47" i="29"/>
  <c r="G51" i="36"/>
  <c r="G41" i="14"/>
  <c r="N35" i="13"/>
  <c r="N47" i="23"/>
  <c r="N38" i="16"/>
  <c r="N41" i="19"/>
  <c r="E139" i="23"/>
  <c r="E51" i="28"/>
  <c r="M41" i="19"/>
  <c r="M41" i="14"/>
  <c r="G41" i="19"/>
  <c r="N53" i="35"/>
  <c r="E41" i="14"/>
  <c r="F37" i="17"/>
  <c r="G42" i="20"/>
  <c r="G35" i="13"/>
  <c r="M41" i="21"/>
  <c r="M37" i="17"/>
  <c r="F46" i="31"/>
  <c r="E153" i="30"/>
  <c r="G53" i="35"/>
  <c r="N37" i="17"/>
  <c r="M47" i="23"/>
  <c r="G128" i="35"/>
  <c r="F42" i="19"/>
  <c r="N139" i="23"/>
  <c r="G46" i="31"/>
  <c r="M49" i="30"/>
  <c r="F153" i="30"/>
  <c r="G47" i="26"/>
  <c r="N45" i="24"/>
  <c r="G47" i="23"/>
  <c r="E35" i="13"/>
  <c r="N49" i="30"/>
  <c r="M42" i="20"/>
  <c r="E49" i="30"/>
  <c r="F51" i="36"/>
  <c r="E47" i="26"/>
  <c r="N47" i="29"/>
  <c r="E42" i="20"/>
  <c r="E46" i="31"/>
  <c r="N51" i="28"/>
  <c r="N153" i="30"/>
  <c r="G41" i="18"/>
  <c r="E51" i="36"/>
  <c r="F49" i="25"/>
  <c r="N46" i="31"/>
  <c r="F128" i="35"/>
  <c r="G45" i="24"/>
  <c r="L37" i="15" l="1"/>
  <c r="I38" i="15"/>
  <c r="J38" i="15"/>
  <c r="H38" i="15"/>
  <c r="B40" i="15"/>
  <c r="K37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C41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M40" i="15"/>
  <c r="E40" i="15"/>
  <c r="G40" i="15"/>
  <c r="N40" i="15"/>
  <c r="F40" i="15"/>
  <c r="E36" i="13"/>
  <c r="N50" i="25"/>
  <c r="M42" i="14"/>
  <c r="F48" i="29"/>
  <c r="G140" i="23"/>
  <c r="N52" i="36"/>
  <c r="F47" i="31"/>
  <c r="E50" i="25"/>
  <c r="G46" i="24"/>
  <c r="F52" i="36"/>
  <c r="F43" i="20"/>
  <c r="N129" i="35"/>
  <c r="N48" i="23"/>
  <c r="M42" i="21"/>
  <c r="E46" i="24"/>
  <c r="G48" i="23"/>
  <c r="G36" i="13"/>
  <c r="E39" i="16"/>
  <c r="F154" i="30"/>
  <c r="N79" i="2"/>
  <c r="F50" i="30"/>
  <c r="M79" i="2"/>
  <c r="G50" i="30"/>
  <c r="E52" i="36"/>
  <c r="E43" i="19"/>
  <c r="G52" i="36"/>
  <c r="N42" i="21"/>
  <c r="G43" i="20"/>
  <c r="G43" i="19"/>
  <c r="G42" i="18"/>
  <c r="M46" i="24"/>
  <c r="N47" i="31"/>
  <c r="E52" i="28"/>
  <c r="E48" i="29"/>
  <c r="G48" i="26"/>
  <c r="G129" i="35"/>
  <c r="M54" i="35"/>
  <c r="F42" i="18"/>
  <c r="M129" i="35"/>
  <c r="N42" i="14"/>
  <c r="M36" i="13"/>
  <c r="N43" i="20"/>
  <c r="E154" i="30"/>
  <c r="M38" i="17"/>
  <c r="E38" i="17"/>
  <c r="F42" i="14"/>
  <c r="G48" i="29"/>
  <c r="E42" i="21"/>
  <c r="M43" i="20"/>
  <c r="M47" i="31"/>
  <c r="M50" i="25"/>
  <c r="M42" i="18"/>
  <c r="M140" i="23"/>
  <c r="N43" i="19"/>
  <c r="N140" i="23"/>
  <c r="E54" i="35"/>
  <c r="M43" i="19"/>
  <c r="G42" i="21"/>
  <c r="F129" i="35"/>
  <c r="E48" i="23"/>
  <c r="F79" i="2"/>
  <c r="M50" i="30"/>
  <c r="F54" i="35"/>
  <c r="G54" i="35"/>
  <c r="F43" i="19"/>
  <c r="M154" i="30"/>
  <c r="N42" i="18"/>
  <c r="G38" i="17"/>
  <c r="M52" i="36"/>
  <c r="G50" i="25"/>
  <c r="F36" i="13"/>
  <c r="E50" i="30"/>
  <c r="M48" i="23"/>
  <c r="F38" i="17"/>
  <c r="F52" i="28"/>
  <c r="M48" i="26"/>
  <c r="E48" i="26"/>
  <c r="F48" i="23"/>
  <c r="E79" i="2"/>
  <c r="G39" i="16"/>
  <c r="M39" i="16"/>
  <c r="N36" i="13"/>
  <c r="E47" i="31"/>
  <c r="F140" i="23"/>
  <c r="E42" i="14"/>
  <c r="E129" i="35"/>
  <c r="F42" i="21"/>
  <c r="E43" i="20"/>
  <c r="N48" i="26"/>
  <c r="E140" i="23"/>
  <c r="F50" i="25"/>
  <c r="G52" i="28"/>
  <c r="F39" i="16"/>
  <c r="M52" i="28"/>
  <c r="N154" i="30"/>
  <c r="N52" i="28"/>
  <c r="N38" i="17"/>
  <c r="E42" i="18"/>
  <c r="N46" i="24"/>
  <c r="F48" i="26"/>
  <c r="M48" i="29"/>
  <c r="G47" i="31"/>
  <c r="N54" i="35"/>
  <c r="N48" i="29"/>
  <c r="G154" i="30"/>
  <c r="F46" i="24"/>
  <c r="G79" i="2"/>
  <c r="N50" i="30"/>
  <c r="N39" i="16"/>
  <c r="G42" i="14"/>
  <c r="L38" i="15" l="1"/>
  <c r="I39" i="15"/>
  <c r="J39" i="15"/>
  <c r="H39" i="15"/>
  <c r="B41" i="15"/>
  <c r="K38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C44" i="16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M41" i="15"/>
  <c r="E41" i="15"/>
  <c r="G41" i="15"/>
  <c r="N41" i="15"/>
  <c r="F41" i="15"/>
  <c r="N44" i="19"/>
  <c r="F47" i="24"/>
  <c r="F141" i="23"/>
  <c r="E55" i="35"/>
  <c r="E43" i="14"/>
  <c r="M130" i="35"/>
  <c r="E53" i="36"/>
  <c r="E141" i="23"/>
  <c r="M44" i="19"/>
  <c r="F53" i="28"/>
  <c r="N39" i="17"/>
  <c r="G37" i="13"/>
  <c r="F44" i="20"/>
  <c r="G80" i="2"/>
  <c r="N40" i="16"/>
  <c r="G51" i="30"/>
  <c r="G55" i="35"/>
  <c r="G141" i="23"/>
  <c r="F39" i="17"/>
  <c r="F43" i="14"/>
  <c r="F49" i="26"/>
  <c r="M48" i="31"/>
  <c r="E43" i="21"/>
  <c r="E49" i="29"/>
  <c r="F40" i="16"/>
  <c r="N47" i="24"/>
  <c r="E39" i="17"/>
  <c r="M80" i="2"/>
  <c r="M43" i="14"/>
  <c r="N53" i="28"/>
  <c r="M53" i="36"/>
  <c r="N49" i="26"/>
  <c r="N155" i="30"/>
  <c r="F55" i="35"/>
  <c r="G155" i="30"/>
  <c r="M44" i="20"/>
  <c r="F155" i="30"/>
  <c r="F53" i="36"/>
  <c r="E37" i="13"/>
  <c r="G53" i="28"/>
  <c r="E40" i="16"/>
  <c r="G130" i="35"/>
  <c r="E49" i="26"/>
  <c r="M155" i="30"/>
  <c r="E44" i="20"/>
  <c r="M51" i="25"/>
  <c r="F49" i="29"/>
  <c r="M53" i="28"/>
  <c r="N43" i="21"/>
  <c r="G44" i="20"/>
  <c r="G40" i="16"/>
  <c r="M47" i="24"/>
  <c r="N141" i="23"/>
  <c r="N48" i="31"/>
  <c r="F51" i="30"/>
  <c r="E47" i="24"/>
  <c r="N49" i="23"/>
  <c r="M141" i="23"/>
  <c r="G49" i="23"/>
  <c r="N80" i="2"/>
  <c r="N37" i="13"/>
  <c r="M51" i="30"/>
  <c r="N51" i="30"/>
  <c r="M55" i="35"/>
  <c r="M39" i="17"/>
  <c r="F51" i="25"/>
  <c r="G44" i="19"/>
  <c r="N49" i="29"/>
  <c r="M49" i="29"/>
  <c r="F43" i="21"/>
  <c r="E51" i="30"/>
  <c r="G47" i="24"/>
  <c r="N51" i="25"/>
  <c r="F48" i="31"/>
  <c r="G39" i="17"/>
  <c r="N44" i="20"/>
  <c r="E53" i="28"/>
  <c r="M49" i="26"/>
  <c r="G43" i="14"/>
  <c r="E48" i="31"/>
  <c r="F49" i="23"/>
  <c r="M40" i="16"/>
  <c r="G51" i="25"/>
  <c r="N43" i="14"/>
  <c r="F130" i="35"/>
  <c r="N130" i="35"/>
  <c r="F80" i="2"/>
  <c r="E80" i="2"/>
  <c r="F44" i="19"/>
  <c r="N55" i="35"/>
  <c r="E51" i="25"/>
  <c r="M49" i="23"/>
  <c r="G53" i="36"/>
  <c r="E130" i="35"/>
  <c r="M43" i="21"/>
  <c r="E49" i="23"/>
  <c r="N53" i="36"/>
  <c r="G43" i="21"/>
  <c r="E155" i="30"/>
  <c r="M37" i="13"/>
  <c r="G48" i="31"/>
  <c r="E44" i="19"/>
  <c r="G49" i="29"/>
  <c r="G49" i="26"/>
  <c r="F37" i="13"/>
  <c r="L39" i="15" l="1"/>
  <c r="I40" i="15"/>
  <c r="J40" i="15"/>
  <c r="H40" i="15"/>
  <c r="B42" i="15"/>
  <c r="K39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L41" i="14"/>
  <c r="C43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M42" i="15"/>
  <c r="E42" i="15"/>
  <c r="G42" i="15"/>
  <c r="N42" i="15"/>
  <c r="F42" i="15"/>
  <c r="F142" i="23"/>
  <c r="F81" i="2"/>
  <c r="F38" i="13"/>
  <c r="F48" i="24"/>
  <c r="N50" i="23"/>
  <c r="G52" i="30"/>
  <c r="G50" i="23"/>
  <c r="F56" i="35"/>
  <c r="M50" i="26"/>
  <c r="E44" i="21"/>
  <c r="N50" i="29"/>
  <c r="G50" i="26"/>
  <c r="N44" i="21"/>
  <c r="N54" i="36"/>
  <c r="M41" i="16"/>
  <c r="G50" i="29"/>
  <c r="N54" i="28"/>
  <c r="G56" i="35"/>
  <c r="M54" i="36"/>
  <c r="F49" i="31"/>
  <c r="E50" i="29"/>
  <c r="G44" i="21"/>
  <c r="G48" i="24"/>
  <c r="F52" i="25"/>
  <c r="N81" i="2"/>
  <c r="N52" i="30"/>
  <c r="M40" i="17"/>
  <c r="F50" i="29"/>
  <c r="G49" i="31"/>
  <c r="M48" i="24"/>
  <c r="N45" i="19"/>
  <c r="E50" i="26"/>
  <c r="M45" i="20"/>
  <c r="E131" i="35"/>
  <c r="F50" i="23"/>
  <c r="G81" i="2"/>
  <c r="E54" i="36"/>
  <c r="N38" i="13"/>
  <c r="M56" i="35"/>
  <c r="F44" i="21"/>
  <c r="F41" i="16"/>
  <c r="F40" i="17"/>
  <c r="E44" i="14"/>
  <c r="N50" i="26"/>
  <c r="N40" i="17"/>
  <c r="E50" i="23"/>
  <c r="G52" i="25"/>
  <c r="F156" i="30"/>
  <c r="G45" i="19"/>
  <c r="E156" i="30"/>
  <c r="G38" i="13"/>
  <c r="F131" i="35"/>
  <c r="E45" i="19"/>
  <c r="E52" i="30"/>
  <c r="N156" i="30"/>
  <c r="E45" i="20"/>
  <c r="M142" i="23"/>
  <c r="N48" i="24"/>
  <c r="G156" i="30"/>
  <c r="M44" i="21"/>
  <c r="E54" i="28"/>
  <c r="F44" i="14"/>
  <c r="M45" i="19"/>
  <c r="N142" i="23"/>
  <c r="N45" i="20"/>
  <c r="M49" i="31"/>
  <c r="M52" i="25"/>
  <c r="F45" i="19"/>
  <c r="G54" i="28"/>
  <c r="E48" i="24"/>
  <c r="M54" i="28"/>
  <c r="E56" i="35"/>
  <c r="E81" i="2"/>
  <c r="E52" i="25"/>
  <c r="N41" i="16"/>
  <c r="E142" i="23"/>
  <c r="N131" i="35"/>
  <c r="E40" i="17"/>
  <c r="G131" i="35"/>
  <c r="G45" i="20"/>
  <c r="M50" i="29"/>
  <c r="M81" i="2"/>
  <c r="N52" i="25"/>
  <c r="G40" i="17"/>
  <c r="G54" i="36"/>
  <c r="F52" i="30"/>
  <c r="G44" i="14"/>
  <c r="M38" i="13"/>
  <c r="F50" i="26"/>
  <c r="F45" i="20"/>
  <c r="F54" i="28"/>
  <c r="E38" i="13"/>
  <c r="G41" i="16"/>
  <c r="M50" i="23"/>
  <c r="E41" i="16"/>
  <c r="M131" i="35"/>
  <c r="M44" i="14"/>
  <c r="N44" i="14"/>
  <c r="G142" i="23"/>
  <c r="F54" i="36"/>
  <c r="N56" i="35"/>
  <c r="M156" i="30"/>
  <c r="M52" i="30"/>
  <c r="E49" i="31"/>
  <c r="N49" i="31"/>
  <c r="L40" i="15" l="1"/>
  <c r="I41" i="15"/>
  <c r="J41" i="15"/>
  <c r="H41" i="15"/>
  <c r="B43" i="15"/>
  <c r="K40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C4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M43" i="15"/>
  <c r="E43" i="15"/>
  <c r="G43" i="15"/>
  <c r="N43" i="15"/>
  <c r="F43" i="15"/>
  <c r="N39" i="13"/>
  <c r="F39" i="13"/>
  <c r="E82" i="2"/>
  <c r="G45" i="21"/>
  <c r="E46" i="20"/>
  <c r="N51" i="26"/>
  <c r="E50" i="31"/>
  <c r="F143" i="23"/>
  <c r="G55" i="28"/>
  <c r="G143" i="23"/>
  <c r="F42" i="16"/>
  <c r="M41" i="17"/>
  <c r="M82" i="2"/>
  <c r="F55" i="36"/>
  <c r="M45" i="14"/>
  <c r="E157" i="30"/>
  <c r="N143" i="23"/>
  <c r="F51" i="29"/>
  <c r="M157" i="30"/>
  <c r="G45" i="14"/>
  <c r="M132" i="35"/>
  <c r="N57" i="35"/>
  <c r="M51" i="29"/>
  <c r="M51" i="26"/>
  <c r="N45" i="21"/>
  <c r="F132" i="35"/>
  <c r="G51" i="26"/>
  <c r="E45" i="21"/>
  <c r="N45" i="14"/>
  <c r="G49" i="24"/>
  <c r="F45" i="14"/>
  <c r="N157" i="30"/>
  <c r="F53" i="30"/>
  <c r="F50" i="31"/>
  <c r="F82" i="2"/>
  <c r="M55" i="28"/>
  <c r="E51" i="29"/>
  <c r="M51" i="23"/>
  <c r="G53" i="25"/>
  <c r="E51" i="23"/>
  <c r="E55" i="36"/>
  <c r="M55" i="36"/>
  <c r="F51" i="23"/>
  <c r="N50" i="31"/>
  <c r="F157" i="30"/>
  <c r="E41" i="17"/>
  <c r="F55" i="28"/>
  <c r="M50" i="31"/>
  <c r="F49" i="24"/>
  <c r="M53" i="30"/>
  <c r="F41" i="17"/>
  <c r="M42" i="16"/>
  <c r="N55" i="28"/>
  <c r="N51" i="29"/>
  <c r="M46" i="20"/>
  <c r="E57" i="35"/>
  <c r="N46" i="20"/>
  <c r="N82" i="2"/>
  <c r="E55" i="28"/>
  <c r="F46" i="20"/>
  <c r="G41" i="17"/>
  <c r="N49" i="24"/>
  <c r="E42" i="16"/>
  <c r="E39" i="13"/>
  <c r="M143" i="23"/>
  <c r="E143" i="23"/>
  <c r="E53" i="25"/>
  <c r="F53" i="25"/>
  <c r="G53" i="30"/>
  <c r="G51" i="23"/>
  <c r="G39" i="13"/>
  <c r="N42" i="16"/>
  <c r="G57" i="35"/>
  <c r="N53" i="25"/>
  <c r="M49" i="24"/>
  <c r="E49" i="24"/>
  <c r="N55" i="36"/>
  <c r="G82" i="2"/>
  <c r="N132" i="35"/>
  <c r="E45" i="14"/>
  <c r="M53" i="25"/>
  <c r="F57" i="35"/>
  <c r="G46" i="20"/>
  <c r="G157" i="30"/>
  <c r="G132" i="35"/>
  <c r="M45" i="21"/>
  <c r="N53" i="30"/>
  <c r="N41" i="17"/>
  <c r="M39" i="13"/>
  <c r="E51" i="26"/>
  <c r="F51" i="26"/>
  <c r="M57" i="35"/>
  <c r="G55" i="36"/>
  <c r="E53" i="30"/>
  <c r="G42" i="16"/>
  <c r="E132" i="35"/>
  <c r="F45" i="21"/>
  <c r="G51" i="29"/>
  <c r="N51" i="23"/>
  <c r="G50" i="31"/>
  <c r="L41" i="15" l="1"/>
  <c r="I42" i="15"/>
  <c r="J42" i="15"/>
  <c r="H42" i="15"/>
  <c r="B44" i="15"/>
  <c r="K41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C45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M44" i="15"/>
  <c r="E44" i="15"/>
  <c r="G44" i="15"/>
  <c r="N44" i="15"/>
  <c r="F44" i="15"/>
  <c r="M56" i="36"/>
  <c r="E50" i="24"/>
  <c r="N46" i="14"/>
  <c r="M52" i="26"/>
  <c r="E52" i="23"/>
  <c r="N54" i="25"/>
  <c r="E51" i="31"/>
  <c r="G46" i="19"/>
  <c r="F43" i="16"/>
  <c r="E56" i="28"/>
  <c r="E83" i="2"/>
  <c r="N58" i="35"/>
  <c r="G52" i="26"/>
  <c r="N43" i="16"/>
  <c r="F46" i="14"/>
  <c r="N158" i="30"/>
  <c r="G54" i="30"/>
  <c r="F158" i="30"/>
  <c r="F46" i="21"/>
  <c r="F52" i="29"/>
  <c r="N46" i="18"/>
  <c r="N42" i="17"/>
  <c r="G52" i="29"/>
  <c r="N52" i="26"/>
  <c r="F83" i="2"/>
  <c r="E47" i="20"/>
  <c r="N40" i="13"/>
  <c r="E133" i="35"/>
  <c r="G52" i="23"/>
  <c r="E46" i="14"/>
  <c r="M52" i="23"/>
  <c r="E46" i="19"/>
  <c r="F52" i="23"/>
  <c r="G54" i="25"/>
  <c r="M46" i="14"/>
  <c r="F52" i="26"/>
  <c r="F40" i="13"/>
  <c r="F47" i="20"/>
  <c r="F144" i="23"/>
  <c r="N144" i="23"/>
  <c r="M46" i="18"/>
  <c r="E46" i="18"/>
  <c r="M46" i="19"/>
  <c r="E46" i="21"/>
  <c r="G58" i="35"/>
  <c r="N46" i="21"/>
  <c r="F56" i="28"/>
  <c r="G133" i="35"/>
  <c r="N56" i="28"/>
  <c r="E58" i="35"/>
  <c r="M83" i="2"/>
  <c r="G51" i="31"/>
  <c r="M47" i="20"/>
  <c r="E42" i="17"/>
  <c r="F56" i="36"/>
  <c r="G43" i="16"/>
  <c r="E158" i="30"/>
  <c r="E54" i="25"/>
  <c r="E54" i="30"/>
  <c r="M58" i="35"/>
  <c r="E144" i="23"/>
  <c r="M40" i="13"/>
  <c r="M50" i="24"/>
  <c r="G46" i="14"/>
  <c r="G83" i="2"/>
  <c r="M51" i="31"/>
  <c r="N52" i="29"/>
  <c r="N56" i="36"/>
  <c r="N47" i="20"/>
  <c r="M144" i="23"/>
  <c r="N133" i="35"/>
  <c r="M52" i="29"/>
  <c r="F54" i="25"/>
  <c r="G50" i="24"/>
  <c r="F58" i="35"/>
  <c r="G158" i="30"/>
  <c r="E40" i="13"/>
  <c r="F51" i="31"/>
  <c r="F54" i="30"/>
  <c r="M56" i="28"/>
  <c r="G56" i="28"/>
  <c r="N52" i="23"/>
  <c r="M133" i="35"/>
  <c r="G40" i="13"/>
  <c r="F50" i="24"/>
  <c r="F46" i="19"/>
  <c r="M43" i="16"/>
  <c r="N51" i="31"/>
  <c r="M158" i="30"/>
  <c r="G42" i="17"/>
  <c r="G56" i="36"/>
  <c r="G47" i="20"/>
  <c r="E56" i="36"/>
  <c r="F42" i="17"/>
  <c r="M46" i="21"/>
  <c r="N46" i="19"/>
  <c r="M54" i="25"/>
  <c r="F133" i="35"/>
  <c r="N54" i="30"/>
  <c r="E43" i="16"/>
  <c r="M42" i="17"/>
  <c r="G46" i="21"/>
  <c r="E52" i="26"/>
  <c r="M54" i="30"/>
  <c r="G144" i="23"/>
  <c r="N83" i="2"/>
  <c r="G46" i="18"/>
  <c r="N50" i="24"/>
  <c r="F46" i="18"/>
  <c r="E52" i="29"/>
  <c r="L42" i="15" l="1"/>
  <c r="I43" i="15"/>
  <c r="J43" i="15"/>
  <c r="H43" i="15"/>
  <c r="B45" i="15"/>
  <c r="K42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C46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M45" i="15"/>
  <c r="E45" i="15"/>
  <c r="G45" i="15"/>
  <c r="N45" i="15"/>
  <c r="F45" i="15"/>
  <c r="M53" i="29"/>
  <c r="N84" i="2"/>
  <c r="F145" i="23"/>
  <c r="N47" i="21"/>
  <c r="N145" i="23"/>
  <c r="F44" i="16"/>
  <c r="M55" i="25"/>
  <c r="M47" i="21"/>
  <c r="N57" i="28"/>
  <c r="N53" i="26"/>
  <c r="F51" i="24"/>
  <c r="M134" i="35"/>
  <c r="F47" i="18"/>
  <c r="F57" i="28"/>
  <c r="F47" i="21"/>
  <c r="G51" i="24"/>
  <c r="G145" i="23"/>
  <c r="E55" i="30"/>
  <c r="F55" i="30"/>
  <c r="M43" i="17"/>
  <c r="E145" i="23"/>
  <c r="N59" i="35"/>
  <c r="N47" i="19"/>
  <c r="E59" i="35"/>
  <c r="F47" i="19"/>
  <c r="F41" i="13"/>
  <c r="M57" i="28"/>
  <c r="E48" i="20"/>
  <c r="G43" i="17"/>
  <c r="F55" i="25"/>
  <c r="M41" i="13"/>
  <c r="G57" i="28"/>
  <c r="M59" i="35"/>
  <c r="G159" i="30"/>
  <c r="E51" i="24"/>
  <c r="N48" i="20"/>
  <c r="E52" i="31"/>
  <c r="M53" i="26"/>
  <c r="G53" i="29"/>
  <c r="E53" i="26"/>
  <c r="F59" i="35"/>
  <c r="M51" i="24"/>
  <c r="E55" i="25"/>
  <c r="M145" i="23"/>
  <c r="E159" i="30"/>
  <c r="G53" i="23"/>
  <c r="E47" i="14"/>
  <c r="G47" i="18"/>
  <c r="G55" i="30"/>
  <c r="E57" i="28"/>
  <c r="F53" i="26"/>
  <c r="F57" i="36"/>
  <c r="F43" i="17"/>
  <c r="M57" i="36"/>
  <c r="F47" i="14"/>
  <c r="F84" i="2"/>
  <c r="F48" i="20"/>
  <c r="G84" i="2"/>
  <c r="M55" i="30"/>
  <c r="E57" i="36"/>
  <c r="N134" i="35"/>
  <c r="N53" i="23"/>
  <c r="E47" i="18"/>
  <c r="N47" i="18"/>
  <c r="E44" i="16"/>
  <c r="F53" i="29"/>
  <c r="G134" i="35"/>
  <c r="M159" i="30"/>
  <c r="F134" i="35"/>
  <c r="N44" i="16"/>
  <c r="E53" i="29"/>
  <c r="M84" i="2"/>
  <c r="E53" i="23"/>
  <c r="M53" i="23"/>
  <c r="E47" i="21"/>
  <c r="G41" i="13"/>
  <c r="N57" i="36"/>
  <c r="G55" i="25"/>
  <c r="F159" i="30"/>
  <c r="M47" i="18"/>
  <c r="G50" i="18"/>
  <c r="N159" i="30"/>
  <c r="F52" i="31"/>
  <c r="M52" i="31"/>
  <c r="G44" i="16"/>
  <c r="G52" i="31"/>
  <c r="E41" i="13"/>
  <c r="G53" i="26"/>
  <c r="N52" i="31"/>
  <c r="N55" i="30"/>
  <c r="G48" i="20"/>
  <c r="G57" i="36"/>
  <c r="N51" i="24"/>
  <c r="M44" i="16"/>
  <c r="G47" i="21"/>
  <c r="F53" i="23"/>
  <c r="N41" i="13"/>
  <c r="N55" i="25"/>
  <c r="E43" i="17"/>
  <c r="N53" i="29"/>
  <c r="G47" i="14"/>
  <c r="G47" i="19"/>
  <c r="M48" i="20"/>
  <c r="E84" i="2"/>
  <c r="M47" i="14"/>
  <c r="N47" i="14"/>
  <c r="N43" i="17"/>
  <c r="M47" i="19"/>
  <c r="E47" i="19"/>
  <c r="E134" i="35"/>
  <c r="G59" i="35"/>
  <c r="L43" i="15" l="1"/>
  <c r="I44" i="15"/>
  <c r="J44" i="15"/>
  <c r="H44" i="15"/>
  <c r="B46" i="15"/>
  <c r="K43" i="15"/>
  <c r="L45" i="18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C47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M46" i="15"/>
  <c r="E46" i="15"/>
  <c r="G46" i="15"/>
  <c r="N46" i="15"/>
  <c r="F46" i="15"/>
  <c r="E49" i="20"/>
  <c r="M135" i="35"/>
  <c r="M48" i="18"/>
  <c r="M54" i="26"/>
  <c r="N56" i="30"/>
  <c r="G49" i="20"/>
  <c r="M60" i="35"/>
  <c r="M85" i="2"/>
  <c r="E56" i="30"/>
  <c r="F54" i="26"/>
  <c r="G45" i="16"/>
  <c r="M58" i="28"/>
  <c r="N85" i="2"/>
  <c r="F54" i="29"/>
  <c r="N146" i="23"/>
  <c r="M48" i="19"/>
  <c r="N48" i="19"/>
  <c r="G42" i="13"/>
  <c r="F146" i="23"/>
  <c r="N48" i="14"/>
  <c r="N58" i="36"/>
  <c r="M146" i="23"/>
  <c r="F160" i="30"/>
  <c r="G85" i="2"/>
  <c r="F48" i="14"/>
  <c r="G58" i="36"/>
  <c r="E52" i="24"/>
  <c r="M45" i="16"/>
  <c r="M56" i="30"/>
  <c r="N54" i="29"/>
  <c r="F52" i="24"/>
  <c r="N52" i="24"/>
  <c r="F53" i="31"/>
  <c r="N49" i="20"/>
  <c r="N48" i="18"/>
  <c r="M48" i="14"/>
  <c r="M44" i="17"/>
  <c r="G54" i="23"/>
  <c r="M56" i="25"/>
  <c r="G52" i="24"/>
  <c r="N48" i="21"/>
  <c r="E48" i="21"/>
  <c r="E54" i="29"/>
  <c r="M58" i="36"/>
  <c r="F45" i="16"/>
  <c r="M160" i="30"/>
  <c r="M48" i="21"/>
  <c r="N45" i="16"/>
  <c r="N54" i="26"/>
  <c r="N58" i="28"/>
  <c r="E60" i="35"/>
  <c r="G135" i="35"/>
  <c r="N160" i="30"/>
  <c r="F60" i="35"/>
  <c r="F58" i="28"/>
  <c r="E45" i="16"/>
  <c r="E58" i="28"/>
  <c r="G56" i="30"/>
  <c r="N42" i="13"/>
  <c r="F54" i="23"/>
  <c r="G58" i="28"/>
  <c r="G160" i="30"/>
  <c r="G54" i="29"/>
  <c r="M54" i="29"/>
  <c r="N56" i="25"/>
  <c r="M53" i="31"/>
  <c r="E48" i="19"/>
  <c r="F48" i="18"/>
  <c r="N44" i="17"/>
  <c r="F48" i="19"/>
  <c r="F48" i="21"/>
  <c r="F42" i="13"/>
  <c r="F56" i="25"/>
  <c r="N135" i="35"/>
  <c r="F44" i="17"/>
  <c r="G44" i="17"/>
  <c r="F49" i="20"/>
  <c r="F85" i="2"/>
  <c r="F135" i="35"/>
  <c r="G48" i="18"/>
  <c r="E48" i="18"/>
  <c r="G48" i="21"/>
  <c r="E135" i="35"/>
  <c r="G60" i="35"/>
  <c r="G54" i="26"/>
  <c r="N60" i="35"/>
  <c r="M49" i="20"/>
  <c r="E146" i="23"/>
  <c r="F58" i="36"/>
  <c r="E54" i="26"/>
  <c r="N53" i="31"/>
  <c r="G146" i="23"/>
  <c r="G53" i="31"/>
  <c r="E85" i="2"/>
  <c r="E160" i="30"/>
  <c r="E58" i="36"/>
  <c r="G48" i="19"/>
  <c r="M54" i="23"/>
  <c r="G56" i="25"/>
  <c r="E44" i="17"/>
  <c r="N54" i="23"/>
  <c r="E53" i="31"/>
  <c r="E56" i="25"/>
  <c r="G48" i="14"/>
  <c r="F56" i="30"/>
  <c r="M42" i="13"/>
  <c r="M52" i="24"/>
  <c r="E42" i="13"/>
  <c r="E48" i="14"/>
  <c r="E54" i="23"/>
  <c r="L44" i="15" l="1"/>
  <c r="I45" i="15"/>
  <c r="J45" i="15"/>
  <c r="H45" i="15"/>
  <c r="B47" i="15"/>
  <c r="K44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C48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M47" i="15"/>
  <c r="E47" i="15"/>
  <c r="G47" i="15"/>
  <c r="N47" i="15"/>
  <c r="F47" i="15"/>
  <c r="E61" i="35"/>
  <c r="G49" i="19"/>
  <c r="G55" i="26"/>
  <c r="N43" i="13"/>
  <c r="M55" i="29"/>
  <c r="E46" i="16"/>
  <c r="F59" i="28"/>
  <c r="E49" i="19"/>
  <c r="E49" i="21"/>
  <c r="M49" i="21"/>
  <c r="M57" i="30"/>
  <c r="M161" i="30"/>
  <c r="F59" i="36"/>
  <c r="E53" i="24"/>
  <c r="G147" i="23"/>
  <c r="N55" i="23"/>
  <c r="E55" i="29"/>
  <c r="G57" i="25"/>
  <c r="M57" i="25"/>
  <c r="E136" i="35"/>
  <c r="N57" i="30"/>
  <c r="N136" i="35"/>
  <c r="F55" i="23"/>
  <c r="G45" i="17"/>
  <c r="M49" i="19"/>
  <c r="N49" i="21"/>
  <c r="F49" i="14"/>
  <c r="E50" i="20"/>
  <c r="M61" i="35"/>
  <c r="G61" i="35"/>
  <c r="M86" i="2"/>
  <c r="N59" i="28"/>
  <c r="N46" i="16"/>
  <c r="F136" i="35"/>
  <c r="F50" i="20"/>
  <c r="M136" i="35"/>
  <c r="F147" i="23"/>
  <c r="G86" i="2"/>
  <c r="F46" i="16"/>
  <c r="E55" i="26"/>
  <c r="E86" i="2"/>
  <c r="N49" i="19"/>
  <c r="G55" i="23"/>
  <c r="N61" i="35"/>
  <c r="M59" i="36"/>
  <c r="M59" i="28"/>
  <c r="F49" i="21"/>
  <c r="F54" i="31"/>
  <c r="G57" i="30"/>
  <c r="M54" i="31"/>
  <c r="E59" i="28"/>
  <c r="G43" i="13"/>
  <c r="N54" i="31"/>
  <c r="F45" i="17"/>
  <c r="E45" i="17"/>
  <c r="G59" i="28"/>
  <c r="N49" i="14"/>
  <c r="F53" i="24"/>
  <c r="E57" i="30"/>
  <c r="M46" i="16"/>
  <c r="E59" i="36"/>
  <c r="G46" i="16"/>
  <c r="G136" i="35"/>
  <c r="E147" i="23"/>
  <c r="F161" i="30"/>
  <c r="E161" i="30"/>
  <c r="E49" i="18"/>
  <c r="F61" i="35"/>
  <c r="E43" i="13"/>
  <c r="N161" i="30"/>
  <c r="E54" i="31"/>
  <c r="M50" i="20"/>
  <c r="G161" i="30"/>
  <c r="M45" i="17"/>
  <c r="G53" i="24"/>
  <c r="N50" i="20"/>
  <c r="N147" i="23"/>
  <c r="G55" i="29"/>
  <c r="F55" i="26"/>
  <c r="E57" i="25"/>
  <c r="N55" i="29"/>
  <c r="N59" i="36"/>
  <c r="E55" i="23"/>
  <c r="N53" i="24"/>
  <c r="M55" i="26"/>
  <c r="M49" i="14"/>
  <c r="M53" i="24"/>
  <c r="G54" i="31"/>
  <c r="G49" i="21"/>
  <c r="N45" i="17"/>
  <c r="M147" i="23"/>
  <c r="G59" i="36"/>
  <c r="F57" i="30"/>
  <c r="F49" i="19"/>
  <c r="F49" i="18"/>
  <c r="M55" i="23"/>
  <c r="N57" i="25"/>
  <c r="G50" i="20"/>
  <c r="F57" i="25"/>
  <c r="G49" i="14"/>
  <c r="F43" i="13"/>
  <c r="G49" i="18"/>
  <c r="F86" i="2"/>
  <c r="F55" i="29"/>
  <c r="N49" i="18"/>
  <c r="M49" i="18"/>
  <c r="E49" i="14"/>
  <c r="N55" i="26"/>
  <c r="M43" i="13"/>
  <c r="N86" i="2"/>
  <c r="L45" i="15" l="1"/>
  <c r="I46" i="15"/>
  <c r="J46" i="15"/>
  <c r="H46" i="15"/>
  <c r="B48" i="15"/>
  <c r="K45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M48" i="15"/>
  <c r="E48" i="15"/>
  <c r="G48" i="15"/>
  <c r="N48" i="15"/>
  <c r="F48" i="15"/>
  <c r="M60" i="28"/>
  <c r="E56" i="29"/>
  <c r="N58" i="30"/>
  <c r="F44" i="13"/>
  <c r="G62" i="35"/>
  <c r="M44" i="13"/>
  <c r="N163" i="30"/>
  <c r="E46" i="17"/>
  <c r="G44" i="13"/>
  <c r="G50" i="14"/>
  <c r="M51" i="20"/>
  <c r="F148" i="23"/>
  <c r="E60" i="36"/>
  <c r="N47" i="16"/>
  <c r="N148" i="23"/>
  <c r="F46" i="17"/>
  <c r="N50" i="19"/>
  <c r="G46" i="17"/>
  <c r="N137" i="35"/>
  <c r="F163" i="30"/>
  <c r="F51" i="20"/>
  <c r="M58" i="25"/>
  <c r="E56" i="23"/>
  <c r="G55" i="31"/>
  <c r="N55" i="31"/>
  <c r="G56" i="23"/>
  <c r="F56" i="26"/>
  <c r="F137" i="35"/>
  <c r="E50" i="19"/>
  <c r="G56" i="29"/>
  <c r="M46" i="17"/>
  <c r="E162" i="30"/>
  <c r="G47" i="16"/>
  <c r="E164" i="30"/>
  <c r="E60" i="28"/>
  <c r="F60" i="28"/>
  <c r="M50" i="14"/>
  <c r="N44" i="13"/>
  <c r="G58" i="25"/>
  <c r="N87" i="2"/>
  <c r="E54" i="24"/>
  <c r="M54" i="24"/>
  <c r="N50" i="21"/>
  <c r="M60" i="36"/>
  <c r="N51" i="20"/>
  <c r="E58" i="25"/>
  <c r="N56" i="26"/>
  <c r="G60" i="28"/>
  <c r="M164" i="30"/>
  <c r="M87" i="2"/>
  <c r="N56" i="23"/>
  <c r="F162" i="30"/>
  <c r="G148" i="23"/>
  <c r="E44" i="13"/>
  <c r="F55" i="31"/>
  <c r="M163" i="30"/>
  <c r="G60" i="36"/>
  <c r="M56" i="23"/>
  <c r="F58" i="30"/>
  <c r="E58" i="30"/>
  <c r="G87" i="2"/>
  <c r="M50" i="19"/>
  <c r="N46" i="17"/>
  <c r="E163" i="30"/>
  <c r="N56" i="29"/>
  <c r="F47" i="16"/>
  <c r="E62" i="35"/>
  <c r="E47" i="16"/>
  <c r="G50" i="19"/>
  <c r="F62" i="35"/>
  <c r="M50" i="21"/>
  <c r="G56" i="26"/>
  <c r="M55" i="31"/>
  <c r="N54" i="24"/>
  <c r="E55" i="31"/>
  <c r="M56" i="29"/>
  <c r="F56" i="23"/>
  <c r="G137" i="35"/>
  <c r="N60" i="36"/>
  <c r="E51" i="20"/>
  <c r="G50" i="21"/>
  <c r="F50" i="14"/>
  <c r="M62" i="35"/>
  <c r="N60" i="28"/>
  <c r="E87" i="2"/>
  <c r="N62" i="35"/>
  <c r="F54" i="24"/>
  <c r="M47" i="16"/>
  <c r="M56" i="26"/>
  <c r="M162" i="30"/>
  <c r="F60" i="36"/>
  <c r="M137" i="35"/>
  <c r="G51" i="20"/>
  <c r="F50" i="21"/>
  <c r="M148" i="23"/>
  <c r="F58" i="25"/>
  <c r="F164" i="30"/>
  <c r="E137" i="35"/>
  <c r="M58" i="30"/>
  <c r="F56" i="29"/>
  <c r="F50" i="19"/>
  <c r="N58" i="25"/>
  <c r="E148" i="23"/>
  <c r="G54" i="24"/>
  <c r="N50" i="14"/>
  <c r="E50" i="14"/>
  <c r="F87" i="2"/>
  <c r="N162" i="30"/>
  <c r="G58" i="30"/>
  <c r="E56" i="26"/>
  <c r="E50" i="21"/>
  <c r="N164" i="30"/>
  <c r="L46" i="15" l="1"/>
  <c r="I47" i="15"/>
  <c r="J47" i="15"/>
  <c r="H47" i="15"/>
  <c r="B49" i="15"/>
  <c r="K46" i="15"/>
  <c r="H162" i="30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K48" i="14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M49" i="15"/>
  <c r="E49" i="15"/>
  <c r="G49" i="15"/>
  <c r="N49" i="15"/>
  <c r="F49" i="15"/>
  <c r="M51" i="21"/>
  <c r="F48" i="16"/>
  <c r="G51" i="14"/>
  <c r="N59" i="25"/>
  <c r="M63" i="35"/>
  <c r="M61" i="28"/>
  <c r="G45" i="13"/>
  <c r="G59" i="25"/>
  <c r="M47" i="17"/>
  <c r="E57" i="29"/>
  <c r="E51" i="14"/>
  <c r="E56" i="31"/>
  <c r="F88" i="2"/>
  <c r="N63" i="35"/>
  <c r="F51" i="19"/>
  <c r="N138" i="35"/>
  <c r="E138" i="35"/>
  <c r="F47" i="17"/>
  <c r="N88" i="2"/>
  <c r="M51" i="19"/>
  <c r="E88" i="2"/>
  <c r="F57" i="29"/>
  <c r="N55" i="24"/>
  <c r="E45" i="13"/>
  <c r="N57" i="29"/>
  <c r="M51" i="14"/>
  <c r="M59" i="30"/>
  <c r="M138" i="35"/>
  <c r="M56" i="31"/>
  <c r="N61" i="36"/>
  <c r="F56" i="31"/>
  <c r="N51" i="21"/>
  <c r="F149" i="23"/>
  <c r="E57" i="23"/>
  <c r="G57" i="23"/>
  <c r="F61" i="28"/>
  <c r="N56" i="31"/>
  <c r="G63" i="35"/>
  <c r="E63" i="35"/>
  <c r="M59" i="25"/>
  <c r="M88" i="2"/>
  <c r="E55" i="24"/>
  <c r="G61" i="36"/>
  <c r="F63" i="35"/>
  <c r="E59" i="30"/>
  <c r="F57" i="23"/>
  <c r="N59" i="30"/>
  <c r="G61" i="28"/>
  <c r="M61" i="36"/>
  <c r="E57" i="26"/>
  <c r="G47" i="17"/>
  <c r="M57" i="23"/>
  <c r="F45" i="13"/>
  <c r="N52" i="20"/>
  <c r="E47" i="17"/>
  <c r="E48" i="16"/>
  <c r="F61" i="36"/>
  <c r="N57" i="26"/>
  <c r="E51" i="19"/>
  <c r="G138" i="35"/>
  <c r="G59" i="30"/>
  <c r="N45" i="13"/>
  <c r="G57" i="29"/>
  <c r="N149" i="23"/>
  <c r="M57" i="29"/>
  <c r="E61" i="28"/>
  <c r="M57" i="26"/>
  <c r="E52" i="20"/>
  <c r="N51" i="19"/>
  <c r="G149" i="23"/>
  <c r="F57" i="26"/>
  <c r="G55" i="24"/>
  <c r="F55" i="24"/>
  <c r="N48" i="16"/>
  <c r="M149" i="23"/>
  <c r="G56" i="31"/>
  <c r="E61" i="36"/>
  <c r="F51" i="21"/>
  <c r="F138" i="35"/>
  <c r="M52" i="20"/>
  <c r="G48" i="16"/>
  <c r="N61" i="28"/>
  <c r="E59" i="25"/>
  <c r="N47" i="17"/>
  <c r="F51" i="14"/>
  <c r="N51" i="14"/>
  <c r="E51" i="21"/>
  <c r="N57" i="23"/>
  <c r="G51" i="21"/>
  <c r="G52" i="20"/>
  <c r="F52" i="20"/>
  <c r="M55" i="24"/>
  <c r="F59" i="25"/>
  <c r="F59" i="30"/>
  <c r="G51" i="19"/>
  <c r="M45" i="13"/>
  <c r="G88" i="2"/>
  <c r="E149" i="23"/>
  <c r="G57" i="26"/>
  <c r="M48" i="16"/>
  <c r="L47" i="15" l="1"/>
  <c r="I48" i="15"/>
  <c r="J48" i="15"/>
  <c r="H48" i="15"/>
  <c r="B50" i="15"/>
  <c r="K47" i="15"/>
  <c r="L162" i="30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M50" i="15"/>
  <c r="E50" i="15"/>
  <c r="G50" i="15"/>
  <c r="N50" i="15"/>
  <c r="F50" i="15"/>
  <c r="G52" i="19"/>
  <c r="M64" i="35"/>
  <c r="N58" i="23"/>
  <c r="F64" i="35"/>
  <c r="G53" i="20"/>
  <c r="G52" i="21"/>
  <c r="F60" i="25"/>
  <c r="F46" i="13"/>
  <c r="E57" i="31"/>
  <c r="M150" i="23"/>
  <c r="M58" i="26"/>
  <c r="F62" i="36"/>
  <c r="N139" i="35"/>
  <c r="N150" i="23"/>
  <c r="G62" i="36"/>
  <c r="N49" i="16"/>
  <c r="M52" i="19"/>
  <c r="N52" i="14"/>
  <c r="E62" i="36"/>
  <c r="M139" i="35"/>
  <c r="F57" i="31"/>
  <c r="F58" i="29"/>
  <c r="G57" i="31"/>
  <c r="E52" i="19"/>
  <c r="M89" i="2"/>
  <c r="N58" i="26"/>
  <c r="E58" i="26"/>
  <c r="N62" i="28"/>
  <c r="F49" i="16"/>
  <c r="N60" i="30"/>
  <c r="G49" i="16"/>
  <c r="G64" i="35"/>
  <c r="E58" i="23"/>
  <c r="E60" i="25"/>
  <c r="M52" i="14"/>
  <c r="F53" i="20"/>
  <c r="F60" i="30"/>
  <c r="E56" i="24"/>
  <c r="G56" i="24"/>
  <c r="E64" i="35"/>
  <c r="M58" i="23"/>
  <c r="E150" i="23"/>
  <c r="M60" i="30"/>
  <c r="M56" i="24"/>
  <c r="G62" i="28"/>
  <c r="N62" i="36"/>
  <c r="G46" i="13"/>
  <c r="E46" i="13"/>
  <c r="E89" i="2"/>
  <c r="N53" i="20"/>
  <c r="M60" i="25"/>
  <c r="G150" i="23"/>
  <c r="G89" i="2"/>
  <c r="E60" i="30"/>
  <c r="G60" i="25"/>
  <c r="M62" i="28"/>
  <c r="N60" i="25"/>
  <c r="M53" i="20"/>
  <c r="F150" i="23"/>
  <c r="E58" i="29"/>
  <c r="G60" i="30"/>
  <c r="G139" i="35"/>
  <c r="F62" i="28"/>
  <c r="N89" i="2"/>
  <c r="M46" i="13"/>
  <c r="N64" i="35"/>
  <c r="M52" i="21"/>
  <c r="F58" i="26"/>
  <c r="N52" i="19"/>
  <c r="G58" i="23"/>
  <c r="E52" i="21"/>
  <c r="M58" i="29"/>
  <c r="M62" i="36"/>
  <c r="E62" i="28"/>
  <c r="F56" i="24"/>
  <c r="N46" i="13"/>
  <c r="G58" i="29"/>
  <c r="E52" i="14"/>
  <c r="F139" i="35"/>
  <c r="E49" i="16"/>
  <c r="N56" i="24"/>
  <c r="E139" i="35"/>
  <c r="G58" i="26"/>
  <c r="N52" i="21"/>
  <c r="F58" i="23"/>
  <c r="N58" i="29"/>
  <c r="N57" i="31"/>
  <c r="F89" i="2"/>
  <c r="F52" i="21"/>
  <c r="E53" i="20"/>
  <c r="F52" i="14"/>
  <c r="M57" i="31"/>
  <c r="G52" i="14"/>
  <c r="F52" i="19"/>
  <c r="M49" i="16"/>
  <c r="L48" i="15" l="1"/>
  <c r="I49" i="15"/>
  <c r="J49" i="15"/>
  <c r="H49" i="15"/>
  <c r="B51" i="15"/>
  <c r="K48" i="15"/>
  <c r="J48" i="16"/>
  <c r="I48" i="16"/>
  <c r="H48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C52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M51" i="15"/>
  <c r="E51" i="15"/>
  <c r="G51" i="15"/>
  <c r="N51" i="15"/>
  <c r="F51" i="15"/>
  <c r="M50" i="16"/>
  <c r="N51" i="16"/>
  <c r="G59" i="26"/>
  <c r="M61" i="25"/>
  <c r="F90" i="2"/>
  <c r="N59" i="23"/>
  <c r="G57" i="24"/>
  <c r="N58" i="31"/>
  <c r="N50" i="16"/>
  <c r="N59" i="26"/>
  <c r="F59" i="26"/>
  <c r="F59" i="29"/>
  <c r="F65" i="35"/>
  <c r="G61" i="30"/>
  <c r="N63" i="28"/>
  <c r="F63" i="36"/>
  <c r="N65" i="35"/>
  <c r="F47" i="13"/>
  <c r="F61" i="25"/>
  <c r="N47" i="13"/>
  <c r="E58" i="31"/>
  <c r="N61" i="25"/>
  <c r="G53" i="14"/>
  <c r="F140" i="35"/>
  <c r="E53" i="14"/>
  <c r="E53" i="19"/>
  <c r="N53" i="21"/>
  <c r="G59" i="23"/>
  <c r="E140" i="35"/>
  <c r="N63" i="36"/>
  <c r="F52" i="16"/>
  <c r="F53" i="14"/>
  <c r="G90" i="2"/>
  <c r="N151" i="23"/>
  <c r="M65" i="35"/>
  <c r="E59" i="23"/>
  <c r="E59" i="29"/>
  <c r="M140" i="35"/>
  <c r="M53" i="18"/>
  <c r="N140" i="35"/>
  <c r="M90" i="2"/>
  <c r="E54" i="20"/>
  <c r="G53" i="19"/>
  <c r="F51" i="16"/>
  <c r="N53" i="14"/>
  <c r="G53" i="21"/>
  <c r="F58" i="31"/>
  <c r="E57" i="24"/>
  <c r="G53" i="18"/>
  <c r="F59" i="23"/>
  <c r="M58" i="31"/>
  <c r="F57" i="24"/>
  <c r="G47" i="13"/>
  <c r="F53" i="19"/>
  <c r="M47" i="13"/>
  <c r="M63" i="28"/>
  <c r="E51" i="16"/>
  <c r="N61" i="30"/>
  <c r="N53" i="19"/>
  <c r="N90" i="2"/>
  <c r="M59" i="26"/>
  <c r="F50" i="16"/>
  <c r="M61" i="30"/>
  <c r="N59" i="29"/>
  <c r="N53" i="18"/>
  <c r="F54" i="20"/>
  <c r="E63" i="28"/>
  <c r="G58" i="31"/>
  <c r="E90" i="2"/>
  <c r="E151" i="23"/>
  <c r="G63" i="28"/>
  <c r="E47" i="13"/>
  <c r="E59" i="26"/>
  <c r="N54" i="20"/>
  <c r="M52" i="16"/>
  <c r="E65" i="35"/>
  <c r="G63" i="36"/>
  <c r="E61" i="30"/>
  <c r="E52" i="16"/>
  <c r="F151" i="23"/>
  <c r="G151" i="23"/>
  <c r="G140" i="35"/>
  <c r="G61" i="25"/>
  <c r="F61" i="30"/>
  <c r="E50" i="16"/>
  <c r="E53" i="21"/>
  <c r="G59" i="29"/>
  <c r="M59" i="23"/>
  <c r="G54" i="20"/>
  <c r="M54" i="20"/>
  <c r="E61" i="25"/>
  <c r="M53" i="21"/>
  <c r="N57" i="24"/>
  <c r="E63" i="36"/>
  <c r="M151" i="23"/>
  <c r="N52" i="16"/>
  <c r="G65" i="35"/>
  <c r="M53" i="19"/>
  <c r="M57" i="24"/>
  <c r="M63" i="36"/>
  <c r="M51" i="16"/>
  <c r="M53" i="14"/>
  <c r="F53" i="21"/>
  <c r="M59" i="29"/>
  <c r="F63" i="28"/>
  <c r="L49" i="15" l="1"/>
  <c r="I50" i="15"/>
  <c r="J50" i="15"/>
  <c r="H50" i="15"/>
  <c r="B52" i="15"/>
  <c r="K49" i="15"/>
  <c r="I51" i="16"/>
  <c r="I52" i="16"/>
  <c r="H51" i="16"/>
  <c r="H52" i="16"/>
  <c r="H50" i="16"/>
  <c r="I50" i="16"/>
  <c r="L48" i="16"/>
  <c r="K48" i="16"/>
  <c r="J49" i="16"/>
  <c r="I49" i="16"/>
  <c r="H49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M52" i="15"/>
  <c r="E52" i="15"/>
  <c r="G52" i="15"/>
  <c r="N52" i="15"/>
  <c r="F52" i="15"/>
  <c r="N54" i="14"/>
  <c r="E60" i="26"/>
  <c r="M64" i="36"/>
  <c r="F48" i="13"/>
  <c r="M58" i="24"/>
  <c r="M59" i="31"/>
  <c r="G54" i="18"/>
  <c r="E62" i="25"/>
  <c r="M60" i="26"/>
  <c r="N64" i="28"/>
  <c r="M60" i="29"/>
  <c r="G64" i="28"/>
  <c r="F91" i="2"/>
  <c r="M152" i="23"/>
  <c r="E60" i="23"/>
  <c r="M50" i="18"/>
  <c r="G141" i="35"/>
  <c r="G55" i="20"/>
  <c r="G48" i="13"/>
  <c r="E48" i="13"/>
  <c r="M62" i="30"/>
  <c r="M54" i="14"/>
  <c r="G166" i="30"/>
  <c r="G54" i="19"/>
  <c r="G60" i="26"/>
  <c r="N60" i="26"/>
  <c r="G152" i="23"/>
  <c r="E62" i="30"/>
  <c r="G59" i="31"/>
  <c r="G54" i="21"/>
  <c r="M52" i="18"/>
  <c r="F62" i="25"/>
  <c r="N55" i="20"/>
  <c r="F141" i="35"/>
  <c r="F58" i="24"/>
  <c r="M66" i="35"/>
  <c r="G62" i="25"/>
  <c r="N48" i="13"/>
  <c r="N54" i="19"/>
  <c r="E59" i="31"/>
  <c r="N51" i="18"/>
  <c r="N52" i="18"/>
  <c r="N91" i="2"/>
  <c r="E66" i="35"/>
  <c r="N60" i="23"/>
  <c r="F59" i="31"/>
  <c r="E55" i="20"/>
  <c r="F64" i="28"/>
  <c r="M48" i="13"/>
  <c r="E58" i="24"/>
  <c r="F166" i="30"/>
  <c r="F152" i="23"/>
  <c r="F55" i="20"/>
  <c r="F54" i="21"/>
  <c r="M51" i="18"/>
  <c r="N50" i="18"/>
  <c r="E60" i="29"/>
  <c r="N54" i="18"/>
  <c r="N152" i="23"/>
  <c r="M54" i="18"/>
  <c r="E141" i="35"/>
  <c r="G64" i="36"/>
  <c r="F54" i="14"/>
  <c r="G60" i="23"/>
  <c r="N54" i="21"/>
  <c r="E152" i="23"/>
  <c r="F60" i="26"/>
  <c r="E54" i="14"/>
  <c r="N62" i="30"/>
  <c r="E166" i="30"/>
  <c r="E64" i="28"/>
  <c r="M60" i="23"/>
  <c r="N62" i="25"/>
  <c r="N141" i="35"/>
  <c r="F64" i="36"/>
  <c r="M64" i="28"/>
  <c r="F66" i="35"/>
  <c r="E91" i="2"/>
  <c r="M141" i="35"/>
  <c r="E54" i="19"/>
  <c r="F60" i="29"/>
  <c r="M62" i="25"/>
  <c r="E64" i="36"/>
  <c r="M54" i="19"/>
  <c r="G66" i="35"/>
  <c r="M55" i="20"/>
  <c r="G60" i="29"/>
  <c r="F62" i="30"/>
  <c r="G62" i="30"/>
  <c r="M91" i="2"/>
  <c r="N58" i="24"/>
  <c r="G91" i="2"/>
  <c r="F54" i="19"/>
  <c r="E54" i="21"/>
  <c r="M166" i="30"/>
  <c r="F60" i="23"/>
  <c r="N166" i="30"/>
  <c r="M54" i="21"/>
  <c r="N59" i="31"/>
  <c r="N60" i="29"/>
  <c r="N64" i="36"/>
  <c r="G58" i="24"/>
  <c r="G54" i="14"/>
  <c r="N66" i="35"/>
  <c r="L50" i="15" l="1"/>
  <c r="I51" i="15"/>
  <c r="J51" i="15"/>
  <c r="H51" i="15"/>
  <c r="B53" i="15"/>
  <c r="K50" i="15"/>
  <c r="L51" i="16"/>
  <c r="K50" i="16"/>
  <c r="L52" i="16"/>
  <c r="L50" i="16"/>
  <c r="K52" i="16"/>
  <c r="K51" i="16"/>
  <c r="L49" i="16"/>
  <c r="K49" i="16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C54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M53" i="15"/>
  <c r="E53" i="15"/>
  <c r="G53" i="15"/>
  <c r="N53" i="15"/>
  <c r="F53" i="15"/>
  <c r="G65" i="28"/>
  <c r="G92" i="2"/>
  <c r="F65" i="28"/>
  <c r="G55" i="18"/>
  <c r="E63" i="30"/>
  <c r="M92" i="2"/>
  <c r="E65" i="36"/>
  <c r="F55" i="14"/>
  <c r="F167" i="30"/>
  <c r="N55" i="18"/>
  <c r="N153" i="23"/>
  <c r="E49" i="13"/>
  <c r="G167" i="30"/>
  <c r="E55" i="21"/>
  <c r="F61" i="29"/>
  <c r="M55" i="21"/>
  <c r="E55" i="19"/>
  <c r="F55" i="21"/>
  <c r="F49" i="13"/>
  <c r="N61" i="23"/>
  <c r="G61" i="23"/>
  <c r="F55" i="19"/>
  <c r="M49" i="13"/>
  <c r="E65" i="28"/>
  <c r="F59" i="24"/>
  <c r="G59" i="24"/>
  <c r="G56" i="20"/>
  <c r="G61" i="26"/>
  <c r="N61" i="29"/>
  <c r="N49" i="13"/>
  <c r="E60" i="31"/>
  <c r="N55" i="21"/>
  <c r="M65" i="36"/>
  <c r="G142" i="35"/>
  <c r="N65" i="28"/>
  <c r="M61" i="26"/>
  <c r="G55" i="21"/>
  <c r="M60" i="31"/>
  <c r="G67" i="35"/>
  <c r="M167" i="30"/>
  <c r="E63" i="25"/>
  <c r="M59" i="24"/>
  <c r="F153" i="23"/>
  <c r="N67" i="35"/>
  <c r="G65" i="36"/>
  <c r="F63" i="30"/>
  <c r="E167" i="30"/>
  <c r="E142" i="35"/>
  <c r="M67" i="35"/>
  <c r="M56" i="20"/>
  <c r="M63" i="25"/>
  <c r="F61" i="23"/>
  <c r="N61" i="26"/>
  <c r="N63" i="30"/>
  <c r="M63" i="30"/>
  <c r="G60" i="31"/>
  <c r="F67" i="35"/>
  <c r="F142" i="35"/>
  <c r="N60" i="31"/>
  <c r="G55" i="14"/>
  <c r="F65" i="36"/>
  <c r="N63" i="25"/>
  <c r="E59" i="24"/>
  <c r="N59" i="24"/>
  <c r="M61" i="29"/>
  <c r="M55" i="18"/>
  <c r="E61" i="26"/>
  <c r="M142" i="35"/>
  <c r="N55" i="19"/>
  <c r="E153" i="23"/>
  <c r="G55" i="19"/>
  <c r="M153" i="23"/>
  <c r="F56" i="20"/>
  <c r="M55" i="19"/>
  <c r="N56" i="20"/>
  <c r="G49" i="13"/>
  <c r="G153" i="23"/>
  <c r="E56" i="20"/>
  <c r="N167" i="30"/>
  <c r="G63" i="30"/>
  <c r="E61" i="23"/>
  <c r="N92" i="2"/>
  <c r="N65" i="36"/>
  <c r="F61" i="26"/>
  <c r="F92" i="2"/>
  <c r="N142" i="35"/>
  <c r="M61" i="23"/>
  <c r="G61" i="29"/>
  <c r="F63" i="25"/>
  <c r="G63" i="25"/>
  <c r="E67" i="35"/>
  <c r="M65" i="28"/>
  <c r="E92" i="2"/>
  <c r="E61" i="29"/>
  <c r="F60" i="31"/>
  <c r="E55" i="14"/>
  <c r="N55" i="14"/>
  <c r="M55" i="14"/>
  <c r="L51" i="15" l="1"/>
  <c r="I52" i="15"/>
  <c r="J52" i="15"/>
  <c r="H52" i="15"/>
  <c r="B54" i="15"/>
  <c r="K51" i="15"/>
  <c r="K165" i="30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B53" i="16"/>
  <c r="C57" i="16"/>
  <c r="C55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M54" i="15"/>
  <c r="E54" i="15"/>
  <c r="G54" i="15"/>
  <c r="N54" i="15"/>
  <c r="F54" i="15"/>
  <c r="E57" i="20"/>
  <c r="N66" i="28"/>
  <c r="N50" i="13"/>
  <c r="E64" i="30"/>
  <c r="G57" i="20"/>
  <c r="M154" i="23"/>
  <c r="G64" i="25"/>
  <c r="F93" i="2"/>
  <c r="M57" i="20"/>
  <c r="F57" i="20"/>
  <c r="F62" i="26"/>
  <c r="E143" i="35"/>
  <c r="N56" i="19"/>
  <c r="F56" i="21"/>
  <c r="M93" i="2"/>
  <c r="E68" i="35"/>
  <c r="M61" i="31"/>
  <c r="F143" i="35"/>
  <c r="F64" i="25"/>
  <c r="G50" i="13"/>
  <c r="E93" i="2"/>
  <c r="G68" i="35"/>
  <c r="F61" i="31"/>
  <c r="E62" i="23"/>
  <c r="N56" i="21"/>
  <c r="G56" i="19"/>
  <c r="M68" i="35"/>
  <c r="M64" i="25"/>
  <c r="F64" i="30"/>
  <c r="M50" i="13"/>
  <c r="M66" i="36"/>
  <c r="E66" i="36"/>
  <c r="F168" i="30"/>
  <c r="N61" i="31"/>
  <c r="F56" i="14"/>
  <c r="F154" i="23"/>
  <c r="G66" i="36"/>
  <c r="E50" i="13"/>
  <c r="M60" i="24"/>
  <c r="E60" i="24"/>
  <c r="M62" i="26"/>
  <c r="G56" i="18"/>
  <c r="N64" i="25"/>
  <c r="G60" i="24"/>
  <c r="G56" i="21"/>
  <c r="G66" i="28"/>
  <c r="N62" i="26"/>
  <c r="M56" i="18"/>
  <c r="G143" i="35"/>
  <c r="N93" i="2"/>
  <c r="F66" i="36"/>
  <c r="G62" i="29"/>
  <c r="G64" i="30"/>
  <c r="M66" i="28"/>
  <c r="E56" i="19"/>
  <c r="N56" i="18"/>
  <c r="M62" i="23"/>
  <c r="N57" i="20"/>
  <c r="N68" i="35"/>
  <c r="M64" i="30"/>
  <c r="G93" i="2"/>
  <c r="G62" i="26"/>
  <c r="F66" i="28"/>
  <c r="E62" i="29"/>
  <c r="F68" i="35"/>
  <c r="G62" i="23"/>
  <c r="F60" i="24"/>
  <c r="G168" i="30"/>
  <c r="N168" i="30"/>
  <c r="E66" i="28"/>
  <c r="N62" i="23"/>
  <c r="G56" i="14"/>
  <c r="N56" i="14"/>
  <c r="E64" i="25"/>
  <c r="G154" i="23"/>
  <c r="N60" i="24"/>
  <c r="M56" i="14"/>
  <c r="M143" i="35"/>
  <c r="E61" i="31"/>
  <c r="N143" i="35"/>
  <c r="E56" i="21"/>
  <c r="N64" i="30"/>
  <c r="N66" i="36"/>
  <c r="M62" i="29"/>
  <c r="G61" i="31"/>
  <c r="M56" i="21"/>
  <c r="F50" i="13"/>
  <c r="M168" i="30"/>
  <c r="E62" i="26"/>
  <c r="M56" i="19"/>
  <c r="N62" i="29"/>
  <c r="F56" i="19"/>
  <c r="N154" i="23"/>
  <c r="E168" i="30"/>
  <c r="F62" i="29"/>
  <c r="E154" i="23"/>
  <c r="F62" i="23"/>
  <c r="E56" i="14"/>
  <c r="L52" i="15" l="1"/>
  <c r="I53" i="15"/>
  <c r="J53" i="15"/>
  <c r="H53" i="15"/>
  <c r="B55" i="15"/>
  <c r="K52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B54" i="16"/>
  <c r="C58" i="16"/>
  <c r="K48" i="13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M55" i="15"/>
  <c r="E55" i="15"/>
  <c r="G55" i="15"/>
  <c r="N55" i="15"/>
  <c r="F55" i="15"/>
  <c r="F57" i="14"/>
  <c r="E65" i="30"/>
  <c r="E169" i="30"/>
  <c r="M63" i="26"/>
  <c r="N57" i="21"/>
  <c r="N65" i="30"/>
  <c r="G144" i="35"/>
  <c r="G156" i="23"/>
  <c r="G61" i="24"/>
  <c r="F67" i="36"/>
  <c r="G65" i="30"/>
  <c r="F169" i="30"/>
  <c r="E94" i="2"/>
  <c r="N58" i="20"/>
  <c r="G65" i="25"/>
  <c r="E54" i="17"/>
  <c r="N54" i="17"/>
  <c r="F63" i="23"/>
  <c r="F94" i="2"/>
  <c r="N57" i="19"/>
  <c r="M62" i="31"/>
  <c r="F63" i="26"/>
  <c r="M94" i="2"/>
  <c r="G62" i="31"/>
  <c r="F69" i="35"/>
  <c r="G63" i="29"/>
  <c r="E61" i="24"/>
  <c r="N67" i="28"/>
  <c r="G57" i="14"/>
  <c r="E63" i="23"/>
  <c r="E65" i="25"/>
  <c r="M57" i="21"/>
  <c r="F54" i="17"/>
  <c r="N169" i="30"/>
  <c r="G63" i="26"/>
  <c r="E155" i="23"/>
  <c r="N155" i="23"/>
  <c r="G94" i="2"/>
  <c r="M61" i="24"/>
  <c r="N67" i="36"/>
  <c r="G69" i="35"/>
  <c r="E67" i="36"/>
  <c r="G57" i="21"/>
  <c r="G57" i="19"/>
  <c r="M65" i="30"/>
  <c r="M63" i="23"/>
  <c r="M169" i="30"/>
  <c r="E69" i="35"/>
  <c r="N63" i="29"/>
  <c r="F65" i="30"/>
  <c r="N57" i="18"/>
  <c r="G169" i="30"/>
  <c r="F144" i="35"/>
  <c r="G58" i="20"/>
  <c r="E58" i="20"/>
  <c r="G67" i="36"/>
  <c r="N65" i="25"/>
  <c r="F58" i="20"/>
  <c r="F67" i="28"/>
  <c r="M57" i="14"/>
  <c r="F57" i="21"/>
  <c r="G51" i="13"/>
  <c r="G63" i="23"/>
  <c r="E57" i="19"/>
  <c r="N63" i="23"/>
  <c r="M63" i="29"/>
  <c r="E57" i="21"/>
  <c r="E144" i="35"/>
  <c r="M144" i="35"/>
  <c r="M57" i="18"/>
  <c r="N94" i="2"/>
  <c r="N144" i="35"/>
  <c r="E62" i="31"/>
  <c r="F65" i="25"/>
  <c r="M69" i="35"/>
  <c r="G54" i="17"/>
  <c r="F57" i="19"/>
  <c r="F62" i="31"/>
  <c r="F51" i="13"/>
  <c r="E67" i="28"/>
  <c r="F61" i="24"/>
  <c r="F155" i="23"/>
  <c r="E63" i="26"/>
  <c r="E57" i="14"/>
  <c r="G57" i="18"/>
  <c r="N57" i="14"/>
  <c r="M67" i="28"/>
  <c r="N51" i="13"/>
  <c r="M54" i="17"/>
  <c r="M67" i="36"/>
  <c r="N63" i="26"/>
  <c r="G67" i="28"/>
  <c r="M155" i="23"/>
  <c r="N62" i="31"/>
  <c r="M58" i="20"/>
  <c r="F63" i="29"/>
  <c r="G155" i="23"/>
  <c r="E63" i="29"/>
  <c r="N61" i="24"/>
  <c r="M65" i="25"/>
  <c r="E51" i="13"/>
  <c r="M57" i="19"/>
  <c r="N69" i="35"/>
  <c r="M51" i="13"/>
  <c r="L53" i="15" l="1"/>
  <c r="I54" i="15"/>
  <c r="J54" i="15"/>
  <c r="H54" i="15"/>
  <c r="B56" i="15"/>
  <c r="K53" i="15"/>
  <c r="J53" i="17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5" i="14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M56" i="15"/>
  <c r="E56" i="15"/>
  <c r="G56" i="15"/>
  <c r="N56" i="15"/>
  <c r="F56" i="15"/>
  <c r="F52" i="17"/>
  <c r="N52" i="13"/>
  <c r="E64" i="23"/>
  <c r="F64" i="29"/>
  <c r="N95" i="2"/>
  <c r="G62" i="24"/>
  <c r="N68" i="36"/>
  <c r="M145" i="35"/>
  <c r="M52" i="13"/>
  <c r="F58" i="21"/>
  <c r="N58" i="18"/>
  <c r="M58" i="21"/>
  <c r="G58" i="18"/>
  <c r="N170" i="30"/>
  <c r="M51" i="17"/>
  <c r="G58" i="19"/>
  <c r="M64" i="29"/>
  <c r="N58" i="19"/>
  <c r="G66" i="25"/>
  <c r="N64" i="23"/>
  <c r="M64" i="26"/>
  <c r="E95" i="2"/>
  <c r="F95" i="2"/>
  <c r="F59" i="20"/>
  <c r="N64" i="26"/>
  <c r="E170" i="30"/>
  <c r="G55" i="17"/>
  <c r="E58" i="21"/>
  <c r="E52" i="13"/>
  <c r="M70" i="35"/>
  <c r="N59" i="20"/>
  <c r="N66" i="25"/>
  <c r="F68" i="36"/>
  <c r="G64" i="29"/>
  <c r="G170" i="30"/>
  <c r="M66" i="25"/>
  <c r="F58" i="14"/>
  <c r="M55" i="17"/>
  <c r="F53" i="17"/>
  <c r="F55" i="17"/>
  <c r="F145" i="35"/>
  <c r="F62" i="24"/>
  <c r="G58" i="21"/>
  <c r="M53" i="17"/>
  <c r="F68" i="28"/>
  <c r="E58" i="14"/>
  <c r="G52" i="13"/>
  <c r="M58" i="14"/>
  <c r="M95" i="2"/>
  <c r="E51" i="17"/>
  <c r="N64" i="29"/>
  <c r="F170" i="30"/>
  <c r="G70" i="35"/>
  <c r="E64" i="26"/>
  <c r="F58" i="19"/>
  <c r="G63" i="31"/>
  <c r="F66" i="25"/>
  <c r="M63" i="31"/>
  <c r="N70" i="35"/>
  <c r="F63" i="31"/>
  <c r="M64" i="23"/>
  <c r="E59" i="20"/>
  <c r="E53" i="17"/>
  <c r="E62" i="24"/>
  <c r="E63" i="31"/>
  <c r="M66" i="30"/>
  <c r="M68" i="28"/>
  <c r="E64" i="29"/>
  <c r="F51" i="17"/>
  <c r="N53" i="17"/>
  <c r="E66" i="30"/>
  <c r="N62" i="24"/>
  <c r="F52" i="13"/>
  <c r="N55" i="17"/>
  <c r="E68" i="28"/>
  <c r="M59" i="20"/>
  <c r="G95" i="2"/>
  <c r="G64" i="23"/>
  <c r="F64" i="26"/>
  <c r="E52" i="17"/>
  <c r="E55" i="17"/>
  <c r="N145" i="35"/>
  <c r="N58" i="21"/>
  <c r="M52" i="17"/>
  <c r="N63" i="31"/>
  <c r="N66" i="30"/>
  <c r="F64" i="23"/>
  <c r="G68" i="36"/>
  <c r="G58" i="14"/>
  <c r="N58" i="14"/>
  <c r="M58" i="18"/>
  <c r="E58" i="19"/>
  <c r="G59" i="20"/>
  <c r="G157" i="23"/>
  <c r="F70" i="35"/>
  <c r="F66" i="30"/>
  <c r="G66" i="30"/>
  <c r="E145" i="35"/>
  <c r="N52" i="17"/>
  <c r="M68" i="36"/>
  <c r="E66" i="25"/>
  <c r="M62" i="24"/>
  <c r="N68" i="28"/>
  <c r="G64" i="26"/>
  <c r="M58" i="19"/>
  <c r="M170" i="30"/>
  <c r="E70" i="35"/>
  <c r="G145" i="35"/>
  <c r="E68" i="36"/>
  <c r="G68" i="28"/>
  <c r="N51" i="17"/>
  <c r="L54" i="15" l="1"/>
  <c r="I55" i="15"/>
  <c r="J55" i="15"/>
  <c r="H55" i="15"/>
  <c r="B57" i="15"/>
  <c r="K54" i="15"/>
  <c r="J156" i="23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C58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M57" i="15"/>
  <c r="E57" i="15"/>
  <c r="G57" i="15"/>
  <c r="N57" i="15"/>
  <c r="F57" i="15"/>
  <c r="F53" i="13"/>
  <c r="G69" i="36"/>
  <c r="F65" i="26"/>
  <c r="E63" i="24"/>
  <c r="N56" i="16"/>
  <c r="F65" i="29"/>
  <c r="E65" i="23"/>
  <c r="F146" i="35"/>
  <c r="M59" i="14"/>
  <c r="N171" i="30"/>
  <c r="F69" i="36"/>
  <c r="G65" i="29"/>
  <c r="N67" i="25"/>
  <c r="N65" i="23"/>
  <c r="F67" i="25"/>
  <c r="N60" i="20"/>
  <c r="F64" i="31"/>
  <c r="E67" i="30"/>
  <c r="E65" i="29"/>
  <c r="M59" i="18"/>
  <c r="N53" i="13"/>
  <c r="M65" i="26"/>
  <c r="M96" i="2"/>
  <c r="G171" i="30"/>
  <c r="M59" i="21"/>
  <c r="N56" i="17"/>
  <c r="F56" i="17"/>
  <c r="G158" i="23"/>
  <c r="E64" i="31"/>
  <c r="E60" i="20"/>
  <c r="F63" i="24"/>
  <c r="G59" i="14"/>
  <c r="G64" i="31"/>
  <c r="E69" i="28"/>
  <c r="G69" i="28"/>
  <c r="N67" i="30"/>
  <c r="G96" i="2"/>
  <c r="G67" i="25"/>
  <c r="F59" i="19"/>
  <c r="N65" i="29"/>
  <c r="G53" i="13"/>
  <c r="N64" i="31"/>
  <c r="G65" i="26"/>
  <c r="N69" i="28"/>
  <c r="M53" i="13"/>
  <c r="M59" i="19"/>
  <c r="F56" i="16"/>
  <c r="G59" i="18"/>
  <c r="F59" i="14"/>
  <c r="N59" i="14"/>
  <c r="G60" i="20"/>
  <c r="E146" i="35"/>
  <c r="E65" i="26"/>
  <c r="F171" i="30"/>
  <c r="G146" i="35"/>
  <c r="N59" i="21"/>
  <c r="M146" i="35"/>
  <c r="M56" i="17"/>
  <c r="M171" i="30"/>
  <c r="G56" i="16"/>
  <c r="F96" i="2"/>
  <c r="M69" i="36"/>
  <c r="M56" i="16"/>
  <c r="M69" i="28"/>
  <c r="G67" i="30"/>
  <c r="E59" i="19"/>
  <c r="M60" i="20"/>
  <c r="E53" i="13"/>
  <c r="M64" i="31"/>
  <c r="G59" i="19"/>
  <c r="F69" i="28"/>
  <c r="E67" i="25"/>
  <c r="N65" i="26"/>
  <c r="M67" i="25"/>
  <c r="M65" i="29"/>
  <c r="F67" i="30"/>
  <c r="G59" i="21"/>
  <c r="G65" i="23"/>
  <c r="G71" i="35"/>
  <c r="E171" i="30"/>
  <c r="E96" i="2"/>
  <c r="M71" i="35"/>
  <c r="F71" i="35"/>
  <c r="G56" i="17"/>
  <c r="N96" i="2"/>
  <c r="E59" i="21"/>
  <c r="E71" i="35"/>
  <c r="M65" i="23"/>
  <c r="E56" i="16"/>
  <c r="M67" i="30"/>
  <c r="F65" i="23"/>
  <c r="M63" i="24"/>
  <c r="G106" i="17"/>
  <c r="N59" i="18"/>
  <c r="N71" i="35"/>
  <c r="F59" i="21"/>
  <c r="G63" i="24"/>
  <c r="E56" i="17"/>
  <c r="N69" i="36"/>
  <c r="E59" i="14"/>
  <c r="E69" i="36"/>
  <c r="F60" i="20"/>
  <c r="N146" i="35"/>
  <c r="N63" i="24"/>
  <c r="N59" i="19"/>
  <c r="L55" i="15" l="1"/>
  <c r="I56" i="15"/>
  <c r="J56" i="15"/>
  <c r="H56" i="15"/>
  <c r="B58" i="15"/>
  <c r="K55" i="15"/>
  <c r="J157" i="23"/>
  <c r="H55" i="16"/>
  <c r="J55" i="16"/>
  <c r="I55" i="16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C5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M58" i="15"/>
  <c r="E58" i="15"/>
  <c r="G58" i="15"/>
  <c r="N58" i="15"/>
  <c r="F58" i="15"/>
  <c r="E68" i="30"/>
  <c r="M54" i="13"/>
  <c r="G60" i="21"/>
  <c r="M66" i="23"/>
  <c r="M70" i="36"/>
  <c r="F64" i="24"/>
  <c r="F70" i="28"/>
  <c r="E61" i="20"/>
  <c r="F54" i="13"/>
  <c r="F60" i="21"/>
  <c r="G147" i="35"/>
  <c r="E54" i="13"/>
  <c r="M60" i="18"/>
  <c r="N57" i="17"/>
  <c r="G68" i="25"/>
  <c r="G70" i="36"/>
  <c r="N72" i="35"/>
  <c r="E70" i="28"/>
  <c r="G64" i="24"/>
  <c r="F147" i="35"/>
  <c r="G66" i="29"/>
  <c r="G72" i="35"/>
  <c r="M65" i="31"/>
  <c r="N64" i="24"/>
  <c r="N70" i="28"/>
  <c r="N65" i="31"/>
  <c r="M68" i="30"/>
  <c r="E66" i="26"/>
  <c r="E66" i="23"/>
  <c r="G66" i="23"/>
  <c r="E70" i="36"/>
  <c r="M72" i="35"/>
  <c r="F66" i="26"/>
  <c r="N68" i="25"/>
  <c r="G60" i="18"/>
  <c r="N60" i="19"/>
  <c r="F66" i="29"/>
  <c r="F60" i="19"/>
  <c r="E97" i="2"/>
  <c r="N60" i="14"/>
  <c r="N57" i="16"/>
  <c r="E72" i="35"/>
  <c r="M61" i="20"/>
  <c r="N68" i="30"/>
  <c r="F68" i="30"/>
  <c r="G54" i="13"/>
  <c r="N97" i="2"/>
  <c r="F65" i="31"/>
  <c r="M70" i="28"/>
  <c r="G57" i="16"/>
  <c r="E66" i="29"/>
  <c r="E68" i="25"/>
  <c r="F66" i="23"/>
  <c r="E57" i="17"/>
  <c r="G60" i="14"/>
  <c r="E60" i="21"/>
  <c r="F57" i="16"/>
  <c r="G68" i="30"/>
  <c r="E65" i="31"/>
  <c r="N60" i="18"/>
  <c r="G172" i="30"/>
  <c r="N66" i="23"/>
  <c r="N147" i="35"/>
  <c r="F57" i="17"/>
  <c r="N61" i="20"/>
  <c r="M57" i="17"/>
  <c r="N60" i="21"/>
  <c r="M172" i="30"/>
  <c r="M60" i="14"/>
  <c r="G60" i="19"/>
  <c r="F72" i="35"/>
  <c r="M64" i="24"/>
  <c r="F70" i="36"/>
  <c r="M97" i="2"/>
  <c r="E64" i="24"/>
  <c r="G65" i="31"/>
  <c r="E60" i="19"/>
  <c r="F97" i="2"/>
  <c r="F172" i="30"/>
  <c r="N66" i="29"/>
  <c r="M66" i="26"/>
  <c r="G97" i="2"/>
  <c r="E147" i="35"/>
  <c r="F68" i="25"/>
  <c r="M66" i="29"/>
  <c r="N66" i="26"/>
  <c r="M68" i="25"/>
  <c r="N70" i="36"/>
  <c r="M60" i="19"/>
  <c r="G57" i="17"/>
  <c r="E57" i="16"/>
  <c r="M147" i="35"/>
  <c r="M57" i="16"/>
  <c r="N172" i="30"/>
  <c r="F60" i="14"/>
  <c r="F61" i="20"/>
  <c r="E172" i="30"/>
  <c r="G70" i="28"/>
  <c r="G61" i="20"/>
  <c r="E60" i="14"/>
  <c r="M60" i="21"/>
  <c r="G66" i="26"/>
  <c r="N54" i="13"/>
  <c r="L56" i="15" l="1"/>
  <c r="I57" i="15"/>
  <c r="J57" i="15"/>
  <c r="H57" i="15"/>
  <c r="B59" i="15"/>
  <c r="K56" i="15"/>
  <c r="O156" i="23"/>
  <c r="O157" i="23"/>
  <c r="O158" i="23"/>
  <c r="K55" i="16"/>
  <c r="L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L58" i="14"/>
  <c r="C60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M59" i="15"/>
  <c r="E59" i="15"/>
  <c r="G59" i="15"/>
  <c r="N59" i="15"/>
  <c r="F59" i="15"/>
  <c r="E98" i="2"/>
  <c r="G65" i="24"/>
  <c r="M71" i="36"/>
  <c r="N67" i="29"/>
  <c r="F67" i="29"/>
  <c r="M55" i="13"/>
  <c r="F61" i="19"/>
  <c r="M69" i="25"/>
  <c r="M98" i="2"/>
  <c r="N61" i="14"/>
  <c r="F173" i="30"/>
  <c r="M61" i="18"/>
  <c r="E71" i="28"/>
  <c r="M65" i="24"/>
  <c r="G61" i="21"/>
  <c r="E69" i="30"/>
  <c r="M61" i="21"/>
  <c r="E66" i="31"/>
  <c r="M61" i="19"/>
  <c r="G61" i="14"/>
  <c r="M159" i="23"/>
  <c r="N58" i="16"/>
  <c r="G69" i="25"/>
  <c r="N71" i="36"/>
  <c r="M148" i="35"/>
  <c r="E159" i="23"/>
  <c r="G69" i="30"/>
  <c r="N67" i="23"/>
  <c r="F55" i="13"/>
  <c r="G98" i="2"/>
  <c r="N159" i="23"/>
  <c r="F66" i="31"/>
  <c r="E67" i="26"/>
  <c r="E73" i="35"/>
  <c r="E55" i="13"/>
  <c r="M67" i="23"/>
  <c r="N98" i="2"/>
  <c r="G62" i="20"/>
  <c r="N148" i="35"/>
  <c r="F71" i="36"/>
  <c r="N61" i="21"/>
  <c r="N66" i="31"/>
  <c r="G73" i="35"/>
  <c r="G173" i="30"/>
  <c r="F148" i="35"/>
  <c r="E65" i="24"/>
  <c r="E67" i="23"/>
  <c r="F61" i="21"/>
  <c r="E61" i="19"/>
  <c r="M66" i="31"/>
  <c r="N55" i="13"/>
  <c r="N65" i="24"/>
  <c r="F69" i="30"/>
  <c r="G61" i="18"/>
  <c r="G55" i="13"/>
  <c r="E61" i="21"/>
  <c r="N71" i="28"/>
  <c r="E62" i="20"/>
  <c r="E67" i="29"/>
  <c r="F69" i="25"/>
  <c r="N61" i="19"/>
  <c r="F67" i="26"/>
  <c r="M58" i="16"/>
  <c r="N61" i="18"/>
  <c r="E71" i="36"/>
  <c r="N69" i="25"/>
  <c r="N62" i="20"/>
  <c r="G148" i="35"/>
  <c r="E61" i="14"/>
  <c r="M71" i="28"/>
  <c r="M61" i="14"/>
  <c r="N73" i="35"/>
  <c r="G159" i="23"/>
  <c r="F62" i="20"/>
  <c r="F61" i="14"/>
  <c r="M62" i="20"/>
  <c r="G67" i="26"/>
  <c r="F65" i="24"/>
  <c r="M67" i="29"/>
  <c r="F98" i="2"/>
  <c r="F58" i="16"/>
  <c r="M69" i="30"/>
  <c r="G71" i="28"/>
  <c r="N67" i="26"/>
  <c r="M173" i="30"/>
  <c r="N69" i="30"/>
  <c r="G58" i="16"/>
  <c r="F67" i="23"/>
  <c r="E69" i="25"/>
  <c r="F71" i="28"/>
  <c r="M73" i="35"/>
  <c r="M67" i="26"/>
  <c r="G67" i="29"/>
  <c r="F159" i="23"/>
  <c r="N173" i="30"/>
  <c r="G67" i="23"/>
  <c r="G66" i="31"/>
  <c r="F73" i="35"/>
  <c r="E58" i="16"/>
  <c r="E148" i="35"/>
  <c r="G61" i="19"/>
  <c r="E173" i="30"/>
  <c r="G71" i="36"/>
  <c r="L57" i="15" l="1"/>
  <c r="I58" i="15"/>
  <c r="J58" i="15"/>
  <c r="H58" i="15"/>
  <c r="B60" i="15"/>
  <c r="K57" i="15"/>
  <c r="J158" i="23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C61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M60" i="15"/>
  <c r="E60" i="15"/>
  <c r="G60" i="15"/>
  <c r="N60" i="15"/>
  <c r="F60" i="15"/>
  <c r="E68" i="23"/>
  <c r="N62" i="18"/>
  <c r="F70" i="30"/>
  <c r="M174" i="30"/>
  <c r="G56" i="13"/>
  <c r="E58" i="17"/>
  <c r="N160" i="23"/>
  <c r="F66" i="24"/>
  <c r="F74" i="35"/>
  <c r="M74" i="35"/>
  <c r="F56" i="13"/>
  <c r="F160" i="23"/>
  <c r="G70" i="30"/>
  <c r="N157" i="23"/>
  <c r="N58" i="17"/>
  <c r="E158" i="23"/>
  <c r="E62" i="21"/>
  <c r="M63" i="20"/>
  <c r="N68" i="23"/>
  <c r="E59" i="16"/>
  <c r="F62" i="14"/>
  <c r="F72" i="28"/>
  <c r="E156" i="23"/>
  <c r="N70" i="25"/>
  <c r="F63" i="20"/>
  <c r="N99" i="2"/>
  <c r="F58" i="17"/>
  <c r="G74" i="35"/>
  <c r="E149" i="35"/>
  <c r="G59" i="16"/>
  <c r="M149" i="35"/>
  <c r="E72" i="28"/>
  <c r="M68" i="26"/>
  <c r="M68" i="29"/>
  <c r="E157" i="23"/>
  <c r="N72" i="36"/>
  <c r="M70" i="30"/>
  <c r="F149" i="35"/>
  <c r="G62" i="18"/>
  <c r="E174" i="30"/>
  <c r="G68" i="23"/>
  <c r="F62" i="21"/>
  <c r="M62" i="14"/>
  <c r="G62" i="14"/>
  <c r="M70" i="25"/>
  <c r="E72" i="36"/>
  <c r="N68" i="29"/>
  <c r="N156" i="23"/>
  <c r="E62" i="14"/>
  <c r="M58" i="17"/>
  <c r="M158" i="23"/>
  <c r="F68" i="23"/>
  <c r="G67" i="31"/>
  <c r="G66" i="24"/>
  <c r="M62" i="21"/>
  <c r="G160" i="23"/>
  <c r="E74" i="35"/>
  <c r="E56" i="13"/>
  <c r="G72" i="28"/>
  <c r="G68" i="29"/>
  <c r="G58" i="17"/>
  <c r="E160" i="23"/>
  <c r="F72" i="36"/>
  <c r="G99" i="2"/>
  <c r="E99" i="2"/>
  <c r="M67" i="31"/>
  <c r="F67" i="31"/>
  <c r="E62" i="19"/>
  <c r="N68" i="26"/>
  <c r="M68" i="23"/>
  <c r="N174" i="30"/>
  <c r="M59" i="16"/>
  <c r="F99" i="2"/>
  <c r="N63" i="20"/>
  <c r="E70" i="30"/>
  <c r="M62" i="18"/>
  <c r="N62" i="14"/>
  <c r="G62" i="21"/>
  <c r="F158" i="23"/>
  <c r="E67" i="31"/>
  <c r="E63" i="20"/>
  <c r="M72" i="36"/>
  <c r="N70" i="30"/>
  <c r="N72" i="28"/>
  <c r="N62" i="19"/>
  <c r="M62" i="19"/>
  <c r="M160" i="23"/>
  <c r="N67" i="31"/>
  <c r="M157" i="23"/>
  <c r="G174" i="30"/>
  <c r="N158" i="23"/>
  <c r="M66" i="24"/>
  <c r="F68" i="29"/>
  <c r="N74" i="35"/>
  <c r="N59" i="16"/>
  <c r="F62" i="19"/>
  <c r="G62" i="19"/>
  <c r="F70" i="25"/>
  <c r="E70" i="25"/>
  <c r="F156" i="23"/>
  <c r="E66" i="24"/>
  <c r="G72" i="36"/>
  <c r="M156" i="23"/>
  <c r="N149" i="35"/>
  <c r="N56" i="13"/>
  <c r="M56" i="13"/>
  <c r="G149" i="35"/>
  <c r="F174" i="30"/>
  <c r="G70" i="25"/>
  <c r="F157" i="23"/>
  <c r="E68" i="29"/>
  <c r="F68" i="26"/>
  <c r="M72" i="28"/>
  <c r="N62" i="21"/>
  <c r="G68" i="26"/>
  <c r="N66" i="24"/>
  <c r="M99" i="2"/>
  <c r="G63" i="20"/>
  <c r="F59" i="16"/>
  <c r="E68" i="26"/>
  <c r="L58" i="15" l="1"/>
  <c r="I59" i="15"/>
  <c r="J59" i="15"/>
  <c r="H59" i="15"/>
  <c r="B61" i="15"/>
  <c r="K58" i="15"/>
  <c r="H156" i="23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60" i="14"/>
  <c r="C62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61" i="15"/>
  <c r="E61" i="15"/>
  <c r="G61" i="15"/>
  <c r="N61" i="15"/>
  <c r="F61" i="15"/>
  <c r="N71" i="25"/>
  <c r="E73" i="36"/>
  <c r="F63" i="21"/>
  <c r="G69" i="23"/>
  <c r="G71" i="25"/>
  <c r="G175" i="30"/>
  <c r="F69" i="26"/>
  <c r="N75" i="35"/>
  <c r="M69" i="29"/>
  <c r="F71" i="25"/>
  <c r="G59" i="17"/>
  <c r="F175" i="30"/>
  <c r="M63" i="21"/>
  <c r="E150" i="35"/>
  <c r="M64" i="20"/>
  <c r="N150" i="35"/>
  <c r="M59" i="17"/>
  <c r="G63" i="14"/>
  <c r="N69" i="23"/>
  <c r="M68" i="31"/>
  <c r="M100" i="2"/>
  <c r="E161" i="23"/>
  <c r="N71" i="30"/>
  <c r="M69" i="26"/>
  <c r="M57" i="13"/>
  <c r="E67" i="24"/>
  <c r="E71" i="25"/>
  <c r="G150" i="35"/>
  <c r="F64" i="20"/>
  <c r="F67" i="24"/>
  <c r="F69" i="23"/>
  <c r="N161" i="23"/>
  <c r="N59" i="17"/>
  <c r="M63" i="19"/>
  <c r="E69" i="23"/>
  <c r="M71" i="30"/>
  <c r="M73" i="28"/>
  <c r="E175" i="30"/>
  <c r="N63" i="14"/>
  <c r="E75" i="35"/>
  <c r="E68" i="31"/>
  <c r="M150" i="35"/>
  <c r="N63" i="21"/>
  <c r="E64" i="20"/>
  <c r="E71" i="30"/>
  <c r="F57" i="13"/>
  <c r="G68" i="31"/>
  <c r="M161" i="23"/>
  <c r="G161" i="23"/>
  <c r="F63" i="14"/>
  <c r="G73" i="36"/>
  <c r="E100" i="2"/>
  <c r="N175" i="30"/>
  <c r="F63" i="19"/>
  <c r="N73" i="28"/>
  <c r="M175" i="30"/>
  <c r="N69" i="26"/>
  <c r="F161" i="23"/>
  <c r="G71" i="30"/>
  <c r="E73" i="28"/>
  <c r="G100" i="2"/>
  <c r="N69" i="29"/>
  <c r="N67" i="24"/>
  <c r="M71" i="25"/>
  <c r="N57" i="13"/>
  <c r="G69" i="26"/>
  <c r="N68" i="31"/>
  <c r="F150" i="35"/>
  <c r="G73" i="28"/>
  <c r="G63" i="21"/>
  <c r="G69" i="29"/>
  <c r="N73" i="36"/>
  <c r="M63" i="14"/>
  <c r="F59" i="17"/>
  <c r="M75" i="35"/>
  <c r="M69" i="23"/>
  <c r="G63" i="19"/>
  <c r="G67" i="24"/>
  <c r="G64" i="20"/>
  <c r="F75" i="35"/>
  <c r="E63" i="14"/>
  <c r="N64" i="20"/>
  <c r="G57" i="13"/>
  <c r="E57" i="13"/>
  <c r="M67" i="24"/>
  <c r="N63" i="19"/>
  <c r="E63" i="21"/>
  <c r="G75" i="35"/>
  <c r="F69" i="29"/>
  <c r="F73" i="28"/>
  <c r="E69" i="29"/>
  <c r="E69" i="26"/>
  <c r="F68" i="31"/>
  <c r="M73" i="36"/>
  <c r="F71" i="30"/>
  <c r="N100" i="2"/>
  <c r="F73" i="36"/>
  <c r="E63" i="19"/>
  <c r="F100" i="2"/>
  <c r="E59" i="17"/>
  <c r="L59" i="15" l="1"/>
  <c r="I60" i="15"/>
  <c r="J60" i="15"/>
  <c r="H60" i="15"/>
  <c r="B62" i="15"/>
  <c r="K59" i="15"/>
  <c r="L158" i="23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B61" i="16"/>
  <c r="K58" i="16"/>
  <c r="C65" i="16"/>
  <c r="C63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M62" i="15"/>
  <c r="E62" i="15"/>
  <c r="G62" i="15"/>
  <c r="N62" i="15"/>
  <c r="F62" i="15"/>
  <c r="G66" i="21"/>
  <c r="E64" i="14"/>
  <c r="F101" i="2"/>
  <c r="N64" i="19"/>
  <c r="M76" i="35"/>
  <c r="G68" i="24"/>
  <c r="E64" i="19"/>
  <c r="F76" i="35"/>
  <c r="F72" i="25"/>
  <c r="F58" i="13"/>
  <c r="M162" i="23"/>
  <c r="N68" i="24"/>
  <c r="N65" i="20"/>
  <c r="E76" i="35"/>
  <c r="E70" i="26"/>
  <c r="M70" i="29"/>
  <c r="M74" i="28"/>
  <c r="E74" i="28"/>
  <c r="M64" i="14"/>
  <c r="E68" i="24"/>
  <c r="E70" i="23"/>
  <c r="N64" i="21"/>
  <c r="G72" i="25"/>
  <c r="M176" i="30"/>
  <c r="G70" i="29"/>
  <c r="E101" i="2"/>
  <c r="F176" i="30"/>
  <c r="F64" i="21"/>
  <c r="E66" i="21"/>
  <c r="G64" i="19"/>
  <c r="E69" i="31"/>
  <c r="F74" i="36"/>
  <c r="G76" i="35"/>
  <c r="E58" i="13"/>
  <c r="G70" i="26"/>
  <c r="G64" i="21"/>
  <c r="F70" i="26"/>
  <c r="N69" i="31"/>
  <c r="M70" i="26"/>
  <c r="N151" i="35"/>
  <c r="N101" i="2"/>
  <c r="M64" i="19"/>
  <c r="E70" i="29"/>
  <c r="N74" i="28"/>
  <c r="M101" i="2"/>
  <c r="N58" i="13"/>
  <c r="F64" i="19"/>
  <c r="E65" i="20"/>
  <c r="M69" i="31"/>
  <c r="F65" i="20"/>
  <c r="F72" i="30"/>
  <c r="G74" i="28"/>
  <c r="G101" i="2"/>
  <c r="M58" i="13"/>
  <c r="E72" i="25"/>
  <c r="E162" i="23"/>
  <c r="F68" i="24"/>
  <c r="M68" i="24"/>
  <c r="N64" i="14"/>
  <c r="E64" i="21"/>
  <c r="G65" i="20"/>
  <c r="G69" i="31"/>
  <c r="M70" i="23"/>
  <c r="E72" i="30"/>
  <c r="F70" i="23"/>
  <c r="E176" i="30"/>
  <c r="G72" i="30"/>
  <c r="N70" i="23"/>
  <c r="E151" i="35"/>
  <c r="F70" i="29"/>
  <c r="G70" i="23"/>
  <c r="G74" i="36"/>
  <c r="N74" i="36"/>
  <c r="F66" i="21"/>
  <c r="N76" i="35"/>
  <c r="F151" i="35"/>
  <c r="M72" i="25"/>
  <c r="G162" i="23"/>
  <c r="M64" i="21"/>
  <c r="E74" i="36"/>
  <c r="N66" i="21"/>
  <c r="G176" i="30"/>
  <c r="N176" i="30"/>
  <c r="M66" i="21"/>
  <c r="G64" i="14"/>
  <c r="F69" i="31"/>
  <c r="G157" i="35"/>
  <c r="M151" i="35"/>
  <c r="N70" i="26"/>
  <c r="M65" i="20"/>
  <c r="M74" i="36"/>
  <c r="F74" i="28"/>
  <c r="N162" i="23"/>
  <c r="N72" i="25"/>
  <c r="F64" i="14"/>
  <c r="G58" i="13"/>
  <c r="M72" i="30"/>
  <c r="N70" i="29"/>
  <c r="G151" i="35"/>
  <c r="F162" i="23"/>
  <c r="N72" i="30"/>
  <c r="L60" i="15" l="1"/>
  <c r="I61" i="15"/>
  <c r="J61" i="15"/>
  <c r="H61" i="15"/>
  <c r="B63" i="15"/>
  <c r="K60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2" i="16"/>
  <c r="C66" i="16"/>
  <c r="L62" i="14"/>
  <c r="C64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M63" i="15"/>
  <c r="E63" i="15"/>
  <c r="G63" i="15"/>
  <c r="N63" i="15"/>
  <c r="F63" i="15"/>
  <c r="F71" i="29"/>
  <c r="M70" i="31"/>
  <c r="M71" i="29"/>
  <c r="G65" i="19"/>
  <c r="N59" i="13"/>
  <c r="N75" i="36"/>
  <c r="F65" i="19"/>
  <c r="N73" i="30"/>
  <c r="F75" i="28"/>
  <c r="M75" i="28"/>
  <c r="N65" i="19"/>
  <c r="G77" i="35"/>
  <c r="G73" i="30"/>
  <c r="G75" i="28"/>
  <c r="M69" i="24"/>
  <c r="E102" i="2"/>
  <c r="G71" i="23"/>
  <c r="M73" i="25"/>
  <c r="G177" i="30"/>
  <c r="E71" i="23"/>
  <c r="E70" i="31"/>
  <c r="E73" i="25"/>
  <c r="E71" i="29"/>
  <c r="G163" i="23"/>
  <c r="M65" i="19"/>
  <c r="N102" i="2"/>
  <c r="N69" i="24"/>
  <c r="N71" i="26"/>
  <c r="E59" i="13"/>
  <c r="F77" i="35"/>
  <c r="E75" i="36"/>
  <c r="G73" i="25"/>
  <c r="F69" i="24"/>
  <c r="F66" i="20"/>
  <c r="M75" i="36"/>
  <c r="M73" i="30"/>
  <c r="G65" i="14"/>
  <c r="E71" i="26"/>
  <c r="M65" i="21"/>
  <c r="E163" i="23"/>
  <c r="E65" i="14"/>
  <c r="N65" i="21"/>
  <c r="M152" i="35"/>
  <c r="E77" i="35"/>
  <c r="G152" i="35"/>
  <c r="G69" i="24"/>
  <c r="N163" i="23"/>
  <c r="E69" i="24"/>
  <c r="M59" i="13"/>
  <c r="N65" i="14"/>
  <c r="M77" i="35"/>
  <c r="E67" i="21"/>
  <c r="G70" i="31"/>
  <c r="N177" i="30"/>
  <c r="G67" i="21"/>
  <c r="M67" i="21"/>
  <c r="N75" i="28"/>
  <c r="E65" i="19"/>
  <c r="N70" i="31"/>
  <c r="G75" i="36"/>
  <c r="F75" i="36"/>
  <c r="E73" i="30"/>
  <c r="M71" i="26"/>
  <c r="F152" i="35"/>
  <c r="M65" i="14"/>
  <c r="G71" i="29"/>
  <c r="F71" i="26"/>
  <c r="M71" i="23"/>
  <c r="E66" i="20"/>
  <c r="G71" i="26"/>
  <c r="F65" i="21"/>
  <c r="N66" i="20"/>
  <c r="E152" i="35"/>
  <c r="F59" i="13"/>
  <c r="N73" i="25"/>
  <c r="E177" i="30"/>
  <c r="N77" i="35"/>
  <c r="N67" i="21"/>
  <c r="F102" i="2"/>
  <c r="F65" i="14"/>
  <c r="F71" i="23"/>
  <c r="M66" i="20"/>
  <c r="G65" i="21"/>
  <c r="G102" i="2"/>
  <c r="M163" i="23"/>
  <c r="F70" i="31"/>
  <c r="N71" i="23"/>
  <c r="F67" i="21"/>
  <c r="N71" i="29"/>
  <c r="E75" i="28"/>
  <c r="G66" i="20"/>
  <c r="M102" i="2"/>
  <c r="F177" i="30"/>
  <c r="F73" i="25"/>
  <c r="E65" i="21"/>
  <c r="N152" i="35"/>
  <c r="F163" i="23"/>
  <c r="F73" i="30"/>
  <c r="M177" i="30"/>
  <c r="G59" i="13"/>
  <c r="L61" i="15" l="1"/>
  <c r="I62" i="15"/>
  <c r="J62" i="15"/>
  <c r="H62" i="15"/>
  <c r="B64" i="15"/>
  <c r="K61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B63" i="16"/>
  <c r="C67" i="16"/>
  <c r="C68" i="16"/>
  <c r="C65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M64" i="15"/>
  <c r="E64" i="15"/>
  <c r="G64" i="15"/>
  <c r="N64" i="15"/>
  <c r="F64" i="15"/>
  <c r="G164" i="23"/>
  <c r="G103" i="2"/>
  <c r="E71" i="31"/>
  <c r="F68" i="21"/>
  <c r="N103" i="2"/>
  <c r="G74" i="25"/>
  <c r="F72" i="23"/>
  <c r="G66" i="19"/>
  <c r="M103" i="2"/>
  <c r="M164" i="23"/>
  <c r="F66" i="19"/>
  <c r="G66" i="18"/>
  <c r="N71" i="31"/>
  <c r="F74" i="30"/>
  <c r="G178" i="30"/>
  <c r="F164" i="23"/>
  <c r="E70" i="24"/>
  <c r="N178" i="30"/>
  <c r="N67" i="20"/>
  <c r="G63" i="16"/>
  <c r="M74" i="30"/>
  <c r="G72" i="26"/>
  <c r="M78" i="35"/>
  <c r="M63" i="16"/>
  <c r="N74" i="25"/>
  <c r="G76" i="28"/>
  <c r="G72" i="29"/>
  <c r="N72" i="29"/>
  <c r="G76" i="36"/>
  <c r="N76" i="28"/>
  <c r="G153" i="35"/>
  <c r="M76" i="36"/>
  <c r="M178" i="30"/>
  <c r="G68" i="21"/>
  <c r="E76" i="28"/>
  <c r="M74" i="25"/>
  <c r="E103" i="2"/>
  <c r="E74" i="30"/>
  <c r="N68" i="21"/>
  <c r="E76" i="36"/>
  <c r="M72" i="26"/>
  <c r="N72" i="23"/>
  <c r="N72" i="26"/>
  <c r="F178" i="30"/>
  <c r="N78" i="35"/>
  <c r="N63" i="16"/>
  <c r="N66" i="18"/>
  <c r="E63" i="16"/>
  <c r="M153" i="35"/>
  <c r="N60" i="13"/>
  <c r="E153" i="35"/>
  <c r="E164" i="23"/>
  <c r="N70" i="24"/>
  <c r="F74" i="25"/>
  <c r="G72" i="23"/>
  <c r="F72" i="26"/>
  <c r="E67" i="20"/>
  <c r="M66" i="19"/>
  <c r="E68" i="21"/>
  <c r="F63" i="16"/>
  <c r="M67" i="20"/>
  <c r="F60" i="13"/>
  <c r="M68" i="21"/>
  <c r="G74" i="30"/>
  <c r="N76" i="36"/>
  <c r="N164" i="23"/>
  <c r="M72" i="29"/>
  <c r="E78" i="35"/>
  <c r="M71" i="31"/>
  <c r="E60" i="13"/>
  <c r="E72" i="23"/>
  <c r="E66" i="19"/>
  <c r="M70" i="24"/>
  <c r="E72" i="26"/>
  <c r="G60" i="13"/>
  <c r="E74" i="25"/>
  <c r="G71" i="31"/>
  <c r="N66" i="19"/>
  <c r="G78" i="35"/>
  <c r="F103" i="2"/>
  <c r="M66" i="18"/>
  <c r="F78" i="35"/>
  <c r="M76" i="28"/>
  <c r="F67" i="20"/>
  <c r="N153" i="35"/>
  <c r="F153" i="35"/>
  <c r="N74" i="30"/>
  <c r="F71" i="31"/>
  <c r="E72" i="29"/>
  <c r="G67" i="20"/>
  <c r="F76" i="28"/>
  <c r="F72" i="29"/>
  <c r="F76" i="36"/>
  <c r="F70" i="24"/>
  <c r="M72" i="23"/>
  <c r="M60" i="13"/>
  <c r="E178" i="30"/>
  <c r="G70" i="24"/>
  <c r="L62" i="15" l="1"/>
  <c r="I63" i="15"/>
  <c r="J63" i="15"/>
  <c r="H63" i="15"/>
  <c r="B65" i="15"/>
  <c r="K62" i="15"/>
  <c r="I62" i="16"/>
  <c r="J62" i="16"/>
  <c r="H62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4" i="16"/>
  <c r="C69" i="16"/>
  <c r="C66" i="15"/>
  <c r="C67" i="15" s="1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M65" i="15"/>
  <c r="E65" i="15"/>
  <c r="G65" i="15"/>
  <c r="N65" i="15"/>
  <c r="F65" i="15"/>
  <c r="M73" i="23"/>
  <c r="N67" i="19"/>
  <c r="M68" i="20"/>
  <c r="M73" i="29"/>
  <c r="F63" i="17"/>
  <c r="G72" i="31"/>
  <c r="M71" i="24"/>
  <c r="G75" i="30"/>
  <c r="N68" i="20"/>
  <c r="F79" i="35"/>
  <c r="M72" i="31"/>
  <c r="G179" i="30"/>
  <c r="F68" i="20"/>
  <c r="F61" i="13"/>
  <c r="G67" i="19"/>
  <c r="E179" i="30"/>
  <c r="N77" i="28"/>
  <c r="M77" i="28"/>
  <c r="E61" i="13"/>
  <c r="F154" i="35"/>
  <c r="F72" i="31"/>
  <c r="G63" i="17"/>
  <c r="G75" i="25"/>
  <c r="N64" i="16"/>
  <c r="G73" i="29"/>
  <c r="E77" i="36"/>
  <c r="F104" i="2"/>
  <c r="N179" i="30"/>
  <c r="G68" i="20"/>
  <c r="E68" i="20"/>
  <c r="E104" i="2"/>
  <c r="M165" i="23"/>
  <c r="M64" i="18"/>
  <c r="G77" i="36"/>
  <c r="E75" i="30"/>
  <c r="N75" i="25"/>
  <c r="E165" i="23"/>
  <c r="E64" i="16"/>
  <c r="G73" i="23"/>
  <c r="N73" i="23"/>
  <c r="F73" i="26"/>
  <c r="M64" i="16"/>
  <c r="M61" i="13"/>
  <c r="E75" i="25"/>
  <c r="N104" i="2"/>
  <c r="F67" i="19"/>
  <c r="M104" i="2"/>
  <c r="M65" i="18"/>
  <c r="M179" i="30"/>
  <c r="G77" i="28"/>
  <c r="F165" i="23"/>
  <c r="M63" i="18"/>
  <c r="F179" i="30"/>
  <c r="N63" i="18"/>
  <c r="E63" i="17"/>
  <c r="M63" i="17"/>
  <c r="M67" i="19"/>
  <c r="N63" i="17"/>
  <c r="E79" i="35"/>
  <c r="N71" i="24"/>
  <c r="G104" i="2"/>
  <c r="M79" i="35"/>
  <c r="F64" i="16"/>
  <c r="F73" i="23"/>
  <c r="M77" i="36"/>
  <c r="N77" i="36"/>
  <c r="E72" i="31"/>
  <c r="E73" i="29"/>
  <c r="N154" i="35"/>
  <c r="N61" i="13"/>
  <c r="E71" i="24"/>
  <c r="N65" i="18"/>
  <c r="N79" i="35"/>
  <c r="F77" i="36"/>
  <c r="N75" i="30"/>
  <c r="G154" i="35"/>
  <c r="E67" i="19"/>
  <c r="E154" i="35"/>
  <c r="G61" i="13"/>
  <c r="G79" i="35"/>
  <c r="F75" i="25"/>
  <c r="N72" i="31"/>
  <c r="N64" i="18"/>
  <c r="G64" i="16"/>
  <c r="F73" i="29"/>
  <c r="N73" i="29"/>
  <c r="M75" i="25"/>
  <c r="M154" i="35"/>
  <c r="M75" i="30"/>
  <c r="E73" i="26"/>
  <c r="M73" i="26"/>
  <c r="G73" i="26"/>
  <c r="E77" i="28"/>
  <c r="G71" i="24"/>
  <c r="N165" i="23"/>
  <c r="N73" i="26"/>
  <c r="F77" i="28"/>
  <c r="E73" i="23"/>
  <c r="G165" i="23"/>
  <c r="F71" i="24"/>
  <c r="F75" i="30"/>
  <c r="L63" i="15" l="1"/>
  <c r="I64" i="15"/>
  <c r="J64" i="15"/>
  <c r="H64" i="15"/>
  <c r="B66" i="15"/>
  <c r="K63" i="15"/>
  <c r="K62" i="16"/>
  <c r="L62" i="16"/>
  <c r="I59" i="16"/>
  <c r="H59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3" i="16"/>
  <c r="I63" i="16"/>
  <c r="H63" i="16"/>
  <c r="B65" i="16"/>
  <c r="C70" i="16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M66" i="15"/>
  <c r="E66" i="15"/>
  <c r="G66" i="15"/>
  <c r="N66" i="15"/>
  <c r="F66" i="15"/>
  <c r="M68" i="19"/>
  <c r="G74" i="29"/>
  <c r="E64" i="17"/>
  <c r="M74" i="26"/>
  <c r="F80" i="35"/>
  <c r="E73" i="31"/>
  <c r="E65" i="16"/>
  <c r="E105" i="2"/>
  <c r="F72" i="24"/>
  <c r="N69" i="20"/>
  <c r="F105" i="2"/>
  <c r="F76" i="30"/>
  <c r="E80" i="35"/>
  <c r="G180" i="30"/>
  <c r="N74" i="26"/>
  <c r="N76" i="30"/>
  <c r="M80" i="35"/>
  <c r="E62" i="13"/>
  <c r="E68" i="19"/>
  <c r="N73" i="31"/>
  <c r="N78" i="36"/>
  <c r="F69" i="20"/>
  <c r="M74" i="29"/>
  <c r="F78" i="28"/>
  <c r="N80" i="35"/>
  <c r="F74" i="26"/>
  <c r="G80" i="28"/>
  <c r="G65" i="16"/>
  <c r="E155" i="35"/>
  <c r="M78" i="36"/>
  <c r="E74" i="26"/>
  <c r="N74" i="23"/>
  <c r="E78" i="28"/>
  <c r="G78" i="28"/>
  <c r="G68" i="19"/>
  <c r="F73" i="31"/>
  <c r="G69" i="20"/>
  <c r="F78" i="36"/>
  <c r="M72" i="24"/>
  <c r="G166" i="23"/>
  <c r="G78" i="36"/>
  <c r="M73" i="31"/>
  <c r="N62" i="13"/>
  <c r="F74" i="23"/>
  <c r="M166" i="23"/>
  <c r="N76" i="25"/>
  <c r="G73" i="31"/>
  <c r="F62" i="13"/>
  <c r="M76" i="25"/>
  <c r="F180" i="30"/>
  <c r="N166" i="23"/>
  <c r="N105" i="2"/>
  <c r="G74" i="23"/>
  <c r="N74" i="29"/>
  <c r="E74" i="29"/>
  <c r="E78" i="36"/>
  <c r="N64" i="17"/>
  <c r="F74" i="29"/>
  <c r="G62" i="13"/>
  <c r="G155" i="35"/>
  <c r="N65" i="16"/>
  <c r="M78" i="28"/>
  <c r="G76" i="27"/>
  <c r="N78" i="28"/>
  <c r="E72" i="24"/>
  <c r="F155" i="35"/>
  <c r="G76" i="25"/>
  <c r="F64" i="17"/>
  <c r="G105" i="2"/>
  <c r="M65" i="16"/>
  <c r="N180" i="30"/>
  <c r="E69" i="20"/>
  <c r="E74" i="23"/>
  <c r="M64" i="17"/>
  <c r="M180" i="30"/>
  <c r="N155" i="35"/>
  <c r="E76" i="30"/>
  <c r="F166" i="23"/>
  <c r="N68" i="19"/>
  <c r="E166" i="23"/>
  <c r="G74" i="26"/>
  <c r="N72" i="24"/>
  <c r="M76" i="30"/>
  <c r="E76" i="25"/>
  <c r="M69" i="20"/>
  <c r="F68" i="19"/>
  <c r="F76" i="25"/>
  <c r="M62" i="13"/>
  <c r="G76" i="30"/>
  <c r="M105" i="2"/>
  <c r="M74" i="23"/>
  <c r="F65" i="16"/>
  <c r="E180" i="30"/>
  <c r="G80" i="35"/>
  <c r="G64" i="17"/>
  <c r="G72" i="24"/>
  <c r="M155" i="35"/>
  <c r="L64" i="15" l="1"/>
  <c r="I65" i="15"/>
  <c r="J65" i="15"/>
  <c r="H65" i="15"/>
  <c r="B67" i="15"/>
  <c r="K64" i="15"/>
  <c r="L59" i="16"/>
  <c r="K59" i="16"/>
  <c r="J80" i="28"/>
  <c r="K62" i="17"/>
  <c r="L62" i="17"/>
  <c r="I59" i="17"/>
  <c r="H59" i="17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M67" i="15"/>
  <c r="E67" i="15"/>
  <c r="G67" i="15"/>
  <c r="N67" i="15"/>
  <c r="F67" i="15"/>
  <c r="F181" i="30"/>
  <c r="G77" i="25"/>
  <c r="E106" i="2"/>
  <c r="E65" i="17"/>
  <c r="E167" i="23"/>
  <c r="F66" i="16"/>
  <c r="F75" i="26"/>
  <c r="F63" i="13"/>
  <c r="G63" i="13"/>
  <c r="M70" i="20"/>
  <c r="G77" i="27"/>
  <c r="N77" i="30"/>
  <c r="G106" i="2"/>
  <c r="N79" i="36"/>
  <c r="M77" i="25"/>
  <c r="M167" i="23"/>
  <c r="M75" i="23"/>
  <c r="F65" i="17"/>
  <c r="N75" i="29"/>
  <c r="E156" i="35"/>
  <c r="G79" i="28"/>
  <c r="G79" i="36"/>
  <c r="E74" i="31"/>
  <c r="F106" i="2"/>
  <c r="E63" i="13"/>
  <c r="E79" i="28"/>
  <c r="N69" i="21"/>
  <c r="G73" i="24"/>
  <c r="G74" i="31"/>
  <c r="E75" i="29"/>
  <c r="N81" i="35"/>
  <c r="G77" i="30"/>
  <c r="G66" i="16"/>
  <c r="N73" i="24"/>
  <c r="F75" i="29"/>
  <c r="E79" i="36"/>
  <c r="M156" i="35"/>
  <c r="N156" i="35"/>
  <c r="G75" i="23"/>
  <c r="F167" i="23"/>
  <c r="G70" i="20"/>
  <c r="F73" i="24"/>
  <c r="G81" i="35"/>
  <c r="N69" i="19"/>
  <c r="G65" i="17"/>
  <c r="M74" i="31"/>
  <c r="G167" i="23"/>
  <c r="N79" i="28"/>
  <c r="E73" i="24"/>
  <c r="F69" i="21"/>
  <c r="E69" i="21"/>
  <c r="M69" i="21"/>
  <c r="M63" i="13"/>
  <c r="G181" i="30"/>
  <c r="E75" i="26"/>
  <c r="E181" i="30"/>
  <c r="N66" i="16"/>
  <c r="M75" i="26"/>
  <c r="N75" i="23"/>
  <c r="F75" i="23"/>
  <c r="G69" i="21"/>
  <c r="F79" i="36"/>
  <c r="N167" i="23"/>
  <c r="M81" i="35"/>
  <c r="N181" i="30"/>
  <c r="G69" i="19"/>
  <c r="M69" i="19"/>
  <c r="N70" i="20"/>
  <c r="N65" i="17"/>
  <c r="M79" i="28"/>
  <c r="M65" i="17"/>
  <c r="E69" i="19"/>
  <c r="F70" i="20"/>
  <c r="F74" i="31"/>
  <c r="N74" i="31"/>
  <c r="E66" i="16"/>
  <c r="M79" i="36"/>
  <c r="M106" i="2"/>
  <c r="E81" i="35"/>
  <c r="F79" i="28"/>
  <c r="N75" i="26"/>
  <c r="N77" i="25"/>
  <c r="F77" i="30"/>
  <c r="F81" i="35"/>
  <c r="M66" i="16"/>
  <c r="E77" i="25"/>
  <c r="G75" i="29"/>
  <c r="G156" i="35"/>
  <c r="M75" i="29"/>
  <c r="E70" i="20"/>
  <c r="M77" i="30"/>
  <c r="G75" i="26"/>
  <c r="N106" i="2"/>
  <c r="E77" i="30"/>
  <c r="F156" i="35"/>
  <c r="N63" i="13"/>
  <c r="E75" i="23"/>
  <c r="F77" i="25"/>
  <c r="M73" i="24"/>
  <c r="M181" i="30"/>
  <c r="F69" i="19"/>
  <c r="L65" i="15" l="1"/>
  <c r="I66" i="15"/>
  <c r="J66" i="15"/>
  <c r="H66" i="15"/>
  <c r="B68" i="15"/>
  <c r="K65" i="15"/>
  <c r="J76" i="27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M68" i="15"/>
  <c r="E68" i="15"/>
  <c r="G68" i="15"/>
  <c r="N68" i="15"/>
  <c r="F68" i="15"/>
  <c r="M70" i="19"/>
  <c r="N64" i="13"/>
  <c r="G168" i="23"/>
  <c r="E76" i="29"/>
  <c r="E168" i="23"/>
  <c r="E66" i="17"/>
  <c r="M75" i="31"/>
  <c r="N182" i="30"/>
  <c r="N66" i="17"/>
  <c r="E82" i="35"/>
  <c r="F168" i="23"/>
  <c r="N70" i="14"/>
  <c r="M80" i="36"/>
  <c r="G70" i="19"/>
  <c r="G80" i="36"/>
  <c r="E76" i="23"/>
  <c r="N76" i="29"/>
  <c r="M182" i="30"/>
  <c r="N76" i="26"/>
  <c r="N70" i="18"/>
  <c r="M70" i="14"/>
  <c r="E64" i="13"/>
  <c r="F82" i="35"/>
  <c r="E76" i="26"/>
  <c r="G67" i="16"/>
  <c r="M64" i="13"/>
  <c r="N74" i="24"/>
  <c r="G76" i="23"/>
  <c r="N107" i="2"/>
  <c r="N67" i="16"/>
  <c r="M78" i="25"/>
  <c r="G70" i="21"/>
  <c r="M74" i="24"/>
  <c r="F70" i="21"/>
  <c r="E78" i="25"/>
  <c r="N78" i="25"/>
  <c r="G70" i="18"/>
  <c r="N76" i="23"/>
  <c r="G107" i="2"/>
  <c r="F75" i="31"/>
  <c r="N168" i="23"/>
  <c r="G76" i="29"/>
  <c r="F70" i="14"/>
  <c r="F66" i="17"/>
  <c r="N75" i="31"/>
  <c r="M76" i="26"/>
  <c r="M67" i="16"/>
  <c r="G82" i="35"/>
  <c r="E70" i="14"/>
  <c r="G71" i="20"/>
  <c r="G74" i="24"/>
  <c r="M66" i="17"/>
  <c r="N80" i="36"/>
  <c r="E182" i="30"/>
  <c r="F67" i="16"/>
  <c r="F71" i="20"/>
  <c r="E78" i="30"/>
  <c r="E107" i="2"/>
  <c r="G75" i="31"/>
  <c r="M76" i="23"/>
  <c r="E70" i="19"/>
  <c r="F76" i="26"/>
  <c r="M76" i="29"/>
  <c r="N78" i="30"/>
  <c r="G78" i="30"/>
  <c r="E70" i="21"/>
  <c r="M71" i="20"/>
  <c r="F64" i="13"/>
  <c r="F76" i="29"/>
  <c r="F74" i="24"/>
  <c r="E67" i="16"/>
  <c r="G76" i="26"/>
  <c r="M78" i="30"/>
  <c r="F78" i="30"/>
  <c r="N82" i="35"/>
  <c r="N70" i="21"/>
  <c r="E75" i="31"/>
  <c r="N71" i="20"/>
  <c r="G78" i="25"/>
  <c r="M107" i="2"/>
  <c r="E80" i="36"/>
  <c r="F78" i="25"/>
  <c r="F182" i="30"/>
  <c r="G66" i="17"/>
  <c r="M70" i="21"/>
  <c r="M82" i="35"/>
  <c r="G64" i="13"/>
  <c r="E71" i="20"/>
  <c r="G70" i="14"/>
  <c r="F70" i="19"/>
  <c r="N70" i="19"/>
  <c r="F80" i="36"/>
  <c r="G182" i="30"/>
  <c r="E74" i="24"/>
  <c r="F76" i="23"/>
  <c r="F107" i="2"/>
  <c r="M70" i="18"/>
  <c r="M168" i="23"/>
  <c r="L66" i="15" l="1"/>
  <c r="I67" i="15"/>
  <c r="J67" i="15"/>
  <c r="H67" i="15"/>
  <c r="B69" i="15"/>
  <c r="K66" i="15"/>
  <c r="O75" i="27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E69" i="15"/>
  <c r="M69" i="15"/>
  <c r="F69" i="15"/>
  <c r="N69" i="15"/>
  <c r="G69" i="15"/>
  <c r="E68" i="16"/>
  <c r="F183" i="30"/>
  <c r="G83" i="35"/>
  <c r="N79" i="30"/>
  <c r="M81" i="36"/>
  <c r="F71" i="19"/>
  <c r="M77" i="29"/>
  <c r="G169" i="23"/>
  <c r="G71" i="18"/>
  <c r="N67" i="14"/>
  <c r="F81" i="36"/>
  <c r="F79" i="30"/>
  <c r="G67" i="17"/>
  <c r="E83" i="35"/>
  <c r="E69" i="14"/>
  <c r="E77" i="26"/>
  <c r="N71" i="19"/>
  <c r="G81" i="36"/>
  <c r="M169" i="23"/>
  <c r="G79" i="25"/>
  <c r="N77" i="29"/>
  <c r="M75" i="24"/>
  <c r="N71" i="18"/>
  <c r="G65" i="13"/>
  <c r="F108" i="2"/>
  <c r="N83" i="35"/>
  <c r="N77" i="26"/>
  <c r="F79" i="25"/>
  <c r="F77" i="26"/>
  <c r="M79" i="25"/>
  <c r="G75" i="24"/>
  <c r="E79" i="25"/>
  <c r="N76" i="31"/>
  <c r="G71" i="21"/>
  <c r="N81" i="36"/>
  <c r="N67" i="17"/>
  <c r="F83" i="35"/>
  <c r="F77" i="29"/>
  <c r="E68" i="14"/>
  <c r="G72" i="20"/>
  <c r="G79" i="30"/>
  <c r="F76" i="31"/>
  <c r="E79" i="30"/>
  <c r="G68" i="16"/>
  <c r="M76" i="31"/>
  <c r="M71" i="18"/>
  <c r="E71" i="19"/>
  <c r="N77" i="23"/>
  <c r="G71" i="19"/>
  <c r="E67" i="14"/>
  <c r="N72" i="20"/>
  <c r="M71" i="19"/>
  <c r="E77" i="29"/>
  <c r="F77" i="23"/>
  <c r="M183" i="30"/>
  <c r="N79" i="25"/>
  <c r="G77" i="26"/>
  <c r="F65" i="13"/>
  <c r="M69" i="14"/>
  <c r="M65" i="13"/>
  <c r="N68" i="16"/>
  <c r="G77" i="29"/>
  <c r="N108" i="2"/>
  <c r="F75" i="24"/>
  <c r="M67" i="14"/>
  <c r="E71" i="14"/>
  <c r="N69" i="14"/>
  <c r="M77" i="26"/>
  <c r="N169" i="23"/>
  <c r="N65" i="13"/>
  <c r="N68" i="14"/>
  <c r="E67" i="17"/>
  <c r="E76" i="31"/>
  <c r="N183" i="30"/>
  <c r="M68" i="16"/>
  <c r="F68" i="14"/>
  <c r="M79" i="30"/>
  <c r="F71" i="21"/>
  <c r="F67" i="17"/>
  <c r="N71" i="14"/>
  <c r="N75" i="24"/>
  <c r="G108" i="2"/>
  <c r="F69" i="14"/>
  <c r="E77" i="23"/>
  <c r="F71" i="14"/>
  <c r="G77" i="23"/>
  <c r="M77" i="23"/>
  <c r="F169" i="23"/>
  <c r="E65" i="13"/>
  <c r="E81" i="36"/>
  <c r="M83" i="35"/>
  <c r="E108" i="2"/>
  <c r="M108" i="2"/>
  <c r="E72" i="20"/>
  <c r="M72" i="20"/>
  <c r="G76" i="31"/>
  <c r="E75" i="24"/>
  <c r="M71" i="21"/>
  <c r="F68" i="16"/>
  <c r="F72" i="20"/>
  <c r="G71" i="14"/>
  <c r="M71" i="14"/>
  <c r="G183" i="30"/>
  <c r="F67" i="14"/>
  <c r="E169" i="23"/>
  <c r="N71" i="21"/>
  <c r="E71" i="21"/>
  <c r="E183" i="30"/>
  <c r="M67" i="17"/>
  <c r="M68" i="14"/>
  <c r="L67" i="15" l="1"/>
  <c r="J68" i="15"/>
  <c r="I68" i="15"/>
  <c r="H68" i="15"/>
  <c r="B70" i="15"/>
  <c r="K67" i="15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E70" i="15"/>
  <c r="M70" i="15"/>
  <c r="F70" i="15"/>
  <c r="N70" i="15"/>
  <c r="G70" i="15"/>
  <c r="M80" i="30"/>
  <c r="N78" i="29"/>
  <c r="M73" i="20"/>
  <c r="F68" i="17"/>
  <c r="N84" i="35"/>
  <c r="M77" i="31"/>
  <c r="M78" i="29"/>
  <c r="G170" i="23"/>
  <c r="M69" i="16"/>
  <c r="E72" i="21"/>
  <c r="M170" i="23"/>
  <c r="E78" i="29"/>
  <c r="E80" i="25"/>
  <c r="F184" i="30"/>
  <c r="G77" i="31"/>
  <c r="E84" i="35"/>
  <c r="N73" i="20"/>
  <c r="F73" i="20"/>
  <c r="F69" i="16"/>
  <c r="F77" i="31"/>
  <c r="M72" i="19"/>
  <c r="N66" i="13"/>
  <c r="F66" i="13"/>
  <c r="G68" i="17"/>
  <c r="G80" i="25"/>
  <c r="F72" i="14"/>
  <c r="N68" i="17"/>
  <c r="M72" i="21"/>
  <c r="G184" i="30"/>
  <c r="G109" i="2"/>
  <c r="N170" i="23"/>
  <c r="G66" i="13"/>
  <c r="G72" i="18"/>
  <c r="E184" i="30"/>
  <c r="F78" i="23"/>
  <c r="N72" i="18"/>
  <c r="N80" i="25"/>
  <c r="N69" i="16"/>
  <c r="M82" i="36"/>
  <c r="E78" i="26"/>
  <c r="N109" i="2"/>
  <c r="G84" i="35"/>
  <c r="G80" i="30"/>
  <c r="F80" i="30"/>
  <c r="M76" i="24"/>
  <c r="F84" i="35"/>
  <c r="F78" i="26"/>
  <c r="M68" i="17"/>
  <c r="M84" i="35"/>
  <c r="G72" i="14"/>
  <c r="E76" i="24"/>
  <c r="E72" i="19"/>
  <c r="G72" i="21"/>
  <c r="N78" i="26"/>
  <c r="F72" i="19"/>
  <c r="N80" i="30"/>
  <c r="N72" i="14"/>
  <c r="G73" i="20"/>
  <c r="E82" i="36"/>
  <c r="F170" i="23"/>
  <c r="G69" i="16"/>
  <c r="E109" i="2"/>
  <c r="F109" i="2"/>
  <c r="E170" i="23"/>
  <c r="M72" i="14"/>
  <c r="E78" i="23"/>
  <c r="M184" i="30"/>
  <c r="E69" i="16"/>
  <c r="F78" i="29"/>
  <c r="M78" i="26"/>
  <c r="N76" i="24"/>
  <c r="M78" i="23"/>
  <c r="E68" i="17"/>
  <c r="M66" i="13"/>
  <c r="G78" i="23"/>
  <c r="E77" i="31"/>
  <c r="E72" i="14"/>
  <c r="E80" i="30"/>
  <c r="F80" i="25"/>
  <c r="G76" i="24"/>
  <c r="N78" i="23"/>
  <c r="F82" i="36"/>
  <c r="F72" i="21"/>
  <c r="N72" i="21"/>
  <c r="G72" i="19"/>
  <c r="E66" i="13"/>
  <c r="F76" i="24"/>
  <c r="M109" i="2"/>
  <c r="E73" i="20"/>
  <c r="G78" i="29"/>
  <c r="M72" i="18"/>
  <c r="G82" i="36"/>
  <c r="N184" i="30"/>
  <c r="N72" i="19"/>
  <c r="N82" i="36"/>
  <c r="M80" i="25"/>
  <c r="G78" i="26"/>
  <c r="N77" i="31"/>
  <c r="K68" i="15" l="1"/>
  <c r="J69" i="15"/>
  <c r="I69" i="15"/>
  <c r="H69" i="15"/>
  <c r="B71" i="15"/>
  <c r="L68" i="15"/>
  <c r="L67" i="14"/>
  <c r="K69" i="14"/>
  <c r="K68" i="14"/>
  <c r="K66" i="14"/>
  <c r="K67" i="14"/>
  <c r="L66" i="14"/>
  <c r="L69" i="14"/>
  <c r="L68" i="14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E71" i="15"/>
  <c r="M71" i="15"/>
  <c r="F71" i="15"/>
  <c r="N71" i="15"/>
  <c r="G71" i="15"/>
  <c r="G67" i="13"/>
  <c r="G79" i="26"/>
  <c r="M79" i="29"/>
  <c r="F85" i="35"/>
  <c r="G110" i="2"/>
  <c r="G79" i="29"/>
  <c r="M185" i="30"/>
  <c r="F160" i="35"/>
  <c r="F73" i="19"/>
  <c r="E73" i="14"/>
  <c r="F69" i="17"/>
  <c r="N83" i="36"/>
  <c r="N79" i="26"/>
  <c r="M81" i="25"/>
  <c r="F83" i="36"/>
  <c r="G73" i="18"/>
  <c r="E83" i="36"/>
  <c r="E171" i="23"/>
  <c r="F79" i="29"/>
  <c r="G81" i="25"/>
  <c r="M70" i="16"/>
  <c r="E79" i="23"/>
  <c r="N73" i="21"/>
  <c r="N73" i="19"/>
  <c r="F73" i="14"/>
  <c r="M73" i="18"/>
  <c r="E74" i="20"/>
  <c r="N74" i="20"/>
  <c r="N70" i="16"/>
  <c r="F70" i="16"/>
  <c r="G83" i="36"/>
  <c r="E81" i="30"/>
  <c r="E185" i="30"/>
  <c r="F77" i="24"/>
  <c r="G79" i="23"/>
  <c r="N73" i="14"/>
  <c r="G78" i="31"/>
  <c r="N79" i="23"/>
  <c r="E73" i="19"/>
  <c r="F74" i="20"/>
  <c r="E110" i="2"/>
  <c r="E73" i="21"/>
  <c r="G77" i="24"/>
  <c r="M74" i="20"/>
  <c r="N67" i="13"/>
  <c r="F81" i="25"/>
  <c r="E79" i="29"/>
  <c r="E69" i="17"/>
  <c r="N171" i="23"/>
  <c r="M69" i="17"/>
  <c r="G185" i="30"/>
  <c r="N110" i="2"/>
  <c r="F73" i="21"/>
  <c r="F171" i="23"/>
  <c r="M171" i="23"/>
  <c r="G171" i="23"/>
  <c r="F79" i="23"/>
  <c r="E77" i="24"/>
  <c r="F81" i="30"/>
  <c r="E79" i="26"/>
  <c r="M77" i="24"/>
  <c r="M83" i="36"/>
  <c r="M85" i="35"/>
  <c r="F78" i="31"/>
  <c r="F79" i="26"/>
  <c r="N69" i="17"/>
  <c r="M67" i="13"/>
  <c r="E67" i="13"/>
  <c r="E70" i="16"/>
  <c r="G69" i="17"/>
  <c r="M81" i="30"/>
  <c r="G81" i="30"/>
  <c r="G70" i="16"/>
  <c r="G73" i="21"/>
  <c r="M73" i="14"/>
  <c r="N85" i="35"/>
  <c r="E85" i="35"/>
  <c r="F185" i="30"/>
  <c r="F110" i="2"/>
  <c r="G73" i="19"/>
  <c r="G74" i="20"/>
  <c r="N160" i="35"/>
  <c r="N78" i="31"/>
  <c r="M79" i="26"/>
  <c r="M73" i="21"/>
  <c r="E160" i="35"/>
  <c r="N77" i="24"/>
  <c r="M78" i="31"/>
  <c r="N73" i="18"/>
  <c r="E81" i="25"/>
  <c r="N79" i="29"/>
  <c r="F67" i="13"/>
  <c r="N185" i="30"/>
  <c r="E78" i="31"/>
  <c r="G85" i="35"/>
  <c r="M73" i="19"/>
  <c r="M160" i="35"/>
  <c r="N81" i="25"/>
  <c r="G160" i="35"/>
  <c r="M110" i="2"/>
  <c r="M79" i="23"/>
  <c r="N81" i="30"/>
  <c r="G73" i="14"/>
  <c r="L69" i="15" l="1"/>
  <c r="K69" i="15"/>
  <c r="J70" i="15"/>
  <c r="I70" i="15"/>
  <c r="H70" i="15"/>
  <c r="B72" i="15"/>
  <c r="C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G72" i="15"/>
  <c r="F72" i="15"/>
  <c r="N72" i="15"/>
  <c r="E72" i="15"/>
  <c r="M72" i="15"/>
  <c r="E74" i="19"/>
  <c r="F82" i="30"/>
  <c r="G80" i="26"/>
  <c r="E158" i="35"/>
  <c r="F157" i="35"/>
  <c r="N78" i="24"/>
  <c r="F78" i="24"/>
  <c r="N74" i="14"/>
  <c r="M159" i="35"/>
  <c r="M79" i="31"/>
  <c r="F74" i="19"/>
  <c r="E186" i="30"/>
  <c r="N158" i="35"/>
  <c r="E82" i="25"/>
  <c r="F172" i="23"/>
  <c r="G111" i="2"/>
  <c r="M158" i="35"/>
  <c r="F71" i="16"/>
  <c r="M80" i="23"/>
  <c r="G74" i="18"/>
  <c r="N161" i="35"/>
  <c r="F79" i="31"/>
  <c r="M82" i="25"/>
  <c r="F161" i="35"/>
  <c r="F80" i="23"/>
  <c r="F74" i="14"/>
  <c r="G74" i="21"/>
  <c r="N70" i="17"/>
  <c r="E84" i="36"/>
  <c r="M161" i="35"/>
  <c r="G82" i="25"/>
  <c r="M172" i="23"/>
  <c r="E111" i="2"/>
  <c r="N75" i="20"/>
  <c r="N74" i="19"/>
  <c r="M186" i="30"/>
  <c r="F75" i="20"/>
  <c r="F74" i="21"/>
  <c r="M70" i="17"/>
  <c r="N82" i="25"/>
  <c r="M111" i="2"/>
  <c r="F158" i="35"/>
  <c r="F186" i="30"/>
  <c r="M84" i="36"/>
  <c r="E80" i="23"/>
  <c r="E78" i="24"/>
  <c r="G68" i="13"/>
  <c r="F80" i="29"/>
  <c r="N80" i="29"/>
  <c r="G186" i="30"/>
  <c r="F159" i="35"/>
  <c r="E74" i="21"/>
  <c r="N74" i="18"/>
  <c r="M80" i="29"/>
  <c r="E159" i="35"/>
  <c r="G75" i="20"/>
  <c r="N157" i="35"/>
  <c r="F68" i="13"/>
  <c r="E80" i="29"/>
  <c r="E157" i="35"/>
  <c r="M74" i="19"/>
  <c r="N186" i="30"/>
  <c r="G84" i="36"/>
  <c r="M68" i="13"/>
  <c r="N82" i="30"/>
  <c r="M82" i="30"/>
  <c r="F84" i="36"/>
  <c r="M75" i="20"/>
  <c r="G71" i="16"/>
  <c r="G80" i="29"/>
  <c r="E74" i="14"/>
  <c r="M74" i="14"/>
  <c r="N84" i="36"/>
  <c r="N68" i="13"/>
  <c r="E71" i="16"/>
  <c r="G70" i="17"/>
  <c r="E75" i="20"/>
  <c r="M157" i="35"/>
  <c r="M74" i="18"/>
  <c r="F82" i="25"/>
  <c r="M80" i="26"/>
  <c r="N79" i="31"/>
  <c r="G74" i="14"/>
  <c r="M71" i="16"/>
  <c r="G78" i="24"/>
  <c r="E172" i="23"/>
  <c r="E82" i="30"/>
  <c r="F111" i="2"/>
  <c r="N172" i="23"/>
  <c r="G80" i="23"/>
  <c r="E161" i="35"/>
  <c r="N74" i="21"/>
  <c r="G74" i="19"/>
  <c r="E79" i="31"/>
  <c r="E70" i="17"/>
  <c r="N80" i="23"/>
  <c r="G82" i="30"/>
  <c r="M74" i="21"/>
  <c r="E80" i="26"/>
  <c r="N159" i="35"/>
  <c r="M78" i="24"/>
  <c r="F70" i="17"/>
  <c r="E68" i="13"/>
  <c r="N111" i="2"/>
  <c r="G79" i="31"/>
  <c r="G161" i="35"/>
  <c r="G172" i="23"/>
  <c r="N80" i="26"/>
  <c r="F80" i="26"/>
  <c r="N71" i="16"/>
  <c r="L70" i="15" l="1"/>
  <c r="K70" i="15"/>
  <c r="H71" i="15"/>
  <c r="I71" i="15"/>
  <c r="J71" i="15"/>
  <c r="B73" i="15"/>
  <c r="C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E73" i="15"/>
  <c r="M73" i="15"/>
  <c r="F73" i="15"/>
  <c r="N73" i="15"/>
  <c r="G73" i="15"/>
  <c r="E79" i="24"/>
  <c r="G80" i="31"/>
  <c r="M81" i="26"/>
  <c r="F75" i="14"/>
  <c r="M112" i="2"/>
  <c r="F75" i="21"/>
  <c r="F83" i="30"/>
  <c r="F69" i="13"/>
  <c r="M81" i="29"/>
  <c r="E75" i="14"/>
  <c r="N81" i="29"/>
  <c r="M69" i="13"/>
  <c r="N112" i="2"/>
  <c r="M83" i="25"/>
  <c r="E72" i="16"/>
  <c r="N86" i="36"/>
  <c r="N85" i="36"/>
  <c r="G81" i="29"/>
  <c r="M75" i="19"/>
  <c r="F80" i="31"/>
  <c r="F81" i="26"/>
  <c r="M187" i="30"/>
  <c r="N79" i="24"/>
  <c r="G162" i="35"/>
  <c r="M162" i="35"/>
  <c r="M75" i="14"/>
  <c r="E187" i="30"/>
  <c r="G71" i="17"/>
  <c r="E75" i="19"/>
  <c r="M79" i="24"/>
  <c r="G173" i="23"/>
  <c r="F79" i="24"/>
  <c r="N69" i="13"/>
  <c r="F173" i="23"/>
  <c r="M75" i="21"/>
  <c r="G79" i="24"/>
  <c r="N87" i="36"/>
  <c r="M87" i="36"/>
  <c r="G72" i="16"/>
  <c r="G81" i="26"/>
  <c r="F81" i="29"/>
  <c r="M81" i="23"/>
  <c r="G76" i="20"/>
  <c r="E71" i="17"/>
  <c r="E86" i="36"/>
  <c r="E162" i="35"/>
  <c r="E76" i="20"/>
  <c r="F112" i="2"/>
  <c r="G75" i="19"/>
  <c r="F72" i="16"/>
  <c r="G112" i="2"/>
  <c r="G75" i="21"/>
  <c r="N71" i="17"/>
  <c r="G83" i="30"/>
  <c r="E83" i="30"/>
  <c r="F75" i="19"/>
  <c r="E83" i="25"/>
  <c r="N173" i="23"/>
  <c r="G69" i="13"/>
  <c r="M86" i="36"/>
  <c r="E80" i="31"/>
  <c r="E81" i="29"/>
  <c r="E85" i="36"/>
  <c r="M72" i="16"/>
  <c r="E69" i="13"/>
  <c r="G75" i="18"/>
  <c r="N83" i="25"/>
  <c r="E81" i="26"/>
  <c r="E112" i="2"/>
  <c r="G83" i="25"/>
  <c r="F71" i="17"/>
  <c r="F162" i="35"/>
  <c r="M85" i="36"/>
  <c r="G81" i="23"/>
  <c r="M75" i="18"/>
  <c r="M71" i="17"/>
  <c r="F81" i="23"/>
  <c r="N75" i="14"/>
  <c r="N76" i="20"/>
  <c r="M83" i="30"/>
  <c r="G187" i="30"/>
  <c r="N80" i="31"/>
  <c r="F85" i="36"/>
  <c r="G75" i="14"/>
  <c r="E87" i="36"/>
  <c r="N83" i="30"/>
  <c r="F87" i="36"/>
  <c r="F86" i="36"/>
  <c r="M173" i="23"/>
  <c r="N72" i="16"/>
  <c r="E173" i="23"/>
  <c r="M80" i="31"/>
  <c r="M76" i="20"/>
  <c r="N75" i="18"/>
  <c r="N162" i="35"/>
  <c r="E81" i="23"/>
  <c r="N81" i="26"/>
  <c r="N75" i="21"/>
  <c r="F83" i="25"/>
  <c r="E75" i="21"/>
  <c r="F187" i="30"/>
  <c r="N81" i="23"/>
  <c r="F76" i="20"/>
  <c r="N187" i="30"/>
  <c r="N75" i="19"/>
  <c r="K71" i="15" l="1"/>
  <c r="L71" i="15"/>
  <c r="J72" i="15"/>
  <c r="I72" i="15"/>
  <c r="H72" i="15"/>
  <c r="B74" i="15"/>
  <c r="C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E74" i="15"/>
  <c r="M74" i="15"/>
  <c r="F74" i="15"/>
  <c r="N74" i="15"/>
  <c r="G74" i="15"/>
  <c r="F82" i="26"/>
  <c r="M113" i="2"/>
  <c r="G80" i="24"/>
  <c r="N76" i="21"/>
  <c r="N82" i="23"/>
  <c r="M174" i="23"/>
  <c r="F70" i="13"/>
  <c r="M81" i="31"/>
  <c r="M80" i="24"/>
  <c r="G82" i="29"/>
  <c r="F80" i="24"/>
  <c r="N81" i="31"/>
  <c r="N82" i="26"/>
  <c r="G174" i="23"/>
  <c r="N84" i="30"/>
  <c r="M82" i="23"/>
  <c r="G84" i="30"/>
  <c r="E77" i="20"/>
  <c r="N80" i="24"/>
  <c r="M73" i="16"/>
  <c r="F77" i="20"/>
  <c r="G113" i="2"/>
  <c r="M77" i="20"/>
  <c r="E82" i="23"/>
  <c r="M84" i="25"/>
  <c r="N84" i="25"/>
  <c r="F163" i="35"/>
  <c r="M188" i="30"/>
  <c r="F84" i="30"/>
  <c r="E188" i="30"/>
  <c r="M72" i="17"/>
  <c r="G76" i="19"/>
  <c r="N163" i="35"/>
  <c r="G84" i="25"/>
  <c r="G72" i="17"/>
  <c r="E82" i="26"/>
  <c r="F82" i="29"/>
  <c r="E84" i="25"/>
  <c r="F72" i="17"/>
  <c r="E81" i="31"/>
  <c r="F174" i="23"/>
  <c r="F73" i="16"/>
  <c r="N72" i="17"/>
  <c r="G81" i="31"/>
  <c r="M84" i="30"/>
  <c r="M163" i="35"/>
  <c r="N70" i="13"/>
  <c r="E72" i="17"/>
  <c r="M70" i="13"/>
  <c r="E163" i="35"/>
  <c r="G76" i="21"/>
  <c r="G82" i="23"/>
  <c r="E174" i="23"/>
  <c r="G188" i="30"/>
  <c r="G76" i="18"/>
  <c r="N76" i="19"/>
  <c r="E76" i="21"/>
  <c r="E73" i="16"/>
  <c r="F76" i="19"/>
  <c r="N76" i="18"/>
  <c r="F113" i="2"/>
  <c r="M76" i="19"/>
  <c r="G70" i="13"/>
  <c r="E76" i="19"/>
  <c r="E80" i="24"/>
  <c r="G163" i="35"/>
  <c r="M82" i="29"/>
  <c r="E84" i="30"/>
  <c r="M76" i="21"/>
  <c r="F81" i="31"/>
  <c r="N73" i="16"/>
  <c r="N174" i="23"/>
  <c r="G82" i="26"/>
  <c r="F84" i="25"/>
  <c r="E70" i="13"/>
  <c r="E82" i="29"/>
  <c r="F82" i="23"/>
  <c r="N188" i="30"/>
  <c r="N113" i="2"/>
  <c r="F76" i="21"/>
  <c r="M82" i="26"/>
  <c r="M76" i="18"/>
  <c r="E113" i="2"/>
  <c r="G73" i="16"/>
  <c r="N77" i="20"/>
  <c r="F188" i="30"/>
  <c r="G77" i="20"/>
  <c r="N82" i="29"/>
  <c r="L72" i="15" l="1"/>
  <c r="K72" i="15"/>
  <c r="J73" i="15"/>
  <c r="I73" i="15"/>
  <c r="H73" i="15"/>
  <c r="B75" i="15"/>
  <c r="C76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E75" i="15"/>
  <c r="M75" i="15"/>
  <c r="F75" i="15"/>
  <c r="N75" i="15"/>
  <c r="G75" i="15"/>
  <c r="G85" i="25"/>
  <c r="M85" i="30"/>
  <c r="G71" i="13"/>
  <c r="G164" i="35"/>
  <c r="G73" i="17"/>
  <c r="G83" i="29"/>
  <c r="M83" i="26"/>
  <c r="G83" i="23"/>
  <c r="E78" i="20"/>
  <c r="G83" i="26"/>
  <c r="M83" i="29"/>
  <c r="E189" i="30"/>
  <c r="E83" i="23"/>
  <c r="G114" i="2"/>
  <c r="F175" i="23"/>
  <c r="F164" i="35"/>
  <c r="E114" i="2"/>
  <c r="M77" i="18"/>
  <c r="F73" i="17"/>
  <c r="G77" i="18"/>
  <c r="E74" i="16"/>
  <c r="N175" i="23"/>
  <c r="N85" i="30"/>
  <c r="F83" i="23"/>
  <c r="N83" i="23"/>
  <c r="M73" i="17"/>
  <c r="M175" i="23"/>
  <c r="G77" i="19"/>
  <c r="N77" i="18"/>
  <c r="F78" i="20"/>
  <c r="F189" i="30"/>
  <c r="G77" i="21"/>
  <c r="F83" i="29"/>
  <c r="E175" i="23"/>
  <c r="N74" i="16"/>
  <c r="N81" i="24"/>
  <c r="F83" i="26"/>
  <c r="G175" i="23"/>
  <c r="M83" i="23"/>
  <c r="E164" i="35"/>
  <c r="F77" i="21"/>
  <c r="M85" i="25"/>
  <c r="N114" i="2"/>
  <c r="F74" i="16"/>
  <c r="M78" i="20"/>
  <c r="G81" i="24"/>
  <c r="M82" i="31"/>
  <c r="F77" i="19"/>
  <c r="E77" i="21"/>
  <c r="G85" i="30"/>
  <c r="N83" i="29"/>
  <c r="M77" i="21"/>
  <c r="N85" i="25"/>
  <c r="M77" i="19"/>
  <c r="G74" i="16"/>
  <c r="E77" i="19"/>
  <c r="M81" i="24"/>
  <c r="M74" i="16"/>
  <c r="G189" i="30"/>
  <c r="N77" i="21"/>
  <c r="E83" i="29"/>
  <c r="M189" i="30"/>
  <c r="E71" i="13"/>
  <c r="E83" i="26"/>
  <c r="N82" i="31"/>
  <c r="E73" i="17"/>
  <c r="F82" i="31"/>
  <c r="M164" i="35"/>
  <c r="N83" i="26"/>
  <c r="N71" i="13"/>
  <c r="M114" i="2"/>
  <c r="N164" i="35"/>
  <c r="F114" i="2"/>
  <c r="F85" i="25"/>
  <c r="M71" i="13"/>
  <c r="N77" i="19"/>
  <c r="F81" i="24"/>
  <c r="F85" i="30"/>
  <c r="E85" i="30"/>
  <c r="F71" i="13"/>
  <c r="N73" i="17"/>
  <c r="E81" i="24"/>
  <c r="G82" i="31"/>
  <c r="E85" i="25"/>
  <c r="G78" i="20"/>
  <c r="E82" i="31"/>
  <c r="N78" i="20"/>
  <c r="N189" i="30"/>
  <c r="K73" i="15" l="1"/>
  <c r="L73" i="15"/>
  <c r="J74" i="15"/>
  <c r="I74" i="15"/>
  <c r="H74" i="15"/>
  <c r="B76" i="15"/>
  <c r="C77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G76" i="15"/>
  <c r="F76" i="15"/>
  <c r="N76" i="15"/>
  <c r="E76" i="15"/>
  <c r="M76" i="15"/>
  <c r="N190" i="30"/>
  <c r="E84" i="26"/>
  <c r="E84" i="23"/>
  <c r="E86" i="25"/>
  <c r="M84" i="29"/>
  <c r="G84" i="26"/>
  <c r="G79" i="20"/>
  <c r="F176" i="23"/>
  <c r="M82" i="24"/>
  <c r="G75" i="16"/>
  <c r="M78" i="19"/>
  <c r="G78" i="18"/>
  <c r="G72" i="13"/>
  <c r="F165" i="35"/>
  <c r="N74" i="17"/>
  <c r="N78" i="21"/>
  <c r="E86" i="30"/>
  <c r="F86" i="25"/>
  <c r="M75" i="16"/>
  <c r="F78" i="21"/>
  <c r="G86" i="30"/>
  <c r="G84" i="23"/>
  <c r="M74" i="17"/>
  <c r="F72" i="13"/>
  <c r="N82" i="24"/>
  <c r="E72" i="13"/>
  <c r="F84" i="29"/>
  <c r="M78" i="18"/>
  <c r="M165" i="35"/>
  <c r="N79" i="20"/>
  <c r="M79" i="20"/>
  <c r="F115" i="2"/>
  <c r="N83" i="31"/>
  <c r="N86" i="25"/>
  <c r="F84" i="26"/>
  <c r="N84" i="29"/>
  <c r="F190" i="30"/>
  <c r="M84" i="26"/>
  <c r="N78" i="18"/>
  <c r="N86" i="30"/>
  <c r="F74" i="17"/>
  <c r="E82" i="24"/>
  <c r="E176" i="23"/>
  <c r="M86" i="30"/>
  <c r="E165" i="35"/>
  <c r="F79" i="20"/>
  <c r="E74" i="17"/>
  <c r="E84" i="29"/>
  <c r="M83" i="31"/>
  <c r="M115" i="2"/>
  <c r="E190" i="30"/>
  <c r="G83" i="31"/>
  <c r="E83" i="31"/>
  <c r="M190" i="30"/>
  <c r="N115" i="2"/>
  <c r="N75" i="16"/>
  <c r="E79" i="20"/>
  <c r="N72" i="13"/>
  <c r="N176" i="23"/>
  <c r="N165" i="35"/>
  <c r="E75" i="16"/>
  <c r="G78" i="19"/>
  <c r="G74" i="17"/>
  <c r="G86" i="25"/>
  <c r="F75" i="16"/>
  <c r="F82" i="24"/>
  <c r="F84" i="23"/>
  <c r="G165" i="35"/>
  <c r="G82" i="24"/>
  <c r="F83" i="31"/>
  <c r="F78" i="19"/>
  <c r="E78" i="19"/>
  <c r="G176" i="23"/>
  <c r="M176" i="23"/>
  <c r="G78" i="21"/>
  <c r="M72" i="13"/>
  <c r="N84" i="26"/>
  <c r="F86" i="30"/>
  <c r="G115" i="2"/>
  <c r="G84" i="29"/>
  <c r="G190" i="30"/>
  <c r="N84" i="23"/>
  <c r="M84" i="23"/>
  <c r="E78" i="21"/>
  <c r="M86" i="25"/>
  <c r="M78" i="21"/>
  <c r="N78" i="19"/>
  <c r="E115" i="2"/>
  <c r="L74" i="15" l="1"/>
  <c r="K74" i="15"/>
  <c r="H75" i="15"/>
  <c r="I75" i="15"/>
  <c r="J75" i="15"/>
  <c r="B77" i="15"/>
  <c r="C78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E77" i="15"/>
  <c r="M77" i="15"/>
  <c r="F77" i="15"/>
  <c r="N77" i="15"/>
  <c r="G77" i="15"/>
  <c r="G191" i="30"/>
  <c r="N85" i="29"/>
  <c r="G166" i="35"/>
  <c r="N84" i="31"/>
  <c r="G79" i="21"/>
  <c r="F84" i="31"/>
  <c r="M79" i="21"/>
  <c r="F191" i="30"/>
  <c r="E177" i="23"/>
  <c r="N79" i="14"/>
  <c r="F75" i="17"/>
  <c r="E84" i="31"/>
  <c r="F80" i="20"/>
  <c r="G85" i="29"/>
  <c r="N191" i="30"/>
  <c r="G87" i="25"/>
  <c r="N76" i="16"/>
  <c r="M84" i="31"/>
  <c r="E85" i="29"/>
  <c r="G73" i="13"/>
  <c r="N177" i="23"/>
  <c r="F79" i="14"/>
  <c r="M191" i="30"/>
  <c r="M83" i="24"/>
  <c r="E116" i="2"/>
  <c r="G85" i="23"/>
  <c r="F116" i="2"/>
  <c r="F79" i="21"/>
  <c r="N87" i="25"/>
  <c r="M166" i="35"/>
  <c r="M116" i="2"/>
  <c r="G87" i="30"/>
  <c r="M75" i="17"/>
  <c r="M85" i="23"/>
  <c r="E75" i="17"/>
  <c r="F87" i="30"/>
  <c r="N85" i="26"/>
  <c r="E83" i="24"/>
  <c r="E166" i="35"/>
  <c r="G83" i="24"/>
  <c r="E79" i="21"/>
  <c r="G116" i="2"/>
  <c r="F177" i="23"/>
  <c r="E191" i="30"/>
  <c r="F79" i="19"/>
  <c r="N87" i="30"/>
  <c r="M79" i="19"/>
  <c r="E85" i="23"/>
  <c r="F85" i="26"/>
  <c r="G177" i="23"/>
  <c r="N166" i="35"/>
  <c r="F73" i="13"/>
  <c r="E79" i="14"/>
  <c r="M73" i="13"/>
  <c r="F85" i="29"/>
  <c r="E85" i="26"/>
  <c r="F85" i="23"/>
  <c r="F166" i="35"/>
  <c r="E80" i="20"/>
  <c r="F76" i="16"/>
  <c r="N83" i="24"/>
  <c r="M79" i="18"/>
  <c r="N73" i="13"/>
  <c r="E87" i="30"/>
  <c r="G75" i="17"/>
  <c r="G79" i="14"/>
  <c r="E87" i="25"/>
  <c r="F83" i="24"/>
  <c r="M85" i="29"/>
  <c r="E76" i="16"/>
  <c r="G84" i="31"/>
  <c r="N79" i="19"/>
  <c r="N80" i="20"/>
  <c r="G79" i="18"/>
  <c r="M76" i="16"/>
  <c r="G76" i="16"/>
  <c r="G85" i="26"/>
  <c r="N116" i="2"/>
  <c r="G79" i="19"/>
  <c r="E79" i="19"/>
  <c r="M80" i="20"/>
  <c r="E73" i="13"/>
  <c r="M79" i="14"/>
  <c r="N79" i="18"/>
  <c r="N75" i="17"/>
  <c r="N85" i="23"/>
  <c r="M87" i="25"/>
  <c r="M177" i="23"/>
  <c r="M85" i="26"/>
  <c r="M87" i="30"/>
  <c r="G80" i="20"/>
  <c r="F87" i="25"/>
  <c r="N79" i="21"/>
  <c r="K75" i="15" l="1"/>
  <c r="J76" i="15"/>
  <c r="I76" i="15"/>
  <c r="H76" i="15"/>
  <c r="L75" i="15"/>
  <c r="B78" i="15"/>
  <c r="J78" i="14"/>
  <c r="H78" i="14"/>
  <c r="I78" i="14"/>
  <c r="C79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E78" i="15"/>
  <c r="M78" i="15"/>
  <c r="F78" i="15"/>
  <c r="N78" i="15"/>
  <c r="G78" i="15"/>
  <c r="F86" i="23"/>
  <c r="F88" i="25"/>
  <c r="N81" i="20"/>
  <c r="M81" i="20"/>
  <c r="M80" i="18"/>
  <c r="M178" i="23"/>
  <c r="E167" i="35"/>
  <c r="N74" i="13"/>
  <c r="E178" i="23"/>
  <c r="F86" i="26"/>
  <c r="F77" i="16"/>
  <c r="E88" i="25"/>
  <c r="M77" i="16"/>
  <c r="F88" i="30"/>
  <c r="M117" i="2"/>
  <c r="E192" i="30"/>
  <c r="G86" i="23"/>
  <c r="M86" i="29"/>
  <c r="G88" i="30"/>
  <c r="M76" i="17"/>
  <c r="E88" i="30"/>
  <c r="M84" i="24"/>
  <c r="F80" i="19"/>
  <c r="M85" i="31"/>
  <c r="E74" i="13"/>
  <c r="M192" i="30"/>
  <c r="E81" i="20"/>
  <c r="M90" i="36"/>
  <c r="F80" i="14"/>
  <c r="M74" i="13"/>
  <c r="N167" i="35"/>
  <c r="N178" i="23"/>
  <c r="G90" i="36"/>
  <c r="F117" i="2"/>
  <c r="M80" i="14"/>
  <c r="N80" i="21"/>
  <c r="F74" i="13"/>
  <c r="N90" i="36"/>
  <c r="G76" i="17"/>
  <c r="G86" i="26"/>
  <c r="F178" i="23"/>
  <c r="N80" i="19"/>
  <c r="F167" i="35"/>
  <c r="G88" i="25"/>
  <c r="N117" i="2"/>
  <c r="E80" i="21"/>
  <c r="E86" i="26"/>
  <c r="E86" i="23"/>
  <c r="E76" i="17"/>
  <c r="F76" i="17"/>
  <c r="E80" i="14"/>
  <c r="E90" i="36"/>
  <c r="G86" i="29"/>
  <c r="N77" i="16"/>
  <c r="M86" i="26"/>
  <c r="G80" i="18"/>
  <c r="N86" i="23"/>
  <c r="E86" i="29"/>
  <c r="F84" i="24"/>
  <c r="G178" i="23"/>
  <c r="M88" i="25"/>
  <c r="M86" i="23"/>
  <c r="G74" i="13"/>
  <c r="M80" i="19"/>
  <c r="G192" i="30"/>
  <c r="N80" i="14"/>
  <c r="G80" i="14"/>
  <c r="G85" i="31"/>
  <c r="N80" i="18"/>
  <c r="N88" i="30"/>
  <c r="G80" i="21"/>
  <c r="F81" i="20"/>
  <c r="G167" i="35"/>
  <c r="N88" i="25"/>
  <c r="F80" i="21"/>
  <c r="F90" i="36"/>
  <c r="N85" i="31"/>
  <c r="N86" i="26"/>
  <c r="F86" i="29"/>
  <c r="N86" i="29"/>
  <c r="F85" i="31"/>
  <c r="G81" i="20"/>
  <c r="M80" i="21"/>
  <c r="N192" i="30"/>
  <c r="G77" i="16"/>
  <c r="G80" i="19"/>
  <c r="F192" i="30"/>
  <c r="M88" i="30"/>
  <c r="G84" i="24"/>
  <c r="G117" i="2"/>
  <c r="N76" i="17"/>
  <c r="M167" i="35"/>
  <c r="E77" i="16"/>
  <c r="E84" i="24"/>
  <c r="E85" i="31"/>
  <c r="N84" i="24"/>
  <c r="E80" i="19"/>
  <c r="E117" i="2"/>
  <c r="L76" i="15" l="1"/>
  <c r="K76" i="15"/>
  <c r="J77" i="15"/>
  <c r="I77" i="15"/>
  <c r="H77" i="15"/>
  <c r="B79" i="15"/>
  <c r="L78" i="14"/>
  <c r="K78" i="14"/>
  <c r="I75" i="14"/>
  <c r="H75" i="14"/>
  <c r="C80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E79" i="15"/>
  <c r="M79" i="15"/>
  <c r="F79" i="15"/>
  <c r="N79" i="15"/>
  <c r="G79" i="15"/>
  <c r="F78" i="16"/>
  <c r="F91" i="36"/>
  <c r="G87" i="23"/>
  <c r="N81" i="21"/>
  <c r="M179" i="23"/>
  <c r="E193" i="30"/>
  <c r="M81" i="21"/>
  <c r="N87" i="26"/>
  <c r="N77" i="17"/>
  <c r="G89" i="25"/>
  <c r="G89" i="30"/>
  <c r="M85" i="24"/>
  <c r="N179" i="23"/>
  <c r="E81" i="14"/>
  <c r="N81" i="18"/>
  <c r="F77" i="17"/>
  <c r="E89" i="25"/>
  <c r="G81" i="18"/>
  <c r="M77" i="17"/>
  <c r="G86" i="31"/>
  <c r="G91" i="36"/>
  <c r="N118" i="2"/>
  <c r="E89" i="30"/>
  <c r="E87" i="29"/>
  <c r="F82" i="20"/>
  <c r="M82" i="20"/>
  <c r="E81" i="19"/>
  <c r="E179" i="23"/>
  <c r="N87" i="29"/>
  <c r="F75" i="13"/>
  <c r="E87" i="23"/>
  <c r="F179" i="23"/>
  <c r="F81" i="21"/>
  <c r="E168" i="35"/>
  <c r="F89" i="25"/>
  <c r="M87" i="23"/>
  <c r="N89" i="30"/>
  <c r="M81" i="19"/>
  <c r="G75" i="13"/>
  <c r="G82" i="20"/>
  <c r="E78" i="16"/>
  <c r="E77" i="17"/>
  <c r="N78" i="16"/>
  <c r="N75" i="13"/>
  <c r="G77" i="17"/>
  <c r="M81" i="18"/>
  <c r="F87" i="23"/>
  <c r="M118" i="2"/>
  <c r="N81" i="19"/>
  <c r="N89" i="25"/>
  <c r="M87" i="29"/>
  <c r="M78" i="16"/>
  <c r="G78" i="16"/>
  <c r="F193" i="30"/>
  <c r="F85" i="24"/>
  <c r="F87" i="26"/>
  <c r="N91" i="36"/>
  <c r="E91" i="36"/>
  <c r="E82" i="20"/>
  <c r="M193" i="30"/>
  <c r="G85" i="24"/>
  <c r="G118" i="2"/>
  <c r="N85" i="24"/>
  <c r="E85" i="24"/>
  <c r="M86" i="31"/>
  <c r="E118" i="2"/>
  <c r="N81" i="14"/>
  <c r="M89" i="30"/>
  <c r="F81" i="14"/>
  <c r="G179" i="23"/>
  <c r="M91" i="36"/>
  <c r="F118" i="2"/>
  <c r="F168" i="35"/>
  <c r="E81" i="21"/>
  <c r="G81" i="19"/>
  <c r="N87" i="23"/>
  <c r="G87" i="29"/>
  <c r="G81" i="21"/>
  <c r="G193" i="30"/>
  <c r="M168" i="35"/>
  <c r="N193" i="30"/>
  <c r="G168" i="35"/>
  <c r="F86" i="31"/>
  <c r="E86" i="31"/>
  <c r="M81" i="14"/>
  <c r="F87" i="29"/>
  <c r="N168" i="35"/>
  <c r="F81" i="19"/>
  <c r="E87" i="26"/>
  <c r="M89" i="25"/>
  <c r="N82" i="20"/>
  <c r="G81" i="14"/>
  <c r="F89" i="30"/>
  <c r="G87" i="26"/>
  <c r="E75" i="13"/>
  <c r="N86" i="31"/>
  <c r="M87" i="26"/>
  <c r="M75" i="13"/>
  <c r="L77" i="15" l="1"/>
  <c r="K77" i="15"/>
  <c r="J78" i="15"/>
  <c r="I78" i="15"/>
  <c r="H78" i="15"/>
  <c r="B80" i="15"/>
  <c r="K75" i="14"/>
  <c r="L75" i="14"/>
  <c r="C81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G80" i="15"/>
  <c r="F80" i="15"/>
  <c r="N80" i="15"/>
  <c r="M80" i="15"/>
  <c r="E80" i="15"/>
  <c r="N82" i="14"/>
  <c r="G87" i="31"/>
  <c r="N88" i="23"/>
  <c r="N90" i="30"/>
  <c r="F82" i="19"/>
  <c r="N82" i="21"/>
  <c r="G88" i="26"/>
  <c r="E82" i="14"/>
  <c r="G169" i="35"/>
  <c r="F90" i="25"/>
  <c r="M194" i="30"/>
  <c r="F86" i="24"/>
  <c r="E194" i="30"/>
  <c r="M79" i="16"/>
  <c r="N169" i="35"/>
  <c r="G90" i="30"/>
  <c r="E87" i="31"/>
  <c r="F76" i="13"/>
  <c r="E90" i="30"/>
  <c r="M78" i="17"/>
  <c r="M76" i="13"/>
  <c r="M92" i="36"/>
  <c r="E169" i="35"/>
  <c r="N86" i="24"/>
  <c r="M169" i="35"/>
  <c r="E79" i="16"/>
  <c r="G90" i="25"/>
  <c r="F83" i="20"/>
  <c r="N119" i="2"/>
  <c r="N194" i="30"/>
  <c r="M82" i="19"/>
  <c r="F88" i="26"/>
  <c r="N83" i="20"/>
  <c r="E92" i="36"/>
  <c r="F92" i="36"/>
  <c r="G194" i="30"/>
  <c r="M83" i="20"/>
  <c r="N87" i="31"/>
  <c r="M86" i="24"/>
  <c r="G86" i="24"/>
  <c r="N90" i="25"/>
  <c r="G92" i="36"/>
  <c r="F82" i="14"/>
  <c r="E90" i="25"/>
  <c r="N88" i="26"/>
  <c r="E86" i="24"/>
  <c r="F90" i="30"/>
  <c r="G76" i="13"/>
  <c r="N180" i="23"/>
  <c r="F88" i="23"/>
  <c r="M180" i="23"/>
  <c r="G82" i="21"/>
  <c r="G88" i="23"/>
  <c r="F180" i="23"/>
  <c r="F79" i="16"/>
  <c r="E82" i="19"/>
  <c r="F88" i="29"/>
  <c r="M90" i="30"/>
  <c r="G82" i="18"/>
  <c r="E180" i="23"/>
  <c r="E119" i="2"/>
  <c r="M88" i="26"/>
  <c r="N76" i="13"/>
  <c r="M90" i="25"/>
  <c r="F82" i="21"/>
  <c r="N82" i="19"/>
  <c r="N79" i="16"/>
  <c r="N88" i="29"/>
  <c r="E82" i="21"/>
  <c r="F119" i="2"/>
  <c r="N82" i="18"/>
  <c r="E78" i="17"/>
  <c r="N92" i="36"/>
  <c r="G82" i="14"/>
  <c r="E88" i="26"/>
  <c r="M88" i="23"/>
  <c r="M82" i="14"/>
  <c r="F87" i="31"/>
  <c r="G88" i="29"/>
  <c r="G180" i="23"/>
  <c r="M87" i="31"/>
  <c r="E83" i="20"/>
  <c r="E88" i="29"/>
  <c r="G82" i="19"/>
  <c r="M88" i="29"/>
  <c r="F194" i="30"/>
  <c r="F78" i="17"/>
  <c r="M82" i="21"/>
  <c r="G78" i="17"/>
  <c r="E76" i="13"/>
  <c r="F169" i="35"/>
  <c r="G79" i="16"/>
  <c r="N78" i="17"/>
  <c r="M119" i="2"/>
  <c r="G83" i="20"/>
  <c r="G119" i="2"/>
  <c r="M82" i="18"/>
  <c r="E88" i="23"/>
  <c r="L78" i="15" l="1"/>
  <c r="K78" i="15"/>
  <c r="H79" i="15"/>
  <c r="I79" i="15"/>
  <c r="J79" i="15"/>
  <c r="B81" i="15"/>
  <c r="Q82" i="14"/>
  <c r="P82" i="14"/>
  <c r="C82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E81" i="15"/>
  <c r="M81" i="15"/>
  <c r="F81" i="15"/>
  <c r="N81" i="15"/>
  <c r="G81" i="15"/>
  <c r="M87" i="24"/>
  <c r="F88" i="31"/>
  <c r="N170" i="35"/>
  <c r="M170" i="35"/>
  <c r="G80" i="16"/>
  <c r="N83" i="18"/>
  <c r="N93" i="36"/>
  <c r="N181" i="23"/>
  <c r="E89" i="23"/>
  <c r="E83" i="19"/>
  <c r="M181" i="23"/>
  <c r="N77" i="13"/>
  <c r="E195" i="30"/>
  <c r="E83" i="14"/>
  <c r="G93" i="36"/>
  <c r="G120" i="2"/>
  <c r="E120" i="2"/>
  <c r="F89" i="26"/>
  <c r="G195" i="30"/>
  <c r="F181" i="23"/>
  <c r="N83" i="21"/>
  <c r="E77" i="13"/>
  <c r="M195" i="30"/>
  <c r="G83" i="14"/>
  <c r="F89" i="29"/>
  <c r="F83" i="21"/>
  <c r="F80" i="16"/>
  <c r="G83" i="19"/>
  <c r="E83" i="21"/>
  <c r="F77" i="13"/>
  <c r="N79" i="17"/>
  <c r="F87" i="24"/>
  <c r="E79" i="17"/>
  <c r="N80" i="16"/>
  <c r="E87" i="24"/>
  <c r="G91" i="25"/>
  <c r="M83" i="18"/>
  <c r="E80" i="16"/>
  <c r="M77" i="13"/>
  <c r="N120" i="2"/>
  <c r="M93" i="36"/>
  <c r="G89" i="23"/>
  <c r="G91" i="30"/>
  <c r="F89" i="23"/>
  <c r="E91" i="25"/>
  <c r="N87" i="24"/>
  <c r="F170" i="35"/>
  <c r="M83" i="14"/>
  <c r="E89" i="26"/>
  <c r="M91" i="25"/>
  <c r="G89" i="26"/>
  <c r="M83" i="21"/>
  <c r="E91" i="30"/>
  <c r="N89" i="26"/>
  <c r="G88" i="31"/>
  <c r="E89" i="29"/>
  <c r="N195" i="30"/>
  <c r="F120" i="2"/>
  <c r="E181" i="23"/>
  <c r="F91" i="30"/>
  <c r="G83" i="21"/>
  <c r="M80" i="16"/>
  <c r="G77" i="13"/>
  <c r="M120" i="2"/>
  <c r="F79" i="17"/>
  <c r="N83" i="19"/>
  <c r="F83" i="19"/>
  <c r="G89" i="29"/>
  <c r="N89" i="23"/>
  <c r="G84" i="20"/>
  <c r="N91" i="25"/>
  <c r="M89" i="29"/>
  <c r="M83" i="19"/>
  <c r="F91" i="25"/>
  <c r="G87" i="24"/>
  <c r="G83" i="18"/>
  <c r="N91" i="30"/>
  <c r="F195" i="30"/>
  <c r="G181" i="23"/>
  <c r="E84" i="20"/>
  <c r="N84" i="20"/>
  <c r="N88" i="31"/>
  <c r="E170" i="35"/>
  <c r="E88" i="31"/>
  <c r="E93" i="36"/>
  <c r="F93" i="36"/>
  <c r="F84" i="20"/>
  <c r="M88" i="31"/>
  <c r="N83" i="14"/>
  <c r="G79" i="17"/>
  <c r="M89" i="26"/>
  <c r="G170" i="35"/>
  <c r="N89" i="29"/>
  <c r="M79" i="17"/>
  <c r="M89" i="23"/>
  <c r="M84" i="20"/>
  <c r="M91" i="30"/>
  <c r="F83" i="14"/>
  <c r="L79" i="15" l="1"/>
  <c r="K79" i="15"/>
  <c r="J80" i="15"/>
  <c r="I80" i="15"/>
  <c r="H80" i="15"/>
  <c r="B82" i="15"/>
  <c r="Q83" i="14"/>
  <c r="P83" i="14"/>
  <c r="R82" i="14"/>
  <c r="C83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E82" i="15"/>
  <c r="M82" i="15"/>
  <c r="F82" i="15"/>
  <c r="N82" i="15"/>
  <c r="G82" i="15"/>
  <c r="G84" i="21"/>
  <c r="M121" i="2"/>
  <c r="F84" i="14"/>
  <c r="E92" i="30"/>
  <c r="N78" i="13"/>
  <c r="N92" i="25"/>
  <c r="M85" i="20"/>
  <c r="N84" i="21"/>
  <c r="F84" i="19"/>
  <c r="M81" i="16"/>
  <c r="E92" i="25"/>
  <c r="M90" i="23"/>
  <c r="N171" i="35"/>
  <c r="N94" i="36"/>
  <c r="E78" i="13"/>
  <c r="N84" i="14"/>
  <c r="G92" i="30"/>
  <c r="G81" i="16"/>
  <c r="M89" i="31"/>
  <c r="N196" i="30"/>
  <c r="G78" i="13"/>
  <c r="F88" i="24"/>
  <c r="N84" i="19"/>
  <c r="G85" i="20"/>
  <c r="G90" i="26"/>
  <c r="E84" i="19"/>
  <c r="M171" i="35"/>
  <c r="E90" i="29"/>
  <c r="F92" i="30"/>
  <c r="N81" i="16"/>
  <c r="G182" i="23"/>
  <c r="N92" i="30"/>
  <c r="E89" i="31"/>
  <c r="F90" i="26"/>
  <c r="F121" i="2"/>
  <c r="F80" i="17"/>
  <c r="M84" i="18"/>
  <c r="E80" i="17"/>
  <c r="G89" i="31"/>
  <c r="M78" i="13"/>
  <c r="E85" i="20"/>
  <c r="E94" i="36"/>
  <c r="N88" i="24"/>
  <c r="E90" i="26"/>
  <c r="N182" i="23"/>
  <c r="N121" i="2"/>
  <c r="N90" i="26"/>
  <c r="G196" i="30"/>
  <c r="F90" i="23"/>
  <c r="F94" i="36"/>
  <c r="E121" i="2"/>
  <c r="G94" i="36"/>
  <c r="N90" i="23"/>
  <c r="M196" i="30"/>
  <c r="M84" i="19"/>
  <c r="M94" i="36"/>
  <c r="N80" i="17"/>
  <c r="G171" i="35"/>
  <c r="E171" i="35"/>
  <c r="G90" i="29"/>
  <c r="N90" i="29"/>
  <c r="M84" i="14"/>
  <c r="F171" i="35"/>
  <c r="G80" i="17"/>
  <c r="F89" i="31"/>
  <c r="M90" i="29"/>
  <c r="N89" i="31"/>
  <c r="G84" i="19"/>
  <c r="G92" i="25"/>
  <c r="E196" i="30"/>
  <c r="F196" i="30"/>
  <c r="G90" i="23"/>
  <c r="E81" i="16"/>
  <c r="G88" i="24"/>
  <c r="M84" i="21"/>
  <c r="F182" i="23"/>
  <c r="F84" i="21"/>
  <c r="F78" i="13"/>
  <c r="M88" i="24"/>
  <c r="F85" i="20"/>
  <c r="G84" i="14"/>
  <c r="F92" i="25"/>
  <c r="N84" i="18"/>
  <c r="E182" i="23"/>
  <c r="M80" i="17"/>
  <c r="E90" i="23"/>
  <c r="M92" i="30"/>
  <c r="F81" i="16"/>
  <c r="N85" i="20"/>
  <c r="E84" i="14"/>
  <c r="M92" i="25"/>
  <c r="G84" i="18"/>
  <c r="E88" i="24"/>
  <c r="F90" i="29"/>
  <c r="M182" i="23"/>
  <c r="G121" i="2"/>
  <c r="M90" i="26"/>
  <c r="E84" i="21"/>
  <c r="K80" i="15" l="1"/>
  <c r="L80" i="15"/>
  <c r="J81" i="15"/>
  <c r="I81" i="15"/>
  <c r="H81" i="15"/>
  <c r="B83" i="15"/>
  <c r="R83" i="14"/>
  <c r="P84" i="14"/>
  <c r="Q84" i="14"/>
  <c r="C84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E83" i="15"/>
  <c r="M83" i="15"/>
  <c r="F83" i="15"/>
  <c r="N83" i="15"/>
  <c r="G83" i="15"/>
  <c r="G79" i="13"/>
  <c r="N93" i="30"/>
  <c r="N183" i="23"/>
  <c r="N122" i="2"/>
  <c r="E89" i="24"/>
  <c r="E95" i="36"/>
  <c r="F91" i="23"/>
  <c r="M86" i="20"/>
  <c r="G183" i="23"/>
  <c r="M90" i="31"/>
  <c r="E91" i="29"/>
  <c r="G85" i="21"/>
  <c r="G86" i="20"/>
  <c r="M85" i="18"/>
  <c r="G85" i="14"/>
  <c r="N91" i="29"/>
  <c r="F183" i="23"/>
  <c r="F85" i="14"/>
  <c r="M79" i="13"/>
  <c r="E86" i="20"/>
  <c r="M85" i="21"/>
  <c r="M183" i="23"/>
  <c r="M89" i="24"/>
  <c r="G91" i="29"/>
  <c r="G91" i="26"/>
  <c r="E183" i="23"/>
  <c r="N86" i="20"/>
  <c r="N82" i="16"/>
  <c r="M91" i="26"/>
  <c r="N91" i="23"/>
  <c r="M82" i="16"/>
  <c r="E91" i="23"/>
  <c r="N81" i="17"/>
  <c r="E82" i="16"/>
  <c r="G85" i="18"/>
  <c r="N85" i="21"/>
  <c r="M93" i="30"/>
  <c r="N95" i="36"/>
  <c r="N172" i="35"/>
  <c r="E91" i="26"/>
  <c r="G89" i="24"/>
  <c r="M122" i="2"/>
  <c r="F93" i="30"/>
  <c r="G82" i="16"/>
  <c r="N93" i="25"/>
  <c r="M172" i="35"/>
  <c r="F85" i="21"/>
  <c r="E90" i="31"/>
  <c r="N85" i="14"/>
  <c r="E85" i="14"/>
  <c r="F91" i="26"/>
  <c r="E172" i="35"/>
  <c r="E197" i="30"/>
  <c r="M197" i="30"/>
  <c r="N89" i="24"/>
  <c r="M91" i="29"/>
  <c r="E79" i="13"/>
  <c r="F90" i="31"/>
  <c r="F81" i="17"/>
  <c r="F93" i="25"/>
  <c r="N91" i="26"/>
  <c r="G81" i="17"/>
  <c r="M85" i="14"/>
  <c r="G91" i="23"/>
  <c r="N85" i="18"/>
  <c r="F172" i="35"/>
  <c r="G90" i="31"/>
  <c r="M81" i="17"/>
  <c r="F95" i="36"/>
  <c r="M93" i="25"/>
  <c r="G93" i="30"/>
  <c r="E81" i="17"/>
  <c r="E93" i="30"/>
  <c r="M91" i="23"/>
  <c r="N90" i="31"/>
  <c r="M95" i="36"/>
  <c r="G93" i="25"/>
  <c r="G172" i="35"/>
  <c r="F91" i="29"/>
  <c r="N197" i="30"/>
  <c r="F89" i="24"/>
  <c r="E93" i="25"/>
  <c r="F122" i="2"/>
  <c r="E122" i="2"/>
  <c r="G95" i="36"/>
  <c r="G122" i="2"/>
  <c r="G197" i="30"/>
  <c r="E85" i="21"/>
  <c r="F79" i="13"/>
  <c r="F197" i="30"/>
  <c r="N79" i="13"/>
  <c r="F86" i="20"/>
  <c r="F82" i="16"/>
  <c r="K81" i="15" l="1"/>
  <c r="L81" i="15"/>
  <c r="J82" i="15"/>
  <c r="I82" i="15"/>
  <c r="H82" i="15"/>
  <c r="B84" i="15"/>
  <c r="Q85" i="14"/>
  <c r="P85" i="14"/>
  <c r="R84" i="14"/>
  <c r="C85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G84" i="15"/>
  <c r="F84" i="15"/>
  <c r="N84" i="15"/>
  <c r="E84" i="15"/>
  <c r="M84" i="15"/>
  <c r="G90" i="24"/>
  <c r="M198" i="30"/>
  <c r="E94" i="25"/>
  <c r="M123" i="2"/>
  <c r="N92" i="29"/>
  <c r="F92" i="23"/>
  <c r="M184" i="23"/>
  <c r="G198" i="30"/>
  <c r="E87" i="20"/>
  <c r="M90" i="24"/>
  <c r="N92" i="26"/>
  <c r="F87" i="20"/>
  <c r="G87" i="20"/>
  <c r="E92" i="26"/>
  <c r="G92" i="23"/>
  <c r="E86" i="21"/>
  <c r="N94" i="30"/>
  <c r="M96" i="36"/>
  <c r="F198" i="30"/>
  <c r="F80" i="13"/>
  <c r="G94" i="25"/>
  <c r="M94" i="30"/>
  <c r="E91" i="31"/>
  <c r="F86" i="21"/>
  <c r="E86" i="14"/>
  <c r="F83" i="16"/>
  <c r="N86" i="14"/>
  <c r="N83" i="16"/>
  <c r="G80" i="13"/>
  <c r="F86" i="14"/>
  <c r="E96" i="36"/>
  <c r="M82" i="17"/>
  <c r="E82" i="17"/>
  <c r="N123" i="2"/>
  <c r="N198" i="30"/>
  <c r="N87" i="20"/>
  <c r="N94" i="25"/>
  <c r="M86" i="21"/>
  <c r="N92" i="23"/>
  <c r="N86" i="18"/>
  <c r="M92" i="26"/>
  <c r="G83" i="16"/>
  <c r="F91" i="31"/>
  <c r="G86" i="14"/>
  <c r="G82" i="17"/>
  <c r="M80" i="13"/>
  <c r="E123" i="2"/>
  <c r="M83" i="16"/>
  <c r="M87" i="20"/>
  <c r="G86" i="21"/>
  <c r="E92" i="23"/>
  <c r="E92" i="29"/>
  <c r="N91" i="31"/>
  <c r="N90" i="24"/>
  <c r="F94" i="30"/>
  <c r="N184" i="23"/>
  <c r="M86" i="14"/>
  <c r="G92" i="26"/>
  <c r="E184" i="23"/>
  <c r="E90" i="24"/>
  <c r="N86" i="21"/>
  <c r="N173" i="35"/>
  <c r="G91" i="31"/>
  <c r="F92" i="29"/>
  <c r="N82" i="17"/>
  <c r="G86" i="18"/>
  <c r="G96" i="36"/>
  <c r="F92" i="26"/>
  <c r="M92" i="29"/>
  <c r="F184" i="23"/>
  <c r="M94" i="25"/>
  <c r="E83" i="16"/>
  <c r="G94" i="30"/>
  <c r="G173" i="35"/>
  <c r="G184" i="23"/>
  <c r="F173" i="35"/>
  <c r="N96" i="36"/>
  <c r="M173" i="35"/>
  <c r="M86" i="18"/>
  <c r="E198" i="30"/>
  <c r="E94" i="30"/>
  <c r="F94" i="25"/>
  <c r="F123" i="2"/>
  <c r="N80" i="13"/>
  <c r="F82" i="17"/>
  <c r="E173" i="35"/>
  <c r="E80" i="13"/>
  <c r="F90" i="24"/>
  <c r="G92" i="29"/>
  <c r="M92" i="23"/>
  <c r="F96" i="36"/>
  <c r="M91" i="31"/>
  <c r="G123" i="2"/>
  <c r="L82" i="15" l="1"/>
  <c r="K82" i="15"/>
  <c r="H83" i="15"/>
  <c r="I83" i="15"/>
  <c r="J83" i="15"/>
  <c r="B85" i="15"/>
  <c r="R85" i="14"/>
  <c r="P86" i="14"/>
  <c r="Q86" i="14"/>
  <c r="C86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E85" i="15"/>
  <c r="M85" i="15"/>
  <c r="F85" i="15"/>
  <c r="N85" i="15"/>
  <c r="G85" i="15"/>
  <c r="M95" i="30"/>
  <c r="E124" i="2"/>
  <c r="N185" i="23"/>
  <c r="F83" i="17"/>
  <c r="N84" i="16"/>
  <c r="N95" i="25"/>
  <c r="M83" i="17"/>
  <c r="F199" i="30"/>
  <c r="G124" i="2"/>
  <c r="E93" i="23"/>
  <c r="G87" i="18"/>
  <c r="E88" i="20"/>
  <c r="G93" i="23"/>
  <c r="E92" i="31"/>
  <c r="F81" i="13"/>
  <c r="G93" i="26"/>
  <c r="M97" i="36"/>
  <c r="N87" i="18"/>
  <c r="M185" i="23"/>
  <c r="G92" i="31"/>
  <c r="F174" i="35"/>
  <c r="N91" i="24"/>
  <c r="G97" i="36"/>
  <c r="N83" i="17"/>
  <c r="N93" i="23"/>
  <c r="G95" i="25"/>
  <c r="M93" i="29"/>
  <c r="N87" i="14"/>
  <c r="G88" i="20"/>
  <c r="M124" i="2"/>
  <c r="G174" i="35"/>
  <c r="G95" i="30"/>
  <c r="M174" i="35"/>
  <c r="F124" i="2"/>
  <c r="F185" i="23"/>
  <c r="N92" i="31"/>
  <c r="G185" i="23"/>
  <c r="G93" i="29"/>
  <c r="M92" i="31"/>
  <c r="F92" i="31"/>
  <c r="E93" i="29"/>
  <c r="M84" i="16"/>
  <c r="M81" i="13"/>
  <c r="F97" i="36"/>
  <c r="E84" i="16"/>
  <c r="E97" i="36"/>
  <c r="G199" i="30"/>
  <c r="N199" i="30"/>
  <c r="N88" i="20"/>
  <c r="E91" i="24"/>
  <c r="G87" i="14"/>
  <c r="M87" i="18"/>
  <c r="E185" i="23"/>
  <c r="F91" i="24"/>
  <c r="F95" i="25"/>
  <c r="N124" i="2"/>
  <c r="M87" i="21"/>
  <c r="E95" i="30"/>
  <c r="E87" i="14"/>
  <c r="M93" i="26"/>
  <c r="E83" i="17"/>
  <c r="N81" i="13"/>
  <c r="M95" i="25"/>
  <c r="M91" i="24"/>
  <c r="E87" i="21"/>
  <c r="M93" i="23"/>
  <c r="N87" i="21"/>
  <c r="G84" i="16"/>
  <c r="E174" i="35"/>
  <c r="E95" i="25"/>
  <c r="M87" i="14"/>
  <c r="F93" i="26"/>
  <c r="F88" i="20"/>
  <c r="E81" i="13"/>
  <c r="N174" i="35"/>
  <c r="N97" i="36"/>
  <c r="G81" i="13"/>
  <c r="G83" i="17"/>
  <c r="M199" i="30"/>
  <c r="F84" i="16"/>
  <c r="F87" i="21"/>
  <c r="F93" i="29"/>
  <c r="N95" i="30"/>
  <c r="E93" i="26"/>
  <c r="M88" i="20"/>
  <c r="N93" i="29"/>
  <c r="F87" i="14"/>
  <c r="G87" i="21"/>
  <c r="G91" i="24"/>
  <c r="N93" i="26"/>
  <c r="F95" i="30"/>
  <c r="E199" i="30"/>
  <c r="F93" i="23"/>
  <c r="K83" i="15" l="1"/>
  <c r="J84" i="15"/>
  <c r="I84" i="15"/>
  <c r="H84" i="15"/>
  <c r="L83" i="15"/>
  <c r="B86" i="15"/>
  <c r="Q87" i="14"/>
  <c r="P87" i="14"/>
  <c r="R86" i="14"/>
  <c r="Q124" i="2"/>
  <c r="P124" i="2"/>
  <c r="C87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E86" i="15"/>
  <c r="M86" i="15"/>
  <c r="F86" i="15"/>
  <c r="N86" i="15"/>
  <c r="G86" i="15"/>
  <c r="M94" i="29"/>
  <c r="G84" i="17"/>
  <c r="G85" i="16"/>
  <c r="E200" i="30"/>
  <c r="N88" i="21"/>
  <c r="M96" i="30"/>
  <c r="F93" i="31"/>
  <c r="M88" i="21"/>
  <c r="F85" i="16"/>
  <c r="G200" i="30"/>
  <c r="G175" i="35"/>
  <c r="M125" i="2"/>
  <c r="G82" i="13"/>
  <c r="M89" i="20"/>
  <c r="E92" i="24"/>
  <c r="N85" i="16"/>
  <c r="N94" i="23"/>
  <c r="E89" i="20"/>
  <c r="E96" i="30"/>
  <c r="G98" i="36"/>
  <c r="M98" i="36"/>
  <c r="G186" i="23"/>
  <c r="E88" i="21"/>
  <c r="E175" i="35"/>
  <c r="N88" i="18"/>
  <c r="G93" i="31"/>
  <c r="G88" i="18"/>
  <c r="M93" i="31"/>
  <c r="G94" i="29"/>
  <c r="F89" i="20"/>
  <c r="G92" i="24"/>
  <c r="G125" i="2"/>
  <c r="F82" i="13"/>
  <c r="N92" i="24"/>
  <c r="N84" i="17"/>
  <c r="M84" i="17"/>
  <c r="F200" i="30"/>
  <c r="F125" i="2"/>
  <c r="F96" i="30"/>
  <c r="E93" i="31"/>
  <c r="F88" i="21"/>
  <c r="M94" i="26"/>
  <c r="M88" i="14"/>
  <c r="N94" i="29"/>
  <c r="N82" i="13"/>
  <c r="F92" i="24"/>
  <c r="E88" i="14"/>
  <c r="E94" i="26"/>
  <c r="G88" i="14"/>
  <c r="G96" i="30"/>
  <c r="F88" i="14"/>
  <c r="E85" i="16"/>
  <c r="E98" i="36"/>
  <c r="F94" i="23"/>
  <c r="E94" i="29"/>
  <c r="F96" i="25"/>
  <c r="F94" i="29"/>
  <c r="N89" i="20"/>
  <c r="M94" i="23"/>
  <c r="F175" i="35"/>
  <c r="E94" i="23"/>
  <c r="M88" i="18"/>
  <c r="E84" i="17"/>
  <c r="F84" i="17"/>
  <c r="M200" i="30"/>
  <c r="N96" i="25"/>
  <c r="G94" i="26"/>
  <c r="N93" i="31"/>
  <c r="N186" i="23"/>
  <c r="N125" i="2"/>
  <c r="M92" i="24"/>
  <c r="G94" i="23"/>
  <c r="F186" i="23"/>
  <c r="M85" i="16"/>
  <c r="M186" i="23"/>
  <c r="M96" i="25"/>
  <c r="G88" i="21"/>
  <c r="M82" i="13"/>
  <c r="M175" i="35"/>
  <c r="G96" i="25"/>
  <c r="N88" i="14"/>
  <c r="N175" i="35"/>
  <c r="N98" i="36"/>
  <c r="N200" i="30"/>
  <c r="E82" i="13"/>
  <c r="N96" i="30"/>
  <c r="G89" i="20"/>
  <c r="E96" i="25"/>
  <c r="F98" i="36"/>
  <c r="F94" i="26"/>
  <c r="E186" i="23"/>
  <c r="N94" i="26"/>
  <c r="E125" i="2"/>
  <c r="K84" i="15" l="1"/>
  <c r="L84" i="15"/>
  <c r="J85" i="15"/>
  <c r="I85" i="15"/>
  <c r="H85" i="15"/>
  <c r="B87" i="15"/>
  <c r="R87" i="14"/>
  <c r="Q88" i="14"/>
  <c r="P88" i="14"/>
  <c r="R124" i="2"/>
  <c r="Q125" i="2"/>
  <c r="P125" i="2"/>
  <c r="C88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E87" i="15"/>
  <c r="M87" i="15"/>
  <c r="F87" i="15"/>
  <c r="N87" i="15"/>
  <c r="G87" i="15"/>
  <c r="M89" i="19"/>
  <c r="G94" i="31"/>
  <c r="F83" i="13"/>
  <c r="E187" i="23"/>
  <c r="M89" i="18"/>
  <c r="E85" i="17"/>
  <c r="G90" i="20"/>
  <c r="F95" i="23"/>
  <c r="F89" i="19"/>
  <c r="G201" i="30"/>
  <c r="M93" i="24"/>
  <c r="N89" i="14"/>
  <c r="F89" i="14"/>
  <c r="M187" i="23"/>
  <c r="M95" i="29"/>
  <c r="E89" i="21"/>
  <c r="F86" i="16"/>
  <c r="F187" i="23"/>
  <c r="F99" i="36"/>
  <c r="N126" i="2"/>
  <c r="M86" i="16"/>
  <c r="G89" i="14"/>
  <c r="M99" i="36"/>
  <c r="E176" i="35"/>
  <c r="E97" i="25"/>
  <c r="G99" i="36"/>
  <c r="N83" i="13"/>
  <c r="G187" i="23"/>
  <c r="F97" i="25"/>
  <c r="M97" i="30"/>
  <c r="F89" i="21"/>
  <c r="M83" i="13"/>
  <c r="N90" i="20"/>
  <c r="F176" i="35"/>
  <c r="E89" i="19"/>
  <c r="F85" i="17"/>
  <c r="E99" i="36"/>
  <c r="N187" i="23"/>
  <c r="E89" i="14"/>
  <c r="M95" i="23"/>
  <c r="G93" i="24"/>
  <c r="G97" i="30"/>
  <c r="M95" i="26"/>
  <c r="M90" i="20"/>
  <c r="E90" i="20"/>
  <c r="N176" i="35"/>
  <c r="M126" i="2"/>
  <c r="E95" i="23"/>
  <c r="N86" i="16"/>
  <c r="M89" i="14"/>
  <c r="G95" i="26"/>
  <c r="M201" i="30"/>
  <c r="N89" i="19"/>
  <c r="G86" i="16"/>
  <c r="G176" i="35"/>
  <c r="N85" i="17"/>
  <c r="G89" i="19"/>
  <c r="N95" i="26"/>
  <c r="E95" i="26"/>
  <c r="F93" i="24"/>
  <c r="M97" i="25"/>
  <c r="G89" i="18"/>
  <c r="E97" i="30"/>
  <c r="F97" i="30"/>
  <c r="F95" i="29"/>
  <c r="M85" i="17"/>
  <c r="N201" i="30"/>
  <c r="M94" i="31"/>
  <c r="N89" i="21"/>
  <c r="F95" i="26"/>
  <c r="F90" i="20"/>
  <c r="G83" i="13"/>
  <c r="N99" i="36"/>
  <c r="E126" i="2"/>
  <c r="F126" i="2"/>
  <c r="N95" i="23"/>
  <c r="E95" i="29"/>
  <c r="E93" i="24"/>
  <c r="N89" i="18"/>
  <c r="M176" i="35"/>
  <c r="G126" i="2"/>
  <c r="N94" i="31"/>
  <c r="E94" i="31"/>
  <c r="G95" i="29"/>
  <c r="M89" i="21"/>
  <c r="N95" i="29"/>
  <c r="E201" i="30"/>
  <c r="N97" i="25"/>
  <c r="G85" i="17"/>
  <c r="G95" i="23"/>
  <c r="G89" i="21"/>
  <c r="E86" i="16"/>
  <c r="E83" i="13"/>
  <c r="G97" i="25"/>
  <c r="N97" i="30"/>
  <c r="N93" i="24"/>
  <c r="F94" i="31"/>
  <c r="F201" i="30"/>
  <c r="L85" i="15" l="1"/>
  <c r="K85" i="15"/>
  <c r="J86" i="15"/>
  <c r="I86" i="15"/>
  <c r="H86" i="15"/>
  <c r="B88" i="15"/>
  <c r="R88" i="14"/>
  <c r="Q89" i="14"/>
  <c r="P89" i="14"/>
  <c r="R125" i="2"/>
  <c r="P126" i="2"/>
  <c r="Q126" i="2"/>
  <c r="J88" i="19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F88" i="15"/>
  <c r="N88" i="15"/>
  <c r="E88" i="15"/>
  <c r="G88" i="15"/>
  <c r="M88" i="15"/>
  <c r="N87" i="16"/>
  <c r="F95" i="31"/>
  <c r="N94" i="24"/>
  <c r="F86" i="19"/>
  <c r="N87" i="19"/>
  <c r="E100" i="36"/>
  <c r="G202" i="30"/>
  <c r="M96" i="29"/>
  <c r="E199" i="17"/>
  <c r="M98" i="30"/>
  <c r="M90" i="18"/>
  <c r="E90" i="14"/>
  <c r="E94" i="24"/>
  <c r="F94" i="24"/>
  <c r="G87" i="16"/>
  <c r="G98" i="30"/>
  <c r="G100" i="36"/>
  <c r="M88" i="19"/>
  <c r="F202" i="30"/>
  <c r="F100" i="36"/>
  <c r="E96" i="29"/>
  <c r="N100" i="36"/>
  <c r="F177" i="35"/>
  <c r="F98" i="25"/>
  <c r="M90" i="21"/>
  <c r="G96" i="23"/>
  <c r="M94" i="24"/>
  <c r="N188" i="23"/>
  <c r="M86" i="19"/>
  <c r="E84" i="13"/>
  <c r="M91" i="20"/>
  <c r="N98" i="25"/>
  <c r="G188" i="23"/>
  <c r="F98" i="30"/>
  <c r="M95" i="31"/>
  <c r="G177" i="35"/>
  <c r="F90" i="19"/>
  <c r="E96" i="23"/>
  <c r="F91" i="20"/>
  <c r="N86" i="17"/>
  <c r="M177" i="35"/>
  <c r="E96" i="26"/>
  <c r="M87" i="16"/>
  <c r="M84" i="13"/>
  <c r="F96" i="29"/>
  <c r="M96" i="26"/>
  <c r="N98" i="30"/>
  <c r="E88" i="19"/>
  <c r="N86" i="19"/>
  <c r="N95" i="31"/>
  <c r="F90" i="21"/>
  <c r="E87" i="16"/>
  <c r="G90" i="19"/>
  <c r="M202" i="30"/>
  <c r="G90" i="18"/>
  <c r="M90" i="14"/>
  <c r="M188" i="23"/>
  <c r="G96" i="26"/>
  <c r="N96" i="29"/>
  <c r="E90" i="19"/>
  <c r="M96" i="23"/>
  <c r="G84" i="13"/>
  <c r="M98" i="25"/>
  <c r="N84" i="13"/>
  <c r="F86" i="17"/>
  <c r="G96" i="29"/>
  <c r="M199" i="17"/>
  <c r="F84" i="13"/>
  <c r="E188" i="23"/>
  <c r="E91" i="20"/>
  <c r="G91" i="20"/>
  <c r="G127" i="2"/>
  <c r="E87" i="19"/>
  <c r="N90" i="14"/>
  <c r="G94" i="24"/>
  <c r="G95" i="31"/>
  <c r="E86" i="17"/>
  <c r="E98" i="25"/>
  <c r="G90" i="21"/>
  <c r="E86" i="19"/>
  <c r="F90" i="14"/>
  <c r="E95" i="31"/>
  <c r="N88" i="19"/>
  <c r="N90" i="18"/>
  <c r="N177" i="35"/>
  <c r="E90" i="21"/>
  <c r="F88" i="19"/>
  <c r="E98" i="30"/>
  <c r="F87" i="19"/>
  <c r="N96" i="23"/>
  <c r="F199" i="17"/>
  <c r="M86" i="17"/>
  <c r="N202" i="30"/>
  <c r="G98" i="25"/>
  <c r="N199" i="17"/>
  <c r="E177" i="35"/>
  <c r="F96" i="23"/>
  <c r="E202" i="30"/>
  <c r="F96" i="26"/>
  <c r="M87" i="19"/>
  <c r="F87" i="16"/>
  <c r="M90" i="19"/>
  <c r="G90" i="14"/>
  <c r="F127" i="2"/>
  <c r="M100" i="36"/>
  <c r="G199" i="17"/>
  <c r="F188" i="23"/>
  <c r="M127" i="2"/>
  <c r="E127" i="2"/>
  <c r="N90" i="19"/>
  <c r="N90" i="21"/>
  <c r="N91" i="20"/>
  <c r="N127" i="2"/>
  <c r="G86" i="17"/>
  <c r="N96" i="26"/>
  <c r="L86" i="15" l="1"/>
  <c r="K86" i="15"/>
  <c r="J87" i="15"/>
  <c r="H87" i="15"/>
  <c r="I87" i="15"/>
  <c r="B89" i="15"/>
  <c r="R89" i="14"/>
  <c r="P90" i="14"/>
  <c r="Q90" i="14"/>
  <c r="R126" i="2"/>
  <c r="H87" i="19"/>
  <c r="H88" i="19"/>
  <c r="H85" i="19"/>
  <c r="I86" i="19"/>
  <c r="I85" i="19"/>
  <c r="I87" i="19"/>
  <c r="I88" i="19"/>
  <c r="H86" i="19"/>
  <c r="C200" i="17"/>
  <c r="C90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F89" i="15"/>
  <c r="N89" i="15"/>
  <c r="G89" i="15"/>
  <c r="M89" i="15"/>
  <c r="E89" i="15"/>
  <c r="E97" i="26"/>
  <c r="F178" i="35"/>
  <c r="E91" i="14"/>
  <c r="G96" i="31"/>
  <c r="E87" i="17"/>
  <c r="M99" i="25"/>
  <c r="E92" i="20"/>
  <c r="F200" i="17"/>
  <c r="N91" i="18"/>
  <c r="E200" i="17"/>
  <c r="F96" i="31"/>
  <c r="E178" i="35"/>
  <c r="E203" i="30"/>
  <c r="E97" i="29"/>
  <c r="F97" i="29"/>
  <c r="E88" i="16"/>
  <c r="N97" i="23"/>
  <c r="E91" i="21"/>
  <c r="M101" i="36"/>
  <c r="M97" i="26"/>
  <c r="N97" i="26"/>
  <c r="E97" i="23"/>
  <c r="N101" i="36"/>
  <c r="M178" i="35"/>
  <c r="M91" i="14"/>
  <c r="F97" i="23"/>
  <c r="N189" i="23"/>
  <c r="M128" i="2"/>
  <c r="F91" i="21"/>
  <c r="F189" i="23"/>
  <c r="N97" i="29"/>
  <c r="G88" i="16"/>
  <c r="M92" i="20"/>
  <c r="N87" i="17"/>
  <c r="G91" i="19"/>
  <c r="G128" i="2"/>
  <c r="F85" i="13"/>
  <c r="F101" i="36"/>
  <c r="M189" i="23"/>
  <c r="F87" i="17"/>
  <c r="G91" i="21"/>
  <c r="M97" i="23"/>
  <c r="E189" i="23"/>
  <c r="N178" i="35"/>
  <c r="G200" i="17"/>
  <c r="N128" i="2"/>
  <c r="N203" i="30"/>
  <c r="E95" i="24"/>
  <c r="G99" i="30"/>
  <c r="N95" i="24"/>
  <c r="M88" i="16"/>
  <c r="G178" i="35"/>
  <c r="E91" i="19"/>
  <c r="F92" i="20"/>
  <c r="F91" i="19"/>
  <c r="N92" i="20"/>
  <c r="N96" i="31"/>
  <c r="G91" i="14"/>
  <c r="M97" i="29"/>
  <c r="N200" i="17"/>
  <c r="M91" i="18"/>
  <c r="M91" i="19"/>
  <c r="M91" i="21"/>
  <c r="G99" i="25"/>
  <c r="M200" i="17"/>
  <c r="M96" i="31"/>
  <c r="F91" i="14"/>
  <c r="N91" i="19"/>
  <c r="N88" i="16"/>
  <c r="M95" i="24"/>
  <c r="N85" i="13"/>
  <c r="E85" i="13"/>
  <c r="G203" i="30"/>
  <c r="F97" i="26"/>
  <c r="M203" i="30"/>
  <c r="F99" i="25"/>
  <c r="G97" i="23"/>
  <c r="F128" i="2"/>
  <c r="N99" i="30"/>
  <c r="E96" i="31"/>
  <c r="F203" i="30"/>
  <c r="E101" i="36"/>
  <c r="G92" i="20"/>
  <c r="E99" i="30"/>
  <c r="N99" i="25"/>
  <c r="M85" i="13"/>
  <c r="G101" i="36"/>
  <c r="G85" i="13"/>
  <c r="F95" i="24"/>
  <c r="G91" i="18"/>
  <c r="G97" i="29"/>
  <c r="E128" i="2"/>
  <c r="G189" i="23"/>
  <c r="M99" i="30"/>
  <c r="F88" i="16"/>
  <c r="G95" i="24"/>
  <c r="N91" i="21"/>
  <c r="M87" i="17"/>
  <c r="G97" i="26"/>
  <c r="E99" i="25"/>
  <c r="G87" i="17"/>
  <c r="N91" i="14"/>
  <c r="F99" i="30"/>
  <c r="L87" i="15" l="1"/>
  <c r="K87" i="15"/>
  <c r="H88" i="15"/>
  <c r="J88" i="15"/>
  <c r="I88" i="15"/>
  <c r="B90" i="15"/>
  <c r="Q91" i="14"/>
  <c r="P91" i="14"/>
  <c r="R90" i="14"/>
  <c r="K86" i="19"/>
  <c r="L88" i="19"/>
  <c r="L87" i="19"/>
  <c r="K85" i="19"/>
  <c r="K88" i="19"/>
  <c r="K87" i="19"/>
  <c r="L85" i="19"/>
  <c r="L86" i="19"/>
  <c r="I199" i="17"/>
  <c r="H199" i="17"/>
  <c r="J199" i="17"/>
  <c r="C201" i="17"/>
  <c r="C91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E90" i="15"/>
  <c r="M90" i="15"/>
  <c r="F90" i="15"/>
  <c r="N90" i="15"/>
  <c r="G90" i="15"/>
  <c r="G100" i="30"/>
  <c r="E89" i="16"/>
  <c r="M179" i="35"/>
  <c r="N86" i="13"/>
  <c r="E179" i="35"/>
  <c r="F179" i="35"/>
  <c r="M98" i="26"/>
  <c r="M92" i="18"/>
  <c r="N93" i="20"/>
  <c r="F89" i="16"/>
  <c r="E98" i="29"/>
  <c r="M201" i="17"/>
  <c r="F100" i="25"/>
  <c r="E98" i="23"/>
  <c r="M100" i="25"/>
  <c r="M93" i="20"/>
  <c r="M129" i="2"/>
  <c r="N190" i="23"/>
  <c r="E190" i="23"/>
  <c r="E86" i="13"/>
  <c r="N204" i="30"/>
  <c r="M89" i="16"/>
  <c r="N92" i="14"/>
  <c r="N179" i="35"/>
  <c r="E92" i="14"/>
  <c r="F98" i="29"/>
  <c r="F93" i="20"/>
  <c r="G88" i="17"/>
  <c r="E92" i="19"/>
  <c r="N89" i="16"/>
  <c r="E97" i="31"/>
  <c r="N88" i="17"/>
  <c r="N98" i="29"/>
  <c r="E201" i="17"/>
  <c r="E98" i="26"/>
  <c r="M86" i="13"/>
  <c r="G98" i="26"/>
  <c r="E100" i="25"/>
  <c r="M92" i="19"/>
  <c r="F100" i="30"/>
  <c r="G98" i="29"/>
  <c r="N102" i="36"/>
  <c r="F98" i="23"/>
  <c r="E100" i="30"/>
  <c r="N92" i="19"/>
  <c r="M102" i="36"/>
  <c r="F92" i="14"/>
  <c r="G96" i="24"/>
  <c r="E88" i="17"/>
  <c r="G100" i="25"/>
  <c r="M97" i="31"/>
  <c r="E93" i="20"/>
  <c r="F92" i="19"/>
  <c r="E102" i="36"/>
  <c r="M92" i="14"/>
  <c r="G92" i="19"/>
  <c r="M190" i="23"/>
  <c r="N129" i="2"/>
  <c r="G92" i="14"/>
  <c r="G129" i="2"/>
  <c r="F102" i="36"/>
  <c r="G204" i="30"/>
  <c r="N92" i="18"/>
  <c r="M98" i="29"/>
  <c r="G92" i="18"/>
  <c r="M92" i="21"/>
  <c r="F98" i="26"/>
  <c r="F129" i="2"/>
  <c r="M98" i="23"/>
  <c r="F92" i="21"/>
  <c r="E204" i="30"/>
  <c r="G98" i="23"/>
  <c r="G89" i="16"/>
  <c r="G93" i="20"/>
  <c r="G190" i="23"/>
  <c r="M100" i="30"/>
  <c r="F97" i="31"/>
  <c r="F96" i="24"/>
  <c r="G179" i="35"/>
  <c r="F190" i="23"/>
  <c r="G102" i="36"/>
  <c r="N100" i="25"/>
  <c r="G201" i="17"/>
  <c r="N98" i="26"/>
  <c r="N201" i="17"/>
  <c r="E96" i="24"/>
  <c r="E92" i="21"/>
  <c r="F204" i="30"/>
  <c r="N100" i="30"/>
  <c r="N97" i="31"/>
  <c r="M204" i="30"/>
  <c r="N96" i="24"/>
  <c r="G97" i="31"/>
  <c r="E129" i="2"/>
  <c r="F88" i="17"/>
  <c r="M96" i="24"/>
  <c r="G86" i="13"/>
  <c r="F86" i="13"/>
  <c r="M88" i="17"/>
  <c r="N92" i="21"/>
  <c r="N98" i="23"/>
  <c r="G92" i="21"/>
  <c r="F201" i="17"/>
  <c r="K88" i="15" l="1"/>
  <c r="J89" i="15"/>
  <c r="I89" i="15"/>
  <c r="H89" i="15"/>
  <c r="L88" i="15"/>
  <c r="B91" i="15"/>
  <c r="R91" i="14"/>
  <c r="Q92" i="14"/>
  <c r="P92" i="14"/>
  <c r="K199" i="17"/>
  <c r="H200" i="17"/>
  <c r="J200" i="17"/>
  <c r="I200" i="17"/>
  <c r="L199" i="17"/>
  <c r="C202" i="17"/>
  <c r="C92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E91" i="15"/>
  <c r="M91" i="15"/>
  <c r="F91" i="15"/>
  <c r="N91" i="15"/>
  <c r="G91" i="15"/>
  <c r="G98" i="31"/>
  <c r="M93" i="18"/>
  <c r="F202" i="17"/>
  <c r="E103" i="36"/>
  <c r="M99" i="29"/>
  <c r="N202" i="17"/>
  <c r="G205" i="30"/>
  <c r="M101" i="25"/>
  <c r="G180" i="35"/>
  <c r="M97" i="24"/>
  <c r="G130" i="2"/>
  <c r="F97" i="24"/>
  <c r="E93" i="19"/>
  <c r="F101" i="25"/>
  <c r="M191" i="23"/>
  <c r="F87" i="13"/>
  <c r="N93" i="14"/>
  <c r="M130" i="2"/>
  <c r="N97" i="24"/>
  <c r="G97" i="24"/>
  <c r="N93" i="19"/>
  <c r="E130" i="2"/>
  <c r="G101" i="30"/>
  <c r="G93" i="19"/>
  <c r="E87" i="13"/>
  <c r="G99" i="23"/>
  <c r="N94" i="20"/>
  <c r="M93" i="19"/>
  <c r="E93" i="21"/>
  <c r="N191" i="23"/>
  <c r="E99" i="29"/>
  <c r="E94" i="20"/>
  <c r="M103" i="36"/>
  <c r="F89" i="17"/>
  <c r="M99" i="23"/>
  <c r="N93" i="21"/>
  <c r="G101" i="25"/>
  <c r="M99" i="26"/>
  <c r="F98" i="31"/>
  <c r="G93" i="14"/>
  <c r="M98" i="31"/>
  <c r="N98" i="31"/>
  <c r="G87" i="13"/>
  <c r="N180" i="35"/>
  <c r="E180" i="35"/>
  <c r="M87" i="13"/>
  <c r="F93" i="21"/>
  <c r="N90" i="16"/>
  <c r="E99" i="26"/>
  <c r="E101" i="25"/>
  <c r="F94" i="20"/>
  <c r="E98" i="31"/>
  <c r="E202" i="17"/>
  <c r="N99" i="23"/>
  <c r="F93" i="14"/>
  <c r="N87" i="13"/>
  <c r="G89" i="17"/>
  <c r="N103" i="36"/>
  <c r="M90" i="16"/>
  <c r="G103" i="36"/>
  <c r="N99" i="29"/>
  <c r="F103" i="36"/>
  <c r="M94" i="20"/>
  <c r="E90" i="16"/>
  <c r="M101" i="30"/>
  <c r="M93" i="21"/>
  <c r="E93" i="14"/>
  <c r="G99" i="26"/>
  <c r="M93" i="14"/>
  <c r="N99" i="26"/>
  <c r="E97" i="24"/>
  <c r="M202" i="17"/>
  <c r="E101" i="30"/>
  <c r="G191" i="23"/>
  <c r="G93" i="18"/>
  <c r="F101" i="30"/>
  <c r="M180" i="35"/>
  <c r="N205" i="30"/>
  <c r="E99" i="23"/>
  <c r="F99" i="26"/>
  <c r="F180" i="35"/>
  <c r="G94" i="20"/>
  <c r="F99" i="23"/>
  <c r="G90" i="16"/>
  <c r="N130" i="2"/>
  <c r="E191" i="23"/>
  <c r="G93" i="21"/>
  <c r="E205" i="30"/>
  <c r="G202" i="17"/>
  <c r="N89" i="17"/>
  <c r="N93" i="18"/>
  <c r="F130" i="2"/>
  <c r="F93" i="19"/>
  <c r="F99" i="29"/>
  <c r="G99" i="29"/>
  <c r="N101" i="25"/>
  <c r="M205" i="30"/>
  <c r="F191" i="23"/>
  <c r="M89" i="17"/>
  <c r="F90" i="16"/>
  <c r="E89" i="17"/>
  <c r="N101" i="30"/>
  <c r="F205" i="30"/>
  <c r="K89" i="15" l="1"/>
  <c r="L89" i="15"/>
  <c r="J90" i="15"/>
  <c r="I90" i="15"/>
  <c r="H90" i="15"/>
  <c r="B92" i="15"/>
  <c r="R92" i="14"/>
  <c r="P93" i="14"/>
  <c r="Q93" i="14"/>
  <c r="L200" i="17"/>
  <c r="H201" i="17"/>
  <c r="J201" i="17"/>
  <c r="I201" i="17"/>
  <c r="K200" i="17"/>
  <c r="C203" i="17"/>
  <c r="C93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F92" i="15"/>
  <c r="N92" i="15"/>
  <c r="E92" i="15"/>
  <c r="G92" i="15"/>
  <c r="M92" i="15"/>
  <c r="G100" i="29"/>
  <c r="E88" i="13"/>
  <c r="G94" i="18"/>
  <c r="G102" i="30"/>
  <c r="M206" i="30"/>
  <c r="N91" i="16"/>
  <c r="G100" i="26"/>
  <c r="M102" i="30"/>
  <c r="N100" i="23"/>
  <c r="G181" i="35"/>
  <c r="F192" i="23"/>
  <c r="G192" i="23"/>
  <c r="E100" i="26"/>
  <c r="E99" i="31"/>
  <c r="N192" i="23"/>
  <c r="N95" i="20"/>
  <c r="E192" i="23"/>
  <c r="M100" i="29"/>
  <c r="F102" i="25"/>
  <c r="E94" i="14"/>
  <c r="G88" i="13"/>
  <c r="F94" i="14"/>
  <c r="N99" i="31"/>
  <c r="N90" i="17"/>
  <c r="M102" i="25"/>
  <c r="E90" i="17"/>
  <c r="F181" i="35"/>
  <c r="G94" i="14"/>
  <c r="E102" i="30"/>
  <c r="E206" i="30"/>
  <c r="E102" i="25"/>
  <c r="G104" i="36"/>
  <c r="E104" i="36"/>
  <c r="F88" i="13"/>
  <c r="N203" i="17"/>
  <c r="M94" i="14"/>
  <c r="G98" i="24"/>
  <c r="N100" i="26"/>
  <c r="G94" i="21"/>
  <c r="M203" i="17"/>
  <c r="M100" i="26"/>
  <c r="F104" i="36"/>
  <c r="E98" i="24"/>
  <c r="G206" i="30"/>
  <c r="N102" i="25"/>
  <c r="F100" i="23"/>
  <c r="F203" i="17"/>
  <c r="N88" i="13"/>
  <c r="M181" i="35"/>
  <c r="E91" i="16"/>
  <c r="N98" i="24"/>
  <c r="M91" i="16"/>
  <c r="M88" i="13"/>
  <c r="G91" i="16"/>
  <c r="E203" i="17"/>
  <c r="G99" i="31"/>
  <c r="N206" i="30"/>
  <c r="M99" i="31"/>
  <c r="F95" i="20"/>
  <c r="M100" i="23"/>
  <c r="E94" i="21"/>
  <c r="N181" i="35"/>
  <c r="E95" i="20"/>
  <c r="N100" i="29"/>
  <c r="N94" i="21"/>
  <c r="M98" i="24"/>
  <c r="M104" i="36"/>
  <c r="M192" i="23"/>
  <c r="F99" i="31"/>
  <c r="G100" i="23"/>
  <c r="F100" i="26"/>
  <c r="G90" i="17"/>
  <c r="G203" i="17"/>
  <c r="F90" i="17"/>
  <c r="F102" i="30"/>
  <c r="E100" i="29"/>
  <c r="N94" i="18"/>
  <c r="F98" i="24"/>
  <c r="M90" i="17"/>
  <c r="F94" i="21"/>
  <c r="M94" i="21"/>
  <c r="E181" i="35"/>
  <c r="M94" i="18"/>
  <c r="F206" i="30"/>
  <c r="E100" i="23"/>
  <c r="N102" i="30"/>
  <c r="M95" i="20"/>
  <c r="G95" i="20"/>
  <c r="G102" i="25"/>
  <c r="N94" i="14"/>
  <c r="F91" i="16"/>
  <c r="F100" i="29"/>
  <c r="N104" i="36"/>
  <c r="K90" i="15" l="1"/>
  <c r="J91" i="15"/>
  <c r="H91" i="15"/>
  <c r="I91" i="15"/>
  <c r="B93" i="15"/>
  <c r="L90" i="15"/>
  <c r="Q94" i="14"/>
  <c r="P94" i="14"/>
  <c r="R93" i="14"/>
  <c r="K201" i="17"/>
  <c r="J202" i="17"/>
  <c r="I202" i="17"/>
  <c r="H202" i="17"/>
  <c r="C204" i="17"/>
  <c r="L201" i="17"/>
  <c r="C94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F93" i="15"/>
  <c r="N93" i="15"/>
  <c r="G93" i="15"/>
  <c r="E93" i="15"/>
  <c r="M93" i="15"/>
  <c r="E103" i="30"/>
  <c r="E95" i="21"/>
  <c r="N103" i="30"/>
  <c r="E99" i="24"/>
  <c r="G103" i="30"/>
  <c r="M89" i="13"/>
  <c r="G101" i="26"/>
  <c r="G101" i="29"/>
  <c r="F105" i="36"/>
  <c r="M99" i="24"/>
  <c r="F103" i="25"/>
  <c r="M91" i="17"/>
  <c r="G89" i="13"/>
  <c r="G95" i="14"/>
  <c r="M103" i="25"/>
  <c r="G100" i="31"/>
  <c r="E91" i="17"/>
  <c r="M207" i="30"/>
  <c r="M193" i="23"/>
  <c r="F91" i="17"/>
  <c r="F103" i="30"/>
  <c r="F101" i="26"/>
  <c r="E103" i="25"/>
  <c r="N96" i="20"/>
  <c r="G193" i="23"/>
  <c r="F182" i="35"/>
  <c r="N101" i="26"/>
  <c r="N101" i="29"/>
  <c r="E101" i="26"/>
  <c r="M96" i="20"/>
  <c r="M105" i="36"/>
  <c r="E92" i="16"/>
  <c r="N100" i="31"/>
  <c r="M101" i="29"/>
  <c r="E101" i="29"/>
  <c r="F204" i="17"/>
  <c r="N193" i="23"/>
  <c r="F100" i="31"/>
  <c r="E100" i="31"/>
  <c r="M103" i="30"/>
  <c r="N99" i="24"/>
  <c r="E182" i="35"/>
  <c r="G101" i="23"/>
  <c r="E95" i="14"/>
  <c r="N95" i="18"/>
  <c r="F95" i="14"/>
  <c r="N95" i="14"/>
  <c r="N95" i="21"/>
  <c r="G92" i="16"/>
  <c r="M182" i="35"/>
  <c r="M101" i="23"/>
  <c r="G204" i="17"/>
  <c r="M100" i="31"/>
  <c r="F101" i="23"/>
  <c r="N105" i="36"/>
  <c r="E89" i="13"/>
  <c r="E193" i="23"/>
  <c r="N101" i="23"/>
  <c r="F101" i="29"/>
  <c r="M95" i="14"/>
  <c r="N182" i="35"/>
  <c r="G207" i="30"/>
  <c r="M101" i="26"/>
  <c r="M204" i="17"/>
  <c r="G105" i="36"/>
  <c r="G95" i="21"/>
  <c r="G182" i="35"/>
  <c r="M95" i="21"/>
  <c r="M92" i="16"/>
  <c r="N204" i="17"/>
  <c r="F95" i="21"/>
  <c r="E101" i="23"/>
  <c r="F89" i="13"/>
  <c r="G96" i="20"/>
  <c r="E105" i="36"/>
  <c r="F193" i="23"/>
  <c r="G99" i="24"/>
  <c r="F96" i="20"/>
  <c r="F207" i="30"/>
  <c r="F99" i="24"/>
  <c r="M95" i="18"/>
  <c r="N92" i="16"/>
  <c r="N91" i="17"/>
  <c r="N103" i="25"/>
  <c r="E96" i="20"/>
  <c r="F92" i="16"/>
  <c r="G103" i="25"/>
  <c r="N207" i="30"/>
  <c r="E207" i="30"/>
  <c r="N89" i="13"/>
  <c r="E204" i="17"/>
  <c r="G91" i="17"/>
  <c r="G95" i="18"/>
  <c r="L91" i="15" l="1"/>
  <c r="K91" i="15"/>
  <c r="H92" i="15"/>
  <c r="J92" i="15"/>
  <c r="I92" i="15"/>
  <c r="B94" i="15"/>
  <c r="R94" i="14"/>
  <c r="Q95" i="14"/>
  <c r="P95" i="14"/>
  <c r="K202" i="17"/>
  <c r="J203" i="17"/>
  <c r="I203" i="17"/>
  <c r="H203" i="17"/>
  <c r="C205" i="17"/>
  <c r="L202" i="17"/>
  <c r="C95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E94" i="15"/>
  <c r="M94" i="15"/>
  <c r="F94" i="15"/>
  <c r="N94" i="15"/>
  <c r="G94" i="15"/>
  <c r="G101" i="31"/>
  <c r="M183" i="35"/>
  <c r="F100" i="24"/>
  <c r="E101" i="31"/>
  <c r="G96" i="18"/>
  <c r="E104" i="25"/>
  <c r="M100" i="24"/>
  <c r="N93" i="16"/>
  <c r="M106" i="36"/>
  <c r="M96" i="18"/>
  <c r="F97" i="20"/>
  <c r="N104" i="30"/>
  <c r="G183" i="35"/>
  <c r="M92" i="17"/>
  <c r="N183" i="35"/>
  <c r="G106" i="36"/>
  <c r="F106" i="36"/>
  <c r="E90" i="13"/>
  <c r="E93" i="16"/>
  <c r="G96" i="14"/>
  <c r="F102" i="29"/>
  <c r="G104" i="30"/>
  <c r="N102" i="29"/>
  <c r="N96" i="14"/>
  <c r="E183" i="35"/>
  <c r="F194" i="23"/>
  <c r="E97" i="20"/>
  <c r="M102" i="29"/>
  <c r="E102" i="29"/>
  <c r="F104" i="30"/>
  <c r="N92" i="17"/>
  <c r="G104" i="25"/>
  <c r="M93" i="16"/>
  <c r="N101" i="31"/>
  <c r="N96" i="18"/>
  <c r="M102" i="26"/>
  <c r="E96" i="14"/>
  <c r="G93" i="16"/>
  <c r="E205" i="17"/>
  <c r="M101" i="31"/>
  <c r="G194" i="23"/>
  <c r="G102" i="29"/>
  <c r="N208" i="30"/>
  <c r="N102" i="26"/>
  <c r="E100" i="24"/>
  <c r="N194" i="23"/>
  <c r="M205" i="17"/>
  <c r="F93" i="16"/>
  <c r="N97" i="20"/>
  <c r="N205" i="17"/>
  <c r="E194" i="23"/>
  <c r="F102" i="26"/>
  <c r="F183" i="35"/>
  <c r="E106" i="36"/>
  <c r="G96" i="21"/>
  <c r="F96" i="21"/>
  <c r="G97" i="20"/>
  <c r="N106" i="36"/>
  <c r="F208" i="30"/>
  <c r="E104" i="30"/>
  <c r="F96" i="14"/>
  <c r="G205" i="17"/>
  <c r="F90" i="13"/>
  <c r="G102" i="26"/>
  <c r="F205" i="17"/>
  <c r="N90" i="13"/>
  <c r="M97" i="20"/>
  <c r="F101" i="31"/>
  <c r="F92" i="17"/>
  <c r="M104" i="30"/>
  <c r="M90" i="13"/>
  <c r="G100" i="24"/>
  <c r="G208" i="30"/>
  <c r="G90" i="13"/>
  <c r="M194" i="23"/>
  <c r="N96" i="21"/>
  <c r="N104" i="25"/>
  <c r="E102" i="26"/>
  <c r="E96" i="21"/>
  <c r="F104" i="25"/>
  <c r="M96" i="21"/>
  <c r="N100" i="24"/>
  <c r="G92" i="17"/>
  <c r="M96" i="14"/>
  <c r="E208" i="30"/>
  <c r="M104" i="25"/>
  <c r="E92" i="17"/>
  <c r="M208" i="30"/>
  <c r="K92" i="15" l="1"/>
  <c r="L92" i="15"/>
  <c r="J93" i="15"/>
  <c r="I93" i="15"/>
  <c r="H93" i="15"/>
  <c r="B95" i="15"/>
  <c r="R95" i="14"/>
  <c r="Q96" i="14"/>
  <c r="P96" i="14"/>
  <c r="K203" i="17"/>
  <c r="H204" i="17"/>
  <c r="I204" i="17"/>
  <c r="J204" i="17"/>
  <c r="L203" i="17"/>
  <c r="C206" i="17"/>
  <c r="C96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E95" i="15"/>
  <c r="M95" i="15"/>
  <c r="F95" i="15"/>
  <c r="N95" i="15"/>
  <c r="G95" i="15"/>
  <c r="N103" i="26"/>
  <c r="G184" i="35"/>
  <c r="E101" i="24"/>
  <c r="N98" i="20"/>
  <c r="F103" i="29"/>
  <c r="M105" i="30"/>
  <c r="G107" i="36"/>
  <c r="N97" i="14"/>
  <c r="G97" i="19"/>
  <c r="M98" i="20"/>
  <c r="N97" i="18"/>
  <c r="M134" i="2"/>
  <c r="G97" i="14"/>
  <c r="N184" i="35"/>
  <c r="M103" i="26"/>
  <c r="N105" i="25"/>
  <c r="M206" i="17"/>
  <c r="N103" i="29"/>
  <c r="F101" i="24"/>
  <c r="F94" i="16"/>
  <c r="M97" i="18"/>
  <c r="E105" i="30"/>
  <c r="M184" i="35"/>
  <c r="E209" i="30"/>
  <c r="N134" i="2"/>
  <c r="G101" i="24"/>
  <c r="G206" i="17"/>
  <c r="M102" i="31"/>
  <c r="N195" i="23"/>
  <c r="F105" i="30"/>
  <c r="M97" i="21"/>
  <c r="M195" i="23"/>
  <c r="N94" i="16"/>
  <c r="F184" i="35"/>
  <c r="M91" i="13"/>
  <c r="F91" i="13"/>
  <c r="G209" i="30"/>
  <c r="E94" i="16"/>
  <c r="N102" i="31"/>
  <c r="E134" i="2"/>
  <c r="M107" i="36"/>
  <c r="N97" i="19"/>
  <c r="G105" i="30"/>
  <c r="G91" i="13"/>
  <c r="G98" i="20"/>
  <c r="E97" i="19"/>
  <c r="G103" i="26"/>
  <c r="G105" i="25"/>
  <c r="N105" i="30"/>
  <c r="E195" i="23"/>
  <c r="F102" i="31"/>
  <c r="E98" i="20"/>
  <c r="G102" i="31"/>
  <c r="M93" i="17"/>
  <c r="N91" i="13"/>
  <c r="E103" i="26"/>
  <c r="F195" i="23"/>
  <c r="F103" i="26"/>
  <c r="M97" i="19"/>
  <c r="E103" i="29"/>
  <c r="E102" i="31"/>
  <c r="N97" i="21"/>
  <c r="F97" i="14"/>
  <c r="N107" i="36"/>
  <c r="E93" i="17"/>
  <c r="F98" i="20"/>
  <c r="G103" i="29"/>
  <c r="M103" i="29"/>
  <c r="F206" i="17"/>
  <c r="M97" i="14"/>
  <c r="E97" i="14"/>
  <c r="F107" i="36"/>
  <c r="F97" i="21"/>
  <c r="M209" i="30"/>
  <c r="E97" i="21"/>
  <c r="E91" i="13"/>
  <c r="G97" i="18"/>
  <c r="M94" i="16"/>
  <c r="G195" i="23"/>
  <c r="E184" i="35"/>
  <c r="G94" i="16"/>
  <c r="M105" i="25"/>
  <c r="E107" i="36"/>
  <c r="F93" i="17"/>
  <c r="N206" i="17"/>
  <c r="N93" i="17"/>
  <c r="E206" i="17"/>
  <c r="G97" i="21"/>
  <c r="F134" i="2"/>
  <c r="G134" i="2"/>
  <c r="F97" i="19"/>
  <c r="N209" i="30"/>
  <c r="E105" i="25"/>
  <c r="G93" i="17"/>
  <c r="M101" i="24"/>
  <c r="F105" i="25"/>
  <c r="N101" i="24"/>
  <c r="F209" i="30"/>
  <c r="L93" i="15" l="1"/>
  <c r="K93" i="15"/>
  <c r="J94" i="15"/>
  <c r="I94" i="15"/>
  <c r="H94" i="15"/>
  <c r="B96" i="15"/>
  <c r="R96" i="14"/>
  <c r="P97" i="14"/>
  <c r="Q97" i="14"/>
  <c r="Q134" i="2"/>
  <c r="P134" i="2"/>
  <c r="I96" i="19"/>
  <c r="J96" i="19"/>
  <c r="H96" i="19"/>
  <c r="L204" i="17"/>
  <c r="J205" i="17"/>
  <c r="H205" i="17"/>
  <c r="I205" i="17"/>
  <c r="K204" i="17"/>
  <c r="C207" i="17"/>
  <c r="J133" i="2"/>
  <c r="C97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F96" i="15"/>
  <c r="N96" i="15"/>
  <c r="G96" i="15"/>
  <c r="M96" i="15"/>
  <c r="E96" i="15"/>
  <c r="F210" i="30"/>
  <c r="F131" i="2"/>
  <c r="M106" i="25"/>
  <c r="N106" i="30"/>
  <c r="F135" i="2"/>
  <c r="N207" i="17"/>
  <c r="N196" i="23"/>
  <c r="N98" i="18"/>
  <c r="E104" i="29"/>
  <c r="M104" i="29"/>
  <c r="G104" i="29"/>
  <c r="F132" i="2"/>
  <c r="N185" i="35"/>
  <c r="E210" i="30"/>
  <c r="N131" i="2"/>
  <c r="F104" i="29"/>
  <c r="M92" i="13"/>
  <c r="N103" i="31"/>
  <c r="E133" i="2"/>
  <c r="F98" i="14"/>
  <c r="G92" i="13"/>
  <c r="G196" i="23"/>
  <c r="M185" i="35"/>
  <c r="G98" i="19"/>
  <c r="N135" i="2"/>
  <c r="N106" i="25"/>
  <c r="E94" i="17"/>
  <c r="N133" i="2"/>
  <c r="E98" i="14"/>
  <c r="F106" i="25"/>
  <c r="M196" i="23"/>
  <c r="E92" i="13"/>
  <c r="M94" i="17"/>
  <c r="E106" i="30"/>
  <c r="F104" i="26"/>
  <c r="G135" i="2"/>
  <c r="N99" i="20"/>
  <c r="N98" i="14"/>
  <c r="N108" i="36"/>
  <c r="G185" i="35"/>
  <c r="E98" i="19"/>
  <c r="F99" i="20"/>
  <c r="G210" i="30"/>
  <c r="G99" i="20"/>
  <c r="F94" i="17"/>
  <c r="F108" i="36"/>
  <c r="M210" i="30"/>
  <c r="F98" i="19"/>
  <c r="E132" i="2"/>
  <c r="F95" i="16"/>
  <c r="E103" i="31"/>
  <c r="E135" i="2"/>
  <c r="M108" i="36"/>
  <c r="N104" i="29"/>
  <c r="M133" i="2"/>
  <c r="M102" i="24"/>
  <c r="E185" i="35"/>
  <c r="G98" i="18"/>
  <c r="N104" i="26"/>
  <c r="F185" i="35"/>
  <c r="G103" i="31"/>
  <c r="M132" i="2"/>
  <c r="N210" i="30"/>
  <c r="M103" i="31"/>
  <c r="F106" i="30"/>
  <c r="E108" i="36"/>
  <c r="F207" i="17"/>
  <c r="G98" i="21"/>
  <c r="E106" i="25"/>
  <c r="E131" i="2"/>
  <c r="E207" i="17"/>
  <c r="E102" i="24"/>
  <c r="N102" i="24"/>
  <c r="G106" i="25"/>
  <c r="G95" i="16"/>
  <c r="M95" i="16"/>
  <c r="F196" i="23"/>
  <c r="M98" i="14"/>
  <c r="N92" i="13"/>
  <c r="G207" i="17"/>
  <c r="G104" i="26"/>
  <c r="N98" i="21"/>
  <c r="N132" i="2"/>
  <c r="M207" i="17"/>
  <c r="G108" i="36"/>
  <c r="E99" i="20"/>
  <c r="M131" i="2"/>
  <c r="N94" i="17"/>
  <c r="N98" i="19"/>
  <c r="M98" i="21"/>
  <c r="E196" i="23"/>
  <c r="F98" i="21"/>
  <c r="G94" i="17"/>
  <c r="G98" i="14"/>
  <c r="G102" i="24"/>
  <c r="E104" i="26"/>
  <c r="M135" i="2"/>
  <c r="N95" i="16"/>
  <c r="M106" i="30"/>
  <c r="F133" i="2"/>
  <c r="G106" i="30"/>
  <c r="M99" i="20"/>
  <c r="E98" i="21"/>
  <c r="M98" i="18"/>
  <c r="F103" i="31"/>
  <c r="M98" i="19"/>
  <c r="E95" i="16"/>
  <c r="F92" i="13"/>
  <c r="M104" i="26"/>
  <c r="F102" i="24"/>
  <c r="L94" i="15" l="1"/>
  <c r="K94" i="15"/>
  <c r="H95" i="15"/>
  <c r="J95" i="15"/>
  <c r="I95" i="15"/>
  <c r="B97" i="15"/>
  <c r="Q98" i="14"/>
  <c r="P98" i="14"/>
  <c r="R97" i="14"/>
  <c r="R134" i="2"/>
  <c r="Q135" i="2"/>
  <c r="P135" i="2"/>
  <c r="K96" i="19"/>
  <c r="L96" i="19"/>
  <c r="I93" i="19"/>
  <c r="H93" i="19"/>
  <c r="L205" i="17"/>
  <c r="H206" i="17"/>
  <c r="I206" i="17"/>
  <c r="J206" i="17"/>
  <c r="K205" i="17"/>
  <c r="C208" i="17"/>
  <c r="H130" i="2"/>
  <c r="H131" i="2"/>
  <c r="I132" i="2"/>
  <c r="I133" i="2"/>
  <c r="I130" i="2"/>
  <c r="I131" i="2"/>
  <c r="H132" i="2"/>
  <c r="H133" i="2"/>
  <c r="C98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F97" i="15"/>
  <c r="N97" i="15"/>
  <c r="G97" i="15"/>
  <c r="E97" i="15"/>
  <c r="M97" i="15"/>
  <c r="E211" i="30"/>
  <c r="N103" i="24"/>
  <c r="G96" i="16"/>
  <c r="E197" i="23"/>
  <c r="E99" i="19"/>
  <c r="M93" i="13"/>
  <c r="E99" i="21"/>
  <c r="N105" i="29"/>
  <c r="G105" i="29"/>
  <c r="G99" i="18"/>
  <c r="M107" i="25"/>
  <c r="N109" i="36"/>
  <c r="G109" i="36"/>
  <c r="G211" i="30"/>
  <c r="N96" i="16"/>
  <c r="M109" i="36"/>
  <c r="F105" i="29"/>
  <c r="M99" i="14"/>
  <c r="E104" i="31"/>
  <c r="E136" i="2"/>
  <c r="N93" i="13"/>
  <c r="F99" i="21"/>
  <c r="E186" i="35"/>
  <c r="M99" i="18"/>
  <c r="F136" i="2"/>
  <c r="F99" i="14"/>
  <c r="M100" i="21"/>
  <c r="F93" i="13"/>
  <c r="N197" i="23"/>
  <c r="N186" i="35"/>
  <c r="E109" i="36"/>
  <c r="G186" i="35"/>
  <c r="F107" i="25"/>
  <c r="N107" i="25"/>
  <c r="M105" i="26"/>
  <c r="F95" i="17"/>
  <c r="G100" i="20"/>
  <c r="F100" i="20"/>
  <c r="E107" i="30"/>
  <c r="F107" i="30"/>
  <c r="N99" i="18"/>
  <c r="F96" i="16"/>
  <c r="G93" i="13"/>
  <c r="E103" i="24"/>
  <c r="G105" i="26"/>
  <c r="N104" i="31"/>
  <c r="M96" i="16"/>
  <c r="E100" i="20"/>
  <c r="E96" i="16"/>
  <c r="G95" i="17"/>
  <c r="M136" i="2"/>
  <c r="F109" i="36"/>
  <c r="M99" i="21"/>
  <c r="N95" i="17"/>
  <c r="N211" i="30"/>
  <c r="F100" i="21"/>
  <c r="M197" i="23"/>
  <c r="G103" i="24"/>
  <c r="N99" i="19"/>
  <c r="G99" i="21"/>
  <c r="M211" i="30"/>
  <c r="G99" i="14"/>
  <c r="F104" i="31"/>
  <c r="G197" i="23"/>
  <c r="G136" i="2"/>
  <c r="M105" i="29"/>
  <c r="G100" i="21"/>
  <c r="M99" i="19"/>
  <c r="E93" i="13"/>
  <c r="M107" i="30"/>
  <c r="N99" i="14"/>
  <c r="E95" i="17"/>
  <c r="G107" i="25"/>
  <c r="G99" i="19"/>
  <c r="E107" i="25"/>
  <c r="E99" i="14"/>
  <c r="E105" i="26"/>
  <c r="F186" i="35"/>
  <c r="G104" i="31"/>
  <c r="M103" i="24"/>
  <c r="F208" i="17"/>
  <c r="M104" i="31"/>
  <c r="N100" i="20"/>
  <c r="N100" i="21"/>
  <c r="M100" i="20"/>
  <c r="F197" i="23"/>
  <c r="N99" i="21"/>
  <c r="M95" i="17"/>
  <c r="F99" i="19"/>
  <c r="E208" i="17"/>
  <c r="N107" i="30"/>
  <c r="G208" i="17"/>
  <c r="M208" i="17"/>
  <c r="E100" i="21"/>
  <c r="G107" i="30"/>
  <c r="M186" i="35"/>
  <c r="N105" i="26"/>
  <c r="N136" i="2"/>
  <c r="F103" i="24"/>
  <c r="E105" i="29"/>
  <c r="N208" i="17"/>
  <c r="F105" i="26"/>
  <c r="F211" i="30"/>
  <c r="K95" i="15" l="1"/>
  <c r="L95" i="15"/>
  <c r="H96" i="15"/>
  <c r="J96" i="15"/>
  <c r="I96" i="15"/>
  <c r="B98" i="15"/>
  <c r="R98" i="14"/>
  <c r="P99" i="14"/>
  <c r="Q99" i="14"/>
  <c r="R135" i="2"/>
  <c r="K93" i="19"/>
  <c r="L93" i="19"/>
  <c r="K133" i="2"/>
  <c r="L206" i="17"/>
  <c r="J207" i="17"/>
  <c r="H207" i="17"/>
  <c r="I207" i="17"/>
  <c r="C209" i="17"/>
  <c r="K132" i="2"/>
  <c r="K206" i="17"/>
  <c r="L130" i="2"/>
  <c r="L131" i="2"/>
  <c r="L132" i="2"/>
  <c r="K131" i="2"/>
  <c r="K130" i="2"/>
  <c r="L133" i="2"/>
  <c r="C99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E98" i="15"/>
  <c r="M98" i="15"/>
  <c r="F98" i="15"/>
  <c r="N98" i="15"/>
  <c r="G98" i="15"/>
  <c r="N106" i="29"/>
  <c r="M198" i="23"/>
  <c r="G212" i="30"/>
  <c r="M187" i="35"/>
  <c r="N100" i="18"/>
  <c r="M110" i="36"/>
  <c r="E105" i="31"/>
  <c r="N94" i="13"/>
  <c r="N108" i="30"/>
  <c r="N209" i="17"/>
  <c r="M100" i="14"/>
  <c r="M96" i="17"/>
  <c r="E110" i="36"/>
  <c r="E97" i="16"/>
  <c r="G110" i="36"/>
  <c r="N187" i="35"/>
  <c r="M101" i="20"/>
  <c r="F101" i="21"/>
  <c r="M108" i="25"/>
  <c r="G100" i="14"/>
  <c r="E100" i="19"/>
  <c r="F187" i="35"/>
  <c r="G104" i="24"/>
  <c r="G198" i="23"/>
  <c r="N212" i="30"/>
  <c r="M100" i="18"/>
  <c r="E101" i="21"/>
  <c r="F209" i="17"/>
  <c r="F100" i="14"/>
  <c r="E100" i="14"/>
  <c r="N100" i="19"/>
  <c r="N101" i="20"/>
  <c r="G97" i="16"/>
  <c r="N108" i="25"/>
  <c r="N105" i="31"/>
  <c r="M101" i="21"/>
  <c r="F100" i="19"/>
  <c r="G101" i="20"/>
  <c r="M209" i="17"/>
  <c r="G105" i="31"/>
  <c r="G101" i="21"/>
  <c r="F104" i="24"/>
  <c r="M94" i="13"/>
  <c r="N110" i="36"/>
  <c r="E106" i="29"/>
  <c r="E108" i="30"/>
  <c r="G108" i="25"/>
  <c r="F105" i="31"/>
  <c r="F212" i="30"/>
  <c r="F198" i="23"/>
  <c r="G108" i="30"/>
  <c r="N97" i="16"/>
  <c r="E212" i="30"/>
  <c r="M97" i="16"/>
  <c r="E104" i="24"/>
  <c r="E198" i="23"/>
  <c r="F110" i="36"/>
  <c r="G94" i="13"/>
  <c r="F108" i="30"/>
  <c r="F108" i="25"/>
  <c r="F94" i="13"/>
  <c r="N101" i="21"/>
  <c r="M108" i="30"/>
  <c r="E209" i="17"/>
  <c r="N198" i="23"/>
  <c r="F106" i="26"/>
  <c r="G96" i="17"/>
  <c r="G100" i="19"/>
  <c r="N96" i="17"/>
  <c r="M106" i="26"/>
  <c r="F96" i="17"/>
  <c r="M105" i="31"/>
  <c r="G106" i="29"/>
  <c r="M100" i="19"/>
  <c r="G100" i="18"/>
  <c r="E94" i="13"/>
  <c r="G187" i="35"/>
  <c r="N100" i="14"/>
  <c r="E187" i="35"/>
  <c r="E106" i="26"/>
  <c r="F106" i="29"/>
  <c r="M106" i="29"/>
  <c r="M104" i="24"/>
  <c r="N106" i="26"/>
  <c r="E108" i="25"/>
  <c r="G209" i="17"/>
  <c r="E101" i="20"/>
  <c r="E96" i="17"/>
  <c r="F101" i="20"/>
  <c r="M212" i="30"/>
  <c r="G106" i="26"/>
  <c r="N104" i="24"/>
  <c r="F97" i="16"/>
  <c r="K96" i="15" l="1"/>
  <c r="L96" i="15"/>
  <c r="J97" i="15"/>
  <c r="I97" i="15"/>
  <c r="H97" i="15"/>
  <c r="B99" i="15"/>
  <c r="R99" i="14"/>
  <c r="P100" i="14"/>
  <c r="Q100" i="14"/>
  <c r="L207" i="17"/>
  <c r="H208" i="17"/>
  <c r="I208" i="17"/>
  <c r="J208" i="17"/>
  <c r="K207" i="17"/>
  <c r="C210" i="17"/>
  <c r="C100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E99" i="15"/>
  <c r="F99" i="15"/>
  <c r="N99" i="15"/>
  <c r="M99" i="15"/>
  <c r="G99" i="15"/>
  <c r="E106" i="31"/>
  <c r="E109" i="30"/>
  <c r="M101" i="14"/>
  <c r="F109" i="25"/>
  <c r="F97" i="17"/>
  <c r="F102" i="20"/>
  <c r="G107" i="29"/>
  <c r="M199" i="23"/>
  <c r="E188" i="35"/>
  <c r="E101" i="19"/>
  <c r="G101" i="19"/>
  <c r="N188" i="35"/>
  <c r="G101" i="18"/>
  <c r="G199" i="23"/>
  <c r="M106" i="31"/>
  <c r="F95" i="13"/>
  <c r="M111" i="36"/>
  <c r="F107" i="29"/>
  <c r="F98" i="16"/>
  <c r="E107" i="29"/>
  <c r="N109" i="30"/>
  <c r="G111" i="36"/>
  <c r="G109" i="30"/>
  <c r="N98" i="16"/>
  <c r="G97" i="17"/>
  <c r="N105" i="24"/>
  <c r="N95" i="13"/>
  <c r="G101" i="14"/>
  <c r="M188" i="35"/>
  <c r="M107" i="26"/>
  <c r="N199" i="23"/>
  <c r="E105" i="24"/>
  <c r="G106" i="31"/>
  <c r="M98" i="16"/>
  <c r="F109" i="30"/>
  <c r="F213" i="30"/>
  <c r="E95" i="13"/>
  <c r="E102" i="20"/>
  <c r="F101" i="19"/>
  <c r="F107" i="26"/>
  <c r="N101" i="18"/>
  <c r="G98" i="16"/>
  <c r="N101" i="19"/>
  <c r="G210" i="17"/>
  <c r="N101" i="14"/>
  <c r="E101" i="14"/>
  <c r="M95" i="13"/>
  <c r="G107" i="26"/>
  <c r="N213" i="30"/>
  <c r="N102" i="20"/>
  <c r="F106" i="31"/>
  <c r="N107" i="26"/>
  <c r="N97" i="17"/>
  <c r="F210" i="17"/>
  <c r="E98" i="16"/>
  <c r="G188" i="35"/>
  <c r="G105" i="24"/>
  <c r="G102" i="20"/>
  <c r="N106" i="31"/>
  <c r="G102" i="21"/>
  <c r="M107" i="29"/>
  <c r="F105" i="24"/>
  <c r="E111" i="36"/>
  <c r="N109" i="25"/>
  <c r="N111" i="36"/>
  <c r="F199" i="23"/>
  <c r="F188" i="35"/>
  <c r="E107" i="26"/>
  <c r="E97" i="17"/>
  <c r="N107" i="29"/>
  <c r="E213" i="30"/>
  <c r="G213" i="30"/>
  <c r="E199" i="23"/>
  <c r="M101" i="19"/>
  <c r="E109" i="25"/>
  <c r="N210" i="17"/>
  <c r="M102" i="21"/>
  <c r="M109" i="25"/>
  <c r="M109" i="30"/>
  <c r="N102" i="21"/>
  <c r="F111" i="36"/>
  <c r="M102" i="20"/>
  <c r="M105" i="24"/>
  <c r="G109" i="25"/>
  <c r="F101" i="14"/>
  <c r="M101" i="18"/>
  <c r="G95" i="13"/>
  <c r="M210" i="17"/>
  <c r="M213" i="30"/>
  <c r="E102" i="21"/>
  <c r="E210" i="17"/>
  <c r="M97" i="17"/>
  <c r="F102" i="21"/>
  <c r="L97" i="15" l="1"/>
  <c r="K97" i="15"/>
  <c r="J98" i="15"/>
  <c r="I98" i="15"/>
  <c r="H98" i="15"/>
  <c r="B100" i="15"/>
  <c r="P101" i="14"/>
  <c r="Q101" i="14"/>
  <c r="R100" i="14"/>
  <c r="L208" i="17"/>
  <c r="I209" i="17"/>
  <c r="J209" i="17"/>
  <c r="J210" i="17" s="1"/>
  <c r="H209" i="17"/>
  <c r="K208" i="17"/>
  <c r="C101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F100" i="15"/>
  <c r="N100" i="15"/>
  <c r="M100" i="15"/>
  <c r="E100" i="15"/>
  <c r="G100" i="15"/>
  <c r="F96" i="13"/>
  <c r="G106" i="24"/>
  <c r="M108" i="29"/>
  <c r="M106" i="24"/>
  <c r="G103" i="20"/>
  <c r="F110" i="25"/>
  <c r="F200" i="23"/>
  <c r="N189" i="35"/>
  <c r="F103" i="21"/>
  <c r="N112" i="36"/>
  <c r="M214" i="30"/>
  <c r="G99" i="16"/>
  <c r="N108" i="26"/>
  <c r="G98" i="17"/>
  <c r="F107" i="31"/>
  <c r="F112" i="36"/>
  <c r="M98" i="17"/>
  <c r="M102" i="18"/>
  <c r="G189" i="35"/>
  <c r="E106" i="24"/>
  <c r="G102" i="18"/>
  <c r="M189" i="35"/>
  <c r="M102" i="19"/>
  <c r="M112" i="36"/>
  <c r="N214" i="30"/>
  <c r="N98" i="17"/>
  <c r="E200" i="23"/>
  <c r="G110" i="25"/>
  <c r="F108" i="29"/>
  <c r="M110" i="25"/>
  <c r="F108" i="26"/>
  <c r="E99" i="16"/>
  <c r="G96" i="13"/>
  <c r="N108" i="29"/>
  <c r="N102" i="18"/>
  <c r="G102" i="19"/>
  <c r="F214" i="30"/>
  <c r="E96" i="13"/>
  <c r="G103" i="21"/>
  <c r="E102" i="19"/>
  <c r="N99" i="16"/>
  <c r="N96" i="13"/>
  <c r="M103" i="21"/>
  <c r="F110" i="30"/>
  <c r="N106" i="24"/>
  <c r="N103" i="21"/>
  <c r="N110" i="30"/>
  <c r="E112" i="36"/>
  <c r="M99" i="16"/>
  <c r="F102" i="19"/>
  <c r="G112" i="36"/>
  <c r="N103" i="20"/>
  <c r="E98" i="17"/>
  <c r="N200" i="23"/>
  <c r="F106" i="24"/>
  <c r="N107" i="31"/>
  <c r="M103" i="20"/>
  <c r="E214" i="30"/>
  <c r="E110" i="30"/>
  <c r="F99" i="16"/>
  <c r="E108" i="29"/>
  <c r="M96" i="13"/>
  <c r="G200" i="23"/>
  <c r="E108" i="26"/>
  <c r="M107" i="31"/>
  <c r="F98" i="17"/>
  <c r="E107" i="31"/>
  <c r="G214" i="30"/>
  <c r="G108" i="26"/>
  <c r="F189" i="35"/>
  <c r="G108" i="29"/>
  <c r="N102" i="19"/>
  <c r="M200" i="23"/>
  <c r="M110" i="30"/>
  <c r="E110" i="25"/>
  <c r="G110" i="30"/>
  <c r="F103" i="20"/>
  <c r="N110" i="25"/>
  <c r="G107" i="31"/>
  <c r="E189" i="35"/>
  <c r="M108" i="26"/>
  <c r="E103" i="21"/>
  <c r="E103" i="20"/>
  <c r="K98" i="15" l="1"/>
  <c r="L98" i="15"/>
  <c r="J99" i="15"/>
  <c r="P102" i="14"/>
  <c r="H99" i="15"/>
  <c r="Q102" i="14"/>
  <c r="I99" i="15"/>
  <c r="B101" i="15"/>
  <c r="R101" i="14"/>
  <c r="H102" i="21"/>
  <c r="J102" i="21"/>
  <c r="I102" i="21"/>
  <c r="K209" i="17"/>
  <c r="H210" i="17"/>
  <c r="I210" i="17"/>
  <c r="L209" i="17"/>
  <c r="C102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00" i="14"/>
  <c r="J101" i="14"/>
  <c r="B218" i="14"/>
  <c r="L100" i="14"/>
  <c r="L94" i="13"/>
  <c r="J95" i="13"/>
  <c r="I95" i="13"/>
  <c r="H95" i="13"/>
  <c r="B98" i="13"/>
  <c r="C101" i="13"/>
  <c r="K94" i="13"/>
  <c r="F101" i="15"/>
  <c r="N101" i="15"/>
  <c r="E101" i="15"/>
  <c r="G101" i="15"/>
  <c r="M101" i="15"/>
  <c r="E141" i="2"/>
  <c r="N107" i="24"/>
  <c r="N104" i="20"/>
  <c r="E111" i="25"/>
  <c r="F104" i="21"/>
  <c r="G99" i="17"/>
  <c r="F107" i="24"/>
  <c r="N109" i="26"/>
  <c r="G108" i="31"/>
  <c r="M100" i="16"/>
  <c r="N111" i="25"/>
  <c r="N190" i="35"/>
  <c r="M99" i="17"/>
  <c r="M104" i="20"/>
  <c r="G201" i="23"/>
  <c r="E215" i="30"/>
  <c r="E113" i="36"/>
  <c r="G107" i="24"/>
  <c r="F99" i="17"/>
  <c r="E104" i="21"/>
  <c r="E104" i="20"/>
  <c r="G109" i="26"/>
  <c r="M190" i="35"/>
  <c r="M108" i="31"/>
  <c r="M111" i="25"/>
  <c r="M107" i="24"/>
  <c r="F111" i="25"/>
  <c r="N99" i="17"/>
  <c r="M141" i="2"/>
  <c r="N104" i="21"/>
  <c r="E100" i="16"/>
  <c r="E111" i="30"/>
  <c r="N103" i="18"/>
  <c r="G109" i="29"/>
  <c r="E108" i="31"/>
  <c r="G100" i="16"/>
  <c r="E107" i="24"/>
  <c r="E190" i="35"/>
  <c r="N141" i="2"/>
  <c r="M215" i="30"/>
  <c r="G104" i="21"/>
  <c r="F190" i="35"/>
  <c r="G103" i="18"/>
  <c r="N201" i="23"/>
  <c r="F111" i="30"/>
  <c r="M111" i="30"/>
  <c r="G111" i="25"/>
  <c r="M109" i="29"/>
  <c r="M104" i="21"/>
  <c r="M201" i="23"/>
  <c r="F141" i="2"/>
  <c r="F103" i="19"/>
  <c r="F100" i="16"/>
  <c r="G141" i="2"/>
  <c r="E109" i="26"/>
  <c r="F97" i="13"/>
  <c r="F113" i="36"/>
  <c r="G113" i="36"/>
  <c r="N103" i="19"/>
  <c r="G215" i="30"/>
  <c r="E99" i="17"/>
  <c r="E109" i="29"/>
  <c r="N111" i="30"/>
  <c r="F201" i="23"/>
  <c r="G190" i="35"/>
  <c r="E103" i="19"/>
  <c r="M103" i="18"/>
  <c r="M103" i="19"/>
  <c r="F109" i="29"/>
  <c r="N109" i="29"/>
  <c r="M113" i="36"/>
  <c r="E97" i="13"/>
  <c r="F109" i="26"/>
  <c r="N97" i="13"/>
  <c r="F215" i="30"/>
  <c r="N108" i="31"/>
  <c r="G104" i="20"/>
  <c r="F108" i="31"/>
  <c r="N100" i="16"/>
  <c r="M109" i="26"/>
  <c r="F104" i="20"/>
  <c r="G103" i="19"/>
  <c r="N215" i="30"/>
  <c r="M97" i="13"/>
  <c r="E201" i="23"/>
  <c r="N113" i="36"/>
  <c r="G111" i="30"/>
  <c r="G97" i="13"/>
  <c r="K99" i="15" l="1"/>
  <c r="L99" i="15"/>
  <c r="R102" i="14"/>
  <c r="J100" i="15"/>
  <c r="H100" i="15"/>
  <c r="I100" i="15"/>
  <c r="B102" i="15"/>
  <c r="L102" i="21"/>
  <c r="J103" i="21"/>
  <c r="I103" i="21"/>
  <c r="H103" i="21"/>
  <c r="K102" i="21"/>
  <c r="L210" i="17"/>
  <c r="K210" i="17"/>
  <c r="J140" i="2"/>
  <c r="H140" i="2"/>
  <c r="I140" i="2"/>
  <c r="C103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219" i="14"/>
  <c r="C105" i="14"/>
  <c r="K95" i="13"/>
  <c r="H96" i="13"/>
  <c r="I96" i="13"/>
  <c r="J96" i="13"/>
  <c r="L95" i="13"/>
  <c r="C102" i="13"/>
  <c r="B99" i="13"/>
  <c r="N102" i="15"/>
  <c r="E102" i="15"/>
  <c r="F102" i="15"/>
  <c r="G102" i="15"/>
  <c r="M102" i="15"/>
  <c r="N104" i="18"/>
  <c r="E143" i="2"/>
  <c r="E216" i="30"/>
  <c r="M216" i="30"/>
  <c r="N143" i="2"/>
  <c r="E110" i="26"/>
  <c r="G108" i="24"/>
  <c r="E114" i="36"/>
  <c r="M202" i="23"/>
  <c r="N109" i="31"/>
  <c r="N216" i="30"/>
  <c r="M191" i="35"/>
  <c r="G142" i="2"/>
  <c r="G110" i="29"/>
  <c r="M142" i="2"/>
  <c r="E112" i="30"/>
  <c r="N110" i="29"/>
  <c r="F110" i="26"/>
  <c r="G104" i="19"/>
  <c r="F98" i="13"/>
  <c r="F108" i="24"/>
  <c r="M143" i="2"/>
  <c r="E110" i="29"/>
  <c r="F143" i="2"/>
  <c r="F191" i="35"/>
  <c r="G202" i="23"/>
  <c r="M101" i="16"/>
  <c r="M105" i="20"/>
  <c r="F109" i="31"/>
  <c r="N98" i="13"/>
  <c r="M104" i="18"/>
  <c r="G98" i="13"/>
  <c r="M108" i="24"/>
  <c r="E105" i="20"/>
  <c r="E112" i="25"/>
  <c r="E108" i="24"/>
  <c r="N191" i="35"/>
  <c r="E101" i="16"/>
  <c r="F100" i="17"/>
  <c r="F112" i="30"/>
  <c r="G109" i="31"/>
  <c r="M112" i="25"/>
  <c r="M112" i="30"/>
  <c r="N105" i="20"/>
  <c r="N100" i="17"/>
  <c r="F114" i="36"/>
  <c r="G110" i="26"/>
  <c r="M104" i="19"/>
  <c r="E105" i="21"/>
  <c r="G104" i="18"/>
  <c r="E98" i="13"/>
  <c r="M110" i="26"/>
  <c r="G143" i="2"/>
  <c r="E191" i="35"/>
  <c r="N112" i="30"/>
  <c r="F105" i="20"/>
  <c r="N114" i="36"/>
  <c r="E109" i="31"/>
  <c r="M109" i="31"/>
  <c r="N108" i="24"/>
  <c r="F105" i="21"/>
  <c r="G101" i="16"/>
  <c r="E104" i="19"/>
  <c r="M98" i="13"/>
  <c r="M114" i="36"/>
  <c r="F101" i="16"/>
  <c r="F202" i="23"/>
  <c r="N202" i="23"/>
  <c r="G191" i="35"/>
  <c r="M105" i="21"/>
  <c r="F110" i="29"/>
  <c r="N112" i="25"/>
  <c r="N105" i="21"/>
  <c r="E100" i="17"/>
  <c r="F216" i="30"/>
  <c r="G216" i="30"/>
  <c r="N101" i="16"/>
  <c r="E142" i="2"/>
  <c r="F112" i="25"/>
  <c r="M110" i="29"/>
  <c r="N110" i="26"/>
  <c r="G100" i="17"/>
  <c r="G105" i="21"/>
  <c r="N104" i="19"/>
  <c r="F142" i="2"/>
  <c r="G114" i="36"/>
  <c r="F104" i="19"/>
  <c r="G105" i="20"/>
  <c r="G112" i="25"/>
  <c r="N142" i="2"/>
  <c r="E202" i="23"/>
  <c r="G112" i="30"/>
  <c r="M100" i="17"/>
  <c r="L100" i="15" l="1"/>
  <c r="J101" i="15"/>
  <c r="I101" i="15"/>
  <c r="H101" i="15"/>
  <c r="B103" i="15"/>
  <c r="K100" i="15"/>
  <c r="K103" i="21"/>
  <c r="L103" i="21"/>
  <c r="I104" i="21"/>
  <c r="J104" i="21"/>
  <c r="H104" i="21"/>
  <c r="L140" i="2"/>
  <c r="K140" i="2"/>
  <c r="C104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C108" i="16" s="1"/>
  <c r="C109" i="16" s="1"/>
  <c r="C110" i="16" s="1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F103" i="15"/>
  <c r="N103" i="15"/>
  <c r="E103" i="15"/>
  <c r="G103" i="15"/>
  <c r="M103" i="15"/>
  <c r="G110" i="31"/>
  <c r="G217" i="30"/>
  <c r="G111" i="26"/>
  <c r="N115" i="36"/>
  <c r="F111" i="29"/>
  <c r="F113" i="30"/>
  <c r="M102" i="16"/>
  <c r="N144" i="2"/>
  <c r="M192" i="35"/>
  <c r="G105" i="18"/>
  <c r="F192" i="35"/>
  <c r="N105" i="14"/>
  <c r="N105" i="19"/>
  <c r="E217" i="30"/>
  <c r="E105" i="14"/>
  <c r="M203" i="23"/>
  <c r="M105" i="19"/>
  <c r="G109" i="24"/>
  <c r="F109" i="24"/>
  <c r="F203" i="23"/>
  <c r="E105" i="19"/>
  <c r="G105" i="19"/>
  <c r="M109" i="24"/>
  <c r="N109" i="24"/>
  <c r="E99" i="13"/>
  <c r="G113" i="25"/>
  <c r="N192" i="35"/>
  <c r="G144" i="2"/>
  <c r="N113" i="30"/>
  <c r="F144" i="2"/>
  <c r="M111" i="29"/>
  <c r="G203" i="23"/>
  <c r="M144" i="2"/>
  <c r="G106" i="21"/>
  <c r="F101" i="17"/>
  <c r="G114" i="30"/>
  <c r="N105" i="18"/>
  <c r="F106" i="20"/>
  <c r="F111" i="26"/>
  <c r="E113" i="25"/>
  <c r="M115" i="36"/>
  <c r="G115" i="36"/>
  <c r="F105" i="14"/>
  <c r="E101" i="17"/>
  <c r="N203" i="23"/>
  <c r="F110" i="31"/>
  <c r="E110" i="31"/>
  <c r="M105" i="14"/>
  <c r="M111" i="26"/>
  <c r="N101" i="17"/>
  <c r="G102" i="16"/>
  <c r="F102" i="16"/>
  <c r="E113" i="30"/>
  <c r="M113" i="25"/>
  <c r="G106" i="20"/>
  <c r="E106" i="21"/>
  <c r="G99" i="13"/>
  <c r="E109" i="24"/>
  <c r="N106" i="20"/>
  <c r="M110" i="31"/>
  <c r="M217" i="30"/>
  <c r="N110" i="31"/>
  <c r="F99" i="13"/>
  <c r="M106" i="21"/>
  <c r="G111" i="29"/>
  <c r="M113" i="30"/>
  <c r="M105" i="18"/>
  <c r="F105" i="19"/>
  <c r="E106" i="20"/>
  <c r="N99" i="13"/>
  <c r="N111" i="29"/>
  <c r="N113" i="25"/>
  <c r="F115" i="36"/>
  <c r="F106" i="21"/>
  <c r="M101" i="17"/>
  <c r="N217" i="30"/>
  <c r="F217" i="30"/>
  <c r="G113" i="30"/>
  <c r="G105" i="14"/>
  <c r="E203" i="23"/>
  <c r="G101" i="17"/>
  <c r="E111" i="26"/>
  <c r="M99" i="13"/>
  <c r="E115" i="36"/>
  <c r="M106" i="20"/>
  <c r="N102" i="16"/>
  <c r="N111" i="26"/>
  <c r="E144" i="2"/>
  <c r="E102" i="16"/>
  <c r="N106" i="21"/>
  <c r="F113" i="25"/>
  <c r="E192" i="35"/>
  <c r="G192" i="35"/>
  <c r="E111" i="29"/>
  <c r="K101" i="15" l="1"/>
  <c r="L101" i="15"/>
  <c r="J102" i="15"/>
  <c r="H102" i="15"/>
  <c r="I102" i="15"/>
  <c r="B104" i="15"/>
  <c r="K104" i="21"/>
  <c r="L104" i="21"/>
  <c r="H104" i="14"/>
  <c r="J104" i="14"/>
  <c r="I104" i="14"/>
  <c r="C105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104" i="15"/>
  <c r="E104" i="15"/>
  <c r="G104" i="15"/>
  <c r="M104" i="15"/>
  <c r="N104" i="15"/>
  <c r="M193" i="35"/>
  <c r="E111" i="31"/>
  <c r="N112" i="26"/>
  <c r="M145" i="2"/>
  <c r="N115" i="30"/>
  <c r="E145" i="2"/>
  <c r="F112" i="29"/>
  <c r="M112" i="29"/>
  <c r="E116" i="30"/>
  <c r="M112" i="26"/>
  <c r="N106" i="18"/>
  <c r="F112" i="26"/>
  <c r="N145" i="2"/>
  <c r="E112" i="26"/>
  <c r="N110" i="24"/>
  <c r="M100" i="13"/>
  <c r="E107" i="21"/>
  <c r="E114" i="30"/>
  <c r="E110" i="24"/>
  <c r="M204" i="23"/>
  <c r="G114" i="25"/>
  <c r="N193" i="35"/>
  <c r="N107" i="20"/>
  <c r="E100" i="13"/>
  <c r="N106" i="19"/>
  <c r="N114" i="25"/>
  <c r="F218" i="30"/>
  <c r="N103" i="16"/>
  <c r="N116" i="30"/>
  <c r="G218" i="30"/>
  <c r="M107" i="21"/>
  <c r="F107" i="21"/>
  <c r="E106" i="14"/>
  <c r="F114" i="25"/>
  <c r="M106" i="19"/>
  <c r="G193" i="35"/>
  <c r="E106" i="19"/>
  <c r="G111" i="31"/>
  <c r="G107" i="21"/>
  <c r="F107" i="20"/>
  <c r="G145" i="2"/>
  <c r="G106" i="18"/>
  <c r="F116" i="36"/>
  <c r="F204" i="23"/>
  <c r="F106" i="14"/>
  <c r="M115" i="30"/>
  <c r="N111" i="31"/>
  <c r="M111" i="31"/>
  <c r="M110" i="24"/>
  <c r="F115" i="30"/>
  <c r="E114" i="25"/>
  <c r="G103" i="16"/>
  <c r="F110" i="24"/>
  <c r="N114" i="30"/>
  <c r="N106" i="14"/>
  <c r="E193" i="35"/>
  <c r="N112" i="29"/>
  <c r="G112" i="29"/>
  <c r="M218" i="30"/>
  <c r="G112" i="26"/>
  <c r="E103" i="16"/>
  <c r="M107" i="20"/>
  <c r="G204" i="23"/>
  <c r="F145" i="2"/>
  <c r="E112" i="29"/>
  <c r="G106" i="19"/>
  <c r="M103" i="16"/>
  <c r="N204" i="23"/>
  <c r="E115" i="30"/>
  <c r="N116" i="36"/>
  <c r="E204" i="23"/>
  <c r="F106" i="19"/>
  <c r="E107" i="20"/>
  <c r="F100" i="13"/>
  <c r="M116" i="36"/>
  <c r="G106" i="14"/>
  <c r="G100" i="13"/>
  <c r="N218" i="30"/>
  <c r="E116" i="36"/>
  <c r="E218" i="30"/>
  <c r="G107" i="20"/>
  <c r="M106" i="14"/>
  <c r="N100" i="13"/>
  <c r="M114" i="30"/>
  <c r="G116" i="36"/>
  <c r="N107" i="21"/>
  <c r="M114" i="25"/>
  <c r="M116" i="30"/>
  <c r="F193" i="35"/>
  <c r="F114" i="30"/>
  <c r="F116" i="30"/>
  <c r="F111" i="31"/>
  <c r="M106" i="18"/>
  <c r="F103" i="16"/>
  <c r="G110" i="24"/>
  <c r="K102" i="15" l="1"/>
  <c r="L102" i="15"/>
  <c r="J103" i="15"/>
  <c r="H103" i="15"/>
  <c r="I103" i="15"/>
  <c r="B105" i="15"/>
  <c r="L104" i="14"/>
  <c r="K104" i="14"/>
  <c r="C106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E105" i="15"/>
  <c r="N105" i="15"/>
  <c r="F105" i="15"/>
  <c r="G105" i="15"/>
  <c r="M105" i="15"/>
  <c r="M113" i="29"/>
  <c r="N108" i="21"/>
  <c r="N113" i="26"/>
  <c r="F108" i="20"/>
  <c r="G108" i="21"/>
  <c r="M104" i="16"/>
  <c r="E146" i="2"/>
  <c r="G117" i="36"/>
  <c r="G101" i="13"/>
  <c r="E104" i="16"/>
  <c r="M101" i="13"/>
  <c r="N104" i="16"/>
  <c r="G205" i="23"/>
  <c r="E112" i="31"/>
  <c r="E117" i="36"/>
  <c r="E111" i="24"/>
  <c r="M112" i="31"/>
  <c r="G194" i="35"/>
  <c r="E108" i="21"/>
  <c r="M219" i="30"/>
  <c r="N194" i="35"/>
  <c r="F117" i="36"/>
  <c r="M108" i="21"/>
  <c r="N219" i="30"/>
  <c r="F146" i="2"/>
  <c r="G112" i="31"/>
  <c r="M117" i="36"/>
  <c r="F194" i="35"/>
  <c r="G115" i="25"/>
  <c r="E194" i="35"/>
  <c r="E107" i="14"/>
  <c r="E113" i="26"/>
  <c r="G107" i="18"/>
  <c r="F107" i="14"/>
  <c r="N107" i="14"/>
  <c r="F111" i="24"/>
  <c r="N115" i="25"/>
  <c r="F205" i="23"/>
  <c r="N112" i="31"/>
  <c r="F108" i="21"/>
  <c r="N108" i="20"/>
  <c r="G146" i="2"/>
  <c r="M146" i="2"/>
  <c r="N205" i="23"/>
  <c r="G107" i="19"/>
  <c r="M113" i="26"/>
  <c r="N107" i="18"/>
  <c r="M194" i="35"/>
  <c r="M205" i="23"/>
  <c r="G219" i="30"/>
  <c r="M111" i="24"/>
  <c r="E107" i="19"/>
  <c r="G104" i="16"/>
  <c r="N146" i="2"/>
  <c r="F113" i="29"/>
  <c r="F107" i="19"/>
  <c r="M108" i="20"/>
  <c r="N107" i="19"/>
  <c r="N111" i="24"/>
  <c r="E113" i="29"/>
  <c r="F101" i="13"/>
  <c r="M107" i="14"/>
  <c r="E219" i="30"/>
  <c r="E101" i="13"/>
  <c r="F113" i="26"/>
  <c r="N117" i="36"/>
  <c r="G108" i="20"/>
  <c r="M115" i="25"/>
  <c r="G111" i="24"/>
  <c r="F115" i="25"/>
  <c r="G113" i="29"/>
  <c r="N113" i="29"/>
  <c r="F104" i="16"/>
  <c r="G113" i="26"/>
  <c r="M107" i="19"/>
  <c r="G107" i="14"/>
  <c r="E108" i="20"/>
  <c r="E115" i="25"/>
  <c r="M107" i="18"/>
  <c r="F112" i="31"/>
  <c r="N101" i="13"/>
  <c r="F219" i="30"/>
  <c r="E205" i="23"/>
  <c r="L103" i="15" l="1"/>
  <c r="J104" i="15"/>
  <c r="I104" i="15"/>
  <c r="H104" i="15"/>
  <c r="B106" i="15"/>
  <c r="K103" i="15"/>
  <c r="C107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M106" i="15"/>
  <c r="E106" i="15"/>
  <c r="N106" i="15"/>
  <c r="F106" i="15"/>
  <c r="G106" i="15"/>
  <c r="F108" i="14"/>
  <c r="G116" i="25"/>
  <c r="G108" i="14"/>
  <c r="M108" i="18"/>
  <c r="M206" i="23"/>
  <c r="N116" i="25"/>
  <c r="G114" i="29"/>
  <c r="G102" i="13"/>
  <c r="E113" i="31"/>
  <c r="E116" i="25"/>
  <c r="F105" i="16"/>
  <c r="E102" i="13"/>
  <c r="N114" i="26"/>
  <c r="G147" i="2"/>
  <c r="M114" i="26"/>
  <c r="G118" i="36"/>
  <c r="G109" i="20"/>
  <c r="M113" i="31"/>
  <c r="E108" i="19"/>
  <c r="E114" i="26"/>
  <c r="E147" i="2"/>
  <c r="F108" i="19"/>
  <c r="M105" i="16"/>
  <c r="F112" i="24"/>
  <c r="E105" i="16"/>
  <c r="E109" i="20"/>
  <c r="F113" i="31"/>
  <c r="N220" i="30"/>
  <c r="G112" i="24"/>
  <c r="M147" i="2"/>
  <c r="E195" i="35"/>
  <c r="N195" i="35"/>
  <c r="G114" i="26"/>
  <c r="F118" i="36"/>
  <c r="N108" i="14"/>
  <c r="E108" i="14"/>
  <c r="N118" i="36"/>
  <c r="N112" i="24"/>
  <c r="M195" i="35"/>
  <c r="N102" i="13"/>
  <c r="G108" i="18"/>
  <c r="F114" i="26"/>
  <c r="M118" i="36"/>
  <c r="F147" i="2"/>
  <c r="N108" i="18"/>
  <c r="G113" i="31"/>
  <c r="F102" i="13"/>
  <c r="F195" i="35"/>
  <c r="G220" i="30"/>
  <c r="F220" i="30"/>
  <c r="N113" i="31"/>
  <c r="F114" i="29"/>
  <c r="M108" i="19"/>
  <c r="M109" i="20"/>
  <c r="E118" i="36"/>
  <c r="E220" i="30"/>
  <c r="N105" i="16"/>
  <c r="N114" i="29"/>
  <c r="M116" i="25"/>
  <c r="N147" i="2"/>
  <c r="G206" i="23"/>
  <c r="F206" i="23"/>
  <c r="G105" i="16"/>
  <c r="M102" i="13"/>
  <c r="M108" i="14"/>
  <c r="M220" i="30"/>
  <c r="G195" i="35"/>
  <c r="G108" i="19"/>
  <c r="F116" i="25"/>
  <c r="M112" i="24"/>
  <c r="N109" i="20"/>
  <c r="M114" i="29"/>
  <c r="F109" i="20"/>
  <c r="E114" i="29"/>
  <c r="E112" i="24"/>
  <c r="E206" i="23"/>
  <c r="N108" i="19"/>
  <c r="N206" i="23"/>
  <c r="L104" i="15" l="1"/>
  <c r="K104" i="15"/>
  <c r="J105" i="15"/>
  <c r="I105" i="15"/>
  <c r="H105" i="15"/>
  <c r="B107" i="15"/>
  <c r="C108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F107" i="15"/>
  <c r="M107" i="15"/>
  <c r="E107" i="15"/>
  <c r="N107" i="15"/>
  <c r="G107" i="15"/>
  <c r="G110" i="20"/>
  <c r="N117" i="25"/>
  <c r="M114" i="31"/>
  <c r="N109" i="18"/>
  <c r="E103" i="13"/>
  <c r="N109" i="21"/>
  <c r="G114" i="31"/>
  <c r="N113" i="24"/>
  <c r="N106" i="16"/>
  <c r="M119" i="36"/>
  <c r="M105" i="17"/>
  <c r="F148" i="2"/>
  <c r="E109" i="21"/>
  <c r="E109" i="14"/>
  <c r="N109" i="19"/>
  <c r="E115" i="26"/>
  <c r="E207" i="23"/>
  <c r="F110" i="20"/>
  <c r="N110" i="20"/>
  <c r="M148" i="2"/>
  <c r="E109" i="19"/>
  <c r="G117" i="25"/>
  <c r="F119" i="36"/>
  <c r="N103" i="13"/>
  <c r="F196" i="35"/>
  <c r="M103" i="13"/>
  <c r="F115" i="29"/>
  <c r="N105" i="17"/>
  <c r="G148" i="2"/>
  <c r="G109" i="21"/>
  <c r="E119" i="36"/>
  <c r="G115" i="26"/>
  <c r="G113" i="24"/>
  <c r="E113" i="24"/>
  <c r="M115" i="29"/>
  <c r="E106" i="16"/>
  <c r="N196" i="35"/>
  <c r="M207" i="23"/>
  <c r="G207" i="23"/>
  <c r="N109" i="14"/>
  <c r="N221" i="30"/>
  <c r="E117" i="25"/>
  <c r="N148" i="2"/>
  <c r="N115" i="29"/>
  <c r="M109" i="14"/>
  <c r="F103" i="13"/>
  <c r="F105" i="17"/>
  <c r="M113" i="24"/>
  <c r="G115" i="29"/>
  <c r="G221" i="30"/>
  <c r="F221" i="30"/>
  <c r="M109" i="19"/>
  <c r="F109" i="14"/>
  <c r="E105" i="17"/>
  <c r="N119" i="36"/>
  <c r="G119" i="36"/>
  <c r="M109" i="18"/>
  <c r="F109" i="19"/>
  <c r="M110" i="20"/>
  <c r="E148" i="2"/>
  <c r="F114" i="31"/>
  <c r="N115" i="26"/>
  <c r="G196" i="35"/>
  <c r="M117" i="25"/>
  <c r="F113" i="24"/>
  <c r="G103" i="13"/>
  <c r="N207" i="23"/>
  <c r="G106" i="16"/>
  <c r="E221" i="30"/>
  <c r="E110" i="20"/>
  <c r="G109" i="19"/>
  <c r="E196" i="35"/>
  <c r="M109" i="21"/>
  <c r="M221" i="30"/>
  <c r="E114" i="31"/>
  <c r="G105" i="17"/>
  <c r="F115" i="26"/>
  <c r="F117" i="25"/>
  <c r="E115" i="29"/>
  <c r="F106" i="16"/>
  <c r="M115" i="26"/>
  <c r="F207" i="23"/>
  <c r="G109" i="14"/>
  <c r="M196" i="35"/>
  <c r="F109" i="21"/>
  <c r="G109" i="18"/>
  <c r="M106" i="16"/>
  <c r="N114" i="31"/>
  <c r="L105" i="15" l="1"/>
  <c r="K105" i="15"/>
  <c r="J106" i="15"/>
  <c r="H106" i="15"/>
  <c r="I106" i="15"/>
  <c r="B108" i="15"/>
  <c r="I104" i="17"/>
  <c r="J104" i="17"/>
  <c r="H104" i="17"/>
  <c r="C109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E108" i="15"/>
  <c r="M108" i="15"/>
  <c r="F108" i="15"/>
  <c r="N108" i="15"/>
  <c r="G108" i="15"/>
  <c r="E104" i="13"/>
  <c r="G110" i="18"/>
  <c r="F222" i="30"/>
  <c r="M110" i="21"/>
  <c r="N115" i="31"/>
  <c r="F197" i="35"/>
  <c r="F110" i="21"/>
  <c r="F208" i="23"/>
  <c r="G149" i="2"/>
  <c r="M107" i="16"/>
  <c r="G208" i="23"/>
  <c r="N222" i="30"/>
  <c r="E116" i="29"/>
  <c r="G116" i="29"/>
  <c r="F116" i="26"/>
  <c r="N149" i="2"/>
  <c r="F110" i="19"/>
  <c r="G110" i="19"/>
  <c r="G110" i="14"/>
  <c r="N111" i="20"/>
  <c r="F104" i="13"/>
  <c r="E114" i="24"/>
  <c r="F116" i="29"/>
  <c r="F111" i="20"/>
  <c r="G197" i="35"/>
  <c r="G120" i="36"/>
  <c r="F114" i="24"/>
  <c r="N114" i="24"/>
  <c r="E107" i="16"/>
  <c r="M111" i="20"/>
  <c r="M110" i="14"/>
  <c r="E118" i="25"/>
  <c r="G104" i="13"/>
  <c r="E222" i="30"/>
  <c r="M120" i="36"/>
  <c r="N120" i="36"/>
  <c r="N110" i="19"/>
  <c r="N116" i="26"/>
  <c r="M222" i="30"/>
  <c r="G115" i="31"/>
  <c r="M104" i="13"/>
  <c r="F118" i="25"/>
  <c r="N118" i="25"/>
  <c r="M149" i="2"/>
  <c r="E197" i="35"/>
  <c r="G111" i="20"/>
  <c r="G222" i="30"/>
  <c r="E110" i="14"/>
  <c r="N110" i="21"/>
  <c r="E208" i="23"/>
  <c r="G107" i="16"/>
  <c r="G110" i="21"/>
  <c r="G116" i="26"/>
  <c r="N110" i="14"/>
  <c r="E116" i="26"/>
  <c r="N104" i="13"/>
  <c r="M116" i="29"/>
  <c r="G111" i="21"/>
  <c r="M208" i="23"/>
  <c r="M118" i="25"/>
  <c r="E120" i="36"/>
  <c r="G118" i="25"/>
  <c r="M116" i="26"/>
  <c r="N197" i="35"/>
  <c r="M110" i="18"/>
  <c r="E110" i="19"/>
  <c r="M110" i="19"/>
  <c r="G114" i="24"/>
  <c r="N107" i="16"/>
  <c r="E111" i="20"/>
  <c r="F115" i="31"/>
  <c r="E149" i="2"/>
  <c r="F120" i="36"/>
  <c r="N110" i="18"/>
  <c r="F107" i="16"/>
  <c r="F149" i="2"/>
  <c r="M114" i="24"/>
  <c r="M115" i="31"/>
  <c r="E110" i="21"/>
  <c r="E115" i="31"/>
  <c r="N208" i="23"/>
  <c r="N116" i="29"/>
  <c r="M197" i="35"/>
  <c r="F110" i="14"/>
  <c r="K106" i="15" l="1"/>
  <c r="L106" i="15"/>
  <c r="J107" i="15"/>
  <c r="I107" i="15"/>
  <c r="H107" i="15"/>
  <c r="B109" i="15"/>
  <c r="K104" i="17"/>
  <c r="L104" i="17"/>
  <c r="C110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E109" i="15"/>
  <c r="M109" i="15"/>
  <c r="F109" i="15"/>
  <c r="N109" i="15"/>
  <c r="G109" i="15"/>
  <c r="G223" i="30"/>
  <c r="E108" i="16"/>
  <c r="G150" i="2"/>
  <c r="N117" i="26"/>
  <c r="G198" i="35"/>
  <c r="N108" i="16"/>
  <c r="N105" i="13"/>
  <c r="F119" i="25"/>
  <c r="E209" i="23"/>
  <c r="E111" i="19"/>
  <c r="E223" i="30"/>
  <c r="G209" i="23"/>
  <c r="F115" i="24"/>
  <c r="E112" i="20"/>
  <c r="F117" i="26"/>
  <c r="N117" i="29"/>
  <c r="M115" i="24"/>
  <c r="N119" i="25"/>
  <c r="N111" i="18"/>
  <c r="M209" i="23"/>
  <c r="F116" i="31"/>
  <c r="F105" i="13"/>
  <c r="G108" i="16"/>
  <c r="E116" i="31"/>
  <c r="M117" i="26"/>
  <c r="E150" i="2"/>
  <c r="F209" i="23"/>
  <c r="N111" i="14"/>
  <c r="G117" i="29"/>
  <c r="N121" i="36"/>
  <c r="F198" i="35"/>
  <c r="M198" i="35"/>
  <c r="F117" i="29"/>
  <c r="M223" i="30"/>
  <c r="E115" i="24"/>
  <c r="N198" i="35"/>
  <c r="N111" i="19"/>
  <c r="M121" i="36"/>
  <c r="E198" i="35"/>
  <c r="N115" i="24"/>
  <c r="G117" i="26"/>
  <c r="G116" i="31"/>
  <c r="G111" i="14"/>
  <c r="G115" i="24"/>
  <c r="F111" i="19"/>
  <c r="F223" i="30"/>
  <c r="G112" i="20"/>
  <c r="M108" i="16"/>
  <c r="F112" i="20"/>
  <c r="M150" i="2"/>
  <c r="E117" i="26"/>
  <c r="F108" i="16"/>
  <c r="M111" i="19"/>
  <c r="G105" i="13"/>
  <c r="F111" i="14"/>
  <c r="N112" i="20"/>
  <c r="M111" i="14"/>
  <c r="G121" i="36"/>
  <c r="F121" i="36"/>
  <c r="E119" i="25"/>
  <c r="M119" i="25"/>
  <c r="E111" i="14"/>
  <c r="E105" i="13"/>
  <c r="N116" i="31"/>
  <c r="N150" i="2"/>
  <c r="E121" i="36"/>
  <c r="M105" i="13"/>
  <c r="M111" i="18"/>
  <c r="N209" i="23"/>
  <c r="G112" i="21"/>
  <c r="G111" i="18"/>
  <c r="G111" i="19"/>
  <c r="E117" i="29"/>
  <c r="N223" i="30"/>
  <c r="F150" i="2"/>
  <c r="G119" i="25"/>
  <c r="M117" i="29"/>
  <c r="M116" i="31"/>
  <c r="M112" i="20"/>
  <c r="L107" i="15" l="1"/>
  <c r="K107" i="15"/>
  <c r="J108" i="15"/>
  <c r="I108" i="15"/>
  <c r="H108" i="15"/>
  <c r="B110" i="15"/>
  <c r="J111" i="21"/>
  <c r="C111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F110" i="15"/>
  <c r="N110" i="15"/>
  <c r="G110" i="15"/>
  <c r="E110" i="15"/>
  <c r="M110" i="15"/>
  <c r="M117" i="31"/>
  <c r="N210" i="23"/>
  <c r="E116" i="24"/>
  <c r="N106" i="13"/>
  <c r="F210" i="23"/>
  <c r="F106" i="13"/>
  <c r="M112" i="19"/>
  <c r="E106" i="13"/>
  <c r="M151" i="2"/>
  <c r="M112" i="14"/>
  <c r="G118" i="29"/>
  <c r="N116" i="24"/>
  <c r="M120" i="25"/>
  <c r="E122" i="36"/>
  <c r="N118" i="26"/>
  <c r="F151" i="2"/>
  <c r="G109" i="16"/>
  <c r="E109" i="16"/>
  <c r="M116" i="24"/>
  <c r="N151" i="2"/>
  <c r="F117" i="31"/>
  <c r="G113" i="20"/>
  <c r="N122" i="36"/>
  <c r="F224" i="30"/>
  <c r="F109" i="16"/>
  <c r="N113" i="20"/>
  <c r="M106" i="13"/>
  <c r="G112" i="18"/>
  <c r="G224" i="30"/>
  <c r="M210" i="23"/>
  <c r="N112" i="18"/>
  <c r="F116" i="24"/>
  <c r="M122" i="36"/>
  <c r="N112" i="19"/>
  <c r="G112" i="14"/>
  <c r="E118" i="26"/>
  <c r="M118" i="26"/>
  <c r="E118" i="29"/>
  <c r="F113" i="20"/>
  <c r="G199" i="35"/>
  <c r="N112" i="14"/>
  <c r="E112" i="19"/>
  <c r="N199" i="35"/>
  <c r="F112" i="19"/>
  <c r="E113" i="20"/>
  <c r="G120" i="25"/>
  <c r="N224" i="30"/>
  <c r="E210" i="23"/>
  <c r="F112" i="14"/>
  <c r="F122" i="36"/>
  <c r="G210" i="23"/>
  <c r="E199" i="35"/>
  <c r="G151" i="2"/>
  <c r="N109" i="16"/>
  <c r="M199" i="35"/>
  <c r="M118" i="29"/>
  <c r="N120" i="25"/>
  <c r="M109" i="16"/>
  <c r="N117" i="31"/>
  <c r="F118" i="26"/>
  <c r="M112" i="18"/>
  <c r="G116" i="24"/>
  <c r="M224" i="30"/>
  <c r="M113" i="20"/>
  <c r="F120" i="25"/>
  <c r="G106" i="13"/>
  <c r="E224" i="30"/>
  <c r="E120" i="25"/>
  <c r="E112" i="14"/>
  <c r="E117" i="31"/>
  <c r="G122" i="36"/>
  <c r="G118" i="26"/>
  <c r="G117" i="31"/>
  <c r="N118" i="29"/>
  <c r="G112" i="19"/>
  <c r="G113" i="21"/>
  <c r="E151" i="2"/>
  <c r="F199" i="35"/>
  <c r="F118" i="29"/>
  <c r="L108" i="15" l="1"/>
  <c r="K108" i="15"/>
  <c r="H109" i="15"/>
  <c r="J109" i="15"/>
  <c r="I109" i="15"/>
  <c r="B111" i="15"/>
  <c r="J108" i="16"/>
  <c r="I108" i="16"/>
  <c r="H108" i="16"/>
  <c r="J112" i="21"/>
  <c r="O113" i="21"/>
  <c r="C112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E111" i="15"/>
  <c r="M111" i="15"/>
  <c r="F111" i="15"/>
  <c r="N111" i="15"/>
  <c r="G111" i="15"/>
  <c r="M200" i="35"/>
  <c r="E119" i="26"/>
  <c r="N118" i="31"/>
  <c r="M113" i="19"/>
  <c r="F114" i="20"/>
  <c r="E152" i="2"/>
  <c r="F211" i="23"/>
  <c r="E110" i="16"/>
  <c r="G119" i="29"/>
  <c r="G152" i="2"/>
  <c r="G200" i="35"/>
  <c r="F121" i="25"/>
  <c r="N121" i="25"/>
  <c r="M121" i="25"/>
  <c r="N110" i="16"/>
  <c r="M113" i="18"/>
  <c r="N152" i="2"/>
  <c r="N113" i="18"/>
  <c r="F118" i="31"/>
  <c r="E114" i="19"/>
  <c r="M109" i="17"/>
  <c r="G109" i="17"/>
  <c r="G225" i="30"/>
  <c r="N119" i="26"/>
  <c r="E123" i="36"/>
  <c r="F119" i="29"/>
  <c r="E211" i="23"/>
  <c r="N114" i="19"/>
  <c r="G114" i="20"/>
  <c r="M117" i="24"/>
  <c r="F119" i="26"/>
  <c r="M114" i="20"/>
  <c r="N119" i="29"/>
  <c r="M113" i="14"/>
  <c r="N225" i="30"/>
  <c r="F152" i="2"/>
  <c r="N200" i="35"/>
  <c r="N113" i="19"/>
  <c r="G113" i="18"/>
  <c r="F107" i="13"/>
  <c r="G121" i="25"/>
  <c r="F123" i="36"/>
  <c r="E118" i="31"/>
  <c r="G107" i="13"/>
  <c r="E225" i="30"/>
  <c r="G110" i="16"/>
  <c r="G119" i="26"/>
  <c r="F109" i="17"/>
  <c r="N107" i="13"/>
  <c r="N117" i="24"/>
  <c r="M118" i="31"/>
  <c r="G118" i="31"/>
  <c r="G117" i="24"/>
  <c r="E113" i="14"/>
  <c r="G123" i="36"/>
  <c r="E114" i="20"/>
  <c r="N109" i="17"/>
  <c r="F110" i="16"/>
  <c r="F114" i="19"/>
  <c r="E121" i="25"/>
  <c r="M225" i="30"/>
  <c r="F225" i="30"/>
  <c r="F117" i="24"/>
  <c r="E117" i="24"/>
  <c r="M119" i="26"/>
  <c r="N113" i="14"/>
  <c r="M123" i="36"/>
  <c r="G211" i="23"/>
  <c r="M119" i="29"/>
  <c r="E109" i="17"/>
  <c r="E119" i="29"/>
  <c r="M110" i="16"/>
  <c r="F200" i="35"/>
  <c r="G113" i="19"/>
  <c r="G114" i="19"/>
  <c r="M114" i="19"/>
  <c r="E200" i="35"/>
  <c r="M211" i="23"/>
  <c r="E113" i="19"/>
  <c r="N114" i="20"/>
  <c r="M107" i="13"/>
  <c r="N211" i="23"/>
  <c r="N123" i="36"/>
  <c r="F113" i="14"/>
  <c r="G113" i="14"/>
  <c r="M152" i="2"/>
  <c r="E107" i="13"/>
  <c r="F113" i="19"/>
  <c r="L109" i="15" l="1"/>
  <c r="K109" i="15"/>
  <c r="J110" i="15"/>
  <c r="I110" i="15"/>
  <c r="H110" i="15"/>
  <c r="B112" i="15"/>
  <c r="K108" i="16"/>
  <c r="J109" i="16"/>
  <c r="I109" i="16"/>
  <c r="H109" i="16"/>
  <c r="L108" i="16"/>
  <c r="O111" i="21"/>
  <c r="O112" i="21"/>
  <c r="J108" i="17"/>
  <c r="C113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E112" i="15"/>
  <c r="M112" i="15"/>
  <c r="F112" i="15"/>
  <c r="N112" i="15"/>
  <c r="G112" i="15"/>
  <c r="M114" i="14"/>
  <c r="G114" i="21"/>
  <c r="N153" i="2"/>
  <c r="N108" i="13"/>
  <c r="E119" i="31"/>
  <c r="N120" i="29"/>
  <c r="M110" i="17"/>
  <c r="F226" i="30"/>
  <c r="N110" i="17"/>
  <c r="E114" i="14"/>
  <c r="F119" i="31"/>
  <c r="E153" i="2"/>
  <c r="N118" i="24"/>
  <c r="F107" i="17"/>
  <c r="N108" i="17"/>
  <c r="N120" i="26"/>
  <c r="E120" i="29"/>
  <c r="F114" i="14"/>
  <c r="N119" i="31"/>
  <c r="F212" i="23"/>
  <c r="E120" i="26"/>
  <c r="M226" i="30"/>
  <c r="E108" i="17"/>
  <c r="F111" i="16"/>
  <c r="G118" i="24"/>
  <c r="N212" i="23"/>
  <c r="F108" i="17"/>
  <c r="F120" i="26"/>
  <c r="M118" i="24"/>
  <c r="E122" i="25"/>
  <c r="G114" i="14"/>
  <c r="E118" i="24"/>
  <c r="M108" i="17"/>
  <c r="F115" i="19"/>
  <c r="E106" i="17"/>
  <c r="N124" i="36"/>
  <c r="M119" i="31"/>
  <c r="N115" i="20"/>
  <c r="M212" i="23"/>
  <c r="N115" i="19"/>
  <c r="F201" i="35"/>
  <c r="M114" i="21"/>
  <c r="G110" i="17"/>
  <c r="F106" i="17"/>
  <c r="M201" i="35"/>
  <c r="M108" i="13"/>
  <c r="F115" i="20"/>
  <c r="G108" i="13"/>
  <c r="N107" i="17"/>
  <c r="E115" i="20"/>
  <c r="F124" i="36"/>
  <c r="F122" i="25"/>
  <c r="E111" i="16"/>
  <c r="E110" i="17"/>
  <c r="M111" i="16"/>
  <c r="N114" i="21"/>
  <c r="M115" i="20"/>
  <c r="F110" i="17"/>
  <c r="M124" i="36"/>
  <c r="G114" i="18"/>
  <c r="N114" i="18"/>
  <c r="E201" i="35"/>
  <c r="E226" i="30"/>
  <c r="M120" i="26"/>
  <c r="M106" i="17"/>
  <c r="F118" i="24"/>
  <c r="G201" i="35"/>
  <c r="M115" i="19"/>
  <c r="N122" i="25"/>
  <c r="E107" i="17"/>
  <c r="F120" i="29"/>
  <c r="E212" i="23"/>
  <c r="N114" i="14"/>
  <c r="G115" i="19"/>
  <c r="G120" i="29"/>
  <c r="F114" i="21"/>
  <c r="M153" i="2"/>
  <c r="G115" i="20"/>
  <c r="G212" i="23"/>
  <c r="E114" i="21"/>
  <c r="E124" i="36"/>
  <c r="F153" i="2"/>
  <c r="M114" i="18"/>
  <c r="G119" i="31"/>
  <c r="F108" i="13"/>
  <c r="N106" i="17"/>
  <c r="G124" i="36"/>
  <c r="N111" i="16"/>
  <c r="G226" i="30"/>
  <c r="G120" i="26"/>
  <c r="M120" i="29"/>
  <c r="G153" i="2"/>
  <c r="G111" i="16"/>
  <c r="M107" i="17"/>
  <c r="E108" i="13"/>
  <c r="N226" i="30"/>
  <c r="M122" i="25"/>
  <c r="N201" i="35"/>
  <c r="G122" i="25"/>
  <c r="E115" i="19"/>
  <c r="L110" i="15" l="1"/>
  <c r="K110" i="15"/>
  <c r="J111" i="15"/>
  <c r="I111" i="15"/>
  <c r="H111" i="15"/>
  <c r="B113" i="15"/>
  <c r="K109" i="16"/>
  <c r="L109" i="16"/>
  <c r="J113" i="21"/>
  <c r="H107" i="17"/>
  <c r="H108" i="17"/>
  <c r="H106" i="17"/>
  <c r="H105" i="17"/>
  <c r="I105" i="17"/>
  <c r="I106" i="17"/>
  <c r="I107" i="17"/>
  <c r="I108" i="17"/>
  <c r="J110" i="16"/>
  <c r="H110" i="16"/>
  <c r="I110" i="16"/>
  <c r="C114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L112" i="14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E113" i="15"/>
  <c r="M113" i="15"/>
  <c r="F113" i="15"/>
  <c r="N113" i="15"/>
  <c r="G113" i="15"/>
  <c r="F213" i="23"/>
  <c r="F154" i="2"/>
  <c r="F113" i="21"/>
  <c r="G125" i="36"/>
  <c r="G213" i="23"/>
  <c r="E119" i="24"/>
  <c r="N227" i="30"/>
  <c r="N123" i="25"/>
  <c r="E111" i="17"/>
  <c r="N113" i="21"/>
  <c r="G154" i="2"/>
  <c r="E116" i="20"/>
  <c r="F125" i="36"/>
  <c r="E213" i="23"/>
  <c r="F109" i="13"/>
  <c r="M109" i="13"/>
  <c r="F123" i="25"/>
  <c r="N111" i="17"/>
  <c r="M119" i="24"/>
  <c r="M123" i="25"/>
  <c r="M111" i="17"/>
  <c r="F111" i="21"/>
  <c r="E111" i="21"/>
  <c r="E109" i="13"/>
  <c r="E115" i="21"/>
  <c r="M121" i="29"/>
  <c r="N115" i="14"/>
  <c r="N121" i="29"/>
  <c r="G202" i="35"/>
  <c r="E116" i="19"/>
  <c r="M120" i="31"/>
  <c r="G115" i="14"/>
  <c r="N125" i="36"/>
  <c r="E112" i="16"/>
  <c r="F116" i="19"/>
  <c r="F120" i="31"/>
  <c r="M111" i="21"/>
  <c r="M115" i="14"/>
  <c r="M113" i="21"/>
  <c r="F115" i="21"/>
  <c r="G227" i="30"/>
  <c r="M154" i="2"/>
  <c r="G115" i="21"/>
  <c r="M213" i="23"/>
  <c r="N120" i="31"/>
  <c r="F112" i="21"/>
  <c r="G116" i="19"/>
  <c r="E115" i="14"/>
  <c r="M202" i="35"/>
  <c r="G121" i="26"/>
  <c r="M112" i="21"/>
  <c r="N119" i="24"/>
  <c r="G120" i="31"/>
  <c r="F115" i="14"/>
  <c r="E113" i="21"/>
  <c r="N116" i="19"/>
  <c r="N116" i="20"/>
  <c r="E120" i="31"/>
  <c r="E112" i="21"/>
  <c r="F202" i="35"/>
  <c r="M116" i="19"/>
  <c r="M121" i="26"/>
  <c r="N112" i="16"/>
  <c r="F121" i="29"/>
  <c r="N109" i="13"/>
  <c r="M116" i="20"/>
  <c r="M115" i="21"/>
  <c r="N111" i="21"/>
  <c r="N121" i="26"/>
  <c r="G123" i="25"/>
  <c r="F121" i="26"/>
  <c r="M125" i="36"/>
  <c r="E202" i="35"/>
  <c r="G121" i="29"/>
  <c r="G119" i="24"/>
  <c r="F119" i="24"/>
  <c r="F111" i="17"/>
  <c r="N154" i="2"/>
  <c r="N213" i="23"/>
  <c r="G112" i="16"/>
  <c r="G109" i="13"/>
  <c r="N112" i="21"/>
  <c r="F116" i="20"/>
  <c r="E125" i="36"/>
  <c r="E121" i="26"/>
  <c r="N115" i="21"/>
  <c r="M227" i="30"/>
  <c r="E123" i="25"/>
  <c r="E227" i="30"/>
  <c r="G116" i="20"/>
  <c r="G111" i="17"/>
  <c r="M112" i="16"/>
  <c r="E154" i="2"/>
  <c r="N202" i="35"/>
  <c r="F227" i="30"/>
  <c r="E121" i="29"/>
  <c r="F112" i="16"/>
  <c r="K111" i="15" l="1"/>
  <c r="L111" i="15"/>
  <c r="J112" i="15"/>
  <c r="I112" i="15"/>
  <c r="H112" i="15"/>
  <c r="B114" i="15"/>
  <c r="H111" i="2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C115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L113" i="14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F114" i="15"/>
  <c r="N114" i="15"/>
  <c r="G114" i="15"/>
  <c r="E114" i="15"/>
  <c r="M114" i="15"/>
  <c r="E120" i="24"/>
  <c r="G126" i="36"/>
  <c r="F124" i="25"/>
  <c r="M116" i="14"/>
  <c r="E121" i="31"/>
  <c r="F155" i="2"/>
  <c r="G203" i="35"/>
  <c r="M117" i="20"/>
  <c r="N126" i="36"/>
  <c r="E155" i="2"/>
  <c r="N113" i="16"/>
  <c r="N122" i="26"/>
  <c r="N117" i="20"/>
  <c r="N203" i="35"/>
  <c r="F214" i="23"/>
  <c r="M120" i="24"/>
  <c r="N116" i="21"/>
  <c r="F228" i="30"/>
  <c r="M122" i="26"/>
  <c r="G120" i="24"/>
  <c r="G113" i="16"/>
  <c r="N110" i="13"/>
  <c r="M214" i="23"/>
  <c r="G116" i="21"/>
  <c r="G117" i="19"/>
  <c r="E116" i="21"/>
  <c r="M113" i="16"/>
  <c r="F126" i="36"/>
  <c r="G121" i="31"/>
  <c r="N112" i="17"/>
  <c r="E117" i="20"/>
  <c r="F122" i="29"/>
  <c r="G110" i="13"/>
  <c r="F121" i="31"/>
  <c r="N124" i="25"/>
  <c r="F112" i="17"/>
  <c r="M203" i="35"/>
  <c r="E124" i="25"/>
  <c r="E117" i="19"/>
  <c r="E214" i="23"/>
  <c r="G112" i="17"/>
  <c r="M155" i="2"/>
  <c r="G155" i="2"/>
  <c r="F120" i="24"/>
  <c r="F116" i="14"/>
  <c r="N122" i="29"/>
  <c r="G117" i="20"/>
  <c r="F203" i="35"/>
  <c r="F110" i="13"/>
  <c r="M228" i="30"/>
  <c r="G116" i="14"/>
  <c r="E122" i="29"/>
  <c r="N116" i="14"/>
  <c r="E112" i="17"/>
  <c r="E110" i="13"/>
  <c r="N120" i="24"/>
  <c r="M122" i="29"/>
  <c r="M117" i="19"/>
  <c r="F117" i="19"/>
  <c r="E203" i="35"/>
  <c r="G228" i="30"/>
  <c r="G124" i="25"/>
  <c r="M116" i="21"/>
  <c r="G214" i="23"/>
  <c r="G122" i="26"/>
  <c r="M124" i="25"/>
  <c r="E116" i="14"/>
  <c r="E122" i="26"/>
  <c r="F116" i="21"/>
  <c r="M126" i="36"/>
  <c r="F122" i="26"/>
  <c r="N121" i="31"/>
  <c r="N228" i="30"/>
  <c r="N117" i="19"/>
  <c r="G122" i="29"/>
  <c r="N155" i="2"/>
  <c r="F113" i="16"/>
  <c r="M112" i="17"/>
  <c r="M121" i="31"/>
  <c r="N214" i="23"/>
  <c r="E113" i="16"/>
  <c r="E126" i="36"/>
  <c r="F117" i="20"/>
  <c r="M110" i="13"/>
  <c r="E228" i="30"/>
  <c r="K112" i="15" l="1"/>
  <c r="H113" i="15"/>
  <c r="J113" i="15"/>
  <c r="I113" i="15"/>
  <c r="B115" i="15"/>
  <c r="L112" i="15"/>
  <c r="K110" i="21"/>
  <c r="L111" i="21"/>
  <c r="K113" i="21"/>
  <c r="L112" i="21"/>
  <c r="K111" i="21"/>
  <c r="K112" i="21"/>
  <c r="L110" i="21"/>
  <c r="L113" i="21"/>
  <c r="C116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K114" i="14"/>
  <c r="H115" i="14"/>
  <c r="J115" i="14"/>
  <c r="I115" i="14"/>
  <c r="B232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E115" i="15"/>
  <c r="M115" i="15"/>
  <c r="F115" i="15"/>
  <c r="N115" i="15"/>
  <c r="G115" i="15"/>
  <c r="M113" i="17"/>
  <c r="M229" i="30"/>
  <c r="G118" i="20"/>
  <c r="F114" i="17"/>
  <c r="M122" i="31"/>
  <c r="N117" i="21"/>
  <c r="G123" i="29"/>
  <c r="N122" i="31"/>
  <c r="N121" i="24"/>
  <c r="M114" i="16"/>
  <c r="G121" i="24"/>
  <c r="F125" i="25"/>
  <c r="G114" i="17"/>
  <c r="G117" i="21"/>
  <c r="N114" i="16"/>
  <c r="G113" i="17"/>
  <c r="E123" i="26"/>
  <c r="F111" i="13"/>
  <c r="F117" i="14"/>
  <c r="N156" i="2"/>
  <c r="F114" i="16"/>
  <c r="N113" i="17"/>
  <c r="F123" i="29"/>
  <c r="F121" i="24"/>
  <c r="G125" i="25"/>
  <c r="G229" i="30"/>
  <c r="E127" i="36"/>
  <c r="G123" i="26"/>
  <c r="M114" i="17"/>
  <c r="E117" i="21"/>
  <c r="E113" i="17"/>
  <c r="M117" i="21"/>
  <c r="G127" i="36"/>
  <c r="N127" i="36"/>
  <c r="N117" i="14"/>
  <c r="E114" i="16"/>
  <c r="G117" i="14"/>
  <c r="M204" i="35"/>
  <c r="F229" i="30"/>
  <c r="G156" i="2"/>
  <c r="E125" i="25"/>
  <c r="M127" i="36"/>
  <c r="N123" i="26"/>
  <c r="N114" i="17"/>
  <c r="E215" i="23"/>
  <c r="G114" i="16"/>
  <c r="G204" i="35"/>
  <c r="E156" i="2"/>
  <c r="E229" i="30"/>
  <c r="M121" i="24"/>
  <c r="G215" i="23"/>
  <c r="F122" i="31"/>
  <c r="F156" i="2"/>
  <c r="F118" i="20"/>
  <c r="N125" i="25"/>
  <c r="E121" i="24"/>
  <c r="M111" i="13"/>
  <c r="M117" i="14"/>
  <c r="M215" i="23"/>
  <c r="N215" i="23"/>
  <c r="N118" i="20"/>
  <c r="F113" i="17"/>
  <c r="N204" i="35"/>
  <c r="E111" i="13"/>
  <c r="E118" i="20"/>
  <c r="E117" i="14"/>
  <c r="G122" i="31"/>
  <c r="F204" i="35"/>
  <c r="N123" i="29"/>
  <c r="E123" i="29"/>
  <c r="F127" i="36"/>
  <c r="E122" i="31"/>
  <c r="F117" i="21"/>
  <c r="M156" i="2"/>
  <c r="N111" i="13"/>
  <c r="M125" i="25"/>
  <c r="F215" i="23"/>
  <c r="M123" i="29"/>
  <c r="M118" i="20"/>
  <c r="E204" i="35"/>
  <c r="N229" i="30"/>
  <c r="F123" i="26"/>
  <c r="M123" i="26"/>
  <c r="G111" i="13"/>
  <c r="E114" i="17"/>
  <c r="L113" i="15" l="1"/>
  <c r="K113" i="15"/>
  <c r="J114" i="15"/>
  <c r="I114" i="15"/>
  <c r="H114" i="15"/>
  <c r="B116" i="15"/>
  <c r="C117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F116" i="15"/>
  <c r="N116" i="15"/>
  <c r="G116" i="15"/>
  <c r="E116" i="15"/>
  <c r="M116" i="15"/>
  <c r="G128" i="36"/>
  <c r="N205" i="35"/>
  <c r="N157" i="2"/>
  <c r="G126" i="25"/>
  <c r="N124" i="26"/>
  <c r="F115" i="17"/>
  <c r="F230" i="30"/>
  <c r="G118" i="14"/>
  <c r="F122" i="24"/>
  <c r="N119" i="20"/>
  <c r="F118" i="21"/>
  <c r="F128" i="36"/>
  <c r="G230" i="30"/>
  <c r="E157" i="2"/>
  <c r="M124" i="29"/>
  <c r="G118" i="19"/>
  <c r="M118" i="21"/>
  <c r="M115" i="16"/>
  <c r="E118" i="14"/>
  <c r="N124" i="29"/>
  <c r="M122" i="24"/>
  <c r="F124" i="29"/>
  <c r="G157" i="2"/>
  <c r="M118" i="18"/>
  <c r="E112" i="13"/>
  <c r="M123" i="31"/>
  <c r="M118" i="19"/>
  <c r="M119" i="20"/>
  <c r="M118" i="14"/>
  <c r="N128" i="36"/>
  <c r="M230" i="30"/>
  <c r="E230" i="30"/>
  <c r="E124" i="29"/>
  <c r="E216" i="23"/>
  <c r="E124" i="26"/>
  <c r="F126" i="25"/>
  <c r="N115" i="17"/>
  <c r="M157" i="2"/>
  <c r="N123" i="31"/>
  <c r="N115" i="16"/>
  <c r="G118" i="18"/>
  <c r="E119" i="20"/>
  <c r="M112" i="13"/>
  <c r="F216" i="23"/>
  <c r="G112" i="13"/>
  <c r="E115" i="17"/>
  <c r="G122" i="24"/>
  <c r="M205" i="35"/>
  <c r="G216" i="23"/>
  <c r="G118" i="21"/>
  <c r="E115" i="16"/>
  <c r="N118" i="19"/>
  <c r="E118" i="21"/>
  <c r="M216" i="23"/>
  <c r="F157" i="2"/>
  <c r="F124" i="26"/>
  <c r="N112" i="13"/>
  <c r="F118" i="19"/>
  <c r="E118" i="19"/>
  <c r="G115" i="16"/>
  <c r="N122" i="24"/>
  <c r="E123" i="31"/>
  <c r="N216" i="23"/>
  <c r="G119" i="20"/>
  <c r="F123" i="31"/>
  <c r="N118" i="14"/>
  <c r="N126" i="25"/>
  <c r="G205" i="35"/>
  <c r="E128" i="36"/>
  <c r="M115" i="17"/>
  <c r="M128" i="36"/>
  <c r="N118" i="18"/>
  <c r="F115" i="16"/>
  <c r="G124" i="29"/>
  <c r="F205" i="35"/>
  <c r="M126" i="25"/>
  <c r="F119" i="20"/>
  <c r="E205" i="35"/>
  <c r="G124" i="26"/>
  <c r="F118" i="14"/>
  <c r="E126" i="25"/>
  <c r="F112" i="13"/>
  <c r="N230" i="30"/>
  <c r="M124" i="26"/>
  <c r="G115" i="17"/>
  <c r="G123" i="31"/>
  <c r="N118" i="21"/>
  <c r="E122" i="24"/>
  <c r="L114" i="15" l="1"/>
  <c r="K114" i="15"/>
  <c r="H115" i="15"/>
  <c r="J115" i="15"/>
  <c r="I115" i="15"/>
  <c r="B117" i="15"/>
  <c r="J117" i="18"/>
  <c r="C118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L116" i="14"/>
  <c r="J117" i="14"/>
  <c r="H117" i="14"/>
  <c r="I117" i="14"/>
  <c r="C120" i="14"/>
  <c r="B234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E117" i="15"/>
  <c r="M117" i="15"/>
  <c r="F117" i="15"/>
  <c r="N117" i="15"/>
  <c r="G117" i="15"/>
  <c r="M206" i="35"/>
  <c r="N231" i="30"/>
  <c r="M124" i="31"/>
  <c r="E129" i="36"/>
  <c r="G119" i="14"/>
  <c r="M119" i="19"/>
  <c r="M116" i="17"/>
  <c r="M129" i="36"/>
  <c r="E116" i="16"/>
  <c r="F123" i="24"/>
  <c r="G119" i="19"/>
  <c r="F125" i="29"/>
  <c r="E127" i="25"/>
  <c r="N125" i="26"/>
  <c r="G125" i="26"/>
  <c r="G116" i="16"/>
  <c r="M119" i="21"/>
  <c r="M127" i="25"/>
  <c r="N119" i="14"/>
  <c r="G217" i="23"/>
  <c r="E119" i="14"/>
  <c r="E116" i="17"/>
  <c r="F158" i="2"/>
  <c r="M158" i="2"/>
  <c r="E125" i="26"/>
  <c r="F119" i="14"/>
  <c r="E231" i="30"/>
  <c r="F119" i="21"/>
  <c r="N123" i="24"/>
  <c r="N113" i="13"/>
  <c r="F116" i="16"/>
  <c r="F206" i="35"/>
  <c r="E206" i="35"/>
  <c r="N158" i="2"/>
  <c r="N206" i="35"/>
  <c r="N116" i="16"/>
  <c r="G116" i="17"/>
  <c r="F113" i="13"/>
  <c r="E217" i="23"/>
  <c r="M119" i="14"/>
  <c r="M119" i="18"/>
  <c r="F217" i="23"/>
  <c r="M217" i="23"/>
  <c r="M125" i="26"/>
  <c r="G127" i="25"/>
  <c r="G119" i="18"/>
  <c r="M125" i="29"/>
  <c r="N119" i="19"/>
  <c r="N124" i="31"/>
  <c r="G206" i="35"/>
  <c r="G231" i="30"/>
  <c r="G124" i="31"/>
  <c r="F127" i="25"/>
  <c r="M113" i="13"/>
  <c r="E113" i="13"/>
  <c r="M123" i="24"/>
  <c r="F125" i="26"/>
  <c r="M116" i="16"/>
  <c r="N116" i="17"/>
  <c r="F116" i="17"/>
  <c r="E119" i="21"/>
  <c r="G123" i="24"/>
  <c r="G158" i="2"/>
  <c r="M231" i="30"/>
  <c r="N120" i="20"/>
  <c r="G119" i="21"/>
  <c r="N127" i="25"/>
  <c r="N217" i="23"/>
  <c r="E119" i="19"/>
  <c r="E125" i="29"/>
  <c r="F119" i="19"/>
  <c r="N125" i="29"/>
  <c r="E158" i="2"/>
  <c r="F129" i="36"/>
  <c r="E123" i="24"/>
  <c r="F124" i="31"/>
  <c r="F231" i="30"/>
  <c r="F120" i="20"/>
  <c r="M120" i="20"/>
  <c r="G129" i="36"/>
  <c r="G113" i="13"/>
  <c r="E124" i="31"/>
  <c r="N119" i="21"/>
  <c r="N129" i="36"/>
  <c r="G120" i="20"/>
  <c r="E120" i="20"/>
  <c r="G125" i="29"/>
  <c r="N119" i="18"/>
  <c r="K115" i="15" l="1"/>
  <c r="L115" i="15"/>
  <c r="J116" i="15"/>
  <c r="I116" i="15"/>
  <c r="H116" i="15"/>
  <c r="B118" i="15"/>
  <c r="P122" i="2"/>
  <c r="Q122" i="2"/>
  <c r="C119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B120" i="18"/>
  <c r="B117" i="17"/>
  <c r="B117" i="16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F118" i="15"/>
  <c r="N118" i="15"/>
  <c r="G118" i="15"/>
  <c r="E118" i="15"/>
  <c r="M118" i="15"/>
  <c r="F159" i="2"/>
  <c r="M120" i="21"/>
  <c r="F118" i="16"/>
  <c r="F124" i="24"/>
  <c r="E128" i="25"/>
  <c r="N232" i="30"/>
  <c r="M126" i="26"/>
  <c r="M128" i="25"/>
  <c r="N128" i="25"/>
  <c r="N120" i="14"/>
  <c r="M126" i="29"/>
  <c r="G218" i="23"/>
  <c r="M207" i="35"/>
  <c r="F120" i="21"/>
  <c r="M120" i="19"/>
  <c r="M117" i="17"/>
  <c r="F126" i="29"/>
  <c r="E232" i="30"/>
  <c r="N124" i="24"/>
  <c r="G128" i="25"/>
  <c r="M117" i="16"/>
  <c r="E130" i="36"/>
  <c r="E218" i="23"/>
  <c r="E117" i="17"/>
  <c r="E118" i="16"/>
  <c r="F119" i="16"/>
  <c r="F218" i="23"/>
  <c r="M159" i="2"/>
  <c r="M120" i="14"/>
  <c r="N117" i="17"/>
  <c r="G120" i="19"/>
  <c r="G120" i="21"/>
  <c r="M232" i="30"/>
  <c r="N125" i="31"/>
  <c r="M119" i="16"/>
  <c r="F125" i="31"/>
  <c r="N114" i="13"/>
  <c r="E120" i="19"/>
  <c r="E207" i="35"/>
  <c r="N121" i="20"/>
  <c r="E119" i="16"/>
  <c r="E125" i="31"/>
  <c r="G120" i="18"/>
  <c r="M130" i="36"/>
  <c r="F232" i="30"/>
  <c r="G130" i="36"/>
  <c r="G121" i="20"/>
  <c r="F207" i="35"/>
  <c r="F117" i="17"/>
  <c r="N119" i="16"/>
  <c r="N218" i="23"/>
  <c r="F120" i="19"/>
  <c r="M124" i="24"/>
  <c r="E126" i="29"/>
  <c r="G126" i="29"/>
  <c r="E159" i="2"/>
  <c r="M125" i="31"/>
  <c r="N130" i="36"/>
  <c r="G207" i="35"/>
  <c r="G117" i="17"/>
  <c r="M121" i="20"/>
  <c r="E114" i="13"/>
  <c r="G120" i="14"/>
  <c r="G126" i="26"/>
  <c r="G125" i="31"/>
  <c r="E126" i="26"/>
  <c r="N159" i="2"/>
  <c r="E120" i="21"/>
  <c r="F117" i="16"/>
  <c r="F128" i="25"/>
  <c r="E124" i="24"/>
  <c r="M118" i="16"/>
  <c r="F130" i="36"/>
  <c r="G124" i="24"/>
  <c r="M120" i="18"/>
  <c r="F114" i="13"/>
  <c r="N118" i="16"/>
  <c r="G159" i="2"/>
  <c r="G114" i="13"/>
  <c r="E121" i="20"/>
  <c r="N120" i="19"/>
  <c r="N117" i="16"/>
  <c r="M218" i="23"/>
  <c r="F126" i="26"/>
  <c r="F121" i="20"/>
  <c r="M114" i="13"/>
  <c r="G232" i="30"/>
  <c r="N126" i="29"/>
  <c r="E117" i="16"/>
  <c r="F120" i="14"/>
  <c r="N126" i="26"/>
  <c r="N120" i="18"/>
  <c r="N207" i="35"/>
  <c r="N120" i="21"/>
  <c r="E120" i="14"/>
  <c r="L116" i="15" l="1"/>
  <c r="K116" i="15"/>
  <c r="H117" i="15"/>
  <c r="J117" i="15"/>
  <c r="I117" i="15"/>
  <c r="B119" i="15"/>
  <c r="Q123" i="2"/>
  <c r="P123" i="2"/>
  <c r="R122" i="2"/>
  <c r="H118" i="16"/>
  <c r="H119" i="16"/>
  <c r="H117" i="16"/>
  <c r="I117" i="16"/>
  <c r="I118" i="16"/>
  <c r="I119" i="16"/>
  <c r="C120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J119" i="18"/>
  <c r="B121" i="18"/>
  <c r="B118" i="17"/>
  <c r="B118" i="16"/>
  <c r="C123" i="16"/>
  <c r="L118" i="14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E119" i="15"/>
  <c r="M119" i="15"/>
  <c r="F119" i="15"/>
  <c r="N119" i="15"/>
  <c r="G119" i="15"/>
  <c r="N160" i="2"/>
  <c r="F121" i="14"/>
  <c r="F208" i="35"/>
  <c r="G121" i="21"/>
  <c r="N131" i="36"/>
  <c r="N129" i="25"/>
  <c r="G121" i="14"/>
  <c r="N127" i="26"/>
  <c r="M233" i="30"/>
  <c r="F121" i="19"/>
  <c r="F121" i="21"/>
  <c r="G160" i="2"/>
  <c r="E129" i="25"/>
  <c r="G129" i="25"/>
  <c r="E127" i="26"/>
  <c r="E121" i="14"/>
  <c r="G125" i="24"/>
  <c r="F127" i="26"/>
  <c r="G127" i="26"/>
  <c r="E233" i="30"/>
  <c r="E131" i="36"/>
  <c r="F219" i="23"/>
  <c r="M219" i="23"/>
  <c r="F122" i="20"/>
  <c r="F233" i="30"/>
  <c r="M129" i="25"/>
  <c r="M122" i="20"/>
  <c r="E125" i="24"/>
  <c r="M208" i="35"/>
  <c r="F125" i="24"/>
  <c r="N121" i="19"/>
  <c r="N125" i="24"/>
  <c r="N127" i="29"/>
  <c r="E121" i="21"/>
  <c r="M121" i="19"/>
  <c r="E122" i="20"/>
  <c r="N121" i="14"/>
  <c r="N121" i="21"/>
  <c r="F160" i="2"/>
  <c r="E160" i="2"/>
  <c r="M125" i="24"/>
  <c r="G127" i="29"/>
  <c r="G122" i="20"/>
  <c r="M127" i="26"/>
  <c r="M121" i="14"/>
  <c r="E208" i="35"/>
  <c r="E127" i="29"/>
  <c r="E219" i="23"/>
  <c r="G208" i="35"/>
  <c r="F131" i="36"/>
  <c r="G131" i="36"/>
  <c r="E126" i="31"/>
  <c r="N121" i="18"/>
  <c r="F129" i="25"/>
  <c r="F126" i="31"/>
  <c r="M121" i="21"/>
  <c r="G219" i="23"/>
  <c r="N126" i="31"/>
  <c r="N233" i="30"/>
  <c r="M160" i="2"/>
  <c r="F127" i="29"/>
  <c r="M127" i="29"/>
  <c r="G233" i="30"/>
  <c r="G121" i="19"/>
  <c r="E121" i="19"/>
  <c r="N122" i="20"/>
  <c r="N208" i="35"/>
  <c r="M131" i="36"/>
  <c r="N219" i="23"/>
  <c r="G126" i="31"/>
  <c r="M121" i="18"/>
  <c r="G121" i="18"/>
  <c r="M126" i="31"/>
  <c r="L117" i="15" l="1"/>
  <c r="K117" i="15"/>
  <c r="J118" i="15"/>
  <c r="I118" i="15"/>
  <c r="H118" i="15"/>
  <c r="B120" i="15"/>
  <c r="R123" i="2"/>
  <c r="K118" i="16"/>
  <c r="L119" i="16"/>
  <c r="L117" i="16"/>
  <c r="L118" i="16"/>
  <c r="K117" i="16"/>
  <c r="K119" i="16"/>
  <c r="C121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J120" i="18"/>
  <c r="B122" i="18"/>
  <c r="B119" i="17"/>
  <c r="H113" i="16"/>
  <c r="I113" i="16"/>
  <c r="B119" i="16"/>
  <c r="C124" i="16"/>
  <c r="L119" i="14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F120" i="15"/>
  <c r="N120" i="15"/>
  <c r="G120" i="15"/>
  <c r="E120" i="15"/>
  <c r="M120" i="15"/>
  <c r="F122" i="14"/>
  <c r="N123" i="20"/>
  <c r="G234" i="30"/>
  <c r="M128" i="26"/>
  <c r="M118" i="17"/>
  <c r="F128" i="26"/>
  <c r="F209" i="35"/>
  <c r="G127" i="31"/>
  <c r="M122" i="18"/>
  <c r="N122" i="14"/>
  <c r="G126" i="24"/>
  <c r="M123" i="20"/>
  <c r="N122" i="19"/>
  <c r="F161" i="2"/>
  <c r="G122" i="19"/>
  <c r="N132" i="36"/>
  <c r="M132" i="36"/>
  <c r="M234" i="30"/>
  <c r="E122" i="14"/>
  <c r="E118" i="17"/>
  <c r="M220" i="23"/>
  <c r="E209" i="35"/>
  <c r="N127" i="31"/>
  <c r="N128" i="29"/>
  <c r="G161" i="2"/>
  <c r="M161" i="2"/>
  <c r="E122" i="21"/>
  <c r="M122" i="19"/>
  <c r="N118" i="17"/>
  <c r="N122" i="21"/>
  <c r="M126" i="24"/>
  <c r="F123" i="20"/>
  <c r="G123" i="20"/>
  <c r="F220" i="23"/>
  <c r="G132" i="36"/>
  <c r="E130" i="25"/>
  <c r="F132" i="36"/>
  <c r="N130" i="25"/>
  <c r="N161" i="2"/>
  <c r="F234" i="30"/>
  <c r="F122" i="19"/>
  <c r="G128" i="26"/>
  <c r="M130" i="25"/>
  <c r="G118" i="17"/>
  <c r="E132" i="36"/>
  <c r="N128" i="26"/>
  <c r="G209" i="35"/>
  <c r="G122" i="21"/>
  <c r="E128" i="26"/>
  <c r="G220" i="23"/>
  <c r="F128" i="29"/>
  <c r="G122" i="18"/>
  <c r="F122" i="21"/>
  <c r="E161" i="2"/>
  <c r="G124" i="14"/>
  <c r="M209" i="35"/>
  <c r="N126" i="24"/>
  <c r="F126" i="24"/>
  <c r="E234" i="30"/>
  <c r="N234" i="30"/>
  <c r="F118" i="17"/>
  <c r="F130" i="25"/>
  <c r="G122" i="14"/>
  <c r="G128" i="29"/>
  <c r="E126" i="24"/>
  <c r="M122" i="21"/>
  <c r="M127" i="31"/>
  <c r="E122" i="19"/>
  <c r="M122" i="14"/>
  <c r="E220" i="23"/>
  <c r="E128" i="29"/>
  <c r="N122" i="18"/>
  <c r="G130" i="25"/>
  <c r="E127" i="31"/>
  <c r="M128" i="29"/>
  <c r="F127" i="31"/>
  <c r="N220" i="23"/>
  <c r="E123" i="20"/>
  <c r="N209" i="35"/>
  <c r="K118" i="15" l="1"/>
  <c r="L118" i="15"/>
  <c r="H119" i="15"/>
  <c r="J119" i="15"/>
  <c r="I119" i="15"/>
  <c r="B121" i="15"/>
  <c r="P122" i="21"/>
  <c r="Q122" i="21"/>
  <c r="J124" i="14"/>
  <c r="C122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J121" i="18"/>
  <c r="B123" i="18"/>
  <c r="J117" i="17"/>
  <c r="I117" i="17"/>
  <c r="H117" i="17"/>
  <c r="K113" i="16"/>
  <c r="H113" i="17"/>
  <c r="I113" i="17"/>
  <c r="B120" i="17"/>
  <c r="L113" i="16"/>
  <c r="B120" i="16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E121" i="15"/>
  <c r="M121" i="15"/>
  <c r="F121" i="15"/>
  <c r="G121" i="15"/>
  <c r="N121" i="15"/>
  <c r="N123" i="18"/>
  <c r="N129" i="26"/>
  <c r="G129" i="26"/>
  <c r="F162" i="2"/>
  <c r="N123" i="19"/>
  <c r="N128" i="31"/>
  <c r="F129" i="29"/>
  <c r="E123" i="21"/>
  <c r="E119" i="17"/>
  <c r="N123" i="14"/>
  <c r="E123" i="19"/>
  <c r="F123" i="21"/>
  <c r="G123" i="19"/>
  <c r="N124" i="20"/>
  <c r="E221" i="23"/>
  <c r="G123" i="18"/>
  <c r="F127" i="24"/>
  <c r="M123" i="19"/>
  <c r="M210" i="35"/>
  <c r="F119" i="17"/>
  <c r="M131" i="25"/>
  <c r="N131" i="25"/>
  <c r="E127" i="24"/>
  <c r="F210" i="35"/>
  <c r="M123" i="14"/>
  <c r="F221" i="23"/>
  <c r="M127" i="24"/>
  <c r="M133" i="36"/>
  <c r="E129" i="29"/>
  <c r="M124" i="20"/>
  <c r="G162" i="2"/>
  <c r="G127" i="24"/>
  <c r="G221" i="23"/>
  <c r="M119" i="17"/>
  <c r="M123" i="18"/>
  <c r="F124" i="20"/>
  <c r="G133" i="36"/>
  <c r="F123" i="19"/>
  <c r="G124" i="20"/>
  <c r="N119" i="17"/>
  <c r="G131" i="25"/>
  <c r="F129" i="26"/>
  <c r="N129" i="29"/>
  <c r="G119" i="17"/>
  <c r="G122" i="13"/>
  <c r="E128" i="31"/>
  <c r="M123" i="21"/>
  <c r="F131" i="25"/>
  <c r="N162" i="2"/>
  <c r="F123" i="14"/>
  <c r="E129" i="26"/>
  <c r="E162" i="2"/>
  <c r="N127" i="24"/>
  <c r="N221" i="23"/>
  <c r="M221" i="23"/>
  <c r="E123" i="14"/>
  <c r="F133" i="36"/>
  <c r="G129" i="29"/>
  <c r="E124" i="20"/>
  <c r="G128" i="31"/>
  <c r="G123" i="14"/>
  <c r="M128" i="31"/>
  <c r="N123" i="21"/>
  <c r="F128" i="31"/>
  <c r="N133" i="36"/>
  <c r="E133" i="36"/>
  <c r="N210" i="35"/>
  <c r="M129" i="26"/>
  <c r="G210" i="35"/>
  <c r="E210" i="35"/>
  <c r="G123" i="21"/>
  <c r="E131" i="25"/>
  <c r="M162" i="2"/>
  <c r="M129" i="29"/>
  <c r="K119" i="15" l="1"/>
  <c r="L119" i="15"/>
  <c r="J120" i="15"/>
  <c r="I120" i="15"/>
  <c r="H120" i="15"/>
  <c r="B122" i="15"/>
  <c r="Q123" i="21"/>
  <c r="P123" i="21"/>
  <c r="R122" i="21"/>
  <c r="J122" i="13"/>
  <c r="C123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J122" i="18"/>
  <c r="B124" i="18"/>
  <c r="K117" i="17"/>
  <c r="L117" i="17"/>
  <c r="L113" i="17"/>
  <c r="H118" i="17"/>
  <c r="J118" i="17"/>
  <c r="I118" i="17"/>
  <c r="B121" i="17"/>
  <c r="K113" i="17"/>
  <c r="B121" i="16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F122" i="15"/>
  <c r="N122" i="15"/>
  <c r="G122" i="15"/>
  <c r="E122" i="15"/>
  <c r="M122" i="15"/>
  <c r="N129" i="31"/>
  <c r="F128" i="24"/>
  <c r="N130" i="29"/>
  <c r="F222" i="23"/>
  <c r="E222" i="23"/>
  <c r="E130" i="29"/>
  <c r="M125" i="20"/>
  <c r="F118" i="13"/>
  <c r="E130" i="26"/>
  <c r="M163" i="2"/>
  <c r="F163" i="2"/>
  <c r="G132" i="25"/>
  <c r="M222" i="23"/>
  <c r="E124" i="21"/>
  <c r="M134" i="36"/>
  <c r="N128" i="24"/>
  <c r="M130" i="26"/>
  <c r="E211" i="35"/>
  <c r="N120" i="17"/>
  <c r="G134" i="36"/>
  <c r="N124" i="21"/>
  <c r="N211" i="35"/>
  <c r="G211" i="35"/>
  <c r="M124" i="19"/>
  <c r="E120" i="17"/>
  <c r="N132" i="25"/>
  <c r="G120" i="17"/>
  <c r="M132" i="25"/>
  <c r="G124" i="21"/>
  <c r="N222" i="23"/>
  <c r="E163" i="2"/>
  <c r="N130" i="26"/>
  <c r="M118" i="13"/>
  <c r="G124" i="18"/>
  <c r="M130" i="29"/>
  <c r="F120" i="17"/>
  <c r="E129" i="31"/>
  <c r="M128" i="24"/>
  <c r="N124" i="18"/>
  <c r="G125" i="20"/>
  <c r="N125" i="20"/>
  <c r="M124" i="18"/>
  <c r="M129" i="31"/>
  <c r="G163" i="2"/>
  <c r="F132" i="25"/>
  <c r="G124" i="19"/>
  <c r="N134" i="36"/>
  <c r="G130" i="26"/>
  <c r="F130" i="26"/>
  <c r="E132" i="25"/>
  <c r="N163" i="2"/>
  <c r="E134" i="36"/>
  <c r="F125" i="20"/>
  <c r="F124" i="19"/>
  <c r="E118" i="13"/>
  <c r="N124" i="19"/>
  <c r="G130" i="29"/>
  <c r="E125" i="20"/>
  <c r="E128" i="24"/>
  <c r="F130" i="29"/>
  <c r="G118" i="13"/>
  <c r="G129" i="31"/>
  <c r="F134" i="36"/>
  <c r="N118" i="13"/>
  <c r="M211" i="35"/>
  <c r="G128" i="24"/>
  <c r="F124" i="21"/>
  <c r="M120" i="17"/>
  <c r="M124" i="21"/>
  <c r="F211" i="35"/>
  <c r="E124" i="19"/>
  <c r="F129" i="31"/>
  <c r="G222" i="23"/>
  <c r="K120" i="15" l="1"/>
  <c r="L120" i="15"/>
  <c r="H121" i="15"/>
  <c r="J121" i="15"/>
  <c r="I121" i="15"/>
  <c r="B123" i="15"/>
  <c r="R123" i="21"/>
  <c r="Q124" i="21"/>
  <c r="P124" i="21"/>
  <c r="Q127" i="2"/>
  <c r="P127" i="2"/>
  <c r="I117" i="13"/>
  <c r="J117" i="13"/>
  <c r="H117" i="13"/>
  <c r="C124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J123" i="18"/>
  <c r="B125" i="18"/>
  <c r="L118" i="17"/>
  <c r="H119" i="17"/>
  <c r="I119" i="17"/>
  <c r="J119" i="17"/>
  <c r="B122" i="17"/>
  <c r="K118" i="17"/>
  <c r="B122" i="16"/>
  <c r="K122" i="14"/>
  <c r="L122" i="14"/>
  <c r="J123" i="14"/>
  <c r="K161" i="2"/>
  <c r="B120" i="13"/>
  <c r="I162" i="2"/>
  <c r="J162" i="2"/>
  <c r="H162" i="2"/>
  <c r="L161" i="2"/>
  <c r="B164" i="2"/>
  <c r="E123" i="15"/>
  <c r="M123" i="15"/>
  <c r="F123" i="15"/>
  <c r="N123" i="15"/>
  <c r="G123" i="15"/>
  <c r="E130" i="31"/>
  <c r="E121" i="17"/>
  <c r="G212" i="35"/>
  <c r="M130" i="31"/>
  <c r="N125" i="21"/>
  <c r="E133" i="25"/>
  <c r="F131" i="29"/>
  <c r="N223" i="23"/>
  <c r="N119" i="13"/>
  <c r="F133" i="25"/>
  <c r="F212" i="35"/>
  <c r="G125" i="19"/>
  <c r="E131" i="29"/>
  <c r="E129" i="24"/>
  <c r="G133" i="25"/>
  <c r="F125" i="21"/>
  <c r="G121" i="17"/>
  <c r="F135" i="36"/>
  <c r="F131" i="26"/>
  <c r="M129" i="24"/>
  <c r="G135" i="36"/>
  <c r="F164" i="2"/>
  <c r="N133" i="25"/>
  <c r="N135" i="36"/>
  <c r="M164" i="2"/>
  <c r="E223" i="23"/>
  <c r="F129" i="24"/>
  <c r="G131" i="26"/>
  <c r="G119" i="13"/>
  <c r="N126" i="20"/>
  <c r="F125" i="19"/>
  <c r="M125" i="19"/>
  <c r="G129" i="24"/>
  <c r="M131" i="26"/>
  <c r="E212" i="35"/>
  <c r="N125" i="19"/>
  <c r="E119" i="13"/>
  <c r="N212" i="35"/>
  <c r="E135" i="36"/>
  <c r="G223" i="23"/>
  <c r="E164" i="2"/>
  <c r="N131" i="29"/>
  <c r="M135" i="36"/>
  <c r="F223" i="23"/>
  <c r="M125" i="21"/>
  <c r="N129" i="24"/>
  <c r="F126" i="20"/>
  <c r="N131" i="26"/>
  <c r="M119" i="13"/>
  <c r="F119" i="13"/>
  <c r="G130" i="31"/>
  <c r="E125" i="19"/>
  <c r="N164" i="2"/>
  <c r="F130" i="31"/>
  <c r="N130" i="31"/>
  <c r="G164" i="2"/>
  <c r="M131" i="29"/>
  <c r="M133" i="25"/>
  <c r="G125" i="21"/>
  <c r="E131" i="26"/>
  <c r="M223" i="23"/>
  <c r="M212" i="35"/>
  <c r="M121" i="17"/>
  <c r="G131" i="29"/>
  <c r="E125" i="21"/>
  <c r="N121" i="17"/>
  <c r="G126" i="20"/>
  <c r="F121" i="17"/>
  <c r="M126" i="20"/>
  <c r="E126" i="20"/>
  <c r="L121" i="15" l="1"/>
  <c r="K121" i="15"/>
  <c r="J122" i="15"/>
  <c r="I122" i="15"/>
  <c r="H122" i="15"/>
  <c r="B124" i="15"/>
  <c r="R124" i="21"/>
  <c r="P125" i="21"/>
  <c r="Q125" i="21"/>
  <c r="R127" i="2"/>
  <c r="P128" i="2"/>
  <c r="Q128" i="2"/>
  <c r="K117" i="13"/>
  <c r="L117" i="13"/>
  <c r="I114" i="13"/>
  <c r="H114" i="13"/>
  <c r="C125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J124" i="18"/>
  <c r="B126" i="18"/>
  <c r="L119" i="17"/>
  <c r="J120" i="17"/>
  <c r="I120" i="17"/>
  <c r="H120" i="17"/>
  <c r="B123" i="17"/>
  <c r="K119" i="17"/>
  <c r="B123" i="16"/>
  <c r="C128" i="16"/>
  <c r="C127" i="14"/>
  <c r="J118" i="13"/>
  <c r="H118" i="13"/>
  <c r="I118" i="13"/>
  <c r="B121" i="13"/>
  <c r="K162" i="2"/>
  <c r="H163" i="2"/>
  <c r="J163" i="2"/>
  <c r="I163" i="2"/>
  <c r="L162" i="2"/>
  <c r="B165" i="2"/>
  <c r="F124" i="15"/>
  <c r="N124" i="15"/>
  <c r="G124" i="15"/>
  <c r="M124" i="15"/>
  <c r="E124" i="15"/>
  <c r="F136" i="36"/>
  <c r="F224" i="23"/>
  <c r="E131" i="31"/>
  <c r="M132" i="29"/>
  <c r="G122" i="17"/>
  <c r="M127" i="20"/>
  <c r="G224" i="23"/>
  <c r="E134" i="25"/>
  <c r="M127" i="14"/>
  <c r="M131" i="31"/>
  <c r="G213" i="35"/>
  <c r="F134" i="25"/>
  <c r="E120" i="13"/>
  <c r="N132" i="29"/>
  <c r="F213" i="35"/>
  <c r="E122" i="17"/>
  <c r="M126" i="21"/>
  <c r="N130" i="24"/>
  <c r="E123" i="16"/>
  <c r="M136" i="36"/>
  <c r="F130" i="24"/>
  <c r="G126" i="19"/>
  <c r="G120" i="13"/>
  <c r="E165" i="2"/>
  <c r="M165" i="2"/>
  <c r="N132" i="26"/>
  <c r="N165" i="2"/>
  <c r="M134" i="25"/>
  <c r="F122" i="17"/>
  <c r="N126" i="21"/>
  <c r="G123" i="16"/>
  <c r="N136" i="36"/>
  <c r="N120" i="13"/>
  <c r="G131" i="31"/>
  <c r="N131" i="31"/>
  <c r="N126" i="19"/>
  <c r="M224" i="23"/>
  <c r="E126" i="19"/>
  <c r="F127" i="20"/>
  <c r="M132" i="26"/>
  <c r="M122" i="17"/>
  <c r="G134" i="25"/>
  <c r="F123" i="16"/>
  <c r="M126" i="19"/>
  <c r="E127" i="14"/>
  <c r="M123" i="16"/>
  <c r="G165" i="2"/>
  <c r="F126" i="19"/>
  <c r="M130" i="24"/>
  <c r="F126" i="21"/>
  <c r="G136" i="36"/>
  <c r="F132" i="29"/>
  <c r="E127" i="20"/>
  <c r="E132" i="29"/>
  <c r="G126" i="21"/>
  <c r="F165" i="2"/>
  <c r="G132" i="29"/>
  <c r="F131" i="31"/>
  <c r="N122" i="17"/>
  <c r="G127" i="14"/>
  <c r="E224" i="23"/>
  <c r="E213" i="35"/>
  <c r="N224" i="23"/>
  <c r="F120" i="13"/>
  <c r="M213" i="35"/>
  <c r="N127" i="20"/>
  <c r="N127" i="14"/>
  <c r="F132" i="26"/>
  <c r="G130" i="24"/>
  <c r="M120" i="13"/>
  <c r="E126" i="21"/>
  <c r="E130" i="24"/>
  <c r="N123" i="16"/>
  <c r="E136" i="36"/>
  <c r="G127" i="20"/>
  <c r="N134" i="25"/>
  <c r="N213" i="35"/>
  <c r="G132" i="26"/>
  <c r="F127" i="14"/>
  <c r="E132" i="26"/>
  <c r="L122" i="15" l="1"/>
  <c r="K122" i="15"/>
  <c r="H123" i="15"/>
  <c r="J123" i="15"/>
  <c r="I123" i="15"/>
  <c r="B125" i="15"/>
  <c r="P126" i="21"/>
  <c r="Q126" i="21"/>
  <c r="R125" i="21"/>
  <c r="P129" i="2"/>
  <c r="Q129" i="2"/>
  <c r="R128" i="2"/>
  <c r="J122" i="16"/>
  <c r="H122" i="16"/>
  <c r="I122" i="16"/>
  <c r="J126" i="14"/>
  <c r="L114" i="13"/>
  <c r="K114" i="13"/>
  <c r="C126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C192" i="21" s="1"/>
  <c r="C193" i="21" s="1"/>
  <c r="C194" i="21" s="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E125" i="15"/>
  <c r="M125" i="15"/>
  <c r="G125" i="15"/>
  <c r="F125" i="15"/>
  <c r="N125" i="15"/>
  <c r="E132" i="31"/>
  <c r="N125" i="14"/>
  <c r="F128" i="20"/>
  <c r="M166" i="2"/>
  <c r="F126" i="14"/>
  <c r="G124" i="16"/>
  <c r="N133" i="26"/>
  <c r="E127" i="19"/>
  <c r="N126" i="14"/>
  <c r="F121" i="13"/>
  <c r="M128" i="14"/>
  <c r="E127" i="21"/>
  <c r="N127" i="19"/>
  <c r="G127" i="21"/>
  <c r="E124" i="14"/>
  <c r="G137" i="36"/>
  <c r="G131" i="24"/>
  <c r="M135" i="25"/>
  <c r="N123" i="17"/>
  <c r="E128" i="20"/>
  <c r="M121" i="13"/>
  <c r="N128" i="20"/>
  <c r="M132" i="31"/>
  <c r="M124" i="14"/>
  <c r="M128" i="20"/>
  <c r="M133" i="26"/>
  <c r="M126" i="14"/>
  <c r="E214" i="35"/>
  <c r="N225" i="23"/>
  <c r="M127" i="19"/>
  <c r="N132" i="31"/>
  <c r="F127" i="21"/>
  <c r="E225" i="23"/>
  <c r="F225" i="23"/>
  <c r="F166" i="2"/>
  <c r="G123" i="17"/>
  <c r="F124" i="14"/>
  <c r="G166" i="2"/>
  <c r="E126" i="14"/>
  <c r="E135" i="25"/>
  <c r="E131" i="24"/>
  <c r="F125" i="14"/>
  <c r="N121" i="13"/>
  <c r="M225" i="23"/>
  <c r="M137" i="36"/>
  <c r="E133" i="26"/>
  <c r="E133" i="29"/>
  <c r="N166" i="2"/>
  <c r="G133" i="29"/>
  <c r="G225" i="23"/>
  <c r="N131" i="24"/>
  <c r="G214" i="35"/>
  <c r="G135" i="25"/>
  <c r="G132" i="31"/>
  <c r="F214" i="35"/>
  <c r="G127" i="19"/>
  <c r="M125" i="14"/>
  <c r="F132" i="31"/>
  <c r="N133" i="29"/>
  <c r="M133" i="29"/>
  <c r="G128" i="20"/>
  <c r="E125" i="14"/>
  <c r="M214" i="35"/>
  <c r="F137" i="36"/>
  <c r="F123" i="17"/>
  <c r="N214" i="35"/>
  <c r="E128" i="14"/>
  <c r="G133" i="26"/>
  <c r="E137" i="36"/>
  <c r="N127" i="21"/>
  <c r="N124" i="14"/>
  <c r="E166" i="2"/>
  <c r="N128" i="14"/>
  <c r="G121" i="13"/>
  <c r="M131" i="24"/>
  <c r="F135" i="25"/>
  <c r="G128" i="14"/>
  <c r="M127" i="21"/>
  <c r="F131" i="24"/>
  <c r="F127" i="19"/>
  <c r="E123" i="17"/>
  <c r="F133" i="29"/>
  <c r="N135" i="25"/>
  <c r="M124" i="16"/>
  <c r="M123" i="17"/>
  <c r="F128" i="14"/>
  <c r="N137" i="36"/>
  <c r="F124" i="16"/>
  <c r="E124" i="16"/>
  <c r="F133" i="26"/>
  <c r="N124" i="16"/>
  <c r="E121" i="13"/>
  <c r="L123" i="15" l="1"/>
  <c r="K123" i="15"/>
  <c r="I124" i="15"/>
  <c r="J124" i="15"/>
  <c r="H124" i="15"/>
  <c r="B126" i="15"/>
  <c r="Q127" i="21"/>
  <c r="P127" i="21"/>
  <c r="R126" i="21"/>
  <c r="Q130" i="2"/>
  <c r="P130" i="2"/>
  <c r="R129" i="2"/>
  <c r="L122" i="16"/>
  <c r="K122" i="16"/>
  <c r="H124" i="14"/>
  <c r="H125" i="14"/>
  <c r="H126" i="14"/>
  <c r="I125" i="14"/>
  <c r="I126" i="14"/>
  <c r="I123" i="14"/>
  <c r="I124" i="14"/>
  <c r="H123" i="14"/>
  <c r="C127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F126" i="15"/>
  <c r="N126" i="15"/>
  <c r="G126" i="15"/>
  <c r="E126" i="15"/>
  <c r="M126" i="15"/>
  <c r="E129" i="20"/>
  <c r="G138" i="36"/>
  <c r="N226" i="23"/>
  <c r="F133" i="31"/>
  <c r="M128" i="19"/>
  <c r="F124" i="13"/>
  <c r="F134" i="26"/>
  <c r="N124" i="13"/>
  <c r="N128" i="21"/>
  <c r="N129" i="20"/>
  <c r="N138" i="36"/>
  <c r="N167" i="2"/>
  <c r="G226" i="23"/>
  <c r="M138" i="36"/>
  <c r="E129" i="14"/>
  <c r="E122" i="13"/>
  <c r="F123" i="13"/>
  <c r="E133" i="31"/>
  <c r="M132" i="24"/>
  <c r="F132" i="24"/>
  <c r="G128" i="19"/>
  <c r="M124" i="17"/>
  <c r="G129" i="20"/>
  <c r="M129" i="20"/>
  <c r="E124" i="13"/>
  <c r="E128" i="18"/>
  <c r="E226" i="23"/>
  <c r="N132" i="24"/>
  <c r="E136" i="25"/>
  <c r="F122" i="13"/>
  <c r="M134" i="29"/>
  <c r="E134" i="26"/>
  <c r="M122" i="13"/>
  <c r="G134" i="29"/>
  <c r="N122" i="13"/>
  <c r="M123" i="13"/>
  <c r="F128" i="19"/>
  <c r="F129" i="20"/>
  <c r="M129" i="14"/>
  <c r="M226" i="23"/>
  <c r="E215" i="35"/>
  <c r="F138" i="36"/>
  <c r="N123" i="13"/>
  <c r="M124" i="13"/>
  <c r="G215" i="35"/>
  <c r="G132" i="24"/>
  <c r="F124" i="17"/>
  <c r="F129" i="14"/>
  <c r="M215" i="35"/>
  <c r="F128" i="18"/>
  <c r="N215" i="35"/>
  <c r="G133" i="31"/>
  <c r="M136" i="25"/>
  <c r="E138" i="36"/>
  <c r="G167" i="2"/>
  <c r="F167" i="2"/>
  <c r="G129" i="14"/>
  <c r="N136" i="25"/>
  <c r="E128" i="21"/>
  <c r="F134" i="29"/>
  <c r="G128" i="18"/>
  <c r="N134" i="26"/>
  <c r="E134" i="29"/>
  <c r="G136" i="25"/>
  <c r="G134" i="26"/>
  <c r="F136" i="25"/>
  <c r="E123" i="13"/>
  <c r="E167" i="2"/>
  <c r="G128" i="21"/>
  <c r="M128" i="18"/>
  <c r="E132" i="24"/>
  <c r="N134" i="29"/>
  <c r="N133" i="31"/>
  <c r="E124" i="17"/>
  <c r="N124" i="17"/>
  <c r="M167" i="2"/>
  <c r="M134" i="26"/>
  <c r="F128" i="21"/>
  <c r="M128" i="21"/>
  <c r="M133" i="31"/>
  <c r="N129" i="14"/>
  <c r="N128" i="18"/>
  <c r="N128" i="19"/>
  <c r="G124" i="17"/>
  <c r="E128" i="19"/>
  <c r="F226" i="23"/>
  <c r="F215" i="35"/>
  <c r="K124" i="15" l="1"/>
  <c r="L124" i="15"/>
  <c r="H125" i="15"/>
  <c r="J125" i="15"/>
  <c r="I125" i="15"/>
  <c r="B127" i="15"/>
  <c r="R127" i="21"/>
  <c r="Q128" i="21"/>
  <c r="P128" i="21"/>
  <c r="R130" i="2"/>
  <c r="Q132" i="2"/>
  <c r="P132" i="2"/>
  <c r="P133" i="2"/>
  <c r="Q133" i="2"/>
  <c r="P131" i="2"/>
  <c r="Q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8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J124" i="16"/>
  <c r="B126" i="16"/>
  <c r="K123" i="16"/>
  <c r="C131" i="16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E127" i="15"/>
  <c r="M127" i="15"/>
  <c r="F127" i="15"/>
  <c r="N127" i="15"/>
  <c r="G127" i="15"/>
  <c r="F129" i="21"/>
  <c r="E125" i="17"/>
  <c r="G133" i="24"/>
  <c r="M127" i="18"/>
  <c r="E129" i="18"/>
  <c r="F134" i="31"/>
  <c r="G130" i="20"/>
  <c r="F130" i="20"/>
  <c r="N130" i="14"/>
  <c r="M139" i="36"/>
  <c r="F130" i="14"/>
  <c r="G137" i="25"/>
  <c r="M125" i="18"/>
  <c r="N129" i="18"/>
  <c r="F139" i="36"/>
  <c r="N135" i="26"/>
  <c r="F129" i="18"/>
  <c r="M134" i="31"/>
  <c r="F125" i="17"/>
  <c r="G168" i="2"/>
  <c r="G134" i="31"/>
  <c r="E227" i="23"/>
  <c r="N139" i="36"/>
  <c r="N126" i="18"/>
  <c r="M216" i="35"/>
  <c r="F135" i="26"/>
  <c r="F129" i="19"/>
  <c r="G129" i="18"/>
  <c r="N130" i="20"/>
  <c r="E139" i="36"/>
  <c r="M137" i="25"/>
  <c r="F133" i="24"/>
  <c r="M129" i="19"/>
  <c r="N129" i="19"/>
  <c r="G135" i="29"/>
  <c r="F216" i="35"/>
  <c r="E134" i="31"/>
  <c r="F227" i="23"/>
  <c r="M168" i="2"/>
  <c r="G129" i="19"/>
  <c r="M130" i="20"/>
  <c r="N134" i="31"/>
  <c r="N125" i="17"/>
  <c r="N125" i="18"/>
  <c r="E135" i="26"/>
  <c r="G135" i="26"/>
  <c r="N127" i="18"/>
  <c r="M129" i="21"/>
  <c r="M126" i="18"/>
  <c r="M129" i="18"/>
  <c r="E129" i="19"/>
  <c r="E168" i="2"/>
  <c r="G227" i="23"/>
  <c r="F135" i="29"/>
  <c r="E135" i="29"/>
  <c r="E216" i="35"/>
  <c r="N168" i="2"/>
  <c r="G139" i="36"/>
  <c r="N129" i="21"/>
  <c r="G129" i="21"/>
  <c r="N216" i="35"/>
  <c r="M135" i="29"/>
  <c r="M133" i="24"/>
  <c r="N135" i="29"/>
  <c r="E130" i="20"/>
  <c r="G130" i="14"/>
  <c r="E137" i="25"/>
  <c r="N137" i="25"/>
  <c r="E130" i="14"/>
  <c r="F168" i="2"/>
  <c r="N227" i="23"/>
  <c r="E133" i="24"/>
  <c r="M135" i="26"/>
  <c r="M130" i="14"/>
  <c r="N133" i="24"/>
  <c r="M227" i="23"/>
  <c r="F137" i="25"/>
  <c r="M125" i="17"/>
  <c r="G216" i="35"/>
  <c r="E129" i="21"/>
  <c r="G125" i="17"/>
  <c r="L125" i="15" l="1"/>
  <c r="K125" i="15"/>
  <c r="J126" i="15"/>
  <c r="I126" i="15"/>
  <c r="H126" i="15"/>
  <c r="B128" i="15"/>
  <c r="R128" i="21"/>
  <c r="Q129" i="21"/>
  <c r="P129" i="21"/>
  <c r="R132" i="2"/>
  <c r="R133" i="2"/>
  <c r="R131" i="2"/>
  <c r="K123" i="13"/>
  <c r="K124" i="13"/>
  <c r="K122" i="13"/>
  <c r="L124" i="13"/>
  <c r="L123" i="13"/>
  <c r="L122" i="13"/>
  <c r="C129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7" i="16"/>
  <c r="C132" i="16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F128" i="15"/>
  <c r="N128" i="15"/>
  <c r="G128" i="15"/>
  <c r="E128" i="15"/>
  <c r="M128" i="15"/>
  <c r="F228" i="23"/>
  <c r="E140" i="36"/>
  <c r="F217" i="35"/>
  <c r="M131" i="20"/>
  <c r="M138" i="25"/>
  <c r="F130" i="19"/>
  <c r="G135" i="31"/>
  <c r="M217" i="35"/>
  <c r="F138" i="25"/>
  <c r="N126" i="17"/>
  <c r="M130" i="19"/>
  <c r="G140" i="36"/>
  <c r="G130" i="19"/>
  <c r="M169" i="2"/>
  <c r="G130" i="18"/>
  <c r="G228" i="23"/>
  <c r="E136" i="26"/>
  <c r="G136" i="26"/>
  <c r="F140" i="36"/>
  <c r="M126" i="17"/>
  <c r="G131" i="14"/>
  <c r="F131" i="20"/>
  <c r="N134" i="24"/>
  <c r="F135" i="31"/>
  <c r="E135" i="31"/>
  <c r="F130" i="21"/>
  <c r="F126" i="17"/>
  <c r="N217" i="35"/>
  <c r="E217" i="35"/>
  <c r="E136" i="29"/>
  <c r="N135" i="31"/>
  <c r="G134" i="24"/>
  <c r="F136" i="29"/>
  <c r="G130" i="21"/>
  <c r="G131" i="20"/>
  <c r="N130" i="19"/>
  <c r="F169" i="2"/>
  <c r="M136" i="29"/>
  <c r="F130" i="18"/>
  <c r="E228" i="23"/>
  <c r="N136" i="29"/>
  <c r="F136" i="26"/>
  <c r="M140" i="36"/>
  <c r="N136" i="26"/>
  <c r="N169" i="2"/>
  <c r="N130" i="21"/>
  <c r="E131" i="20"/>
  <c r="M131" i="14"/>
  <c r="G136" i="29"/>
  <c r="F131" i="14"/>
  <c r="G126" i="17"/>
  <c r="E130" i="19"/>
  <c r="E130" i="21"/>
  <c r="E130" i="18"/>
  <c r="E134" i="24"/>
  <c r="E126" i="17"/>
  <c r="M134" i="24"/>
  <c r="M135" i="31"/>
  <c r="M130" i="21"/>
  <c r="E138" i="25"/>
  <c r="G217" i="35"/>
  <c r="M228" i="23"/>
  <c r="E169" i="2"/>
  <c r="N138" i="25"/>
  <c r="N130" i="18"/>
  <c r="M130" i="18"/>
  <c r="G169" i="2"/>
  <c r="N131" i="14"/>
  <c r="N228" i="23"/>
  <c r="N131" i="20"/>
  <c r="E131" i="14"/>
  <c r="G138" i="25"/>
  <c r="F134" i="24"/>
  <c r="N140" i="36"/>
  <c r="M136" i="26"/>
  <c r="K126" i="15" l="1"/>
  <c r="L126" i="15"/>
  <c r="H127" i="15"/>
  <c r="J127" i="15"/>
  <c r="I127" i="15"/>
  <c r="B129" i="15"/>
  <c r="R129" i="21"/>
  <c r="Q130" i="21"/>
  <c r="P130" i="21"/>
  <c r="C236" i="23"/>
  <c r="C130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8" i="16"/>
  <c r="C133" i="16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E129" i="15"/>
  <c r="M129" i="15"/>
  <c r="G129" i="15"/>
  <c r="F129" i="15"/>
  <c r="N129" i="15"/>
  <c r="E135" i="24"/>
  <c r="M141" i="36"/>
  <c r="M170" i="2"/>
  <c r="N137" i="26"/>
  <c r="F136" i="31"/>
  <c r="M127" i="17"/>
  <c r="G131" i="19"/>
  <c r="E132" i="14"/>
  <c r="G135" i="24"/>
  <c r="N137" i="29"/>
  <c r="F135" i="24"/>
  <c r="M131" i="18"/>
  <c r="M137" i="26"/>
  <c r="N131" i="18"/>
  <c r="G131" i="18"/>
  <c r="G229" i="23"/>
  <c r="E170" i="2"/>
  <c r="F137" i="26"/>
  <c r="N139" i="25"/>
  <c r="F131" i="18"/>
  <c r="E136" i="31"/>
  <c r="F139" i="25"/>
  <c r="E137" i="29"/>
  <c r="M135" i="24"/>
  <c r="F132" i="20"/>
  <c r="M137" i="29"/>
  <c r="M131" i="19"/>
  <c r="G139" i="25"/>
  <c r="M218" i="35"/>
  <c r="G170" i="2"/>
  <c r="G218" i="35"/>
  <c r="G127" i="17"/>
  <c r="N135" i="24"/>
  <c r="M139" i="25"/>
  <c r="G132" i="20"/>
  <c r="N136" i="31"/>
  <c r="E127" i="17"/>
  <c r="F128" i="16"/>
  <c r="N141" i="36"/>
  <c r="F127" i="17"/>
  <c r="E137" i="26"/>
  <c r="E132" i="20"/>
  <c r="N127" i="17"/>
  <c r="M132" i="14"/>
  <c r="M136" i="31"/>
  <c r="G132" i="14"/>
  <c r="E131" i="21"/>
  <c r="N229" i="23"/>
  <c r="E139" i="25"/>
  <c r="F170" i="2"/>
  <c r="E218" i="35"/>
  <c r="N128" i="16"/>
  <c r="G141" i="36"/>
  <c r="M229" i="23"/>
  <c r="F229" i="23"/>
  <c r="G137" i="26"/>
  <c r="E131" i="18"/>
  <c r="M132" i="20"/>
  <c r="N132" i="20"/>
  <c r="F141" i="36"/>
  <c r="E141" i="36"/>
  <c r="M131" i="21"/>
  <c r="F131" i="21"/>
  <c r="N218" i="35"/>
  <c r="G137" i="29"/>
  <c r="E229" i="23"/>
  <c r="G131" i="21"/>
  <c r="F131" i="19"/>
  <c r="N131" i="21"/>
  <c r="E128" i="16"/>
  <c r="F137" i="29"/>
  <c r="M128" i="16"/>
  <c r="G136" i="31"/>
  <c r="N131" i="19"/>
  <c r="G128" i="16"/>
  <c r="E131" i="19"/>
  <c r="F132" i="14"/>
  <c r="N132" i="14"/>
  <c r="N170" i="2"/>
  <c r="F218" i="35"/>
  <c r="L127" i="15" l="1"/>
  <c r="K127" i="15"/>
  <c r="I128" i="15"/>
  <c r="J128" i="15"/>
  <c r="H128" i="15"/>
  <c r="B130" i="15"/>
  <c r="R130" i="21"/>
  <c r="P131" i="21"/>
  <c r="Q131" i="21"/>
  <c r="I127" i="16"/>
  <c r="H127" i="16"/>
  <c r="J127" i="16"/>
  <c r="C237" i="23"/>
  <c r="C131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29" i="16"/>
  <c r="C134" i="16"/>
  <c r="L130" i="14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F130" i="15"/>
  <c r="N130" i="15"/>
  <c r="G130" i="15"/>
  <c r="E130" i="15"/>
  <c r="M130" i="15"/>
  <c r="N132" i="21"/>
  <c r="F142" i="36"/>
  <c r="M132" i="19"/>
  <c r="G140" i="25"/>
  <c r="G138" i="29"/>
  <c r="F136" i="24"/>
  <c r="N132" i="18"/>
  <c r="N133" i="14"/>
  <c r="N129" i="16"/>
  <c r="F132" i="19"/>
  <c r="G132" i="21"/>
  <c r="M129" i="16"/>
  <c r="F230" i="23"/>
  <c r="F133" i="14"/>
  <c r="E132" i="19"/>
  <c r="N230" i="23"/>
  <c r="M136" i="24"/>
  <c r="E137" i="31"/>
  <c r="G133" i="14"/>
  <c r="F129" i="16"/>
  <c r="N140" i="25"/>
  <c r="F171" i="2"/>
  <c r="E133" i="14"/>
  <c r="M138" i="29"/>
  <c r="E138" i="29"/>
  <c r="E128" i="17"/>
  <c r="E230" i="23"/>
  <c r="F137" i="31"/>
  <c r="F132" i="18"/>
  <c r="F140" i="25"/>
  <c r="F132" i="21"/>
  <c r="G132" i="19"/>
  <c r="M230" i="23"/>
  <c r="F128" i="17"/>
  <c r="M140" i="25"/>
  <c r="N136" i="24"/>
  <c r="E171" i="2"/>
  <c r="G132" i="18"/>
  <c r="M142" i="36"/>
  <c r="F138" i="26"/>
  <c r="G128" i="17"/>
  <c r="E132" i="21"/>
  <c r="M137" i="31"/>
  <c r="E133" i="20"/>
  <c r="N137" i="31"/>
  <c r="N171" i="2"/>
  <c r="G230" i="23"/>
  <c r="E142" i="36"/>
  <c r="G138" i="26"/>
  <c r="F138" i="29"/>
  <c r="E132" i="18"/>
  <c r="G171" i="2"/>
  <c r="E136" i="24"/>
  <c r="G142" i="36"/>
  <c r="M128" i="17"/>
  <c r="E129" i="16"/>
  <c r="G129" i="16"/>
  <c r="N142" i="36"/>
  <c r="N128" i="17"/>
  <c r="M133" i="14"/>
  <c r="G137" i="31"/>
  <c r="M171" i="2"/>
  <c r="F133" i="20"/>
  <c r="E140" i="25"/>
  <c r="M138" i="26"/>
  <c r="N132" i="19"/>
  <c r="M132" i="21"/>
  <c r="G133" i="20"/>
  <c r="N138" i="29"/>
  <c r="G136" i="24"/>
  <c r="M133" i="20"/>
  <c r="N138" i="26"/>
  <c r="M132" i="18"/>
  <c r="N133" i="20"/>
  <c r="E138" i="26"/>
  <c r="L128" i="15" l="1"/>
  <c r="K128" i="15"/>
  <c r="H129" i="15"/>
  <c r="J129" i="15"/>
  <c r="I129" i="15"/>
  <c r="B131" i="15"/>
  <c r="Q132" i="21"/>
  <c r="P132" i="21"/>
  <c r="R131" i="21"/>
  <c r="K127" i="16"/>
  <c r="L127" i="16"/>
  <c r="I124" i="16"/>
  <c r="H124" i="16"/>
  <c r="C238" i="23"/>
  <c r="C132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8" i="2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8" i="16"/>
  <c r="I128" i="16"/>
  <c r="H128" i="16"/>
  <c r="B130" i="16"/>
  <c r="C135" i="16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E131" i="15"/>
  <c r="M131" i="15"/>
  <c r="F131" i="15"/>
  <c r="N131" i="15"/>
  <c r="G131" i="15"/>
  <c r="E134" i="14"/>
  <c r="F139" i="29"/>
  <c r="N231" i="23"/>
  <c r="M141" i="25"/>
  <c r="M172" i="2"/>
  <c r="G133" i="19"/>
  <c r="F137" i="24"/>
  <c r="E143" i="36"/>
  <c r="N129" i="17"/>
  <c r="M134" i="14"/>
  <c r="N138" i="31"/>
  <c r="F143" i="36"/>
  <c r="F139" i="26"/>
  <c r="G143" i="36"/>
  <c r="G133" i="21"/>
  <c r="G137" i="24"/>
  <c r="F138" i="31"/>
  <c r="N143" i="36"/>
  <c r="M134" i="20"/>
  <c r="N133" i="18"/>
  <c r="E133" i="19"/>
  <c r="F134" i="14"/>
  <c r="N133" i="19"/>
  <c r="N172" i="2"/>
  <c r="F134" i="20"/>
  <c r="G129" i="17"/>
  <c r="N134" i="20"/>
  <c r="M231" i="23"/>
  <c r="N134" i="14"/>
  <c r="M138" i="31"/>
  <c r="E231" i="23"/>
  <c r="M130" i="16"/>
  <c r="F133" i="21"/>
  <c r="E141" i="25"/>
  <c r="F141" i="25"/>
  <c r="E134" i="20"/>
  <c r="M139" i="26"/>
  <c r="G139" i="29"/>
  <c r="G133" i="18"/>
  <c r="G172" i="2"/>
  <c r="E139" i="29"/>
  <c r="F172" i="2"/>
  <c r="N139" i="29"/>
  <c r="G139" i="26"/>
  <c r="N133" i="21"/>
  <c r="G231" i="23"/>
  <c r="G130" i="16"/>
  <c r="E139" i="26"/>
  <c r="E133" i="21"/>
  <c r="E129" i="17"/>
  <c r="G138" i="31"/>
  <c r="M133" i="18"/>
  <c r="F130" i="16"/>
  <c r="M139" i="29"/>
  <c r="M129" i="17"/>
  <c r="N130" i="16"/>
  <c r="E130" i="16"/>
  <c r="F231" i="23"/>
  <c r="F133" i="19"/>
  <c r="F133" i="18"/>
  <c r="M133" i="21"/>
  <c r="M143" i="36"/>
  <c r="M137" i="24"/>
  <c r="E137" i="24"/>
  <c r="E138" i="31"/>
  <c r="G134" i="20"/>
  <c r="F129" i="17"/>
  <c r="N139" i="26"/>
  <c r="G134" i="14"/>
  <c r="N137" i="24"/>
  <c r="M133" i="19"/>
  <c r="N141" i="25"/>
  <c r="G141" i="25"/>
  <c r="E172" i="2"/>
  <c r="E133" i="18"/>
  <c r="K129" i="15" l="1"/>
  <c r="L129" i="15"/>
  <c r="J130" i="15"/>
  <c r="I130" i="15"/>
  <c r="H130" i="15"/>
  <c r="B132" i="15"/>
  <c r="R132" i="21"/>
  <c r="Q133" i="21"/>
  <c r="P133" i="21"/>
  <c r="L124" i="16"/>
  <c r="K124" i="16"/>
  <c r="C199" i="21"/>
  <c r="C133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F132" i="15"/>
  <c r="N132" i="15"/>
  <c r="G132" i="15"/>
  <c r="E132" i="15"/>
  <c r="M132" i="15"/>
  <c r="M139" i="31"/>
  <c r="F134" i="21"/>
  <c r="F130" i="17"/>
  <c r="N131" i="16"/>
  <c r="M173" i="2"/>
  <c r="M135" i="14"/>
  <c r="E144" i="36"/>
  <c r="G232" i="23"/>
  <c r="G135" i="14"/>
  <c r="M134" i="18"/>
  <c r="N142" i="25"/>
  <c r="F140" i="26"/>
  <c r="M134" i="21"/>
  <c r="E142" i="25"/>
  <c r="E135" i="14"/>
  <c r="F139" i="31"/>
  <c r="N232" i="23"/>
  <c r="E140" i="29"/>
  <c r="F134" i="19"/>
  <c r="E128" i="13"/>
  <c r="N134" i="18"/>
  <c r="M232" i="23"/>
  <c r="F232" i="23"/>
  <c r="F173" i="2"/>
  <c r="M140" i="26"/>
  <c r="G144" i="36"/>
  <c r="N138" i="24"/>
  <c r="F144" i="36"/>
  <c r="N140" i="29"/>
  <c r="M144" i="36"/>
  <c r="N128" i="13"/>
  <c r="E130" i="17"/>
  <c r="E140" i="26"/>
  <c r="M138" i="24"/>
  <c r="N134" i="21"/>
  <c r="G140" i="29"/>
  <c r="F142" i="25"/>
  <c r="N139" i="31"/>
  <c r="E134" i="18"/>
  <c r="G173" i="2"/>
  <c r="N134" i="19"/>
  <c r="E134" i="21"/>
  <c r="E134" i="19"/>
  <c r="F138" i="24"/>
  <c r="E139" i="31"/>
  <c r="M128" i="13"/>
  <c r="N173" i="2"/>
  <c r="F135" i="14"/>
  <c r="G138" i="24"/>
  <c r="E138" i="24"/>
  <c r="F128" i="13"/>
  <c r="E131" i="16"/>
  <c r="G134" i="21"/>
  <c r="M140" i="29"/>
  <c r="G142" i="25"/>
  <c r="N135" i="20"/>
  <c r="E135" i="20"/>
  <c r="G134" i="18"/>
  <c r="M134" i="19"/>
  <c r="E232" i="23"/>
  <c r="G131" i="16"/>
  <c r="G128" i="13"/>
  <c r="G135" i="20"/>
  <c r="N144" i="36"/>
  <c r="F140" i="29"/>
  <c r="F131" i="16"/>
  <c r="F135" i="20"/>
  <c r="F134" i="18"/>
  <c r="N135" i="14"/>
  <c r="N130" i="17"/>
  <c r="M130" i="17"/>
  <c r="M135" i="20"/>
  <c r="N140" i="26"/>
  <c r="G130" i="17"/>
  <c r="M142" i="25"/>
  <c r="G134" i="19"/>
  <c r="G139" i="31"/>
  <c r="M131" i="16"/>
  <c r="G140" i="26"/>
  <c r="E173" i="2"/>
  <c r="L130" i="15" l="1"/>
  <c r="K130" i="15"/>
  <c r="H131" i="15"/>
  <c r="J131" i="15"/>
  <c r="I131" i="15"/>
  <c r="B133" i="15"/>
  <c r="R133" i="21"/>
  <c r="Q134" i="21"/>
  <c r="P134" i="21"/>
  <c r="C200" i="21"/>
  <c r="H127" i="13"/>
  <c r="J127" i="13"/>
  <c r="I127" i="13"/>
  <c r="C134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E133" i="15"/>
  <c r="M133" i="15"/>
  <c r="G133" i="15"/>
  <c r="F133" i="15"/>
  <c r="N133" i="15"/>
  <c r="M132" i="16"/>
  <c r="F135" i="18"/>
  <c r="M136" i="20"/>
  <c r="E136" i="20"/>
  <c r="M135" i="18"/>
  <c r="E132" i="16"/>
  <c r="M131" i="17"/>
  <c r="N129" i="13"/>
  <c r="F135" i="21"/>
  <c r="G129" i="13"/>
  <c r="N136" i="14"/>
  <c r="F174" i="2"/>
  <c r="N139" i="24"/>
  <c r="G141" i="29"/>
  <c r="G139" i="24"/>
  <c r="E235" i="23"/>
  <c r="N141" i="26"/>
  <c r="M141" i="26"/>
  <c r="E141" i="29"/>
  <c r="E129" i="13"/>
  <c r="F136" i="14"/>
  <c r="F140" i="31"/>
  <c r="M143" i="25"/>
  <c r="G143" i="25"/>
  <c r="F143" i="25"/>
  <c r="E139" i="24"/>
  <c r="N135" i="19"/>
  <c r="E131" i="17"/>
  <c r="M145" i="36"/>
  <c r="M129" i="13"/>
  <c r="G233" i="23"/>
  <c r="E143" i="25"/>
  <c r="F132" i="16"/>
  <c r="M140" i="31"/>
  <c r="E145" i="36"/>
  <c r="E233" i="23"/>
  <c r="N143" i="25"/>
  <c r="F233" i="23"/>
  <c r="N131" i="17"/>
  <c r="G141" i="26"/>
  <c r="F141" i="29"/>
  <c r="N233" i="23"/>
  <c r="N174" i="2"/>
  <c r="N141" i="29"/>
  <c r="F136" i="20"/>
  <c r="F235" i="23"/>
  <c r="G135" i="19"/>
  <c r="N132" i="16"/>
  <c r="E135" i="21"/>
  <c r="N145" i="36"/>
  <c r="F129" i="13"/>
  <c r="G235" i="23"/>
  <c r="E140" i="31"/>
  <c r="F145" i="36"/>
  <c r="G174" i="2"/>
  <c r="N136" i="20"/>
  <c r="G145" i="36"/>
  <c r="N135" i="18"/>
  <c r="G131" i="17"/>
  <c r="M135" i="21"/>
  <c r="G132" i="16"/>
  <c r="F131" i="17"/>
  <c r="G136" i="20"/>
  <c r="E135" i="19"/>
  <c r="M233" i="23"/>
  <c r="N235" i="23"/>
  <c r="G140" i="31"/>
  <c r="N135" i="21"/>
  <c r="M141" i="29"/>
  <c r="G135" i="21"/>
  <c r="E136" i="14"/>
  <c r="E135" i="18"/>
  <c r="M136" i="14"/>
  <c r="M235" i="23"/>
  <c r="G135" i="18"/>
  <c r="M174" i="2"/>
  <c r="M135" i="19"/>
  <c r="F139" i="24"/>
  <c r="E141" i="26"/>
  <c r="N140" i="31"/>
  <c r="E174" i="2"/>
  <c r="F141" i="26"/>
  <c r="M139" i="24"/>
  <c r="G136" i="14"/>
  <c r="F135" i="19"/>
  <c r="L131" i="15" l="1"/>
  <c r="K131" i="15"/>
  <c r="I132" i="15"/>
  <c r="J132" i="15"/>
  <c r="H132" i="15"/>
  <c r="B134" i="15"/>
  <c r="R134" i="21"/>
  <c r="Q135" i="21"/>
  <c r="P135" i="21"/>
  <c r="B236" i="23"/>
  <c r="L127" i="13"/>
  <c r="K127" i="13"/>
  <c r="C135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F134" i="15"/>
  <c r="N134" i="15"/>
  <c r="G134" i="15"/>
  <c r="E134" i="15"/>
  <c r="M134" i="15"/>
  <c r="M141" i="31"/>
  <c r="M142" i="26"/>
  <c r="N130" i="13"/>
  <c r="G130" i="13"/>
  <c r="E142" i="29"/>
  <c r="M144" i="25"/>
  <c r="F141" i="31"/>
  <c r="M136" i="21"/>
  <c r="M175" i="2"/>
  <c r="G175" i="2"/>
  <c r="M234" i="23"/>
  <c r="M146" i="36"/>
  <c r="E136" i="21"/>
  <c r="M137" i="14"/>
  <c r="F142" i="29"/>
  <c r="F136" i="21"/>
  <c r="F140" i="24"/>
  <c r="E236" i="23"/>
  <c r="E137" i="20"/>
  <c r="G136" i="19"/>
  <c r="F137" i="14"/>
  <c r="F132" i="17"/>
  <c r="N175" i="2"/>
  <c r="F234" i="23"/>
  <c r="G136" i="21"/>
  <c r="E136" i="18"/>
  <c r="M133" i="16"/>
  <c r="E144" i="25"/>
  <c r="E130" i="13"/>
  <c r="N141" i="31"/>
  <c r="M140" i="24"/>
  <c r="N142" i="26"/>
  <c r="E234" i="23"/>
  <c r="M136" i="18"/>
  <c r="E141" i="31"/>
  <c r="E146" i="36"/>
  <c r="M236" i="23"/>
  <c r="M136" i="19"/>
  <c r="E175" i="2"/>
  <c r="N144" i="25"/>
  <c r="F136" i="18"/>
  <c r="M142" i="29"/>
  <c r="F175" i="2"/>
  <c r="F133" i="16"/>
  <c r="G144" i="25"/>
  <c r="N140" i="24"/>
  <c r="G236" i="23"/>
  <c r="N136" i="18"/>
  <c r="G137" i="14"/>
  <c r="N132" i="17"/>
  <c r="G136" i="18"/>
  <c r="E137" i="14"/>
  <c r="N236" i="23"/>
  <c r="G132" i="17"/>
  <c r="N137" i="20"/>
  <c r="G142" i="29"/>
  <c r="N136" i="19"/>
  <c r="G133" i="16"/>
  <c r="N146" i="36"/>
  <c r="G146" i="36"/>
  <c r="F130" i="13"/>
  <c r="M130" i="13"/>
  <c r="E142" i="26"/>
  <c r="N137" i="14"/>
  <c r="M137" i="20"/>
  <c r="G141" i="31"/>
  <c r="F236" i="23"/>
  <c r="F146" i="36"/>
  <c r="N234" i="23"/>
  <c r="F136" i="19"/>
  <c r="G140" i="24"/>
  <c r="G234" i="23"/>
  <c r="M132" i="17"/>
  <c r="E133" i="16"/>
  <c r="E140" i="24"/>
  <c r="E136" i="19"/>
  <c r="F137" i="20"/>
  <c r="N142" i="29"/>
  <c r="N136" i="21"/>
  <c r="N133" i="16"/>
  <c r="F144" i="25"/>
  <c r="G137" i="20"/>
  <c r="E132" i="17"/>
  <c r="G142" i="26"/>
  <c r="F142" i="26"/>
  <c r="L132" i="15" l="1"/>
  <c r="K132" i="15"/>
  <c r="H133" i="15"/>
  <c r="J133" i="15"/>
  <c r="I133" i="15"/>
  <c r="B135" i="15"/>
  <c r="R135" i="21"/>
  <c r="Q136" i="21"/>
  <c r="P136" i="21"/>
  <c r="J235" i="23"/>
  <c r="I235" i="23"/>
  <c r="H235" i="23"/>
  <c r="B237" i="23"/>
  <c r="C136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E135" i="15"/>
  <c r="M135" i="15"/>
  <c r="F135" i="15"/>
  <c r="N135" i="15"/>
  <c r="G135" i="15"/>
  <c r="G134" i="16"/>
  <c r="M147" i="36"/>
  <c r="M142" i="31"/>
  <c r="F137" i="19"/>
  <c r="M137" i="19"/>
  <c r="F176" i="2"/>
  <c r="F133" i="17"/>
  <c r="F137" i="21"/>
  <c r="G143" i="29"/>
  <c r="F137" i="18"/>
  <c r="G141" i="24"/>
  <c r="M137" i="18"/>
  <c r="E142" i="31"/>
  <c r="F142" i="31"/>
  <c r="F131" i="13"/>
  <c r="N137" i="21"/>
  <c r="N134" i="16"/>
  <c r="F138" i="20"/>
  <c r="F147" i="36"/>
  <c r="M131" i="13"/>
  <c r="G137" i="21"/>
  <c r="N137" i="18"/>
  <c r="M141" i="24"/>
  <c r="E131" i="13"/>
  <c r="E147" i="36"/>
  <c r="F143" i="29"/>
  <c r="G237" i="23"/>
  <c r="N131" i="13"/>
  <c r="F134" i="16"/>
  <c r="N133" i="17"/>
  <c r="N147" i="36"/>
  <c r="G142" i="31"/>
  <c r="N137" i="19"/>
  <c r="E143" i="26"/>
  <c r="N143" i="29"/>
  <c r="M176" i="2"/>
  <c r="E137" i="21"/>
  <c r="E138" i="14"/>
  <c r="G133" i="17"/>
  <c r="N138" i="14"/>
  <c r="E176" i="2"/>
  <c r="M237" i="23"/>
  <c r="M137" i="21"/>
  <c r="N143" i="26"/>
  <c r="M133" i="17"/>
  <c r="G147" i="36"/>
  <c r="E134" i="16"/>
  <c r="N145" i="25"/>
  <c r="M143" i="29"/>
  <c r="G138" i="20"/>
  <c r="G143" i="26"/>
  <c r="E141" i="24"/>
  <c r="N176" i="2"/>
  <c r="E137" i="19"/>
  <c r="M138" i="14"/>
  <c r="M134" i="16"/>
  <c r="E143" i="29"/>
  <c r="G138" i="14"/>
  <c r="E237" i="23"/>
  <c r="N237" i="23"/>
  <c r="E137" i="18"/>
  <c r="N142" i="31"/>
  <c r="E133" i="17"/>
  <c r="E145" i="25"/>
  <c r="M143" i="26"/>
  <c r="G131" i="13"/>
  <c r="G137" i="19"/>
  <c r="F141" i="24"/>
  <c r="G137" i="18"/>
  <c r="E138" i="20"/>
  <c r="N138" i="20"/>
  <c r="M145" i="25"/>
  <c r="F237" i="23"/>
  <c r="G176" i="2"/>
  <c r="F143" i="26"/>
  <c r="M138" i="20"/>
  <c r="N141" i="24"/>
  <c r="F145" i="25"/>
  <c r="F138" i="14"/>
  <c r="G145" i="25"/>
  <c r="L133" i="15" l="1"/>
  <c r="K133" i="15"/>
  <c r="J134" i="15"/>
  <c r="I134" i="15"/>
  <c r="H134" i="15"/>
  <c r="B136" i="15"/>
  <c r="R136" i="21"/>
  <c r="P137" i="21"/>
  <c r="Q137" i="21"/>
  <c r="K235" i="23"/>
  <c r="I236" i="23"/>
  <c r="H236" i="23"/>
  <c r="J236" i="23"/>
  <c r="L235" i="23"/>
  <c r="B238" i="23"/>
  <c r="C137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F136" i="15"/>
  <c r="N136" i="15"/>
  <c r="G136" i="15"/>
  <c r="E136" i="15"/>
  <c r="M136" i="15"/>
  <c r="E132" i="13"/>
  <c r="M132" i="13"/>
  <c r="N135" i="16"/>
  <c r="G177" i="2"/>
  <c r="G238" i="23"/>
  <c r="G134" i="17"/>
  <c r="E138" i="18"/>
  <c r="G139" i="14"/>
  <c r="E138" i="21"/>
  <c r="E139" i="20"/>
  <c r="G135" i="16"/>
  <c r="N142" i="24"/>
  <c r="F144" i="26"/>
  <c r="E139" i="14"/>
  <c r="M138" i="18"/>
  <c r="M177" i="2"/>
  <c r="M142" i="24"/>
  <c r="G132" i="13"/>
  <c r="G139" i="20"/>
  <c r="E177" i="2"/>
  <c r="F135" i="16"/>
  <c r="G138" i="19"/>
  <c r="N134" i="17"/>
  <c r="M238" i="23"/>
  <c r="F142" i="24"/>
  <c r="M148" i="36"/>
  <c r="N143" i="31"/>
  <c r="M144" i="29"/>
  <c r="N238" i="23"/>
  <c r="E134" i="17"/>
  <c r="G142" i="24"/>
  <c r="F138" i="21"/>
  <c r="E238" i="23"/>
  <c r="F134" i="17"/>
  <c r="G138" i="21"/>
  <c r="N177" i="2"/>
  <c r="N144" i="26"/>
  <c r="G144" i="26"/>
  <c r="N138" i="21"/>
  <c r="F177" i="2"/>
  <c r="N144" i="29"/>
  <c r="G148" i="36"/>
  <c r="E144" i="29"/>
  <c r="M144" i="26"/>
  <c r="E135" i="16"/>
  <c r="M138" i="21"/>
  <c r="G143" i="31"/>
  <c r="E146" i="25"/>
  <c r="E138" i="19"/>
  <c r="E144" i="26"/>
  <c r="F132" i="13"/>
  <c r="N148" i="36"/>
  <c r="F138" i="18"/>
  <c r="E142" i="24"/>
  <c r="F143" i="31"/>
  <c r="F144" i="29"/>
  <c r="G144" i="29"/>
  <c r="G146" i="25"/>
  <c r="F146" i="25"/>
  <c r="N132" i="13"/>
  <c r="F238" i="23"/>
  <c r="N146" i="25"/>
  <c r="E143" i="31"/>
  <c r="M138" i="19"/>
  <c r="M146" i="25"/>
  <c r="M135" i="16"/>
  <c r="F139" i="14"/>
  <c r="M139" i="20"/>
  <c r="N139" i="20"/>
  <c r="G138" i="18"/>
  <c r="N138" i="18"/>
  <c r="F138" i="19"/>
  <c r="M134" i="17"/>
  <c r="F148" i="36"/>
  <c r="E148" i="36"/>
  <c r="N139" i="14"/>
  <c r="F139" i="20"/>
  <c r="M143" i="31"/>
  <c r="M139" i="14"/>
  <c r="N138" i="19"/>
  <c r="L134" i="15" l="1"/>
  <c r="K134" i="15"/>
  <c r="H135" i="15"/>
  <c r="J135" i="15"/>
  <c r="I135" i="15"/>
  <c r="B137" i="15"/>
  <c r="R137" i="21"/>
  <c r="Q138" i="21"/>
  <c r="P138" i="21"/>
  <c r="L236" i="23"/>
  <c r="H237" i="23"/>
  <c r="J237" i="23"/>
  <c r="J238" i="23" s="1"/>
  <c r="I237" i="23"/>
  <c r="K236" i="23"/>
  <c r="C138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E137" i="15"/>
  <c r="M137" i="15"/>
  <c r="G137" i="15"/>
  <c r="N137" i="15"/>
  <c r="F137" i="15"/>
  <c r="F139" i="19"/>
  <c r="E135" i="17"/>
  <c r="G147" i="25"/>
  <c r="G145" i="29"/>
  <c r="F140" i="20"/>
  <c r="N140" i="20"/>
  <c r="M143" i="24"/>
  <c r="M144" i="31"/>
  <c r="F145" i="26"/>
  <c r="E136" i="16"/>
  <c r="M139" i="18"/>
  <c r="M140" i="14"/>
  <c r="G143" i="24"/>
  <c r="M178" i="2"/>
  <c r="F149" i="36"/>
  <c r="G133" i="13"/>
  <c r="F147" i="25"/>
  <c r="E140" i="14"/>
  <c r="G144" i="31"/>
  <c r="N178" i="2"/>
  <c r="E178" i="2"/>
  <c r="F139" i="21"/>
  <c r="M135" i="17"/>
  <c r="N136" i="16"/>
  <c r="F133" i="13"/>
  <c r="M140" i="20"/>
  <c r="F145" i="29"/>
  <c r="N144" i="31"/>
  <c r="G145" i="26"/>
  <c r="F135" i="17"/>
  <c r="E140" i="20"/>
  <c r="M133" i="13"/>
  <c r="M139" i="21"/>
  <c r="E147" i="25"/>
  <c r="E133" i="13"/>
  <c r="G135" i="17"/>
  <c r="N135" i="17"/>
  <c r="G139" i="21"/>
  <c r="M139" i="19"/>
  <c r="N133" i="13"/>
  <c r="M147" i="25"/>
  <c r="E144" i="31"/>
  <c r="G136" i="16"/>
  <c r="G149" i="36"/>
  <c r="E139" i="21"/>
  <c r="E139" i="18"/>
  <c r="F139" i="18"/>
  <c r="E145" i="29"/>
  <c r="N149" i="36"/>
  <c r="F144" i="31"/>
  <c r="M136" i="16"/>
  <c r="F136" i="16"/>
  <c r="M145" i="26"/>
  <c r="G139" i="18"/>
  <c r="F143" i="24"/>
  <c r="F178" i="2"/>
  <c r="E149" i="36"/>
  <c r="G139" i="19"/>
  <c r="G178" i="2"/>
  <c r="M145" i="29"/>
  <c r="N140" i="14"/>
  <c r="E139" i="19"/>
  <c r="G140" i="14"/>
  <c r="N147" i="25"/>
  <c r="N145" i="29"/>
  <c r="M149" i="36"/>
  <c r="E145" i="26"/>
  <c r="N139" i="19"/>
  <c r="N145" i="26"/>
  <c r="N139" i="18"/>
  <c r="N139" i="21"/>
  <c r="E143" i="24"/>
  <c r="F140" i="14"/>
  <c r="N143" i="24"/>
  <c r="G140" i="20"/>
  <c r="Q88" i="15" l="1"/>
  <c r="P88" i="15"/>
  <c r="K135" i="15"/>
  <c r="L135" i="15"/>
  <c r="I136" i="15"/>
  <c r="J136" i="15"/>
  <c r="H136" i="15"/>
  <c r="B138" i="15"/>
  <c r="P140" i="20"/>
  <c r="Q140" i="20"/>
  <c r="R138" i="21"/>
  <c r="L237" i="23"/>
  <c r="I238" i="23"/>
  <c r="H238" i="23"/>
  <c r="K237" i="23"/>
  <c r="C139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F138" i="15"/>
  <c r="N138" i="15"/>
  <c r="G138" i="15"/>
  <c r="E138" i="15"/>
  <c r="M138" i="15"/>
  <c r="F140" i="19"/>
  <c r="F179" i="2"/>
  <c r="M141" i="14"/>
  <c r="N136" i="17"/>
  <c r="G150" i="36"/>
  <c r="G141" i="14"/>
  <c r="N141" i="20"/>
  <c r="N150" i="36"/>
  <c r="F141" i="20"/>
  <c r="N141" i="14"/>
  <c r="G134" i="13"/>
  <c r="E146" i="26"/>
  <c r="E136" i="17"/>
  <c r="E148" i="25"/>
  <c r="E145" i="31"/>
  <c r="E146" i="29"/>
  <c r="N140" i="19"/>
  <c r="M148" i="25"/>
  <c r="G140" i="18"/>
  <c r="M134" i="13"/>
  <c r="F146" i="26"/>
  <c r="G144" i="24"/>
  <c r="M141" i="20"/>
  <c r="N140" i="21"/>
  <c r="N137" i="16"/>
  <c r="E140" i="19"/>
  <c r="M137" i="16"/>
  <c r="E137" i="16"/>
  <c r="F150" i="36"/>
  <c r="M140" i="19"/>
  <c r="F140" i="21"/>
  <c r="M146" i="26"/>
  <c r="N146" i="29"/>
  <c r="G140" i="21"/>
  <c r="F141" i="14"/>
  <c r="M179" i="2"/>
  <c r="E141" i="20"/>
  <c r="M140" i="18"/>
  <c r="E141" i="14"/>
  <c r="M145" i="31"/>
  <c r="N148" i="25"/>
  <c r="M146" i="29"/>
  <c r="F148" i="25"/>
  <c r="G146" i="29"/>
  <c r="E144" i="24"/>
  <c r="G145" i="31"/>
  <c r="N179" i="2"/>
  <c r="E150" i="36"/>
  <c r="G146" i="26"/>
  <c r="M140" i="21"/>
  <c r="N145" i="31"/>
  <c r="E140" i="18"/>
  <c r="F137" i="16"/>
  <c r="E134" i="13"/>
  <c r="N140" i="18"/>
  <c r="F134" i="13"/>
  <c r="F144" i="24"/>
  <c r="G141" i="20"/>
  <c r="N146" i="26"/>
  <c r="N134" i="13"/>
  <c r="F145" i="31"/>
  <c r="G136" i="17"/>
  <c r="M136" i="17"/>
  <c r="F136" i="17"/>
  <c r="M150" i="36"/>
  <c r="E179" i="2"/>
  <c r="E140" i="21"/>
  <c r="F140" i="18"/>
  <c r="G137" i="16"/>
  <c r="G179" i="2"/>
  <c r="G148" i="25"/>
  <c r="G140" i="19"/>
  <c r="M144" i="24"/>
  <c r="F146" i="29"/>
  <c r="N144" i="24"/>
  <c r="R88" i="15" l="1"/>
  <c r="P89" i="15"/>
  <c r="Q89" i="15"/>
  <c r="L136" i="15"/>
  <c r="K136" i="15"/>
  <c r="H137" i="15"/>
  <c r="J137" i="15"/>
  <c r="I137" i="15"/>
  <c r="B139" i="15"/>
  <c r="P141" i="20"/>
  <c r="Q141" i="20"/>
  <c r="R140" i="20"/>
  <c r="K238" i="23"/>
  <c r="L238" i="23"/>
  <c r="C140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39" i="15"/>
  <c r="M139" i="15"/>
  <c r="F139" i="15"/>
  <c r="N139" i="15"/>
  <c r="G139" i="15"/>
  <c r="M135" i="13"/>
  <c r="N141" i="18"/>
  <c r="N138" i="16"/>
  <c r="E135" i="13"/>
  <c r="M145" i="24"/>
  <c r="F142" i="14"/>
  <c r="G141" i="19"/>
  <c r="G147" i="26"/>
  <c r="E136" i="13"/>
  <c r="N136" i="13"/>
  <c r="M147" i="29"/>
  <c r="G142" i="20"/>
  <c r="M147" i="26"/>
  <c r="F145" i="24"/>
  <c r="F149" i="25"/>
  <c r="E180" i="2"/>
  <c r="M137" i="17"/>
  <c r="N147" i="26"/>
  <c r="M136" i="13"/>
  <c r="F151" i="36"/>
  <c r="F138" i="16"/>
  <c r="N142" i="14"/>
  <c r="G137" i="17"/>
  <c r="F136" i="13"/>
  <c r="E145" i="24"/>
  <c r="N180" i="2"/>
  <c r="E142" i="20"/>
  <c r="E147" i="26"/>
  <c r="E138" i="16"/>
  <c r="G147" i="29"/>
  <c r="F141" i="21"/>
  <c r="M141" i="21"/>
  <c r="G180" i="2"/>
  <c r="E146" i="31"/>
  <c r="N135" i="13"/>
  <c r="N141" i="21"/>
  <c r="N145" i="24"/>
  <c r="F137" i="17"/>
  <c r="F147" i="26"/>
  <c r="G145" i="24"/>
  <c r="M141" i="18"/>
  <c r="N147" i="29"/>
  <c r="N146" i="31"/>
  <c r="M180" i="2"/>
  <c r="M142" i="20"/>
  <c r="E141" i="19"/>
  <c r="F142" i="20"/>
  <c r="G142" i="14"/>
  <c r="G136" i="13"/>
  <c r="G151" i="36"/>
  <c r="M141" i="19"/>
  <c r="F141" i="18"/>
  <c r="F135" i="13"/>
  <c r="M151" i="36"/>
  <c r="N142" i="20"/>
  <c r="G141" i="18"/>
  <c r="F146" i="31"/>
  <c r="G135" i="13"/>
  <c r="M142" i="14"/>
  <c r="G141" i="21"/>
  <c r="E149" i="25"/>
  <c r="E147" i="29"/>
  <c r="G138" i="16"/>
  <c r="M146" i="31"/>
  <c r="F180" i="2"/>
  <c r="E141" i="21"/>
  <c r="E142" i="14"/>
  <c r="M149" i="25"/>
  <c r="F141" i="19"/>
  <c r="F147" i="29"/>
  <c r="N149" i="25"/>
  <c r="N151" i="36"/>
  <c r="M138" i="16"/>
  <c r="E151" i="36"/>
  <c r="G146" i="31"/>
  <c r="N141" i="19"/>
  <c r="G149" i="25"/>
  <c r="E141" i="18"/>
  <c r="N137" i="17"/>
  <c r="E137" i="17"/>
  <c r="P90" i="15" l="1"/>
  <c r="Q90" i="15"/>
  <c r="R89" i="15"/>
  <c r="K137" i="15"/>
  <c r="L137" i="15"/>
  <c r="J138" i="15"/>
  <c r="I138" i="15"/>
  <c r="H138" i="15"/>
  <c r="B140" i="15"/>
  <c r="R141" i="20"/>
  <c r="Q142" i="20"/>
  <c r="P142" i="20"/>
  <c r="C141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F140" i="15"/>
  <c r="N140" i="15"/>
  <c r="G140" i="15"/>
  <c r="M140" i="15"/>
  <c r="E140" i="15"/>
  <c r="G142" i="18"/>
  <c r="N137" i="13"/>
  <c r="M150" i="25"/>
  <c r="N142" i="18"/>
  <c r="N150" i="25"/>
  <c r="N142" i="21"/>
  <c r="G181" i="2"/>
  <c r="N139" i="16"/>
  <c r="G142" i="21"/>
  <c r="G143" i="20"/>
  <c r="N142" i="19"/>
  <c r="M146" i="24"/>
  <c r="G146" i="24"/>
  <c r="E152" i="36"/>
  <c r="M181" i="2"/>
  <c r="F142" i="19"/>
  <c r="N147" i="31"/>
  <c r="E148" i="29"/>
  <c r="F147" i="31"/>
  <c r="F139" i="16"/>
  <c r="E137" i="13"/>
  <c r="E181" i="2"/>
  <c r="M148" i="26"/>
  <c r="F143" i="14"/>
  <c r="E143" i="14"/>
  <c r="N148" i="26"/>
  <c r="F138" i="17"/>
  <c r="G148" i="29"/>
  <c r="G138" i="17"/>
  <c r="M137" i="13"/>
  <c r="E146" i="24"/>
  <c r="M152" i="36"/>
  <c r="E148" i="26"/>
  <c r="M147" i="31"/>
  <c r="G142" i="19"/>
  <c r="G139" i="16"/>
  <c r="M138" i="17"/>
  <c r="F150" i="25"/>
  <c r="F142" i="18"/>
  <c r="E142" i="19"/>
  <c r="F152" i="36"/>
  <c r="M142" i="18"/>
  <c r="N148" i="29"/>
  <c r="G148" i="26"/>
  <c r="E139" i="16"/>
  <c r="N146" i="24"/>
  <c r="G137" i="13"/>
  <c r="E147" i="31"/>
  <c r="N138" i="17"/>
  <c r="G152" i="36"/>
  <c r="F181" i="2"/>
  <c r="F143" i="20"/>
  <c r="E150" i="25"/>
  <c r="F148" i="26"/>
  <c r="F146" i="24"/>
  <c r="E138" i="17"/>
  <c r="F137" i="13"/>
  <c r="N143" i="14"/>
  <c r="M143" i="14"/>
  <c r="N152" i="36"/>
  <c r="E143" i="20"/>
  <c r="G150" i="25"/>
  <c r="M142" i="19"/>
  <c r="M139" i="16"/>
  <c r="G147" i="31"/>
  <c r="N143" i="20"/>
  <c r="N181" i="2"/>
  <c r="M148" i="29"/>
  <c r="F148" i="29"/>
  <c r="M142" i="21"/>
  <c r="M143" i="20"/>
  <c r="G143" i="14"/>
  <c r="F142" i="21"/>
  <c r="E142" i="18"/>
  <c r="E142" i="21"/>
  <c r="P91" i="15" l="1"/>
  <c r="Q91" i="15"/>
  <c r="R90" i="15"/>
  <c r="K138" i="15"/>
  <c r="L138" i="15"/>
  <c r="H139" i="15"/>
  <c r="J139" i="15"/>
  <c r="I139" i="15"/>
  <c r="B141" i="15"/>
  <c r="R142" i="20"/>
  <c r="Q143" i="20"/>
  <c r="P143" i="20"/>
  <c r="C142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41" i="15"/>
  <c r="M141" i="15"/>
  <c r="G141" i="15"/>
  <c r="F141" i="15"/>
  <c r="N141" i="15"/>
  <c r="M151" i="25"/>
  <c r="G139" i="17"/>
  <c r="N143" i="19"/>
  <c r="G144" i="20"/>
  <c r="G143" i="18"/>
  <c r="E149" i="29"/>
  <c r="M148" i="31"/>
  <c r="F143" i="19"/>
  <c r="G151" i="25"/>
  <c r="N153" i="36"/>
  <c r="N182" i="2"/>
  <c r="F143" i="18"/>
  <c r="E144" i="20"/>
  <c r="E143" i="18"/>
  <c r="G138" i="13"/>
  <c r="E138" i="13"/>
  <c r="F138" i="13"/>
  <c r="F149" i="26"/>
  <c r="G182" i="2"/>
  <c r="E143" i="19"/>
  <c r="M143" i="19"/>
  <c r="E143" i="21"/>
  <c r="G143" i="19"/>
  <c r="G153" i="36"/>
  <c r="G149" i="26"/>
  <c r="G143" i="21"/>
  <c r="G149" i="29"/>
  <c r="M149" i="29"/>
  <c r="N148" i="31"/>
  <c r="E147" i="24"/>
  <c r="E139" i="17"/>
  <c r="F144" i="20"/>
  <c r="F140" i="16"/>
  <c r="M138" i="13"/>
  <c r="E149" i="26"/>
  <c r="N144" i="14"/>
  <c r="M143" i="18"/>
  <c r="F149" i="29"/>
  <c r="G148" i="31"/>
  <c r="E148" i="31"/>
  <c r="F153" i="36"/>
  <c r="F147" i="24"/>
  <c r="N138" i="13"/>
  <c r="M140" i="16"/>
  <c r="N140" i="16"/>
  <c r="N139" i="17"/>
  <c r="M149" i="26"/>
  <c r="N149" i="26"/>
  <c r="E182" i="2"/>
  <c r="G147" i="24"/>
  <c r="F151" i="25"/>
  <c r="M147" i="24"/>
  <c r="N149" i="29"/>
  <c r="N143" i="18"/>
  <c r="E153" i="36"/>
  <c r="M139" i="17"/>
  <c r="M144" i="14"/>
  <c r="N144" i="20"/>
  <c r="E140" i="16"/>
  <c r="F148" i="31"/>
  <c r="N143" i="21"/>
  <c r="F143" i="21"/>
  <c r="F182" i="2"/>
  <c r="M144" i="20"/>
  <c r="E151" i="25"/>
  <c r="G144" i="14"/>
  <c r="N147" i="24"/>
  <c r="M143" i="21"/>
  <c r="F144" i="14"/>
  <c r="F139" i="17"/>
  <c r="G140" i="16"/>
  <c r="M153" i="36"/>
  <c r="M182" i="2"/>
  <c r="E144" i="14"/>
  <c r="N151" i="25"/>
  <c r="R91" i="15" l="1"/>
  <c r="P92" i="15"/>
  <c r="Q92" i="15"/>
  <c r="K139" i="15"/>
  <c r="L139" i="15"/>
  <c r="I140" i="15"/>
  <c r="J140" i="15"/>
  <c r="H140" i="15"/>
  <c r="B142" i="15"/>
  <c r="R143" i="20"/>
  <c r="Q144" i="20"/>
  <c r="P144" i="20"/>
  <c r="C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F142" i="15"/>
  <c r="N142" i="15"/>
  <c r="G142" i="15"/>
  <c r="E142" i="15"/>
  <c r="M142" i="15"/>
  <c r="E145" i="20"/>
  <c r="G183" i="2"/>
  <c r="M141" i="16"/>
  <c r="F150" i="29"/>
  <c r="F145" i="20"/>
  <c r="F152" i="25"/>
  <c r="M152" i="25"/>
  <c r="N154" i="36"/>
  <c r="E148" i="24"/>
  <c r="G140" i="17"/>
  <c r="N183" i="2"/>
  <c r="E140" i="17"/>
  <c r="F140" i="17"/>
  <c r="E150" i="26"/>
  <c r="N144" i="19"/>
  <c r="N145" i="14"/>
  <c r="M148" i="24"/>
  <c r="G144" i="21"/>
  <c r="N150" i="26"/>
  <c r="M145" i="20"/>
  <c r="G152" i="25"/>
  <c r="M150" i="26"/>
  <c r="G141" i="16"/>
  <c r="M154" i="36"/>
  <c r="E152" i="25"/>
  <c r="F144" i="18"/>
  <c r="G144" i="18"/>
  <c r="F145" i="14"/>
  <c r="G139" i="13"/>
  <c r="E144" i="19"/>
  <c r="G150" i="29"/>
  <c r="M144" i="21"/>
  <c r="N150" i="29"/>
  <c r="G148" i="24"/>
  <c r="F148" i="24"/>
  <c r="G150" i="26"/>
  <c r="G149" i="31"/>
  <c r="N148" i="24"/>
  <c r="N141" i="16"/>
  <c r="E149" i="31"/>
  <c r="M144" i="18"/>
  <c r="F139" i="13"/>
  <c r="M145" i="14"/>
  <c r="N139" i="13"/>
  <c r="N144" i="18"/>
  <c r="F183" i="2"/>
  <c r="G145" i="20"/>
  <c r="E144" i="18"/>
  <c r="E183" i="2"/>
  <c r="M139" i="13"/>
  <c r="F144" i="19"/>
  <c r="N140" i="17"/>
  <c r="E150" i="29"/>
  <c r="E141" i="16"/>
  <c r="M144" i="19"/>
  <c r="G145" i="14"/>
  <c r="F149" i="31"/>
  <c r="M140" i="17"/>
  <c r="F144" i="21"/>
  <c r="E139" i="13"/>
  <c r="M183" i="2"/>
  <c r="F141" i="16"/>
  <c r="F154" i="36"/>
  <c r="G144" i="19"/>
  <c r="E154" i="36"/>
  <c r="N145" i="20"/>
  <c r="M149" i="31"/>
  <c r="N149" i="31"/>
  <c r="F150" i="26"/>
  <c r="N152" i="25"/>
  <c r="E145" i="14"/>
  <c r="N144" i="21"/>
  <c r="E144" i="21"/>
  <c r="G154" i="36"/>
  <c r="M150" i="29"/>
  <c r="P93" i="15" l="1"/>
  <c r="Q93" i="15"/>
  <c r="R92" i="15"/>
  <c r="K140" i="15"/>
  <c r="H141" i="15"/>
  <c r="J141" i="15"/>
  <c r="I141" i="15"/>
  <c r="L140" i="15"/>
  <c r="B143" i="15"/>
  <c r="R144" i="20"/>
  <c r="Q145" i="20"/>
  <c r="P145" i="20"/>
  <c r="C144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E143" i="15"/>
  <c r="M143" i="15"/>
  <c r="F143" i="15"/>
  <c r="N143" i="15"/>
  <c r="G143" i="15"/>
  <c r="F142" i="16"/>
  <c r="E145" i="21"/>
  <c r="M142" i="16"/>
  <c r="N153" i="25"/>
  <c r="M156" i="36"/>
  <c r="F153" i="25"/>
  <c r="F140" i="13"/>
  <c r="G151" i="26"/>
  <c r="M146" i="20"/>
  <c r="N156" i="36"/>
  <c r="M150" i="31"/>
  <c r="G141" i="17"/>
  <c r="F184" i="2"/>
  <c r="M155" i="36"/>
  <c r="F151" i="26"/>
  <c r="M145" i="18"/>
  <c r="F146" i="14"/>
  <c r="M157" i="36"/>
  <c r="E146" i="14"/>
  <c r="G151" i="29"/>
  <c r="N140" i="13"/>
  <c r="M151" i="26"/>
  <c r="N155" i="36"/>
  <c r="N151" i="26"/>
  <c r="N184" i="2"/>
  <c r="N142" i="16"/>
  <c r="N145" i="18"/>
  <c r="E153" i="25"/>
  <c r="G184" i="2"/>
  <c r="E157" i="36"/>
  <c r="E156" i="36"/>
  <c r="G145" i="18"/>
  <c r="E155" i="36"/>
  <c r="E141" i="17"/>
  <c r="M149" i="24"/>
  <c r="E151" i="29"/>
  <c r="F150" i="31"/>
  <c r="N141" i="17"/>
  <c r="N150" i="31"/>
  <c r="F155" i="36"/>
  <c r="F156" i="36"/>
  <c r="E145" i="18"/>
  <c r="E149" i="24"/>
  <c r="G146" i="14"/>
  <c r="G140" i="13"/>
  <c r="N149" i="24"/>
  <c r="F149" i="24"/>
  <c r="N151" i="29"/>
  <c r="M145" i="21"/>
  <c r="F141" i="17"/>
  <c r="N146" i="14"/>
  <c r="N146" i="20"/>
  <c r="E184" i="2"/>
  <c r="F145" i="18"/>
  <c r="F151" i="29"/>
  <c r="E151" i="26"/>
  <c r="G149" i="24"/>
  <c r="M145" i="19"/>
  <c r="E150" i="31"/>
  <c r="F145" i="19"/>
  <c r="G145" i="21"/>
  <c r="E145" i="19"/>
  <c r="N145" i="21"/>
  <c r="G146" i="20"/>
  <c r="G153" i="25"/>
  <c r="E146" i="20"/>
  <c r="F146" i="20"/>
  <c r="M153" i="25"/>
  <c r="N157" i="36"/>
  <c r="G142" i="16"/>
  <c r="E142" i="16"/>
  <c r="G145" i="19"/>
  <c r="G150" i="31"/>
  <c r="M141" i="17"/>
  <c r="N145" i="19"/>
  <c r="E140" i="13"/>
  <c r="M184" i="2"/>
  <c r="F145" i="21"/>
  <c r="M151" i="29"/>
  <c r="M146" i="14"/>
  <c r="M140" i="13"/>
  <c r="F157" i="36"/>
  <c r="P94" i="15" l="1"/>
  <c r="Q94" i="15"/>
  <c r="R93" i="15"/>
  <c r="K141" i="15"/>
  <c r="J142" i="15"/>
  <c r="I142" i="15"/>
  <c r="H142" i="15"/>
  <c r="L141" i="15"/>
  <c r="B144" i="15"/>
  <c r="P146" i="20"/>
  <c r="Q146" i="20"/>
  <c r="R145" i="20"/>
  <c r="C145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F144" i="15"/>
  <c r="N144" i="15"/>
  <c r="G144" i="15"/>
  <c r="E144" i="15"/>
  <c r="M144" i="15"/>
  <c r="N146" i="21"/>
  <c r="M146" i="21"/>
  <c r="N146" i="19"/>
  <c r="E142" i="17"/>
  <c r="N150" i="24"/>
  <c r="N146" i="18"/>
  <c r="G146" i="19"/>
  <c r="M152" i="29"/>
  <c r="F146" i="21"/>
  <c r="F150" i="24"/>
  <c r="F152" i="29"/>
  <c r="E143" i="16"/>
  <c r="E146" i="21"/>
  <c r="M154" i="25"/>
  <c r="N152" i="26"/>
  <c r="N185" i="2"/>
  <c r="N143" i="16"/>
  <c r="F151" i="31"/>
  <c r="G146" i="18"/>
  <c r="N152" i="29"/>
  <c r="E146" i="18"/>
  <c r="N142" i="17"/>
  <c r="M151" i="31"/>
  <c r="M147" i="14"/>
  <c r="F143" i="16"/>
  <c r="N154" i="25"/>
  <c r="G150" i="24"/>
  <c r="E151" i="31"/>
  <c r="G143" i="16"/>
  <c r="G147" i="14"/>
  <c r="M150" i="24"/>
  <c r="M143" i="16"/>
  <c r="F147" i="14"/>
  <c r="G185" i="2"/>
  <c r="F154" i="25"/>
  <c r="F146" i="18"/>
  <c r="G152" i="29"/>
  <c r="G152" i="26"/>
  <c r="F142" i="17"/>
  <c r="E147" i="14"/>
  <c r="E146" i="19"/>
  <c r="M142" i="17"/>
  <c r="N151" i="31"/>
  <c r="E150" i="24"/>
  <c r="G151" i="31"/>
  <c r="F185" i="2"/>
  <c r="E154" i="25"/>
  <c r="N147" i="14"/>
  <c r="G142" i="17"/>
  <c r="M152" i="26"/>
  <c r="M146" i="19"/>
  <c r="F152" i="26"/>
  <c r="M185" i="2"/>
  <c r="F146" i="19"/>
  <c r="E152" i="26"/>
  <c r="E185" i="2"/>
  <c r="G146" i="21"/>
  <c r="G154" i="25"/>
  <c r="E152" i="29"/>
  <c r="M146" i="18"/>
  <c r="R94" i="15" l="1"/>
  <c r="P95" i="15"/>
  <c r="Q95" i="15"/>
  <c r="K142" i="15"/>
  <c r="H143" i="15"/>
  <c r="J143" i="15"/>
  <c r="I143" i="15"/>
  <c r="L142" i="15"/>
  <c r="B145" i="15"/>
  <c r="R146" i="20"/>
  <c r="C146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E145" i="15"/>
  <c r="M145" i="15"/>
  <c r="G145" i="15"/>
  <c r="F145" i="15"/>
  <c r="N145" i="15"/>
  <c r="M152" i="31"/>
  <c r="F153" i="26"/>
  <c r="E147" i="21"/>
  <c r="G148" i="14"/>
  <c r="E147" i="18"/>
  <c r="G153" i="29"/>
  <c r="M147" i="19"/>
  <c r="M143" i="17"/>
  <c r="M153" i="26"/>
  <c r="M153" i="29"/>
  <c r="F148" i="14"/>
  <c r="G144" i="16"/>
  <c r="E155" i="25"/>
  <c r="G141" i="13"/>
  <c r="N153" i="29"/>
  <c r="G186" i="2"/>
  <c r="N147" i="21"/>
  <c r="G147" i="18"/>
  <c r="M141" i="13"/>
  <c r="M151" i="24"/>
  <c r="N186" i="2"/>
  <c r="F147" i="18"/>
  <c r="N147" i="18"/>
  <c r="F143" i="17"/>
  <c r="F151" i="24"/>
  <c r="E186" i="2"/>
  <c r="G143" i="17"/>
  <c r="G155" i="25"/>
  <c r="F144" i="16"/>
  <c r="F186" i="2"/>
  <c r="E143" i="17"/>
  <c r="E153" i="26"/>
  <c r="G153" i="26"/>
  <c r="M186" i="2"/>
  <c r="F147" i="21"/>
  <c r="N151" i="24"/>
  <c r="N147" i="19"/>
  <c r="G147" i="19"/>
  <c r="M155" i="25"/>
  <c r="M147" i="18"/>
  <c r="G151" i="24"/>
  <c r="F147" i="19"/>
  <c r="N143" i="17"/>
  <c r="E153" i="29"/>
  <c r="E148" i="14"/>
  <c r="F141" i="13"/>
  <c r="N144" i="16"/>
  <c r="G147" i="21"/>
  <c r="F155" i="25"/>
  <c r="N155" i="25"/>
  <c r="E144" i="16"/>
  <c r="G152" i="31"/>
  <c r="F153" i="29"/>
  <c r="N148" i="14"/>
  <c r="E152" i="31"/>
  <c r="M148" i="14"/>
  <c r="E147" i="19"/>
  <c r="E151" i="24"/>
  <c r="N152" i="31"/>
  <c r="M147" i="21"/>
  <c r="N153" i="26"/>
  <c r="M144" i="16"/>
  <c r="N141" i="13"/>
  <c r="F152" i="31"/>
  <c r="E141" i="13"/>
  <c r="R95" i="15" l="1"/>
  <c r="Q96" i="15"/>
  <c r="P96" i="15"/>
  <c r="L143" i="15"/>
  <c r="I144" i="15"/>
  <c r="J144" i="15"/>
  <c r="H144" i="15"/>
  <c r="K143" i="15"/>
  <c r="B146" i="15"/>
  <c r="C147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F146" i="15"/>
  <c r="N146" i="15"/>
  <c r="G146" i="15"/>
  <c r="E146" i="15"/>
  <c r="M146" i="15"/>
  <c r="F156" i="25"/>
  <c r="F145" i="16"/>
  <c r="G154" i="26"/>
  <c r="F144" i="17"/>
  <c r="F142" i="13"/>
  <c r="F187" i="2"/>
  <c r="E156" i="25"/>
  <c r="G187" i="2"/>
  <c r="G152" i="24"/>
  <c r="N156" i="25"/>
  <c r="F148" i="21"/>
  <c r="M156" i="25"/>
  <c r="E154" i="26"/>
  <c r="G148" i="18"/>
  <c r="G148" i="21"/>
  <c r="M148" i="18"/>
  <c r="G149" i="14"/>
  <c r="M154" i="29"/>
  <c r="E149" i="14"/>
  <c r="G156" i="25"/>
  <c r="F148" i="18"/>
  <c r="G154" i="29"/>
  <c r="N148" i="21"/>
  <c r="F154" i="26"/>
  <c r="N145" i="16"/>
  <c r="N149" i="14"/>
  <c r="M142" i="13"/>
  <c r="G148" i="19"/>
  <c r="E148" i="19"/>
  <c r="M148" i="21"/>
  <c r="M153" i="31"/>
  <c r="E148" i="18"/>
  <c r="M152" i="24"/>
  <c r="M148" i="19"/>
  <c r="N153" i="31"/>
  <c r="G144" i="17"/>
  <c r="M149" i="14"/>
  <c r="N144" i="17"/>
  <c r="E187" i="2"/>
  <c r="N187" i="2"/>
  <c r="G142" i="13"/>
  <c r="M187" i="2"/>
  <c r="F149" i="14"/>
  <c r="E152" i="24"/>
  <c r="N154" i="26"/>
  <c r="F148" i="19"/>
  <c r="E142" i="13"/>
  <c r="N152" i="24"/>
  <c r="G153" i="31"/>
  <c r="F153" i="31"/>
  <c r="E144" i="17"/>
  <c r="M144" i="17"/>
  <c r="E154" i="29"/>
  <c r="E153" i="31"/>
  <c r="N142" i="13"/>
  <c r="F154" i="29"/>
  <c r="E145" i="16"/>
  <c r="E148" i="21"/>
  <c r="N154" i="29"/>
  <c r="F152" i="24"/>
  <c r="M154" i="26"/>
  <c r="N148" i="18"/>
  <c r="G145" i="16"/>
  <c r="N148" i="19"/>
  <c r="M145" i="16"/>
  <c r="Q97" i="15" l="1"/>
  <c r="P97" i="15"/>
  <c r="R96" i="15"/>
  <c r="K144" i="15"/>
  <c r="H145" i="15"/>
  <c r="J145" i="15"/>
  <c r="I145" i="15"/>
  <c r="L144" i="15"/>
  <c r="B147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G147" i="15"/>
  <c r="E188" i="2"/>
  <c r="N145" i="17"/>
  <c r="M154" i="31"/>
  <c r="M149" i="19"/>
  <c r="N150" i="20"/>
  <c r="G150" i="14"/>
  <c r="M149" i="21"/>
  <c r="M155" i="26"/>
  <c r="G155" i="29"/>
  <c r="M149" i="18"/>
  <c r="F146" i="16"/>
  <c r="N188" i="2"/>
  <c r="G149" i="18"/>
  <c r="F149" i="19"/>
  <c r="E149" i="19"/>
  <c r="G149" i="19"/>
  <c r="E149" i="21"/>
  <c r="N150" i="14"/>
  <c r="G157" i="25"/>
  <c r="E149" i="18"/>
  <c r="M146" i="16"/>
  <c r="M155" i="29"/>
  <c r="G146" i="16"/>
  <c r="M150" i="20"/>
  <c r="E143" i="13"/>
  <c r="M145" i="17"/>
  <c r="N143" i="13"/>
  <c r="F155" i="29"/>
  <c r="G154" i="31"/>
  <c r="M188" i="2"/>
  <c r="F155" i="26"/>
  <c r="N149" i="19"/>
  <c r="F154" i="31"/>
  <c r="M143" i="13"/>
  <c r="N154" i="31"/>
  <c r="E155" i="29"/>
  <c r="G150" i="20"/>
  <c r="N153" i="24"/>
  <c r="G143" i="13"/>
  <c r="E146" i="16"/>
  <c r="F150" i="14"/>
  <c r="G153" i="24"/>
  <c r="E150" i="14"/>
  <c r="F150" i="20"/>
  <c r="M157" i="25"/>
  <c r="E155" i="26"/>
  <c r="N155" i="29"/>
  <c r="F157" i="25"/>
  <c r="N155" i="26"/>
  <c r="E154" i="31"/>
  <c r="E157" i="25"/>
  <c r="N149" i="18"/>
  <c r="E153" i="24"/>
  <c r="M150" i="14"/>
  <c r="E150" i="20"/>
  <c r="N149" i="21"/>
  <c r="N146" i="16"/>
  <c r="F153" i="24"/>
  <c r="F145" i="17"/>
  <c r="N157" i="25"/>
  <c r="G188" i="2"/>
  <c r="F143" i="13"/>
  <c r="E145" i="17"/>
  <c r="F149" i="18"/>
  <c r="M153" i="24"/>
  <c r="F188" i="2"/>
  <c r="G155" i="26"/>
  <c r="G145" i="17"/>
  <c r="G149" i="21"/>
  <c r="F149" i="21"/>
  <c r="R97" i="15" l="1"/>
  <c r="P98" i="15"/>
  <c r="Q98" i="15"/>
  <c r="L145" i="15"/>
  <c r="K145" i="15"/>
  <c r="J146" i="15"/>
  <c r="B148" i="15"/>
  <c r="Q150" i="20"/>
  <c r="P150" i="20"/>
  <c r="J149" i="20"/>
  <c r="C149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G148" i="15"/>
  <c r="E160" i="36"/>
  <c r="N148" i="20"/>
  <c r="F151" i="20"/>
  <c r="F151" i="14"/>
  <c r="F149" i="20"/>
  <c r="G160" i="36"/>
  <c r="E148" i="20"/>
  <c r="E149" i="20"/>
  <c r="N150" i="18"/>
  <c r="E156" i="26"/>
  <c r="M147" i="16"/>
  <c r="M155" i="31"/>
  <c r="N158" i="25"/>
  <c r="N156" i="29"/>
  <c r="F156" i="29"/>
  <c r="G151" i="20"/>
  <c r="E151" i="20"/>
  <c r="G150" i="18"/>
  <c r="M158" i="25"/>
  <c r="G154" i="24"/>
  <c r="M151" i="20"/>
  <c r="F150" i="19"/>
  <c r="M154" i="24"/>
  <c r="F156" i="26"/>
  <c r="N156" i="26"/>
  <c r="G150" i="21"/>
  <c r="F150" i="21"/>
  <c r="G144" i="13"/>
  <c r="E150" i="18"/>
  <c r="G151" i="14"/>
  <c r="G146" i="17"/>
  <c r="N155" i="31"/>
  <c r="G189" i="2"/>
  <c r="N147" i="20"/>
  <c r="E156" i="29"/>
  <c r="N149" i="20"/>
  <c r="F144" i="13"/>
  <c r="M148" i="20"/>
  <c r="N151" i="20"/>
  <c r="N154" i="24"/>
  <c r="G158" i="25"/>
  <c r="M146" i="17"/>
  <c r="F189" i="2"/>
  <c r="N151" i="14"/>
  <c r="F154" i="24"/>
  <c r="F146" i="17"/>
  <c r="M160" i="36"/>
  <c r="N189" i="2"/>
  <c r="F147" i="20"/>
  <c r="N147" i="16"/>
  <c r="E146" i="17"/>
  <c r="F147" i="16"/>
  <c r="F148" i="20"/>
  <c r="F158" i="25"/>
  <c r="G150" i="19"/>
  <c r="E154" i="24"/>
  <c r="N144" i="13"/>
  <c r="E151" i="14"/>
  <c r="E189" i="2"/>
  <c r="E147" i="20"/>
  <c r="G156" i="29"/>
  <c r="N150" i="21"/>
  <c r="E147" i="16"/>
  <c r="M147" i="20"/>
  <c r="E150" i="19"/>
  <c r="F160" i="36"/>
  <c r="F150" i="18"/>
  <c r="M144" i="13"/>
  <c r="M150" i="18"/>
  <c r="N160" i="36"/>
  <c r="M150" i="21"/>
  <c r="M156" i="29"/>
  <c r="M150" i="19"/>
  <c r="G147" i="16"/>
  <c r="E144" i="13"/>
  <c r="M151" i="14"/>
  <c r="G156" i="26"/>
  <c r="N146" i="17"/>
  <c r="F155" i="31"/>
  <c r="E158" i="25"/>
  <c r="N150" i="19"/>
  <c r="E150" i="21"/>
  <c r="E155" i="31"/>
  <c r="M189" i="2"/>
  <c r="G155" i="31"/>
  <c r="M156" i="26"/>
  <c r="M149" i="20"/>
  <c r="P99" i="15" l="1"/>
  <c r="Q99" i="15"/>
  <c r="R98" i="15"/>
  <c r="J147" i="15"/>
  <c r="B149" i="15"/>
  <c r="P148" i="20"/>
  <c r="P149" i="20"/>
  <c r="Q147" i="20"/>
  <c r="Q149" i="20"/>
  <c r="Q151" i="20"/>
  <c r="Q148" i="20"/>
  <c r="P151" i="20"/>
  <c r="P147" i="20"/>
  <c r="R150" i="20"/>
  <c r="I146" i="20"/>
  <c r="I148" i="20"/>
  <c r="I149" i="20"/>
  <c r="H146" i="20"/>
  <c r="H147" i="20"/>
  <c r="H148" i="20"/>
  <c r="H149" i="20"/>
  <c r="I147" i="20"/>
  <c r="C150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G149" i="15"/>
  <c r="N155" i="24"/>
  <c r="F148" i="16"/>
  <c r="E161" i="36"/>
  <c r="F159" i="25"/>
  <c r="G145" i="13"/>
  <c r="M152" i="20"/>
  <c r="E148" i="16"/>
  <c r="M157" i="26"/>
  <c r="G152" i="14"/>
  <c r="M151" i="21"/>
  <c r="N157" i="29"/>
  <c r="N151" i="21"/>
  <c r="N151" i="18"/>
  <c r="E157" i="26"/>
  <c r="F157" i="26"/>
  <c r="F152" i="14"/>
  <c r="N148" i="16"/>
  <c r="M156" i="31"/>
  <c r="F157" i="29"/>
  <c r="M145" i="13"/>
  <c r="G157" i="26"/>
  <c r="G157" i="29"/>
  <c r="F151" i="18"/>
  <c r="E157" i="29"/>
  <c r="G151" i="21"/>
  <c r="M155" i="24"/>
  <c r="N152" i="14"/>
  <c r="F152" i="20"/>
  <c r="F145" i="13"/>
  <c r="N157" i="26"/>
  <c r="G159" i="25"/>
  <c r="G148" i="16"/>
  <c r="M159" i="25"/>
  <c r="M147" i="17"/>
  <c r="N156" i="31"/>
  <c r="N152" i="20"/>
  <c r="E152" i="14"/>
  <c r="F147" i="17"/>
  <c r="E159" i="25"/>
  <c r="N147" i="17"/>
  <c r="F155" i="24"/>
  <c r="E151" i="18"/>
  <c r="E152" i="20"/>
  <c r="G161" i="36"/>
  <c r="M190" i="2"/>
  <c r="G190" i="2"/>
  <c r="M152" i="14"/>
  <c r="E156" i="31"/>
  <c r="G152" i="20"/>
  <c r="G155" i="24"/>
  <c r="N190" i="2"/>
  <c r="N159" i="25"/>
  <c r="F151" i="19"/>
  <c r="M161" i="36"/>
  <c r="E147" i="17"/>
  <c r="M148" i="16"/>
  <c r="N145" i="13"/>
  <c r="M151" i="19"/>
  <c r="E145" i="13"/>
  <c r="G151" i="19"/>
  <c r="G156" i="31"/>
  <c r="E190" i="2"/>
  <c r="F190" i="2"/>
  <c r="M151" i="18"/>
  <c r="F151" i="21"/>
  <c r="F156" i="31"/>
  <c r="E151" i="19"/>
  <c r="N151" i="19"/>
  <c r="E155" i="24"/>
  <c r="E151" i="21"/>
  <c r="M157" i="29"/>
  <c r="F161" i="36"/>
  <c r="G147" i="17"/>
  <c r="G151" i="18"/>
  <c r="N161" i="36"/>
  <c r="R99" i="15" l="1"/>
  <c r="J148" i="15"/>
  <c r="B150" i="15"/>
  <c r="O149" i="15" s="1"/>
  <c r="P152" i="20"/>
  <c r="Q152" i="20"/>
  <c r="R148" i="20"/>
  <c r="R151" i="20"/>
  <c r="R147" i="20"/>
  <c r="R149" i="20"/>
  <c r="K147" i="20"/>
  <c r="L146" i="20"/>
  <c r="L148" i="20"/>
  <c r="K149" i="20"/>
  <c r="L149" i="20"/>
  <c r="L147" i="20"/>
  <c r="K148" i="20"/>
  <c r="K146" i="20"/>
  <c r="C151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F150" i="15"/>
  <c r="G150" i="15"/>
  <c r="E150" i="15"/>
  <c r="M150" i="15"/>
  <c r="N150" i="15"/>
  <c r="F149" i="15"/>
  <c r="M149" i="15"/>
  <c r="N149" i="15"/>
  <c r="E149" i="15"/>
  <c r="E146" i="13"/>
  <c r="E191" i="2"/>
  <c r="N152" i="18"/>
  <c r="F146" i="13"/>
  <c r="M157" i="31"/>
  <c r="M158" i="29"/>
  <c r="M146" i="13"/>
  <c r="G152" i="21"/>
  <c r="N158" i="29"/>
  <c r="F158" i="26"/>
  <c r="N149" i="16"/>
  <c r="M153" i="14"/>
  <c r="G191" i="2"/>
  <c r="N160" i="25"/>
  <c r="F153" i="20"/>
  <c r="F158" i="29"/>
  <c r="G148" i="17"/>
  <c r="G152" i="19"/>
  <c r="E149" i="16"/>
  <c r="E152" i="19"/>
  <c r="N152" i="19"/>
  <c r="N157" i="31"/>
  <c r="F160" i="25"/>
  <c r="E148" i="17"/>
  <c r="N162" i="36"/>
  <c r="F157" i="31"/>
  <c r="E160" i="25"/>
  <c r="N148" i="17"/>
  <c r="M148" i="17"/>
  <c r="G152" i="18"/>
  <c r="G156" i="24"/>
  <c r="N152" i="21"/>
  <c r="F152" i="19"/>
  <c r="E152" i="21"/>
  <c r="M153" i="20"/>
  <c r="G153" i="14"/>
  <c r="N153" i="14"/>
  <c r="M191" i="2"/>
  <c r="G157" i="31"/>
  <c r="E156" i="24"/>
  <c r="G162" i="36"/>
  <c r="E158" i="29"/>
  <c r="E153" i="20"/>
  <c r="M152" i="18"/>
  <c r="N146" i="13"/>
  <c r="F152" i="18"/>
  <c r="G158" i="26"/>
  <c r="F156" i="24"/>
  <c r="N153" i="20"/>
  <c r="G160" i="25"/>
  <c r="E153" i="14"/>
  <c r="M160" i="25"/>
  <c r="E157" i="31"/>
  <c r="E158" i="26"/>
  <c r="N158" i="26"/>
  <c r="E162" i="36"/>
  <c r="M162" i="36"/>
  <c r="F148" i="17"/>
  <c r="M152" i="19"/>
  <c r="M152" i="21"/>
  <c r="E152" i="18"/>
  <c r="F149" i="16"/>
  <c r="F152" i="21"/>
  <c r="F191" i="2"/>
  <c r="N156" i="24"/>
  <c r="M149" i="16"/>
  <c r="F162" i="36"/>
  <c r="G149" i="16"/>
  <c r="F153" i="14"/>
  <c r="G153" i="20"/>
  <c r="M158" i="26"/>
  <c r="M156" i="24"/>
  <c r="G158" i="29"/>
  <c r="G146" i="13"/>
  <c r="N191" i="2"/>
  <c r="J149" i="15" l="1"/>
  <c r="B151" i="15"/>
  <c r="O147" i="15"/>
  <c r="O148" i="15"/>
  <c r="H149" i="15"/>
  <c r="I149" i="15"/>
  <c r="R152" i="20"/>
  <c r="C152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47" i="15"/>
  <c r="N147" i="15"/>
  <c r="F147" i="15"/>
  <c r="M147" i="15"/>
  <c r="E151" i="15"/>
  <c r="M151" i="15"/>
  <c r="F151" i="15"/>
  <c r="G151" i="15"/>
  <c r="N151" i="15"/>
  <c r="N148" i="15"/>
  <c r="F148" i="15"/>
  <c r="M148" i="15"/>
  <c r="E148" i="15"/>
  <c r="E192" i="2"/>
  <c r="F154" i="14"/>
  <c r="F163" i="36"/>
  <c r="N159" i="26"/>
  <c r="N157" i="24"/>
  <c r="M153" i="19"/>
  <c r="E163" i="36"/>
  <c r="E147" i="13"/>
  <c r="M153" i="21"/>
  <c r="N154" i="14"/>
  <c r="G150" i="16"/>
  <c r="F154" i="20"/>
  <c r="E149" i="17"/>
  <c r="M154" i="20"/>
  <c r="N147" i="13"/>
  <c r="N158" i="31"/>
  <c r="N154" i="20"/>
  <c r="M159" i="26"/>
  <c r="M159" i="29"/>
  <c r="F153" i="18"/>
  <c r="M163" i="36"/>
  <c r="N192" i="2"/>
  <c r="G161" i="25"/>
  <c r="E159" i="26"/>
  <c r="M149" i="17"/>
  <c r="G153" i="18"/>
  <c r="E150" i="16"/>
  <c r="F159" i="29"/>
  <c r="G153" i="21"/>
  <c r="G192" i="2"/>
  <c r="E157" i="24"/>
  <c r="E154" i="20"/>
  <c r="E159" i="29"/>
  <c r="E154" i="14"/>
  <c r="G153" i="19"/>
  <c r="F149" i="17"/>
  <c r="F147" i="13"/>
  <c r="G159" i="26"/>
  <c r="N153" i="19"/>
  <c r="G157" i="24"/>
  <c r="F153" i="19"/>
  <c r="F150" i="16"/>
  <c r="M153" i="18"/>
  <c r="G159" i="29"/>
  <c r="N150" i="16"/>
  <c r="M147" i="13"/>
  <c r="M150" i="16"/>
  <c r="F157" i="24"/>
  <c r="E153" i="19"/>
  <c r="N153" i="21"/>
  <c r="G154" i="20"/>
  <c r="M192" i="2"/>
  <c r="E153" i="18"/>
  <c r="N159" i="29"/>
  <c r="E153" i="21"/>
  <c r="M158" i="31"/>
  <c r="N153" i="18"/>
  <c r="N163" i="36"/>
  <c r="F192" i="2"/>
  <c r="G158" i="31"/>
  <c r="M161" i="25"/>
  <c r="E161" i="25"/>
  <c r="F153" i="21"/>
  <c r="M154" i="14"/>
  <c r="G154" i="14"/>
  <c r="E158" i="31"/>
  <c r="F159" i="26"/>
  <c r="F158" i="31"/>
  <c r="G163" i="36"/>
  <c r="N149" i="17"/>
  <c r="N161" i="25"/>
  <c r="G149" i="17"/>
  <c r="G147" i="13"/>
  <c r="M157" i="24"/>
  <c r="F161" i="25"/>
  <c r="H147" i="15" l="1"/>
  <c r="H148" i="15"/>
  <c r="I147" i="15"/>
  <c r="I148" i="15"/>
  <c r="J150" i="15"/>
  <c r="I150" i="15"/>
  <c r="H150" i="15"/>
  <c r="I146" i="15"/>
  <c r="H146" i="15"/>
  <c r="L149" i="15"/>
  <c r="B152" i="15"/>
  <c r="K149" i="15"/>
  <c r="C153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F152" i="15"/>
  <c r="N152" i="15"/>
  <c r="G152" i="15"/>
  <c r="M152" i="15"/>
  <c r="E152" i="15"/>
  <c r="E155" i="14"/>
  <c r="F150" i="17"/>
  <c r="N150" i="17"/>
  <c r="M158" i="24"/>
  <c r="N160" i="26"/>
  <c r="N154" i="19"/>
  <c r="E164" i="36"/>
  <c r="M154" i="18"/>
  <c r="G193" i="2"/>
  <c r="G148" i="13"/>
  <c r="M193" i="2"/>
  <c r="G155" i="14"/>
  <c r="N164" i="36"/>
  <c r="M151" i="16"/>
  <c r="N159" i="31"/>
  <c r="N155" i="14"/>
  <c r="M148" i="13"/>
  <c r="N151" i="16"/>
  <c r="G150" i="17"/>
  <c r="M159" i="31"/>
  <c r="E158" i="24"/>
  <c r="E160" i="26"/>
  <c r="F164" i="36"/>
  <c r="F159" i="31"/>
  <c r="G154" i="19"/>
  <c r="F154" i="18"/>
  <c r="M164" i="36"/>
  <c r="G159" i="31"/>
  <c r="N160" i="29"/>
  <c r="E150" i="17"/>
  <c r="N155" i="20"/>
  <c r="F158" i="24"/>
  <c r="E155" i="20"/>
  <c r="F151" i="16"/>
  <c r="E162" i="25"/>
  <c r="F154" i="19"/>
  <c r="E154" i="19"/>
  <c r="E151" i="16"/>
  <c r="G160" i="26"/>
  <c r="N193" i="2"/>
  <c r="M154" i="19"/>
  <c r="M154" i="21"/>
  <c r="G151" i="16"/>
  <c r="F193" i="2"/>
  <c r="E154" i="21"/>
  <c r="N158" i="24"/>
  <c r="E154" i="18"/>
  <c r="F154" i="21"/>
  <c r="N148" i="13"/>
  <c r="M155" i="14"/>
  <c r="E160" i="29"/>
  <c r="E148" i="13"/>
  <c r="G154" i="21"/>
  <c r="M160" i="26"/>
  <c r="F160" i="26"/>
  <c r="F155" i="20"/>
  <c r="N154" i="21"/>
  <c r="G155" i="20"/>
  <c r="N162" i="25"/>
  <c r="G164" i="36"/>
  <c r="G162" i="25"/>
  <c r="G158" i="24"/>
  <c r="M162" i="25"/>
  <c r="F160" i="29"/>
  <c r="G154" i="18"/>
  <c r="N154" i="18"/>
  <c r="F155" i="14"/>
  <c r="E193" i="2"/>
  <c r="M160" i="29"/>
  <c r="M155" i="20"/>
  <c r="G160" i="29"/>
  <c r="F148" i="13"/>
  <c r="F162" i="25"/>
  <c r="E159" i="31"/>
  <c r="M150" i="17"/>
  <c r="K150" i="15" l="1"/>
  <c r="L148" i="15"/>
  <c r="K146" i="15"/>
  <c r="K148" i="15"/>
  <c r="K147" i="15"/>
  <c r="H151" i="15"/>
  <c r="J151" i="15"/>
  <c r="I151" i="15"/>
  <c r="L147" i="15"/>
  <c r="L150" i="15"/>
  <c r="L146" i="15"/>
  <c r="B153" i="15"/>
  <c r="C154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E153" i="15"/>
  <c r="M153" i="15"/>
  <c r="G153" i="15"/>
  <c r="F153" i="15"/>
  <c r="N153" i="15"/>
  <c r="M155" i="19"/>
  <c r="N160" i="31"/>
  <c r="F149" i="13"/>
  <c r="N149" i="13"/>
  <c r="G163" i="25"/>
  <c r="E155" i="19"/>
  <c r="F151" i="17"/>
  <c r="N155" i="18"/>
  <c r="G155" i="19"/>
  <c r="F152" i="16"/>
  <c r="M159" i="24"/>
  <c r="M160" i="31"/>
  <c r="E152" i="16"/>
  <c r="N151" i="17"/>
  <c r="G161" i="26"/>
  <c r="G165" i="36"/>
  <c r="M161" i="26"/>
  <c r="F156" i="20"/>
  <c r="F155" i="21"/>
  <c r="E165" i="36"/>
  <c r="F163" i="25"/>
  <c r="N155" i="21"/>
  <c r="G159" i="24"/>
  <c r="M149" i="13"/>
  <c r="F161" i="29"/>
  <c r="E194" i="2"/>
  <c r="G156" i="20"/>
  <c r="F155" i="18"/>
  <c r="N155" i="19"/>
  <c r="E156" i="20"/>
  <c r="N163" i="25"/>
  <c r="F161" i="26"/>
  <c r="M155" i="18"/>
  <c r="G152" i="16"/>
  <c r="G160" i="31"/>
  <c r="N161" i="26"/>
  <c r="E151" i="17"/>
  <c r="E160" i="31"/>
  <c r="N165" i="36"/>
  <c r="M155" i="21"/>
  <c r="N159" i="24"/>
  <c r="N156" i="20"/>
  <c r="E161" i="26"/>
  <c r="E155" i="18"/>
  <c r="G194" i="2"/>
  <c r="M152" i="16"/>
  <c r="N161" i="29"/>
  <c r="F155" i="19"/>
  <c r="F194" i="2"/>
  <c r="G151" i="17"/>
  <c r="G155" i="18"/>
  <c r="G155" i="21"/>
  <c r="M151" i="17"/>
  <c r="F165" i="36"/>
  <c r="M161" i="29"/>
  <c r="N156" i="14"/>
  <c r="M156" i="20"/>
  <c r="F159" i="24"/>
  <c r="G156" i="14"/>
  <c r="M163" i="25"/>
  <c r="E155" i="21"/>
  <c r="E161" i="29"/>
  <c r="G149" i="13"/>
  <c r="E156" i="14"/>
  <c r="E149" i="13"/>
  <c r="M194" i="2"/>
  <c r="M156" i="14"/>
  <c r="N152" i="16"/>
  <c r="N194" i="2"/>
  <c r="G161" i="29"/>
  <c r="E159" i="24"/>
  <c r="M165" i="36"/>
  <c r="E163" i="25"/>
  <c r="F156" i="14"/>
  <c r="F160" i="31"/>
  <c r="K151" i="15" l="1"/>
  <c r="L151" i="15"/>
  <c r="I152" i="15"/>
  <c r="J152" i="15"/>
  <c r="H152" i="15"/>
  <c r="B154" i="15"/>
  <c r="C155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G154" i="15"/>
  <c r="E154" i="15"/>
  <c r="F154" i="15"/>
  <c r="M154" i="15"/>
  <c r="N154" i="15"/>
  <c r="N153" i="16"/>
  <c r="G195" i="2"/>
  <c r="E195" i="2"/>
  <c r="F157" i="20"/>
  <c r="N156" i="18"/>
  <c r="M153" i="16"/>
  <c r="F156" i="19"/>
  <c r="E156" i="21"/>
  <c r="F157" i="14"/>
  <c r="E157" i="20"/>
  <c r="M160" i="24"/>
  <c r="N162" i="29"/>
  <c r="G156" i="19"/>
  <c r="G161" i="31"/>
  <c r="G150" i="13"/>
  <c r="N156" i="19"/>
  <c r="E152" i="17"/>
  <c r="E161" i="31"/>
  <c r="M152" i="17"/>
  <c r="M150" i="13"/>
  <c r="E164" i="25"/>
  <c r="E156" i="19"/>
  <c r="M162" i="29"/>
  <c r="F162" i="29"/>
  <c r="E162" i="26"/>
  <c r="G157" i="14"/>
  <c r="G162" i="29"/>
  <c r="N157" i="14"/>
  <c r="M164" i="25"/>
  <c r="G152" i="17"/>
  <c r="F152" i="17"/>
  <c r="M161" i="31"/>
  <c r="M156" i="18"/>
  <c r="E157" i="14"/>
  <c r="G160" i="24"/>
  <c r="M195" i="2"/>
  <c r="G156" i="18"/>
  <c r="F160" i="24"/>
  <c r="F195" i="2"/>
  <c r="M156" i="21"/>
  <c r="G153" i="16"/>
  <c r="E156" i="18"/>
  <c r="G162" i="26"/>
  <c r="M162" i="26"/>
  <c r="F153" i="16"/>
  <c r="N162" i="26"/>
  <c r="F161" i="31"/>
  <c r="F156" i="21"/>
  <c r="F156" i="18"/>
  <c r="M157" i="20"/>
  <c r="E166" i="36"/>
  <c r="F166" i="36"/>
  <c r="N150" i="13"/>
  <c r="E162" i="29"/>
  <c r="F162" i="26"/>
  <c r="G166" i="36"/>
  <c r="N166" i="36"/>
  <c r="N157" i="20"/>
  <c r="F164" i="25"/>
  <c r="M157" i="14"/>
  <c r="N195" i="2"/>
  <c r="E160" i="24"/>
  <c r="E153" i="16"/>
  <c r="E150" i="13"/>
  <c r="G156" i="21"/>
  <c r="N160" i="24"/>
  <c r="N152" i="17"/>
  <c r="N161" i="31"/>
  <c r="M156" i="19"/>
  <c r="G157" i="20"/>
  <c r="G164" i="25"/>
  <c r="F150" i="13"/>
  <c r="N164" i="25"/>
  <c r="M166" i="36"/>
  <c r="N156" i="21"/>
  <c r="L152" i="15" l="1"/>
  <c r="K152" i="15"/>
  <c r="I153" i="15"/>
  <c r="H153" i="15"/>
  <c r="J153" i="15"/>
  <c r="B155" i="15"/>
  <c r="C156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E155" i="15"/>
  <c r="M155" i="15"/>
  <c r="N155" i="15"/>
  <c r="F155" i="15"/>
  <c r="G155" i="15"/>
  <c r="F163" i="26"/>
  <c r="M157" i="18"/>
  <c r="G163" i="26"/>
  <c r="E157" i="21"/>
  <c r="N157" i="19"/>
  <c r="G167" i="36"/>
  <c r="M161" i="24"/>
  <c r="G165" i="25"/>
  <c r="E151" i="13"/>
  <c r="F163" i="29"/>
  <c r="F153" i="17"/>
  <c r="N154" i="16"/>
  <c r="N165" i="25"/>
  <c r="F162" i="31"/>
  <c r="N157" i="18"/>
  <c r="F167" i="36"/>
  <c r="N162" i="31"/>
  <c r="G154" i="16"/>
  <c r="N157" i="21"/>
  <c r="F158" i="14"/>
  <c r="M162" i="31"/>
  <c r="N153" i="17"/>
  <c r="E196" i="2"/>
  <c r="E167" i="36"/>
  <c r="G196" i="2"/>
  <c r="E165" i="25"/>
  <c r="M167" i="36"/>
  <c r="N151" i="13"/>
  <c r="M153" i="17"/>
  <c r="M151" i="13"/>
  <c r="M165" i="25"/>
  <c r="N163" i="29"/>
  <c r="E163" i="29"/>
  <c r="F154" i="16"/>
  <c r="F161" i="24"/>
  <c r="E153" i="17"/>
  <c r="N196" i="2"/>
  <c r="M157" i="19"/>
  <c r="F157" i="18"/>
  <c r="E154" i="16"/>
  <c r="M157" i="21"/>
  <c r="G158" i="14"/>
  <c r="N163" i="26"/>
  <c r="G157" i="18"/>
  <c r="E161" i="24"/>
  <c r="G163" i="29"/>
  <c r="F165" i="25"/>
  <c r="G157" i="19"/>
  <c r="M163" i="26"/>
  <c r="F151" i="13"/>
  <c r="F157" i="21"/>
  <c r="M196" i="2"/>
  <c r="E158" i="14"/>
  <c r="G157" i="21"/>
  <c r="G153" i="17"/>
  <c r="G151" i="13"/>
  <c r="E163" i="26"/>
  <c r="M158" i="14"/>
  <c r="M154" i="16"/>
  <c r="F157" i="19"/>
  <c r="G162" i="31"/>
  <c r="F196" i="2"/>
  <c r="M163" i="29"/>
  <c r="N167" i="36"/>
  <c r="E157" i="18"/>
  <c r="E157" i="19"/>
  <c r="G161" i="24"/>
  <c r="E162" i="31"/>
  <c r="N161" i="24"/>
  <c r="N158" i="14"/>
  <c r="K153" i="15" l="1"/>
  <c r="L153" i="15"/>
  <c r="J154" i="15"/>
  <c r="I154" i="15"/>
  <c r="H154" i="15"/>
  <c r="B156" i="15"/>
  <c r="C157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F156" i="15"/>
  <c r="N156" i="15"/>
  <c r="G156" i="15"/>
  <c r="M156" i="15"/>
  <c r="E156" i="15"/>
  <c r="G197" i="2"/>
  <c r="M164" i="26"/>
  <c r="N168" i="36"/>
  <c r="F162" i="24"/>
  <c r="N152" i="13"/>
  <c r="M163" i="31"/>
  <c r="E158" i="19"/>
  <c r="E158" i="21"/>
  <c r="M166" i="25"/>
  <c r="G155" i="16"/>
  <c r="E164" i="29"/>
  <c r="N164" i="26"/>
  <c r="N197" i="2"/>
  <c r="E152" i="13"/>
  <c r="G162" i="24"/>
  <c r="F164" i="29"/>
  <c r="F152" i="13"/>
  <c r="M159" i="14"/>
  <c r="F197" i="2"/>
  <c r="M154" i="17"/>
  <c r="E197" i="2"/>
  <c r="M158" i="19"/>
  <c r="E162" i="24"/>
  <c r="M155" i="16"/>
  <c r="F158" i="19"/>
  <c r="M152" i="13"/>
  <c r="F159" i="14"/>
  <c r="E159" i="14"/>
  <c r="F163" i="31"/>
  <c r="G158" i="19"/>
  <c r="G164" i="26"/>
  <c r="G159" i="14"/>
  <c r="N164" i="29"/>
  <c r="N162" i="24"/>
  <c r="F155" i="16"/>
  <c r="G168" i="36"/>
  <c r="G164" i="29"/>
  <c r="M164" i="29"/>
  <c r="N163" i="31"/>
  <c r="G163" i="31"/>
  <c r="F158" i="21"/>
  <c r="G166" i="25"/>
  <c r="F154" i="17"/>
  <c r="E164" i="26"/>
  <c r="N166" i="25"/>
  <c r="E163" i="31"/>
  <c r="M158" i="21"/>
  <c r="N158" i="18"/>
  <c r="M158" i="18"/>
  <c r="N155" i="16"/>
  <c r="E158" i="18"/>
  <c r="F168" i="36"/>
  <c r="G158" i="21"/>
  <c r="F166" i="25"/>
  <c r="G152" i="13"/>
  <c r="F164" i="26"/>
  <c r="N154" i="17"/>
  <c r="N158" i="19"/>
  <c r="F158" i="18"/>
  <c r="E166" i="25"/>
  <c r="N158" i="21"/>
  <c r="G154" i="17"/>
  <c r="M162" i="24"/>
  <c r="M168" i="36"/>
  <c r="E154" i="17"/>
  <c r="G158" i="18"/>
  <c r="M197" i="2"/>
  <c r="E155" i="16"/>
  <c r="N159" i="14"/>
  <c r="E168" i="36"/>
  <c r="L154" i="15" l="1"/>
  <c r="K154" i="15"/>
  <c r="H155" i="15"/>
  <c r="J155" i="15"/>
  <c r="I155" i="15"/>
  <c r="B157" i="15"/>
  <c r="C158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E157" i="15"/>
  <c r="M157" i="15"/>
  <c r="F157" i="15"/>
  <c r="G157" i="15"/>
  <c r="N157" i="15"/>
  <c r="E159" i="18"/>
  <c r="N159" i="18"/>
  <c r="E153" i="13"/>
  <c r="N169" i="36"/>
  <c r="F167" i="25"/>
  <c r="F159" i="18"/>
  <c r="E165" i="26"/>
  <c r="N153" i="13"/>
  <c r="N167" i="25"/>
  <c r="N161" i="20"/>
  <c r="G156" i="16"/>
  <c r="F165" i="26"/>
  <c r="G165" i="26"/>
  <c r="N198" i="2"/>
  <c r="G169" i="36"/>
  <c r="F169" i="36"/>
  <c r="M165" i="29"/>
  <c r="G153" i="13"/>
  <c r="M159" i="21"/>
  <c r="M161" i="20"/>
  <c r="M156" i="16"/>
  <c r="M164" i="31"/>
  <c r="F159" i="21"/>
  <c r="M159" i="18"/>
  <c r="N159" i="19"/>
  <c r="E165" i="29"/>
  <c r="F198" i="2"/>
  <c r="F155" i="17"/>
  <c r="M163" i="24"/>
  <c r="G159" i="18"/>
  <c r="E198" i="2"/>
  <c r="M160" i="14"/>
  <c r="F159" i="19"/>
  <c r="F164" i="31"/>
  <c r="N165" i="26"/>
  <c r="F160" i="14"/>
  <c r="N159" i="21"/>
  <c r="E159" i="19"/>
  <c r="F163" i="24"/>
  <c r="M165" i="26"/>
  <c r="G155" i="17"/>
  <c r="G198" i="2"/>
  <c r="N164" i="31"/>
  <c r="E163" i="24"/>
  <c r="N155" i="17"/>
  <c r="M167" i="25"/>
  <c r="E160" i="14"/>
  <c r="E164" i="31"/>
  <c r="G159" i="21"/>
  <c r="F165" i="29"/>
  <c r="G167" i="25"/>
  <c r="E155" i="17"/>
  <c r="N163" i="24"/>
  <c r="E156" i="16"/>
  <c r="N156" i="16"/>
  <c r="G160" i="14"/>
  <c r="E159" i="21"/>
  <c r="G164" i="31"/>
  <c r="N160" i="14"/>
  <c r="M169" i="36"/>
  <c r="F156" i="16"/>
  <c r="M155" i="17"/>
  <c r="G163" i="24"/>
  <c r="M153" i="13"/>
  <c r="G159" i="19"/>
  <c r="E169" i="36"/>
  <c r="G165" i="29"/>
  <c r="N165" i="29"/>
  <c r="F153" i="13"/>
  <c r="M198" i="2"/>
  <c r="E167" i="25"/>
  <c r="M159" i="19"/>
  <c r="L155" i="15" l="1"/>
  <c r="K155" i="15"/>
  <c r="J156" i="15"/>
  <c r="I156" i="15"/>
  <c r="H156" i="15"/>
  <c r="B158" i="15"/>
  <c r="C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G158" i="15"/>
  <c r="E158" i="15"/>
  <c r="F158" i="15"/>
  <c r="M158" i="15"/>
  <c r="N158" i="15"/>
  <c r="F166" i="29"/>
  <c r="N154" i="13"/>
  <c r="F160" i="21"/>
  <c r="M170" i="36"/>
  <c r="E161" i="14"/>
  <c r="N166" i="26"/>
  <c r="F168" i="25"/>
  <c r="F165" i="31"/>
  <c r="N199" i="2"/>
  <c r="G154" i="13"/>
  <c r="N161" i="14"/>
  <c r="N168" i="25"/>
  <c r="N156" i="17"/>
  <c r="G165" i="31"/>
  <c r="E157" i="16"/>
  <c r="E160" i="18"/>
  <c r="M165" i="31"/>
  <c r="G168" i="25"/>
  <c r="N160" i="21"/>
  <c r="M156" i="17"/>
  <c r="E166" i="29"/>
  <c r="F156" i="17"/>
  <c r="F157" i="16"/>
  <c r="M166" i="29"/>
  <c r="M199" i="2"/>
  <c r="E160" i="19"/>
  <c r="E154" i="13"/>
  <c r="N164" i="24"/>
  <c r="N160" i="19"/>
  <c r="G157" i="16"/>
  <c r="E164" i="24"/>
  <c r="F161" i="14"/>
  <c r="F161" i="20"/>
  <c r="M160" i="21"/>
  <c r="G166" i="29"/>
  <c r="E156" i="17"/>
  <c r="M161" i="14"/>
  <c r="N165" i="31"/>
  <c r="F164" i="24"/>
  <c r="G160" i="19"/>
  <c r="N166" i="29"/>
  <c r="N170" i="36"/>
  <c r="E160" i="21"/>
  <c r="E199" i="2"/>
  <c r="G156" i="17"/>
  <c r="G160" i="21"/>
  <c r="M160" i="18"/>
  <c r="F170" i="36"/>
  <c r="F154" i="13"/>
  <c r="M166" i="26"/>
  <c r="F166" i="26"/>
  <c r="M168" i="25"/>
  <c r="M160" i="19"/>
  <c r="M164" i="24"/>
  <c r="M154" i="13"/>
  <c r="G170" i="36"/>
  <c r="G199" i="2"/>
  <c r="E165" i="31"/>
  <c r="E170" i="36"/>
  <c r="G161" i="20"/>
  <c r="E166" i="26"/>
  <c r="N157" i="16"/>
  <c r="G161" i="14"/>
  <c r="F160" i="18"/>
  <c r="F199" i="2"/>
  <c r="F160" i="19"/>
  <c r="G164" i="24"/>
  <c r="N160" i="18"/>
  <c r="E168" i="25"/>
  <c r="G166" i="26"/>
  <c r="E161" i="20"/>
  <c r="M157" i="16"/>
  <c r="G160" i="18"/>
  <c r="K156" i="15" l="1"/>
  <c r="L156" i="15"/>
  <c r="I157" i="15"/>
  <c r="H157" i="15"/>
  <c r="J157" i="15"/>
  <c r="B159" i="15"/>
  <c r="I160" i="20"/>
  <c r="H160" i="20"/>
  <c r="J160" i="20"/>
  <c r="C160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E159" i="15"/>
  <c r="M159" i="15"/>
  <c r="G159" i="15"/>
  <c r="N159" i="15"/>
  <c r="F159" i="15"/>
  <c r="F162" i="14"/>
  <c r="N162" i="20"/>
  <c r="N161" i="21"/>
  <c r="F169" i="25"/>
  <c r="E161" i="21"/>
  <c r="N169" i="25"/>
  <c r="M200" i="2"/>
  <c r="N161" i="18"/>
  <c r="E200" i="2"/>
  <c r="G161" i="18"/>
  <c r="F155" i="13"/>
  <c r="F161" i="18"/>
  <c r="N200" i="2"/>
  <c r="E167" i="26"/>
  <c r="G166" i="31"/>
  <c r="M162" i="14"/>
  <c r="M162" i="20"/>
  <c r="M171" i="36"/>
  <c r="F171" i="36"/>
  <c r="G161" i="19"/>
  <c r="N161" i="19"/>
  <c r="G162" i="20"/>
  <c r="G200" i="2"/>
  <c r="F161" i="21"/>
  <c r="N157" i="17"/>
  <c r="E161" i="19"/>
  <c r="M166" i="31"/>
  <c r="F167" i="29"/>
  <c r="F166" i="31"/>
  <c r="N165" i="24"/>
  <c r="N158" i="16"/>
  <c r="G157" i="17"/>
  <c r="N166" i="31"/>
  <c r="N171" i="36"/>
  <c r="E162" i="14"/>
  <c r="M161" i="19"/>
  <c r="G165" i="24"/>
  <c r="G167" i="26"/>
  <c r="G169" i="25"/>
  <c r="G162" i="14"/>
  <c r="F158" i="16"/>
  <c r="N155" i="13"/>
  <c r="E169" i="25"/>
  <c r="F200" i="2"/>
  <c r="M158" i="16"/>
  <c r="M167" i="29"/>
  <c r="E158" i="16"/>
  <c r="F161" i="19"/>
  <c r="E161" i="18"/>
  <c r="M165" i="24"/>
  <c r="F162" i="20"/>
  <c r="G167" i="29"/>
  <c r="N162" i="14"/>
  <c r="E157" i="17"/>
  <c r="M167" i="26"/>
  <c r="M155" i="13"/>
  <c r="M169" i="25"/>
  <c r="E155" i="13"/>
  <c r="E167" i="29"/>
  <c r="G161" i="21"/>
  <c r="N167" i="29"/>
  <c r="F167" i="26"/>
  <c r="G158" i="16"/>
  <c r="E162" i="20"/>
  <c r="M161" i="18"/>
  <c r="N167" i="26"/>
  <c r="E171" i="36"/>
  <c r="E165" i="24"/>
  <c r="M161" i="21"/>
  <c r="F165" i="24"/>
  <c r="G155" i="13"/>
  <c r="E166" i="31"/>
  <c r="M157" i="17"/>
  <c r="G171" i="36"/>
  <c r="F157" i="17"/>
  <c r="K157" i="15" l="1"/>
  <c r="L157" i="15"/>
  <c r="I158" i="15"/>
  <c r="J158" i="15"/>
  <c r="H158" i="15"/>
  <c r="B160" i="15"/>
  <c r="K160" i="20"/>
  <c r="L160" i="20"/>
  <c r="C161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F160" i="15"/>
  <c r="N160" i="15"/>
  <c r="G160" i="15"/>
  <c r="M160" i="15"/>
  <c r="E160" i="15"/>
  <c r="G159" i="16"/>
  <c r="E158" i="17"/>
  <c r="N162" i="21"/>
  <c r="F163" i="20"/>
  <c r="M162" i="19"/>
  <c r="G168" i="26"/>
  <c r="M167" i="31"/>
  <c r="G158" i="17"/>
  <c r="N170" i="25"/>
  <c r="M166" i="24"/>
  <c r="F159" i="16"/>
  <c r="F166" i="24"/>
  <c r="E163" i="20"/>
  <c r="G163" i="14"/>
  <c r="E162" i="21"/>
  <c r="N163" i="14"/>
  <c r="F162" i="21"/>
  <c r="F168" i="29"/>
  <c r="N156" i="13"/>
  <c r="F162" i="19"/>
  <c r="N168" i="26"/>
  <c r="N162" i="18"/>
  <c r="G168" i="29"/>
  <c r="M162" i="18"/>
  <c r="M163" i="20"/>
  <c r="N158" i="17"/>
  <c r="E156" i="13"/>
  <c r="M170" i="25"/>
  <c r="F170" i="25"/>
  <c r="N168" i="29"/>
  <c r="E168" i="26"/>
  <c r="M201" i="2"/>
  <c r="E170" i="25"/>
  <c r="G162" i="21"/>
  <c r="E172" i="36"/>
  <c r="E162" i="18"/>
  <c r="F158" i="17"/>
  <c r="M156" i="13"/>
  <c r="F172" i="36"/>
  <c r="N159" i="16"/>
  <c r="M172" i="36"/>
  <c r="F168" i="26"/>
  <c r="G162" i="18"/>
  <c r="N166" i="24"/>
  <c r="M168" i="29"/>
  <c r="E163" i="14"/>
  <c r="N163" i="20"/>
  <c r="M168" i="26"/>
  <c r="M162" i="21"/>
  <c r="G167" i="31"/>
  <c r="E162" i="19"/>
  <c r="E201" i="2"/>
  <c r="E167" i="31"/>
  <c r="G163" i="20"/>
  <c r="F201" i="2"/>
  <c r="F156" i="13"/>
  <c r="E159" i="16"/>
  <c r="M158" i="17"/>
  <c r="F162" i="18"/>
  <c r="M159" i="16"/>
  <c r="E168" i="29"/>
  <c r="F167" i="31"/>
  <c r="N167" i="31"/>
  <c r="N162" i="19"/>
  <c r="N172" i="36"/>
  <c r="G156" i="13"/>
  <c r="G170" i="25"/>
  <c r="M163" i="14"/>
  <c r="F163" i="14"/>
  <c r="G172" i="36"/>
  <c r="G162" i="19"/>
  <c r="E166" i="24"/>
  <c r="G166" i="24"/>
  <c r="N201" i="2"/>
  <c r="G201" i="2"/>
  <c r="L158" i="15" l="1"/>
  <c r="K158" i="15"/>
  <c r="H159" i="15"/>
  <c r="J159" i="15"/>
  <c r="I159" i="15"/>
  <c r="B161" i="15"/>
  <c r="C162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E161" i="15"/>
  <c r="M161" i="15"/>
  <c r="N161" i="15"/>
  <c r="F161" i="15"/>
  <c r="G161" i="15"/>
  <c r="E157" i="13"/>
  <c r="N163" i="21"/>
  <c r="E171" i="25"/>
  <c r="F164" i="20"/>
  <c r="F169" i="29"/>
  <c r="F202" i="2"/>
  <c r="F163" i="19"/>
  <c r="G202" i="2"/>
  <c r="G159" i="17"/>
  <c r="E160" i="16"/>
  <c r="G164" i="14"/>
  <c r="G168" i="31"/>
  <c r="M168" i="31"/>
  <c r="N171" i="25"/>
  <c r="N169" i="26"/>
  <c r="M167" i="24"/>
  <c r="N169" i="29"/>
  <c r="M160" i="16"/>
  <c r="M157" i="13"/>
  <c r="E202" i="2"/>
  <c r="M163" i="18"/>
  <c r="N163" i="18"/>
  <c r="G173" i="36"/>
  <c r="N173" i="36"/>
  <c r="E163" i="19"/>
  <c r="E163" i="18"/>
  <c r="N164" i="14"/>
  <c r="G171" i="25"/>
  <c r="M164" i="14"/>
  <c r="M163" i="19"/>
  <c r="G157" i="13"/>
  <c r="N163" i="19"/>
  <c r="N202" i="2"/>
  <c r="M173" i="36"/>
  <c r="N167" i="24"/>
  <c r="G167" i="24"/>
  <c r="E169" i="26"/>
  <c r="F171" i="25"/>
  <c r="E163" i="21"/>
  <c r="F168" i="31"/>
  <c r="E167" i="24"/>
  <c r="N164" i="20"/>
  <c r="F173" i="36"/>
  <c r="F167" i="24"/>
  <c r="G169" i="26"/>
  <c r="M163" i="21"/>
  <c r="M169" i="26"/>
  <c r="M202" i="2"/>
  <c r="F157" i="13"/>
  <c r="F160" i="16"/>
  <c r="G163" i="18"/>
  <c r="N160" i="16"/>
  <c r="M171" i="25"/>
  <c r="E169" i="29"/>
  <c r="G169" i="29"/>
  <c r="E168" i="31"/>
  <c r="E159" i="17"/>
  <c r="E164" i="14"/>
  <c r="G163" i="19"/>
  <c r="G160" i="16"/>
  <c r="F169" i="26"/>
  <c r="M159" i="17"/>
  <c r="N168" i="31"/>
  <c r="G164" i="20"/>
  <c r="M164" i="20"/>
  <c r="G163" i="21"/>
  <c r="F159" i="17"/>
  <c r="E164" i="20"/>
  <c r="F164" i="14"/>
  <c r="F163" i="21"/>
  <c r="N159" i="17"/>
  <c r="E173" i="36"/>
  <c r="M169" i="29"/>
  <c r="N157" i="13"/>
  <c r="F163" i="18"/>
  <c r="L159" i="15" l="1"/>
  <c r="K159" i="15"/>
  <c r="J160" i="15"/>
  <c r="I160" i="15"/>
  <c r="H160" i="15"/>
  <c r="B162" i="15"/>
  <c r="C163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G162" i="15"/>
  <c r="E162" i="15"/>
  <c r="F162" i="15"/>
  <c r="M162" i="15"/>
  <c r="N162" i="15"/>
  <c r="E170" i="26"/>
  <c r="N203" i="2"/>
  <c r="M164" i="21"/>
  <c r="F158" i="13"/>
  <c r="G160" i="17"/>
  <c r="E172" i="25"/>
  <c r="N164" i="18"/>
  <c r="M174" i="36"/>
  <c r="M169" i="31"/>
  <c r="G174" i="36"/>
  <c r="G165" i="20"/>
  <c r="N174" i="36"/>
  <c r="F164" i="19"/>
  <c r="E170" i="29"/>
  <c r="F164" i="21"/>
  <c r="G164" i="21"/>
  <c r="E164" i="18"/>
  <c r="N164" i="19"/>
  <c r="E174" i="36"/>
  <c r="M164" i="18"/>
  <c r="F170" i="26"/>
  <c r="M203" i="2"/>
  <c r="N170" i="29"/>
  <c r="G168" i="24"/>
  <c r="E169" i="31"/>
  <c r="F203" i="2"/>
  <c r="G170" i="26"/>
  <c r="M165" i="14"/>
  <c r="N165" i="20"/>
  <c r="G161" i="16"/>
  <c r="M168" i="24"/>
  <c r="E203" i="2"/>
  <c r="F170" i="29"/>
  <c r="F164" i="18"/>
  <c r="N168" i="24"/>
  <c r="G169" i="31"/>
  <c r="M164" i="19"/>
  <c r="N169" i="31"/>
  <c r="M170" i="26"/>
  <c r="M160" i="17"/>
  <c r="M172" i="25"/>
  <c r="G164" i="19"/>
  <c r="G164" i="18"/>
  <c r="G203" i="2"/>
  <c r="M161" i="16"/>
  <c r="N160" i="17"/>
  <c r="N172" i="25"/>
  <c r="E164" i="19"/>
  <c r="E164" i="21"/>
  <c r="N161" i="16"/>
  <c r="F161" i="16"/>
  <c r="F165" i="20"/>
  <c r="F172" i="25"/>
  <c r="G158" i="13"/>
  <c r="N165" i="14"/>
  <c r="E165" i="14"/>
  <c r="F168" i="24"/>
  <c r="E165" i="20"/>
  <c r="M158" i="13"/>
  <c r="F165" i="14"/>
  <c r="G170" i="29"/>
  <c r="G172" i="25"/>
  <c r="N158" i="13"/>
  <c r="N170" i="26"/>
  <c r="M170" i="29"/>
  <c r="E168" i="24"/>
  <c r="M165" i="20"/>
  <c r="N164" i="21"/>
  <c r="F169" i="31"/>
  <c r="F174" i="36"/>
  <c r="E158" i="13"/>
  <c r="E161" i="16"/>
  <c r="F160" i="17"/>
  <c r="G165" i="14"/>
  <c r="E160" i="17"/>
  <c r="K160" i="15" l="1"/>
  <c r="L160" i="15"/>
  <c r="I161" i="15"/>
  <c r="H161" i="15"/>
  <c r="J161" i="15"/>
  <c r="B163" i="15"/>
  <c r="C164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E163" i="15"/>
  <c r="F163" i="15"/>
  <c r="G163" i="15"/>
  <c r="M163" i="15"/>
  <c r="N163" i="15"/>
  <c r="E159" i="13"/>
  <c r="E175" i="36"/>
  <c r="M165" i="18"/>
  <c r="N161" i="17"/>
  <c r="N175" i="36"/>
  <c r="G166" i="14"/>
  <c r="G161" i="17"/>
  <c r="F162" i="16"/>
  <c r="F166" i="14"/>
  <c r="M171" i="29"/>
  <c r="M170" i="31"/>
  <c r="N171" i="26"/>
  <c r="N166" i="20"/>
  <c r="M165" i="21"/>
  <c r="E170" i="31"/>
  <c r="M173" i="25"/>
  <c r="E204" i="2"/>
  <c r="G169" i="24"/>
  <c r="M204" i="2"/>
  <c r="F169" i="24"/>
  <c r="G171" i="29"/>
  <c r="F159" i="13"/>
  <c r="N169" i="24"/>
  <c r="E166" i="20"/>
  <c r="M159" i="13"/>
  <c r="F204" i="2"/>
  <c r="E173" i="25"/>
  <c r="G204" i="2"/>
  <c r="M166" i="20"/>
  <c r="N166" i="14"/>
  <c r="G159" i="13"/>
  <c r="F165" i="21"/>
  <c r="F166" i="20"/>
  <c r="N165" i="19"/>
  <c r="F170" i="31"/>
  <c r="E165" i="19"/>
  <c r="F171" i="26"/>
  <c r="N173" i="25"/>
  <c r="E171" i="26"/>
  <c r="G175" i="36"/>
  <c r="G165" i="18"/>
  <c r="E162" i="16"/>
  <c r="N165" i="18"/>
  <c r="G166" i="20"/>
  <c r="F165" i="19"/>
  <c r="N170" i="31"/>
  <c r="M166" i="14"/>
  <c r="E165" i="18"/>
  <c r="F175" i="36"/>
  <c r="E169" i="24"/>
  <c r="G170" i="31"/>
  <c r="M162" i="16"/>
  <c r="F161" i="17"/>
  <c r="M169" i="24"/>
  <c r="N162" i="16"/>
  <c r="N171" i="29"/>
  <c r="M175" i="36"/>
  <c r="M165" i="19"/>
  <c r="E165" i="21"/>
  <c r="E166" i="14"/>
  <c r="G171" i="26"/>
  <c r="G173" i="25"/>
  <c r="M161" i="17"/>
  <c r="N165" i="21"/>
  <c r="E161" i="17"/>
  <c r="F171" i="29"/>
  <c r="E171" i="29"/>
  <c r="N159" i="13"/>
  <c r="G165" i="21"/>
  <c r="G165" i="19"/>
  <c r="F165" i="18"/>
  <c r="N204" i="2"/>
  <c r="G162" i="16"/>
  <c r="F173" i="25"/>
  <c r="M171" i="26"/>
  <c r="K161" i="15" l="1"/>
  <c r="L161" i="15"/>
  <c r="J162" i="15"/>
  <c r="I162" i="15"/>
  <c r="H162" i="15"/>
  <c r="B164" i="15"/>
  <c r="P159" i="13"/>
  <c r="C165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F164" i="15"/>
  <c r="N164" i="15"/>
  <c r="G164" i="15"/>
  <c r="E164" i="15"/>
  <c r="M164" i="15"/>
  <c r="E172" i="26"/>
  <c r="G162" i="17"/>
  <c r="M174" i="25"/>
  <c r="E170" i="24"/>
  <c r="F171" i="31"/>
  <c r="F166" i="21"/>
  <c r="G176" i="36"/>
  <c r="M160" i="13"/>
  <c r="E167" i="20"/>
  <c r="M205" i="2"/>
  <c r="N172" i="29"/>
  <c r="M170" i="24"/>
  <c r="N167" i="14"/>
  <c r="E171" i="31"/>
  <c r="E205" i="2"/>
  <c r="N167" i="20"/>
  <c r="N171" i="31"/>
  <c r="N174" i="25"/>
  <c r="G172" i="29"/>
  <c r="G174" i="25"/>
  <c r="F174" i="25"/>
  <c r="M167" i="14"/>
  <c r="F167" i="20"/>
  <c r="G167" i="14"/>
  <c r="F205" i="2"/>
  <c r="N172" i="26"/>
  <c r="F160" i="13"/>
  <c r="N176" i="36"/>
  <c r="N170" i="24"/>
  <c r="F166" i="18"/>
  <c r="G163" i="16"/>
  <c r="E172" i="29"/>
  <c r="E162" i="17"/>
  <c r="E166" i="18"/>
  <c r="E174" i="25"/>
  <c r="E167" i="14"/>
  <c r="G205" i="2"/>
  <c r="G160" i="13"/>
  <c r="N166" i="19"/>
  <c r="M166" i="21"/>
  <c r="N166" i="21"/>
  <c r="F162" i="17"/>
  <c r="E163" i="16"/>
  <c r="G167" i="20"/>
  <c r="G172" i="26"/>
  <c r="M163" i="16"/>
  <c r="N205" i="2"/>
  <c r="M176" i="36"/>
  <c r="G170" i="24"/>
  <c r="E176" i="36"/>
  <c r="N162" i="17"/>
  <c r="M172" i="26"/>
  <c r="G166" i="18"/>
  <c r="F167" i="14"/>
  <c r="G166" i="19"/>
  <c r="M166" i="19"/>
  <c r="M172" i="29"/>
  <c r="N160" i="13"/>
  <c r="F172" i="26"/>
  <c r="F163" i="16"/>
  <c r="E160" i="13"/>
  <c r="N163" i="16"/>
  <c r="M167" i="20"/>
  <c r="N166" i="18"/>
  <c r="M171" i="31"/>
  <c r="E166" i="21"/>
  <c r="M166" i="18"/>
  <c r="G166" i="21"/>
  <c r="F176" i="36"/>
  <c r="F166" i="19"/>
  <c r="E166" i="19"/>
  <c r="F172" i="29"/>
  <c r="M162" i="17"/>
  <c r="G171" i="31"/>
  <c r="F170" i="24"/>
  <c r="K162" i="15" l="1"/>
  <c r="H163" i="15"/>
  <c r="J163" i="15"/>
  <c r="I163" i="15"/>
  <c r="B165" i="15"/>
  <c r="L162" i="15"/>
  <c r="C166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F165" i="15"/>
  <c r="G165" i="15"/>
  <c r="M165" i="15"/>
  <c r="E165" i="15"/>
  <c r="N165" i="15"/>
  <c r="M164" i="16"/>
  <c r="N168" i="14"/>
  <c r="F164" i="16"/>
  <c r="M167" i="21"/>
  <c r="N173" i="26"/>
  <c r="M161" i="13"/>
  <c r="F171" i="24"/>
  <c r="F173" i="26"/>
  <c r="N164" i="16"/>
  <c r="F175" i="25"/>
  <c r="N167" i="19"/>
  <c r="E163" i="17"/>
  <c r="F177" i="36"/>
  <c r="E168" i="14"/>
  <c r="M167" i="19"/>
  <c r="E164" i="16"/>
  <c r="G168" i="14"/>
  <c r="M173" i="26"/>
  <c r="G177" i="36"/>
  <c r="M173" i="29"/>
  <c r="G167" i="18"/>
  <c r="F172" i="31"/>
  <c r="N171" i="24"/>
  <c r="N173" i="29"/>
  <c r="G171" i="24"/>
  <c r="M206" i="2"/>
  <c r="F161" i="13"/>
  <c r="M168" i="20"/>
  <c r="G175" i="25"/>
  <c r="M175" i="25"/>
  <c r="G161" i="13"/>
  <c r="G173" i="26"/>
  <c r="G167" i="19"/>
  <c r="E171" i="24"/>
  <c r="G172" i="31"/>
  <c r="F206" i="2"/>
  <c r="E175" i="25"/>
  <c r="N177" i="36"/>
  <c r="N161" i="13"/>
  <c r="G163" i="17"/>
  <c r="E161" i="13"/>
  <c r="G206" i="2"/>
  <c r="G173" i="29"/>
  <c r="E173" i="29"/>
  <c r="E177" i="36"/>
  <c r="N206" i="2"/>
  <c r="F168" i="20"/>
  <c r="N172" i="31"/>
  <c r="N167" i="18"/>
  <c r="M172" i="31"/>
  <c r="M168" i="14"/>
  <c r="E206" i="2"/>
  <c r="F168" i="14"/>
  <c r="M163" i="17"/>
  <c r="N168" i="20"/>
  <c r="F167" i="18"/>
  <c r="E167" i="18"/>
  <c r="G168" i="20"/>
  <c r="F173" i="29"/>
  <c r="E167" i="19"/>
  <c r="E173" i="26"/>
  <c r="G167" i="21"/>
  <c r="F167" i="19"/>
  <c r="N175" i="25"/>
  <c r="F167" i="21"/>
  <c r="E168" i="20"/>
  <c r="E172" i="31"/>
  <c r="F163" i="17"/>
  <c r="N167" i="21"/>
  <c r="M171" i="24"/>
  <c r="N163" i="17"/>
  <c r="M167" i="18"/>
  <c r="M177" i="36"/>
  <c r="E167" i="21"/>
  <c r="G164" i="16"/>
  <c r="L163" i="15" l="1"/>
  <c r="K163" i="15"/>
  <c r="H164" i="15"/>
  <c r="J164" i="15"/>
  <c r="I164" i="15"/>
  <c r="B166" i="15"/>
  <c r="C167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E166" i="15"/>
  <c r="N166" i="15"/>
  <c r="F166" i="15"/>
  <c r="G166" i="15"/>
  <c r="M166" i="15"/>
  <c r="E176" i="25"/>
  <c r="N178" i="36"/>
  <c r="N173" i="31"/>
  <c r="N169" i="20"/>
  <c r="M164" i="17"/>
  <c r="M174" i="29"/>
  <c r="F169" i="20"/>
  <c r="F172" i="24"/>
  <c r="M176" i="25"/>
  <c r="M162" i="13"/>
  <c r="F176" i="25"/>
  <c r="F168" i="19"/>
  <c r="M168" i="19"/>
  <c r="G169" i="20"/>
  <c r="G172" i="24"/>
  <c r="E162" i="13"/>
  <c r="G176" i="25"/>
  <c r="M174" i="26"/>
  <c r="E172" i="24"/>
  <c r="M207" i="2"/>
  <c r="N169" i="14"/>
  <c r="G164" i="17"/>
  <c r="E178" i="36"/>
  <c r="N168" i="18"/>
  <c r="G207" i="2"/>
  <c r="E174" i="29"/>
  <c r="G168" i="21"/>
  <c r="G168" i="18"/>
  <c r="N176" i="25"/>
  <c r="M168" i="18"/>
  <c r="F174" i="29"/>
  <c r="F168" i="21"/>
  <c r="G178" i="36"/>
  <c r="E168" i="21"/>
  <c r="F178" i="36"/>
  <c r="F207" i="2"/>
  <c r="N172" i="24"/>
  <c r="G174" i="26"/>
  <c r="E168" i="19"/>
  <c r="E165" i="16"/>
  <c r="F164" i="17"/>
  <c r="G165" i="16"/>
  <c r="F165" i="16"/>
  <c r="M173" i="31"/>
  <c r="F169" i="14"/>
  <c r="N168" i="21"/>
  <c r="M169" i="14"/>
  <c r="M168" i="21"/>
  <c r="M178" i="36"/>
  <c r="M169" i="20"/>
  <c r="E173" i="31"/>
  <c r="G174" i="29"/>
  <c r="G168" i="19"/>
  <c r="N162" i="13"/>
  <c r="M165" i="16"/>
  <c r="M172" i="24"/>
  <c r="E168" i="18"/>
  <c r="E174" i="26"/>
  <c r="E164" i="17"/>
  <c r="N164" i="17"/>
  <c r="G162" i="13"/>
  <c r="N174" i="29"/>
  <c r="E169" i="14"/>
  <c r="E207" i="2"/>
  <c r="F173" i="31"/>
  <c r="G169" i="14"/>
  <c r="N168" i="19"/>
  <c r="N174" i="26"/>
  <c r="F168" i="18"/>
  <c r="F174" i="26"/>
  <c r="G173" i="31"/>
  <c r="F162" i="13"/>
  <c r="N207" i="2"/>
  <c r="E169" i="20"/>
  <c r="N165" i="16"/>
  <c r="K164" i="15" l="1"/>
  <c r="L164" i="15"/>
  <c r="J165" i="15"/>
  <c r="I165" i="15"/>
  <c r="H165" i="15"/>
  <c r="B167" i="15"/>
  <c r="C168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M167" i="15"/>
  <c r="E167" i="15"/>
  <c r="N167" i="15"/>
  <c r="F167" i="15"/>
  <c r="G167" i="15"/>
  <c r="G177" i="25"/>
  <c r="G169" i="21"/>
  <c r="N169" i="21"/>
  <c r="N169" i="19"/>
  <c r="F169" i="19"/>
  <c r="M163" i="13"/>
  <c r="F165" i="17"/>
  <c r="M174" i="31"/>
  <c r="N174" i="31"/>
  <c r="F166" i="16"/>
  <c r="M175" i="26"/>
  <c r="E163" i="13"/>
  <c r="F170" i="20"/>
  <c r="G175" i="29"/>
  <c r="F208" i="2"/>
  <c r="N175" i="26"/>
  <c r="N170" i="14"/>
  <c r="E169" i="21"/>
  <c r="G165" i="17"/>
  <c r="N208" i="2"/>
  <c r="F175" i="29"/>
  <c r="M169" i="19"/>
  <c r="E179" i="36"/>
  <c r="F169" i="18"/>
  <c r="F163" i="13"/>
  <c r="G170" i="20"/>
  <c r="M170" i="20"/>
  <c r="E208" i="2"/>
  <c r="F177" i="25"/>
  <c r="N173" i="24"/>
  <c r="G208" i="2"/>
  <c r="M177" i="25"/>
  <c r="G166" i="16"/>
  <c r="N170" i="20"/>
  <c r="M175" i="29"/>
  <c r="G179" i="36"/>
  <c r="F169" i="21"/>
  <c r="E170" i="20"/>
  <c r="G174" i="31"/>
  <c r="N166" i="16"/>
  <c r="G163" i="13"/>
  <c r="N165" i="17"/>
  <c r="M173" i="24"/>
  <c r="F170" i="14"/>
  <c r="G169" i="19"/>
  <c r="E169" i="18"/>
  <c r="E177" i="25"/>
  <c r="E173" i="24"/>
  <c r="G169" i="18"/>
  <c r="M208" i="2"/>
  <c r="M169" i="18"/>
  <c r="M179" i="36"/>
  <c r="E170" i="14"/>
  <c r="F173" i="24"/>
  <c r="E165" i="17"/>
  <c r="N179" i="36"/>
  <c r="M166" i="16"/>
  <c r="M169" i="21"/>
  <c r="E175" i="29"/>
  <c r="N175" i="29"/>
  <c r="G175" i="26"/>
  <c r="M165" i="17"/>
  <c r="G170" i="14"/>
  <c r="N177" i="25"/>
  <c r="M170" i="14"/>
  <c r="N163" i="13"/>
  <c r="F179" i="36"/>
  <c r="E175" i="26"/>
  <c r="E166" i="16"/>
  <c r="N169" i="18"/>
  <c r="F175" i="26"/>
  <c r="E169" i="19"/>
  <c r="E174" i="31"/>
  <c r="F174" i="31"/>
  <c r="G173" i="24"/>
  <c r="K165" i="15" l="1"/>
  <c r="L165" i="15"/>
  <c r="J166" i="15"/>
  <c r="I166" i="15"/>
  <c r="H166" i="15"/>
  <c r="B168" i="15"/>
  <c r="C169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F168" i="15"/>
  <c r="N168" i="15"/>
  <c r="M168" i="15"/>
  <c r="E168" i="15"/>
  <c r="G168" i="15"/>
  <c r="N164" i="13"/>
  <c r="G176" i="26"/>
  <c r="M180" i="36"/>
  <c r="E176" i="26"/>
  <c r="G164" i="13"/>
  <c r="G166" i="17"/>
  <c r="M171" i="20"/>
  <c r="G170" i="19"/>
  <c r="F176" i="26"/>
  <c r="G170" i="18"/>
  <c r="E166" i="17"/>
  <c r="M209" i="2"/>
  <c r="E178" i="25"/>
  <c r="N171" i="20"/>
  <c r="M175" i="31"/>
  <c r="M164" i="13"/>
  <c r="N166" i="17"/>
  <c r="F176" i="29"/>
  <c r="F171" i="20"/>
  <c r="N175" i="31"/>
  <c r="E171" i="20"/>
  <c r="N209" i="2"/>
  <c r="M176" i="29"/>
  <c r="G175" i="31"/>
  <c r="F170" i="19"/>
  <c r="G170" i="21"/>
  <c r="N170" i="18"/>
  <c r="E175" i="31"/>
  <c r="G167" i="16"/>
  <c r="M174" i="24"/>
  <c r="F170" i="18"/>
  <c r="F170" i="21"/>
  <c r="F175" i="31"/>
  <c r="F171" i="14"/>
  <c r="E171" i="14"/>
  <c r="N176" i="29"/>
  <c r="F164" i="13"/>
  <c r="M171" i="14"/>
  <c r="N167" i="16"/>
  <c r="F180" i="36"/>
  <c r="M167" i="16"/>
  <c r="E176" i="29"/>
  <c r="N178" i="25"/>
  <c r="M170" i="21"/>
  <c r="E170" i="21"/>
  <c r="N174" i="24"/>
  <c r="G174" i="24"/>
  <c r="F166" i="17"/>
  <c r="G209" i="2"/>
  <c r="M166" i="17"/>
  <c r="E209" i="2"/>
  <c r="N171" i="14"/>
  <c r="N170" i="19"/>
  <c r="E167" i="16"/>
  <c r="E180" i="36"/>
  <c r="N176" i="26"/>
  <c r="G171" i="20"/>
  <c r="G171" i="14"/>
  <c r="E164" i="13"/>
  <c r="G176" i="29"/>
  <c r="G178" i="25"/>
  <c r="G180" i="36"/>
  <c r="F178" i="25"/>
  <c r="E170" i="18"/>
  <c r="M170" i="19"/>
  <c r="F167" i="16"/>
  <c r="M176" i="26"/>
  <c r="M170" i="18"/>
  <c r="M178" i="25"/>
  <c r="N180" i="36"/>
  <c r="E170" i="19"/>
  <c r="N170" i="21"/>
  <c r="F174" i="24"/>
  <c r="E174" i="24"/>
  <c r="F209" i="2"/>
  <c r="L166" i="15" l="1"/>
  <c r="K166" i="15"/>
  <c r="J167" i="15"/>
  <c r="H167" i="15"/>
  <c r="I167" i="15"/>
  <c r="B169" i="15"/>
  <c r="C170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M169" i="15"/>
  <c r="E169" i="15"/>
  <c r="N169" i="15"/>
  <c r="F169" i="15"/>
  <c r="G169" i="15"/>
  <c r="F177" i="29"/>
  <c r="N171" i="18"/>
  <c r="N171" i="19"/>
  <c r="M176" i="31"/>
  <c r="N172" i="14"/>
  <c r="N179" i="25"/>
  <c r="N176" i="31"/>
  <c r="E175" i="24"/>
  <c r="M171" i="19"/>
  <c r="E181" i="36"/>
  <c r="F210" i="2"/>
  <c r="E172" i="20"/>
  <c r="G210" i="2"/>
  <c r="N165" i="13"/>
  <c r="F171" i="19"/>
  <c r="F165" i="13"/>
  <c r="M172" i="20"/>
  <c r="E171" i="18"/>
  <c r="M181" i="36"/>
  <c r="N177" i="29"/>
  <c r="N168" i="16"/>
  <c r="M165" i="13"/>
  <c r="G175" i="24"/>
  <c r="E177" i="26"/>
  <c r="M167" i="17"/>
  <c r="E167" i="17"/>
  <c r="G177" i="26"/>
  <c r="E176" i="31"/>
  <c r="G172" i="20"/>
  <c r="M171" i="18"/>
  <c r="F176" i="31"/>
  <c r="E172" i="14"/>
  <c r="M177" i="29"/>
  <c r="F167" i="17"/>
  <c r="G171" i="18"/>
  <c r="G181" i="36"/>
  <c r="G167" i="17"/>
  <c r="F181" i="36"/>
  <c r="M210" i="2"/>
  <c r="F172" i="20"/>
  <c r="N175" i="24"/>
  <c r="E171" i="19"/>
  <c r="F177" i="26"/>
  <c r="G179" i="25"/>
  <c r="E179" i="25"/>
  <c r="M168" i="16"/>
  <c r="E171" i="21"/>
  <c r="M175" i="24"/>
  <c r="N172" i="20"/>
  <c r="G171" i="21"/>
  <c r="N177" i="26"/>
  <c r="M172" i="14"/>
  <c r="G177" i="29"/>
  <c r="N171" i="21"/>
  <c r="F171" i="21"/>
  <c r="F168" i="16"/>
  <c r="N210" i="2"/>
  <c r="G172" i="14"/>
  <c r="E177" i="29"/>
  <c r="F171" i="18"/>
  <c r="E165" i="13"/>
  <c r="E210" i="2"/>
  <c r="F179" i="25"/>
  <c r="G171" i="19"/>
  <c r="E168" i="16"/>
  <c r="G165" i="13"/>
  <c r="G176" i="31"/>
  <c r="F175" i="24"/>
  <c r="M179" i="25"/>
  <c r="M171" i="21"/>
  <c r="N167" i="17"/>
  <c r="F172" i="14"/>
  <c r="G168" i="16"/>
  <c r="M177" i="26"/>
  <c r="N181" i="36"/>
  <c r="K167" i="15" l="1"/>
  <c r="L167" i="15"/>
  <c r="J168" i="15"/>
  <c r="I168" i="15"/>
  <c r="H168" i="15"/>
  <c r="B170" i="15"/>
  <c r="C171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E170" i="15"/>
  <c r="M170" i="15"/>
  <c r="F170" i="15"/>
  <c r="N170" i="15"/>
  <c r="G170" i="15"/>
  <c r="F178" i="29"/>
  <c r="N178" i="26"/>
  <c r="N182" i="36"/>
  <c r="M211" i="2"/>
  <c r="N176" i="24"/>
  <c r="F168" i="17"/>
  <c r="E166" i="13"/>
  <c r="F169" i="16"/>
  <c r="E172" i="18"/>
  <c r="N166" i="13"/>
  <c r="M178" i="26"/>
  <c r="N169" i="16"/>
  <c r="G172" i="18"/>
  <c r="G168" i="17"/>
  <c r="M172" i="21"/>
  <c r="F166" i="13"/>
  <c r="G182" i="36"/>
  <c r="E169" i="16"/>
  <c r="F211" i="2"/>
  <c r="F173" i="20"/>
  <c r="G172" i="21"/>
  <c r="G169" i="16"/>
  <c r="G178" i="26"/>
  <c r="N211" i="2"/>
  <c r="G172" i="19"/>
  <c r="E178" i="29"/>
  <c r="M177" i="31"/>
  <c r="E211" i="2"/>
  <c r="N172" i="18"/>
  <c r="G177" i="31"/>
  <c r="F177" i="31"/>
  <c r="G173" i="14"/>
  <c r="E168" i="17"/>
  <c r="E182" i="36"/>
  <c r="M180" i="25"/>
  <c r="M172" i="18"/>
  <c r="E180" i="25"/>
  <c r="M173" i="14"/>
  <c r="N172" i="19"/>
  <c r="N177" i="31"/>
  <c r="N178" i="29"/>
  <c r="N180" i="25"/>
  <c r="G173" i="20"/>
  <c r="M182" i="36"/>
  <c r="F172" i="18"/>
  <c r="N168" i="17"/>
  <c r="N173" i="14"/>
  <c r="M173" i="20"/>
  <c r="M166" i="13"/>
  <c r="N172" i="21"/>
  <c r="E173" i="20"/>
  <c r="M176" i="24"/>
  <c r="F173" i="14"/>
  <c r="M169" i="16"/>
  <c r="E177" i="31"/>
  <c r="G178" i="29"/>
  <c r="E172" i="21"/>
  <c r="G211" i="2"/>
  <c r="M178" i="29"/>
  <c r="F180" i="25"/>
  <c r="G166" i="13"/>
  <c r="E172" i="19"/>
  <c r="F176" i="24"/>
  <c r="E176" i="24"/>
  <c r="N173" i="20"/>
  <c r="F172" i="19"/>
  <c r="F172" i="21"/>
  <c r="E173" i="14"/>
  <c r="G176" i="24"/>
  <c r="M172" i="19"/>
  <c r="F182" i="36"/>
  <c r="F178" i="26"/>
  <c r="E178" i="26"/>
  <c r="G180" i="25"/>
  <c r="M168" i="17"/>
  <c r="K168" i="15" l="1"/>
  <c r="J169" i="15"/>
  <c r="I169" i="15"/>
  <c r="H169" i="15"/>
  <c r="B171" i="15"/>
  <c r="L168" i="15"/>
  <c r="C172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E171" i="15"/>
  <c r="M171" i="15"/>
  <c r="F171" i="15"/>
  <c r="N171" i="15"/>
  <c r="G171" i="15"/>
  <c r="N181" i="25"/>
  <c r="G181" i="25"/>
  <c r="M177" i="24"/>
  <c r="E173" i="19"/>
  <c r="N179" i="26"/>
  <c r="G169" i="17"/>
  <c r="N174" i="14"/>
  <c r="E174" i="14"/>
  <c r="G212" i="2"/>
  <c r="N174" i="20"/>
  <c r="N173" i="19"/>
  <c r="F169" i="17"/>
  <c r="F173" i="21"/>
  <c r="N173" i="21"/>
  <c r="N173" i="18"/>
  <c r="F181" i="25"/>
  <c r="G173" i="19"/>
  <c r="F173" i="19"/>
  <c r="M167" i="13"/>
  <c r="M173" i="18"/>
  <c r="M174" i="20"/>
  <c r="F183" i="36"/>
  <c r="F179" i="29"/>
  <c r="G173" i="18"/>
  <c r="F174" i="14"/>
  <c r="E173" i="21"/>
  <c r="E177" i="24"/>
  <c r="N167" i="13"/>
  <c r="F212" i="2"/>
  <c r="N169" i="17"/>
  <c r="F167" i="13"/>
  <c r="M179" i="26"/>
  <c r="N183" i="36"/>
  <c r="E169" i="17"/>
  <c r="F170" i="16"/>
  <c r="G173" i="21"/>
  <c r="E179" i="26"/>
  <c r="G177" i="24"/>
  <c r="G174" i="20"/>
  <c r="G167" i="13"/>
  <c r="N179" i="29"/>
  <c r="G170" i="16"/>
  <c r="M173" i="21"/>
  <c r="M183" i="36"/>
  <c r="N170" i="16"/>
  <c r="N178" i="31"/>
  <c r="E174" i="20"/>
  <c r="F173" i="18"/>
  <c r="M173" i="19"/>
  <c r="M170" i="16"/>
  <c r="G183" i="36"/>
  <c r="M212" i="2"/>
  <c r="M179" i="29"/>
  <c r="E167" i="13"/>
  <c r="N177" i="24"/>
  <c r="N212" i="2"/>
  <c r="E212" i="2"/>
  <c r="G179" i="26"/>
  <c r="E178" i="31"/>
  <c r="E181" i="25"/>
  <c r="M178" i="31"/>
  <c r="F177" i="24"/>
  <c r="M169" i="17"/>
  <c r="G179" i="29"/>
  <c r="F179" i="26"/>
  <c r="E170" i="16"/>
  <c r="G178" i="31"/>
  <c r="E183" i="36"/>
  <c r="M181" i="25"/>
  <c r="E173" i="18"/>
  <c r="G174" i="14"/>
  <c r="F174" i="20"/>
  <c r="E179" i="29"/>
  <c r="M174" i="14"/>
  <c r="F178" i="31"/>
  <c r="K169" i="15" l="1"/>
  <c r="L169" i="15"/>
  <c r="J170" i="15"/>
  <c r="I170" i="15"/>
  <c r="H170" i="15"/>
  <c r="B172" i="15"/>
  <c r="Q170" i="16"/>
  <c r="P170" i="16"/>
  <c r="C173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F172" i="15"/>
  <c r="N172" i="15"/>
  <c r="G172" i="15"/>
  <c r="E172" i="15"/>
  <c r="M172" i="15"/>
  <c r="N175" i="20"/>
  <c r="G175" i="20"/>
  <c r="F180" i="26"/>
  <c r="M174" i="21"/>
  <c r="F213" i="2"/>
  <c r="M178" i="24"/>
  <c r="N174" i="18"/>
  <c r="G179" i="31"/>
  <c r="F174" i="18"/>
  <c r="E184" i="36"/>
  <c r="M213" i="2"/>
  <c r="F168" i="13"/>
  <c r="F184" i="36"/>
  <c r="F171" i="16"/>
  <c r="G213" i="2"/>
  <c r="G180" i="26"/>
  <c r="M171" i="16"/>
  <c r="M180" i="29"/>
  <c r="N174" i="21"/>
  <c r="E174" i="21"/>
  <c r="G174" i="18"/>
  <c r="G182" i="25"/>
  <c r="G168" i="13"/>
  <c r="F174" i="21"/>
  <c r="M184" i="36"/>
  <c r="E180" i="26"/>
  <c r="E180" i="29"/>
  <c r="M182" i="25"/>
  <c r="N175" i="14"/>
  <c r="G184" i="36"/>
  <c r="N180" i="29"/>
  <c r="E178" i="24"/>
  <c r="M175" i="14"/>
  <c r="E174" i="19"/>
  <c r="E170" i="17"/>
  <c r="N170" i="17"/>
  <c r="N180" i="26"/>
  <c r="G171" i="16"/>
  <c r="E179" i="31"/>
  <c r="F175" i="14"/>
  <c r="G174" i="19"/>
  <c r="N178" i="24"/>
  <c r="N182" i="25"/>
  <c r="F182" i="25"/>
  <c r="G174" i="21"/>
  <c r="E175" i="20"/>
  <c r="G170" i="17"/>
  <c r="E171" i="16"/>
  <c r="G175" i="14"/>
  <c r="E174" i="18"/>
  <c r="F178" i="24"/>
  <c r="F174" i="19"/>
  <c r="G178" i="24"/>
  <c r="F170" i="17"/>
  <c r="M170" i="17"/>
  <c r="N179" i="31"/>
  <c r="M168" i="13"/>
  <c r="F179" i="31"/>
  <c r="M179" i="31"/>
  <c r="M174" i="19"/>
  <c r="N174" i="19"/>
  <c r="N184" i="36"/>
  <c r="M174" i="18"/>
  <c r="G180" i="29"/>
  <c r="E182" i="25"/>
  <c r="F180" i="29"/>
  <c r="M180" i="26"/>
  <c r="N213" i="2"/>
  <c r="M175" i="20"/>
  <c r="N168" i="13"/>
  <c r="E213" i="2"/>
  <c r="E175" i="14"/>
  <c r="E168" i="13"/>
  <c r="N171" i="16"/>
  <c r="F175" i="20"/>
  <c r="K170" i="15" l="1"/>
  <c r="L170" i="15"/>
  <c r="H171" i="15"/>
  <c r="J171" i="15"/>
  <c r="I171" i="15"/>
  <c r="B173" i="15"/>
  <c r="R170" i="16"/>
  <c r="P171" i="16"/>
  <c r="Q171" i="16"/>
  <c r="C174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E173" i="15"/>
  <c r="M173" i="15"/>
  <c r="F173" i="15"/>
  <c r="N173" i="15"/>
  <c r="G173" i="15"/>
  <c r="M171" i="17"/>
  <c r="E214" i="2"/>
  <c r="F180" i="31"/>
  <c r="E169" i="13"/>
  <c r="F175" i="21"/>
  <c r="N179" i="24"/>
  <c r="N171" i="17"/>
  <c r="F176" i="20"/>
  <c r="N175" i="18"/>
  <c r="F181" i="29"/>
  <c r="G179" i="24"/>
  <c r="N169" i="13"/>
  <c r="F214" i="2"/>
  <c r="G214" i="2"/>
  <c r="F181" i="26"/>
  <c r="F171" i="17"/>
  <c r="M175" i="18"/>
  <c r="G181" i="29"/>
  <c r="G172" i="16"/>
  <c r="F175" i="19"/>
  <c r="N172" i="16"/>
  <c r="G176" i="20"/>
  <c r="N175" i="21"/>
  <c r="N180" i="31"/>
  <c r="F169" i="13"/>
  <c r="E181" i="29"/>
  <c r="N176" i="20"/>
  <c r="G181" i="26"/>
  <c r="G175" i="21"/>
  <c r="G180" i="31"/>
  <c r="F185" i="36"/>
  <c r="E176" i="20"/>
  <c r="G183" i="25"/>
  <c r="G175" i="19"/>
  <c r="M169" i="13"/>
  <c r="E175" i="19"/>
  <c r="G185" i="36"/>
  <c r="M185" i="36"/>
  <c r="F175" i="18"/>
  <c r="M176" i="14"/>
  <c r="M181" i="29"/>
  <c r="G176" i="14"/>
  <c r="E175" i="21"/>
  <c r="E180" i="31"/>
  <c r="M175" i="21"/>
  <c r="F183" i="25"/>
  <c r="E179" i="24"/>
  <c r="E175" i="18"/>
  <c r="G175" i="18"/>
  <c r="N175" i="19"/>
  <c r="N176" i="14"/>
  <c r="N185" i="36"/>
  <c r="N183" i="25"/>
  <c r="M214" i="2"/>
  <c r="E176" i="14"/>
  <c r="M180" i="31"/>
  <c r="E183" i="25"/>
  <c r="M183" i="25"/>
  <c r="E181" i="26"/>
  <c r="F179" i="24"/>
  <c r="G171" i="17"/>
  <c r="E171" i="17"/>
  <c r="F176" i="14"/>
  <c r="E185" i="36"/>
  <c r="N181" i="26"/>
  <c r="M179" i="24"/>
  <c r="N181" i="29"/>
  <c r="M172" i="16"/>
  <c r="F172" i="16"/>
  <c r="M176" i="20"/>
  <c r="M175" i="19"/>
  <c r="G169" i="13"/>
  <c r="M181" i="26"/>
  <c r="N214" i="2"/>
  <c r="E172" i="16"/>
  <c r="L171" i="15" l="1"/>
  <c r="K171" i="15"/>
  <c r="J172" i="15"/>
  <c r="I172" i="15"/>
  <c r="H172" i="15"/>
  <c r="B174" i="15"/>
  <c r="P172" i="16"/>
  <c r="Q172" i="16"/>
  <c r="R171" i="16"/>
  <c r="C175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E174" i="15"/>
  <c r="M174" i="15"/>
  <c r="F174" i="15"/>
  <c r="N174" i="15"/>
  <c r="G174" i="15"/>
  <c r="M172" i="17"/>
  <c r="E182" i="29"/>
  <c r="M181" i="31"/>
  <c r="F176" i="21"/>
  <c r="G181" i="31"/>
  <c r="N176" i="18"/>
  <c r="G180" i="24"/>
  <c r="E186" i="36"/>
  <c r="E181" i="31"/>
  <c r="F173" i="16"/>
  <c r="M176" i="18"/>
  <c r="G172" i="17"/>
  <c r="E177" i="14"/>
  <c r="G186" i="36"/>
  <c r="E180" i="24"/>
  <c r="N177" i="14"/>
  <c r="E177" i="20"/>
  <c r="F176" i="19"/>
  <c r="N176" i="19"/>
  <c r="M176" i="21"/>
  <c r="E184" i="25"/>
  <c r="E182" i="26"/>
  <c r="M173" i="16"/>
  <c r="G182" i="29"/>
  <c r="F182" i="29"/>
  <c r="M186" i="36"/>
  <c r="G176" i="19"/>
  <c r="F177" i="14"/>
  <c r="G176" i="21"/>
  <c r="N172" i="17"/>
  <c r="E176" i="19"/>
  <c r="E170" i="13"/>
  <c r="N215" i="2"/>
  <c r="M170" i="13"/>
  <c r="N182" i="29"/>
  <c r="N184" i="25"/>
  <c r="F180" i="24"/>
  <c r="G215" i="2"/>
  <c r="E215" i="2"/>
  <c r="G182" i="26"/>
  <c r="N173" i="16"/>
  <c r="M180" i="24"/>
  <c r="G177" i="20"/>
  <c r="F181" i="31"/>
  <c r="G170" i="13"/>
  <c r="G173" i="16"/>
  <c r="M182" i="29"/>
  <c r="N181" i="31"/>
  <c r="M182" i="26"/>
  <c r="N170" i="13"/>
  <c r="M184" i="25"/>
  <c r="N182" i="26"/>
  <c r="M176" i="19"/>
  <c r="E173" i="16"/>
  <c r="N177" i="20"/>
  <c r="F172" i="17"/>
  <c r="M177" i="14"/>
  <c r="G177" i="14"/>
  <c r="F177" i="20"/>
  <c r="G176" i="18"/>
  <c r="F182" i="26"/>
  <c r="E176" i="18"/>
  <c r="F176" i="18"/>
  <c r="F186" i="36"/>
  <c r="G184" i="25"/>
  <c r="N186" i="36"/>
  <c r="F215" i="2"/>
  <c r="F184" i="25"/>
  <c r="M177" i="20"/>
  <c r="N180" i="24"/>
  <c r="E176" i="21"/>
  <c r="E172" i="17"/>
  <c r="F170" i="13"/>
  <c r="N176" i="21"/>
  <c r="M215" i="2"/>
  <c r="K172" i="15" l="1"/>
  <c r="L172" i="15"/>
  <c r="J173" i="15"/>
  <c r="I173" i="15"/>
  <c r="H173" i="15"/>
  <c r="B175" i="15"/>
  <c r="P173" i="16"/>
  <c r="Q173" i="16"/>
  <c r="R172" i="16"/>
  <c r="C176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E175" i="15"/>
  <c r="M175" i="15"/>
  <c r="F175" i="15"/>
  <c r="N175" i="15"/>
  <c r="G175" i="15"/>
  <c r="N173" i="17"/>
  <c r="M178" i="20"/>
  <c r="F182" i="31"/>
  <c r="E177" i="19"/>
  <c r="G182" i="31"/>
  <c r="E178" i="14"/>
  <c r="N177" i="18"/>
  <c r="M182" i="31"/>
  <c r="E216" i="2"/>
  <c r="M181" i="24"/>
  <c r="G171" i="13"/>
  <c r="N177" i="21"/>
  <c r="F185" i="25"/>
  <c r="G174" i="16"/>
  <c r="F177" i="19"/>
  <c r="E177" i="18"/>
  <c r="M183" i="29"/>
  <c r="N187" i="36"/>
  <c r="N181" i="24"/>
  <c r="G187" i="36"/>
  <c r="M187" i="36"/>
  <c r="N178" i="14"/>
  <c r="G178" i="20"/>
  <c r="G183" i="26"/>
  <c r="F216" i="2"/>
  <c r="N216" i="2"/>
  <c r="F183" i="26"/>
  <c r="E178" i="20"/>
  <c r="E185" i="25"/>
  <c r="E187" i="36"/>
  <c r="G177" i="21"/>
  <c r="E182" i="31"/>
  <c r="M173" i="17"/>
  <c r="E183" i="29"/>
  <c r="G178" i="14"/>
  <c r="N185" i="25"/>
  <c r="E174" i="16"/>
  <c r="N174" i="16"/>
  <c r="M177" i="18"/>
  <c r="M177" i="19"/>
  <c r="F177" i="21"/>
  <c r="N177" i="19"/>
  <c r="G216" i="2"/>
  <c r="G177" i="18"/>
  <c r="M178" i="14"/>
  <c r="G177" i="19"/>
  <c r="F183" i="29"/>
  <c r="G183" i="29"/>
  <c r="E173" i="17"/>
  <c r="F181" i="24"/>
  <c r="N178" i="20"/>
  <c r="M174" i="16"/>
  <c r="F171" i="13"/>
  <c r="M185" i="25"/>
  <c r="F187" i="36"/>
  <c r="G181" i="24"/>
  <c r="F173" i="17"/>
  <c r="E183" i="26"/>
  <c r="N183" i="26"/>
  <c r="M216" i="2"/>
  <c r="E171" i="13"/>
  <c r="G173" i="17"/>
  <c r="F178" i="20"/>
  <c r="G185" i="25"/>
  <c r="N171" i="13"/>
  <c r="N182" i="31"/>
  <c r="N183" i="29"/>
  <c r="E177" i="21"/>
  <c r="M171" i="13"/>
  <c r="F174" i="16"/>
  <c r="E181" i="24"/>
  <c r="M177" i="21"/>
  <c r="F178" i="14"/>
  <c r="M183" i="26"/>
  <c r="F177" i="18"/>
  <c r="K173" i="15" l="1"/>
  <c r="J174" i="15"/>
  <c r="I174" i="15"/>
  <c r="H174" i="15"/>
  <c r="B176" i="15"/>
  <c r="L173" i="15"/>
  <c r="P174" i="16"/>
  <c r="Q174" i="16"/>
  <c r="R173" i="16"/>
  <c r="C177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F176" i="15"/>
  <c r="N176" i="15"/>
  <c r="G176" i="15"/>
  <c r="E176" i="15"/>
  <c r="M176" i="15"/>
  <c r="G172" i="13"/>
  <c r="G179" i="20"/>
  <c r="E172" i="13"/>
  <c r="F184" i="26"/>
  <c r="F178" i="18"/>
  <c r="N182" i="24"/>
  <c r="N172" i="13"/>
  <c r="F217" i="2"/>
  <c r="F174" i="17"/>
  <c r="N179" i="20"/>
  <c r="E184" i="29"/>
  <c r="F184" i="29"/>
  <c r="G175" i="16"/>
  <c r="N184" i="26"/>
  <c r="M184" i="29"/>
  <c r="N183" i="31"/>
  <c r="N186" i="25"/>
  <c r="G183" i="31"/>
  <c r="N188" i="36"/>
  <c r="G178" i="18"/>
  <c r="G217" i="2"/>
  <c r="E183" i="31"/>
  <c r="M174" i="17"/>
  <c r="M188" i="36"/>
  <c r="G184" i="26"/>
  <c r="E178" i="18"/>
  <c r="E178" i="19"/>
  <c r="E175" i="16"/>
  <c r="G179" i="14"/>
  <c r="E174" i="17"/>
  <c r="G188" i="36"/>
  <c r="G184" i="29"/>
  <c r="M186" i="25"/>
  <c r="F183" i="31"/>
  <c r="F172" i="13"/>
  <c r="N184" i="29"/>
  <c r="F178" i="21"/>
  <c r="F186" i="25"/>
  <c r="N178" i="19"/>
  <c r="G182" i="24"/>
  <c r="F175" i="16"/>
  <c r="G174" i="17"/>
  <c r="N175" i="16"/>
  <c r="E179" i="14"/>
  <c r="E182" i="24"/>
  <c r="G186" i="25"/>
  <c r="F182" i="24"/>
  <c r="M178" i="21"/>
  <c r="N217" i="2"/>
  <c r="N178" i="18"/>
  <c r="E184" i="26"/>
  <c r="F178" i="19"/>
  <c r="E188" i="36"/>
  <c r="G178" i="19"/>
  <c r="M217" i="2"/>
  <c r="M184" i="26"/>
  <c r="E178" i="21"/>
  <c r="E179" i="20"/>
  <c r="G178" i="21"/>
  <c r="F179" i="20"/>
  <c r="E217" i="2"/>
  <c r="M178" i="19"/>
  <c r="M183" i="31"/>
  <c r="M182" i="24"/>
  <c r="N178" i="21"/>
  <c r="F179" i="14"/>
  <c r="M179" i="14"/>
  <c r="E186" i="25"/>
  <c r="F188" i="36"/>
  <c r="N179" i="14"/>
  <c r="M175" i="16"/>
  <c r="M178" i="18"/>
  <c r="M172" i="13"/>
  <c r="N174" i="17"/>
  <c r="M179" i="20"/>
  <c r="L174" i="15" l="1"/>
  <c r="K174" i="15"/>
  <c r="H175" i="15"/>
  <c r="J175" i="15"/>
  <c r="I175" i="15"/>
  <c r="B177" i="15"/>
  <c r="P175" i="16"/>
  <c r="Q175" i="16"/>
  <c r="R174" i="16"/>
  <c r="C178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E177" i="15"/>
  <c r="M177" i="15"/>
  <c r="F177" i="15"/>
  <c r="N177" i="15"/>
  <c r="G177" i="15"/>
  <c r="F180" i="20"/>
  <c r="G184" i="31"/>
  <c r="G187" i="25"/>
  <c r="N185" i="26"/>
  <c r="F179" i="18"/>
  <c r="E179" i="19"/>
  <c r="F179" i="21"/>
  <c r="F176" i="16"/>
  <c r="F187" i="25"/>
  <c r="G176" i="16"/>
  <c r="M189" i="36"/>
  <c r="M180" i="20"/>
  <c r="F185" i="29"/>
  <c r="E175" i="17"/>
  <c r="G179" i="19"/>
  <c r="N173" i="13"/>
  <c r="M179" i="18"/>
  <c r="F189" i="36"/>
  <c r="G218" i="2"/>
  <c r="E183" i="24"/>
  <c r="M185" i="26"/>
  <c r="E180" i="14"/>
  <c r="M218" i="2"/>
  <c r="N218" i="2"/>
  <c r="M175" i="17"/>
  <c r="E179" i="21"/>
  <c r="N180" i="20"/>
  <c r="G180" i="20"/>
  <c r="E185" i="26"/>
  <c r="G189" i="36"/>
  <c r="N179" i="19"/>
  <c r="N187" i="25"/>
  <c r="G173" i="13"/>
  <c r="M179" i="19"/>
  <c r="N185" i="29"/>
  <c r="G180" i="14"/>
  <c r="G183" i="24"/>
  <c r="F184" i="31"/>
  <c r="G179" i="18"/>
  <c r="F179" i="19"/>
  <c r="M185" i="29"/>
  <c r="E179" i="18"/>
  <c r="M179" i="21"/>
  <c r="N175" i="17"/>
  <c r="M173" i="13"/>
  <c r="M184" i="31"/>
  <c r="N184" i="31"/>
  <c r="M176" i="16"/>
  <c r="F218" i="2"/>
  <c r="F173" i="13"/>
  <c r="G185" i="26"/>
  <c r="E180" i="20"/>
  <c r="N183" i="24"/>
  <c r="E187" i="25"/>
  <c r="G185" i="29"/>
  <c r="F183" i="24"/>
  <c r="M183" i="24"/>
  <c r="F180" i="14"/>
  <c r="E176" i="16"/>
  <c r="G179" i="21"/>
  <c r="N189" i="36"/>
  <c r="E173" i="13"/>
  <c r="N179" i="21"/>
  <c r="G175" i="17"/>
  <c r="F175" i="17"/>
  <c r="N176" i="16"/>
  <c r="E185" i="29"/>
  <c r="E189" i="36"/>
  <c r="F185" i="26"/>
  <c r="E184" i="31"/>
  <c r="E218" i="2"/>
  <c r="N179" i="18"/>
  <c r="M187" i="25"/>
  <c r="M180" i="14"/>
  <c r="N180" i="14"/>
  <c r="K175" i="15" l="1"/>
  <c r="L175" i="15"/>
  <c r="J176" i="15"/>
  <c r="I176" i="15"/>
  <c r="H176" i="15"/>
  <c r="B178" i="15"/>
  <c r="P176" i="16"/>
  <c r="Q176" i="16"/>
  <c r="R175" i="16"/>
  <c r="C179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E178" i="15"/>
  <c r="M178" i="15"/>
  <c r="F178" i="15"/>
  <c r="N178" i="15"/>
  <c r="G178" i="15"/>
  <c r="N181" i="14"/>
  <c r="M180" i="18"/>
  <c r="F176" i="17"/>
  <c r="E180" i="19"/>
  <c r="G188" i="25"/>
  <c r="F190" i="36"/>
  <c r="M184" i="24"/>
  <c r="E181" i="14"/>
  <c r="N184" i="24"/>
  <c r="F188" i="25"/>
  <c r="E188" i="25"/>
  <c r="G176" i="17"/>
  <c r="M180" i="19"/>
  <c r="E180" i="18"/>
  <c r="G185" i="31"/>
  <c r="N188" i="25"/>
  <c r="G186" i="29"/>
  <c r="E181" i="20"/>
  <c r="N185" i="31"/>
  <c r="N176" i="17"/>
  <c r="E186" i="29"/>
  <c r="E177" i="16"/>
  <c r="F180" i="19"/>
  <c r="F174" i="13"/>
  <c r="G180" i="19"/>
  <c r="M186" i="26"/>
  <c r="F185" i="31"/>
  <c r="F180" i="18"/>
  <c r="M181" i="14"/>
  <c r="M185" i="31"/>
  <c r="E174" i="13"/>
  <c r="N174" i="13"/>
  <c r="M186" i="29"/>
  <c r="F181" i="14"/>
  <c r="G190" i="36"/>
  <c r="F181" i="20"/>
  <c r="E219" i="2"/>
  <c r="M188" i="25"/>
  <c r="F184" i="24"/>
  <c r="N219" i="2"/>
  <c r="F186" i="29"/>
  <c r="E186" i="26"/>
  <c r="G174" i="13"/>
  <c r="N186" i="26"/>
  <c r="G180" i="18"/>
  <c r="E185" i="31"/>
  <c r="N180" i="19"/>
  <c r="M176" i="17"/>
  <c r="N177" i="16"/>
  <c r="G177" i="16"/>
  <c r="M174" i="13"/>
  <c r="N180" i="18"/>
  <c r="G186" i="26"/>
  <c r="N190" i="36"/>
  <c r="M219" i="2"/>
  <c r="E176" i="17"/>
  <c r="E190" i="36"/>
  <c r="F186" i="26"/>
  <c r="M190" i="36"/>
  <c r="F219" i="2"/>
  <c r="G181" i="14"/>
  <c r="G181" i="20"/>
  <c r="F177" i="16"/>
  <c r="G184" i="24"/>
  <c r="M177" i="16"/>
  <c r="N186" i="29"/>
  <c r="M181" i="20"/>
  <c r="G219" i="2"/>
  <c r="E184" i="24"/>
  <c r="N181" i="20"/>
  <c r="L176" i="15" l="1"/>
  <c r="K176" i="15"/>
  <c r="J177" i="15"/>
  <c r="I177" i="15"/>
  <c r="H177" i="15"/>
  <c r="B179" i="15"/>
  <c r="Q177" i="16"/>
  <c r="P177" i="16"/>
  <c r="R176" i="16"/>
  <c r="C180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E179" i="15"/>
  <c r="M179" i="15"/>
  <c r="F179" i="15"/>
  <c r="N179" i="15"/>
  <c r="G179" i="15"/>
  <c r="M191" i="36"/>
  <c r="G187" i="29"/>
  <c r="G181" i="18"/>
  <c r="F178" i="16"/>
  <c r="G181" i="19"/>
  <c r="F177" i="17"/>
  <c r="N175" i="13"/>
  <c r="F191" i="36"/>
  <c r="M178" i="16"/>
  <c r="G191" i="36"/>
  <c r="N220" i="2"/>
  <c r="M175" i="13"/>
  <c r="F220" i="2"/>
  <c r="M181" i="18"/>
  <c r="E181" i="18"/>
  <c r="F187" i="29"/>
  <c r="N181" i="18"/>
  <c r="N186" i="31"/>
  <c r="G186" i="31"/>
  <c r="G189" i="25"/>
  <c r="M185" i="24"/>
  <c r="M182" i="14"/>
  <c r="F189" i="25"/>
  <c r="N182" i="14"/>
  <c r="G178" i="16"/>
  <c r="N182" i="20"/>
  <c r="N185" i="24"/>
  <c r="E220" i="2"/>
  <c r="M220" i="2"/>
  <c r="E181" i="19"/>
  <c r="E191" i="36"/>
  <c r="N189" i="25"/>
  <c r="E187" i="26"/>
  <c r="F181" i="19"/>
  <c r="M181" i="19"/>
  <c r="G220" i="2"/>
  <c r="N187" i="26"/>
  <c r="G175" i="13"/>
  <c r="E189" i="25"/>
  <c r="N187" i="29"/>
  <c r="E175" i="13"/>
  <c r="N181" i="19"/>
  <c r="G177" i="17"/>
  <c r="N178" i="16"/>
  <c r="F182" i="14"/>
  <c r="E177" i="17"/>
  <c r="M177" i="17"/>
  <c r="F186" i="31"/>
  <c r="M187" i="29"/>
  <c r="M182" i="20"/>
  <c r="N177" i="17"/>
  <c r="M187" i="26"/>
  <c r="E187" i="29"/>
  <c r="F181" i="18"/>
  <c r="G185" i="24"/>
  <c r="E186" i="31"/>
  <c r="G182" i="14"/>
  <c r="E182" i="14"/>
  <c r="F182" i="20"/>
  <c r="G182" i="20"/>
  <c r="M186" i="31"/>
  <c r="F185" i="24"/>
  <c r="E182" i="20"/>
  <c r="E178" i="16"/>
  <c r="G187" i="26"/>
  <c r="N191" i="36"/>
  <c r="E185" i="24"/>
  <c r="F187" i="26"/>
  <c r="F175" i="13"/>
  <c r="M189" i="25"/>
  <c r="K177" i="15" l="1"/>
  <c r="L177" i="15"/>
  <c r="J178" i="15"/>
  <c r="I178" i="15"/>
  <c r="H178" i="15"/>
  <c r="B180" i="15"/>
  <c r="R177" i="16"/>
  <c r="Q178" i="16"/>
  <c r="P178" i="16"/>
  <c r="C248" i="21"/>
  <c r="C181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F180" i="15"/>
  <c r="N180" i="15"/>
  <c r="G180" i="15"/>
  <c r="E180" i="15"/>
  <c r="M180" i="15"/>
  <c r="G176" i="13"/>
  <c r="M186" i="24"/>
  <c r="G188" i="29"/>
  <c r="F187" i="31"/>
  <c r="M188" i="26"/>
  <c r="M176" i="13"/>
  <c r="N178" i="17"/>
  <c r="G183" i="20"/>
  <c r="M187" i="31"/>
  <c r="M188" i="29"/>
  <c r="F176" i="13"/>
  <c r="F179" i="16"/>
  <c r="M192" i="36"/>
  <c r="N183" i="20"/>
  <c r="E182" i="19"/>
  <c r="E179" i="16"/>
  <c r="M182" i="18"/>
  <c r="N182" i="19"/>
  <c r="F183" i="20"/>
  <c r="N183" i="14"/>
  <c r="F192" i="36"/>
  <c r="G178" i="17"/>
  <c r="M183" i="14"/>
  <c r="G221" i="2"/>
  <c r="M221" i="2"/>
  <c r="E182" i="18"/>
  <c r="F178" i="17"/>
  <c r="N179" i="16"/>
  <c r="G182" i="18"/>
  <c r="N221" i="2"/>
  <c r="N188" i="29"/>
  <c r="F182" i="18"/>
  <c r="N187" i="31"/>
  <c r="N188" i="26"/>
  <c r="F183" i="14"/>
  <c r="E183" i="20"/>
  <c r="N190" i="25"/>
  <c r="G186" i="24"/>
  <c r="F190" i="25"/>
  <c r="E192" i="36"/>
  <c r="G192" i="36"/>
  <c r="M179" i="16"/>
  <c r="M182" i="19"/>
  <c r="G188" i="26"/>
  <c r="F182" i="19"/>
  <c r="M190" i="25"/>
  <c r="E178" i="17"/>
  <c r="M183" i="20"/>
  <c r="E188" i="29"/>
  <c r="F188" i="26"/>
  <c r="F186" i="24"/>
  <c r="F221" i="2"/>
  <c r="G182" i="19"/>
  <c r="F188" i="29"/>
  <c r="G179" i="16"/>
  <c r="E221" i="2"/>
  <c r="N192" i="36"/>
  <c r="E183" i="14"/>
  <c r="N182" i="18"/>
  <c r="E187" i="31"/>
  <c r="E186" i="24"/>
  <c r="G190" i="25"/>
  <c r="E188" i="26"/>
  <c r="G183" i="14"/>
  <c r="E176" i="13"/>
  <c r="G187" i="31"/>
  <c r="E190" i="25"/>
  <c r="N186" i="24"/>
  <c r="N176" i="13"/>
  <c r="M178" i="17"/>
  <c r="K178" i="15" l="1"/>
  <c r="L178" i="15"/>
  <c r="H179" i="15"/>
  <c r="J179" i="15"/>
  <c r="I179" i="15"/>
  <c r="B181" i="15"/>
  <c r="R178" i="16"/>
  <c r="P179" i="16"/>
  <c r="Q179" i="16"/>
  <c r="C249" i="21"/>
  <c r="C182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E181" i="15"/>
  <c r="M181" i="15"/>
  <c r="F181" i="15"/>
  <c r="N181" i="15"/>
  <c r="G181" i="15"/>
  <c r="F189" i="26"/>
  <c r="M177" i="13"/>
  <c r="E193" i="36"/>
  <c r="F184" i="14"/>
  <c r="E191" i="25"/>
  <c r="E177" i="13"/>
  <c r="F193" i="36"/>
  <c r="N189" i="26"/>
  <c r="G183" i="21"/>
  <c r="N179" i="17"/>
  <c r="M183" i="21"/>
  <c r="F180" i="16"/>
  <c r="F177" i="13"/>
  <c r="N222" i="2"/>
  <c r="N184" i="14"/>
  <c r="G184" i="14"/>
  <c r="M183" i="18"/>
  <c r="M193" i="36"/>
  <c r="N188" i="31"/>
  <c r="N193" i="36"/>
  <c r="G183" i="18"/>
  <c r="N189" i="29"/>
  <c r="M187" i="24"/>
  <c r="E184" i="14"/>
  <c r="M191" i="25"/>
  <c r="N183" i="21"/>
  <c r="G189" i="26"/>
  <c r="F183" i="21"/>
  <c r="N177" i="13"/>
  <c r="F183" i="18"/>
  <c r="G222" i="2"/>
  <c r="F189" i="29"/>
  <c r="M188" i="31"/>
  <c r="G184" i="20"/>
  <c r="F188" i="31"/>
  <c r="E189" i="29"/>
  <c r="N183" i="18"/>
  <c r="G187" i="24"/>
  <c r="E184" i="20"/>
  <c r="F184" i="20"/>
  <c r="G189" i="29"/>
  <c r="E189" i="26"/>
  <c r="M222" i="2"/>
  <c r="F183" i="19"/>
  <c r="F191" i="25"/>
  <c r="N187" i="24"/>
  <c r="E188" i="31"/>
  <c r="G193" i="36"/>
  <c r="G191" i="25"/>
  <c r="G188" i="31"/>
  <c r="M184" i="14"/>
  <c r="E183" i="19"/>
  <c r="N184" i="20"/>
  <c r="G183" i="19"/>
  <c r="F187" i="24"/>
  <c r="N180" i="16"/>
  <c r="G177" i="13"/>
  <c r="N183" i="19"/>
  <c r="M179" i="17"/>
  <c r="M189" i="26"/>
  <c r="E179" i="17"/>
  <c r="M183" i="19"/>
  <c r="F222" i="2"/>
  <c r="M180" i="16"/>
  <c r="E222" i="2"/>
  <c r="G179" i="17"/>
  <c r="M184" i="20"/>
  <c r="F179" i="17"/>
  <c r="M189" i="29"/>
  <c r="G180" i="16"/>
  <c r="N191" i="25"/>
  <c r="E180" i="16"/>
  <c r="E187" i="24"/>
  <c r="E183" i="21"/>
  <c r="E183" i="18"/>
  <c r="L179" i="15" l="1"/>
  <c r="K179" i="15"/>
  <c r="J180" i="15"/>
  <c r="I180" i="15"/>
  <c r="H180" i="15"/>
  <c r="B182" i="15"/>
  <c r="J182" i="21"/>
  <c r="Q180" i="16"/>
  <c r="P180" i="16"/>
  <c r="R179" i="16"/>
  <c r="C250" i="21"/>
  <c r="C183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E182" i="15"/>
  <c r="M182" i="15"/>
  <c r="F182" i="15"/>
  <c r="N182" i="15"/>
  <c r="G182" i="15"/>
  <c r="N184" i="18"/>
  <c r="N184" i="19"/>
  <c r="F180" i="17"/>
  <c r="N181" i="16"/>
  <c r="E189" i="31"/>
  <c r="G185" i="20"/>
  <c r="M181" i="21"/>
  <c r="N180" i="21"/>
  <c r="G189" i="31"/>
  <c r="F223" i="2"/>
  <c r="M180" i="21"/>
  <c r="E185" i="14"/>
  <c r="M184" i="19"/>
  <c r="E223" i="2"/>
  <c r="F184" i="19"/>
  <c r="G190" i="29"/>
  <c r="E184" i="18"/>
  <c r="F180" i="21"/>
  <c r="G184" i="18"/>
  <c r="E180" i="21"/>
  <c r="E184" i="19"/>
  <c r="N188" i="24"/>
  <c r="G185" i="14"/>
  <c r="F185" i="20"/>
  <c r="E178" i="13"/>
  <c r="F178" i="13"/>
  <c r="M180" i="17"/>
  <c r="N223" i="2"/>
  <c r="F190" i="26"/>
  <c r="F194" i="36"/>
  <c r="E194" i="36"/>
  <c r="G188" i="24"/>
  <c r="M178" i="13"/>
  <c r="M190" i="29"/>
  <c r="F184" i="18"/>
  <c r="M185" i="14"/>
  <c r="G180" i="17"/>
  <c r="N190" i="26"/>
  <c r="F182" i="21"/>
  <c r="M194" i="36"/>
  <c r="M223" i="2"/>
  <c r="E180" i="17"/>
  <c r="G190" i="26"/>
  <c r="E181" i="21"/>
  <c r="N185" i="14"/>
  <c r="M188" i="24"/>
  <c r="G192" i="25"/>
  <c r="M182" i="21"/>
  <c r="E188" i="24"/>
  <c r="M189" i="31"/>
  <c r="N194" i="36"/>
  <c r="M185" i="20"/>
  <c r="N192" i="25"/>
  <c r="N190" i="29"/>
  <c r="G194" i="36"/>
  <c r="E184" i="21"/>
  <c r="M181" i="16"/>
  <c r="E182" i="21"/>
  <c r="N189" i="31"/>
  <c r="F190" i="29"/>
  <c r="N181" i="21"/>
  <c r="F181" i="16"/>
  <c r="G184" i="19"/>
  <c r="N178" i="13"/>
  <c r="F185" i="14"/>
  <c r="N182" i="21"/>
  <c r="M184" i="18"/>
  <c r="F181" i="21"/>
  <c r="N180" i="17"/>
  <c r="F192" i="25"/>
  <c r="E185" i="20"/>
  <c r="E190" i="26"/>
  <c r="N185" i="20"/>
  <c r="N184" i="21"/>
  <c r="F189" i="31"/>
  <c r="G184" i="21"/>
  <c r="E190" i="29"/>
  <c r="F188" i="24"/>
  <c r="M184" i="21"/>
  <c r="E192" i="25"/>
  <c r="G178" i="13"/>
  <c r="M192" i="25"/>
  <c r="M190" i="26"/>
  <c r="E181" i="16"/>
  <c r="F184" i="21"/>
  <c r="G223" i="2"/>
  <c r="G181" i="16"/>
  <c r="K180" i="15" l="1"/>
  <c r="J181" i="15"/>
  <c r="I181" i="15"/>
  <c r="H181" i="15"/>
  <c r="B183" i="15"/>
  <c r="L180" i="15"/>
  <c r="H180" i="21"/>
  <c r="H182" i="21"/>
  <c r="H181" i="21"/>
  <c r="I182" i="21"/>
  <c r="I181" i="21"/>
  <c r="I180" i="21"/>
  <c r="R180" i="16"/>
  <c r="P181" i="16"/>
  <c r="Q181" i="16"/>
  <c r="I179" i="21"/>
  <c r="H179" i="21"/>
  <c r="C251" i="21"/>
  <c r="C184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E183" i="15"/>
  <c r="M183" i="15"/>
  <c r="F183" i="15"/>
  <c r="N183" i="15"/>
  <c r="G183" i="15"/>
  <c r="E191" i="26"/>
  <c r="E193" i="25"/>
  <c r="M193" i="25"/>
  <c r="N191" i="29"/>
  <c r="E189" i="24"/>
  <c r="G224" i="2"/>
  <c r="G179" i="13"/>
  <c r="F191" i="29"/>
  <c r="M181" i="17"/>
  <c r="M185" i="18"/>
  <c r="M182" i="16"/>
  <c r="M189" i="24"/>
  <c r="E186" i="14"/>
  <c r="N186" i="14"/>
  <c r="G185" i="21"/>
  <c r="E185" i="21"/>
  <c r="G191" i="26"/>
  <c r="G191" i="29"/>
  <c r="G185" i="18"/>
  <c r="N189" i="24"/>
  <c r="G190" i="31"/>
  <c r="G185" i="19"/>
  <c r="G189" i="24"/>
  <c r="N185" i="19"/>
  <c r="N224" i="2"/>
  <c r="F186" i="20"/>
  <c r="N179" i="13"/>
  <c r="N186" i="20"/>
  <c r="E185" i="19"/>
  <c r="N190" i="31"/>
  <c r="G195" i="36"/>
  <c r="F181" i="17"/>
  <c r="F185" i="18"/>
  <c r="F185" i="19"/>
  <c r="N181" i="17"/>
  <c r="N191" i="26"/>
  <c r="E195" i="36"/>
  <c r="E224" i="2"/>
  <c r="F189" i="24"/>
  <c r="E186" i="20"/>
  <c r="E185" i="18"/>
  <c r="E179" i="13"/>
  <c r="F191" i="26"/>
  <c r="F190" i="31"/>
  <c r="G193" i="25"/>
  <c r="F193" i="25"/>
  <c r="N185" i="21"/>
  <c r="G186" i="14"/>
  <c r="M191" i="26"/>
  <c r="M195" i="36"/>
  <c r="M186" i="20"/>
  <c r="M224" i="2"/>
  <c r="G181" i="17"/>
  <c r="E181" i="17"/>
  <c r="M190" i="31"/>
  <c r="F185" i="21"/>
  <c r="F195" i="36"/>
  <c r="M185" i="19"/>
  <c r="M191" i="29"/>
  <c r="N195" i="36"/>
  <c r="M179" i="13"/>
  <c r="F182" i="16"/>
  <c r="N182" i="16"/>
  <c r="M185" i="21"/>
  <c r="F224" i="2"/>
  <c r="E190" i="31"/>
  <c r="E191" i="29"/>
  <c r="F179" i="13"/>
  <c r="E182" i="16"/>
  <c r="M186" i="14"/>
  <c r="F186" i="14"/>
  <c r="G186" i="20"/>
  <c r="N185" i="18"/>
  <c r="N193" i="25"/>
  <c r="G182" i="16"/>
  <c r="K181" i="15" l="1"/>
  <c r="L181" i="15"/>
  <c r="J182" i="15"/>
  <c r="I182" i="15"/>
  <c r="H182" i="15"/>
  <c r="B184" i="15"/>
  <c r="L182" i="21"/>
  <c r="L180" i="21"/>
  <c r="L181" i="21"/>
  <c r="K182" i="21"/>
  <c r="K181" i="21"/>
  <c r="K180" i="21"/>
  <c r="P182" i="16"/>
  <c r="Q182" i="16"/>
  <c r="R181" i="16"/>
  <c r="K179" i="21"/>
  <c r="L179" i="21"/>
  <c r="C252" i="21"/>
  <c r="C185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F184" i="15"/>
  <c r="N184" i="15"/>
  <c r="G184" i="15"/>
  <c r="E184" i="15"/>
  <c r="M184" i="15"/>
  <c r="M194" i="25"/>
  <c r="F225" i="2"/>
  <c r="G182" i="17"/>
  <c r="M192" i="26"/>
  <c r="F196" i="36"/>
  <c r="M182" i="17"/>
  <c r="G186" i="18"/>
  <c r="F186" i="18"/>
  <c r="N192" i="26"/>
  <c r="M196" i="36"/>
  <c r="E183" i="16"/>
  <c r="N186" i="18"/>
  <c r="E186" i="18"/>
  <c r="E196" i="36"/>
  <c r="N180" i="13"/>
  <c r="M192" i="29"/>
  <c r="G192" i="26"/>
  <c r="E191" i="31"/>
  <c r="G196" i="36"/>
  <c r="F190" i="24"/>
  <c r="M191" i="31"/>
  <c r="E194" i="25"/>
  <c r="M186" i="18"/>
  <c r="F186" i="19"/>
  <c r="E192" i="29"/>
  <c r="F194" i="25"/>
  <c r="N194" i="25"/>
  <c r="M187" i="14"/>
  <c r="N182" i="17"/>
  <c r="N192" i="29"/>
  <c r="F191" i="31"/>
  <c r="M225" i="2"/>
  <c r="E187" i="20"/>
  <c r="F186" i="21"/>
  <c r="N190" i="24"/>
  <c r="G225" i="2"/>
  <c r="G194" i="25"/>
  <c r="F192" i="29"/>
  <c r="N186" i="21"/>
  <c r="E182" i="17"/>
  <c r="G187" i="14"/>
  <c r="E186" i="21"/>
  <c r="M186" i="21"/>
  <c r="M186" i="19"/>
  <c r="E225" i="2"/>
  <c r="G183" i="16"/>
  <c r="F192" i="26"/>
  <c r="G190" i="24"/>
  <c r="G186" i="19"/>
  <c r="F187" i="14"/>
  <c r="F183" i="16"/>
  <c r="M180" i="13"/>
  <c r="N225" i="2"/>
  <c r="G191" i="31"/>
  <c r="E186" i="19"/>
  <c r="E192" i="26"/>
  <c r="N196" i="36"/>
  <c r="N191" i="31"/>
  <c r="N186" i="19"/>
  <c r="N183" i="16"/>
  <c r="M187" i="20"/>
  <c r="M183" i="16"/>
  <c r="F180" i="13"/>
  <c r="G186" i="21"/>
  <c r="E190" i="24"/>
  <c r="G180" i="13"/>
  <c r="F182" i="17"/>
  <c r="N187" i="20"/>
  <c r="G187" i="20"/>
  <c r="G192" i="29"/>
  <c r="F187" i="20"/>
  <c r="M190" i="24"/>
  <c r="E180" i="13"/>
  <c r="E187" i="14"/>
  <c r="N187" i="14"/>
  <c r="K182" i="15" l="1"/>
  <c r="H183" i="15"/>
  <c r="J183" i="15"/>
  <c r="I183" i="15"/>
  <c r="B185" i="15"/>
  <c r="L182" i="15"/>
  <c r="Q183" i="16"/>
  <c r="P183" i="16"/>
  <c r="R182" i="16"/>
  <c r="C253" i="21"/>
  <c r="C186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E185" i="15"/>
  <c r="M185" i="15"/>
  <c r="F185" i="15"/>
  <c r="N185" i="15"/>
  <c r="G185" i="15"/>
  <c r="F197" i="36"/>
  <c r="G192" i="31"/>
  <c r="E183" i="17"/>
  <c r="F192" i="31"/>
  <c r="E187" i="21"/>
  <c r="G226" i="2"/>
  <c r="E181" i="13"/>
  <c r="N193" i="26"/>
  <c r="M188" i="20"/>
  <c r="F181" i="13"/>
  <c r="F187" i="18"/>
  <c r="N192" i="31"/>
  <c r="F191" i="24"/>
  <c r="G188" i="20"/>
  <c r="M195" i="25"/>
  <c r="G183" i="17"/>
  <c r="G184" i="16"/>
  <c r="E191" i="24"/>
  <c r="F195" i="25"/>
  <c r="N193" i="29"/>
  <c r="E195" i="25"/>
  <c r="G187" i="21"/>
  <c r="F187" i="21"/>
  <c r="N187" i="21"/>
  <c r="G193" i="26"/>
  <c r="N197" i="36"/>
  <c r="F193" i="26"/>
  <c r="M183" i="17"/>
  <c r="E193" i="26"/>
  <c r="M187" i="21"/>
  <c r="M191" i="24"/>
  <c r="M193" i="26"/>
  <c r="M187" i="18"/>
  <c r="E188" i="14"/>
  <c r="M181" i="13"/>
  <c r="E197" i="36"/>
  <c r="M187" i="19"/>
  <c r="E226" i="2"/>
  <c r="F187" i="19"/>
  <c r="G197" i="36"/>
  <c r="M188" i="14"/>
  <c r="G188" i="14"/>
  <c r="N187" i="19"/>
  <c r="E193" i="29"/>
  <c r="F188" i="20"/>
  <c r="G181" i="13"/>
  <c r="N195" i="25"/>
  <c r="E187" i="19"/>
  <c r="F193" i="29"/>
  <c r="N226" i="2"/>
  <c r="E187" i="18"/>
  <c r="E184" i="16"/>
  <c r="M193" i="29"/>
  <c r="N191" i="24"/>
  <c r="G187" i="18"/>
  <c r="G191" i="24"/>
  <c r="F183" i="17"/>
  <c r="N183" i="17"/>
  <c r="G195" i="25"/>
  <c r="N188" i="14"/>
  <c r="N184" i="16"/>
  <c r="M192" i="31"/>
  <c r="G187" i="19"/>
  <c r="F184" i="16"/>
  <c r="F188" i="14"/>
  <c r="E192" i="31"/>
  <c r="N181" i="13"/>
  <c r="G193" i="29"/>
  <c r="M184" i="16"/>
  <c r="M226" i="2"/>
  <c r="E188" i="20"/>
  <c r="N187" i="18"/>
  <c r="F226" i="2"/>
  <c r="M197" i="36"/>
  <c r="N188" i="20"/>
  <c r="L183" i="15" l="1"/>
  <c r="K183" i="15"/>
  <c r="J184" i="15"/>
  <c r="I184" i="15"/>
  <c r="H184" i="15"/>
  <c r="B186" i="15"/>
  <c r="R183" i="16"/>
  <c r="Q184" i="16"/>
  <c r="P184" i="16"/>
  <c r="C254" i="21"/>
  <c r="C187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E186" i="15"/>
  <c r="M186" i="15"/>
  <c r="F186" i="15"/>
  <c r="N186" i="15"/>
  <c r="G186" i="15"/>
  <c r="E188" i="21"/>
  <c r="F188" i="19"/>
  <c r="G192" i="24"/>
  <c r="G227" i="2"/>
  <c r="G194" i="29"/>
  <c r="E188" i="18"/>
  <c r="N192" i="24"/>
  <c r="M188" i="19"/>
  <c r="N189" i="20"/>
  <c r="E192" i="24"/>
  <c r="M184" i="17"/>
  <c r="N227" i="2"/>
  <c r="G189" i="20"/>
  <c r="F189" i="20"/>
  <c r="M198" i="36"/>
  <c r="N188" i="18"/>
  <c r="E189" i="14"/>
  <c r="E227" i="2"/>
  <c r="N198" i="36"/>
  <c r="N194" i="29"/>
  <c r="G184" i="17"/>
  <c r="M196" i="25"/>
  <c r="G188" i="21"/>
  <c r="G194" i="26"/>
  <c r="M194" i="29"/>
  <c r="F194" i="29"/>
  <c r="E198" i="36"/>
  <c r="F196" i="25"/>
  <c r="F192" i="24"/>
  <c r="G185" i="16"/>
  <c r="G182" i="13"/>
  <c r="E182" i="13"/>
  <c r="F198" i="36"/>
  <c r="G196" i="25"/>
  <c r="N182" i="13"/>
  <c r="N184" i="17"/>
  <c r="M182" i="13"/>
  <c r="E193" i="31"/>
  <c r="M193" i="31"/>
  <c r="E184" i="17"/>
  <c r="E188" i="19"/>
  <c r="F182" i="13"/>
  <c r="G188" i="19"/>
  <c r="E196" i="25"/>
  <c r="F194" i="26"/>
  <c r="M189" i="14"/>
  <c r="N196" i="25"/>
  <c r="F193" i="31"/>
  <c r="F188" i="21"/>
  <c r="F184" i="17"/>
  <c r="M194" i="26"/>
  <c r="G198" i="36"/>
  <c r="N185" i="16"/>
  <c r="N194" i="26"/>
  <c r="N188" i="19"/>
  <c r="M185" i="16"/>
  <c r="N188" i="21"/>
  <c r="M192" i="24"/>
  <c r="G189" i="14"/>
  <c r="M227" i="2"/>
  <c r="M188" i="21"/>
  <c r="N189" i="14"/>
  <c r="N193" i="31"/>
  <c r="M189" i="20"/>
  <c r="E189" i="20"/>
  <c r="G188" i="18"/>
  <c r="F185" i="16"/>
  <c r="F227" i="2"/>
  <c r="E185" i="16"/>
  <c r="E194" i="29"/>
  <c r="E194" i="26"/>
  <c r="F188" i="18"/>
  <c r="M188" i="18"/>
  <c r="F189" i="14"/>
  <c r="G193" i="31"/>
  <c r="K184" i="15" l="1"/>
  <c r="J185" i="15"/>
  <c r="I185" i="15"/>
  <c r="H185" i="15"/>
  <c r="B187" i="15"/>
  <c r="L184" i="15"/>
  <c r="R184" i="16"/>
  <c r="Q185" i="16"/>
  <c r="P185" i="16"/>
  <c r="C255" i="21"/>
  <c r="C188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E187" i="15"/>
  <c r="M187" i="15"/>
  <c r="F187" i="15"/>
  <c r="N187" i="15"/>
  <c r="G187" i="15"/>
  <c r="M189" i="18"/>
  <c r="N195" i="29"/>
  <c r="G185" i="17"/>
  <c r="G189" i="19"/>
  <c r="F186" i="16"/>
  <c r="G189" i="21"/>
  <c r="M193" i="24"/>
  <c r="N228" i="2"/>
  <c r="G195" i="26"/>
  <c r="M189" i="19"/>
  <c r="E185" i="17"/>
  <c r="N189" i="21"/>
  <c r="G197" i="25"/>
  <c r="F190" i="20"/>
  <c r="N183" i="13"/>
  <c r="E190" i="14"/>
  <c r="G195" i="29"/>
  <c r="G190" i="20"/>
  <c r="M190" i="20"/>
  <c r="F228" i="2"/>
  <c r="M195" i="26"/>
  <c r="G189" i="18"/>
  <c r="E195" i="29"/>
  <c r="M195" i="29"/>
  <c r="F189" i="21"/>
  <c r="N193" i="24"/>
  <c r="E183" i="13"/>
  <c r="N189" i="19"/>
  <c r="E194" i="31"/>
  <c r="N190" i="20"/>
  <c r="E199" i="36"/>
  <c r="M186" i="16"/>
  <c r="N186" i="16"/>
  <c r="M183" i="13"/>
  <c r="F185" i="17"/>
  <c r="F199" i="36"/>
  <c r="M194" i="31"/>
  <c r="E193" i="24"/>
  <c r="F189" i="19"/>
  <c r="F193" i="24"/>
  <c r="N190" i="14"/>
  <c r="F190" i="14"/>
  <c r="F195" i="29"/>
  <c r="E189" i="19"/>
  <c r="F189" i="18"/>
  <c r="N195" i="26"/>
  <c r="N189" i="18"/>
  <c r="G199" i="36"/>
  <c r="M199" i="36"/>
  <c r="E190" i="20"/>
  <c r="M197" i="25"/>
  <c r="G228" i="2"/>
  <c r="M228" i="2"/>
  <c r="G190" i="14"/>
  <c r="F197" i="25"/>
  <c r="M189" i="21"/>
  <c r="N197" i="25"/>
  <c r="N194" i="31"/>
  <c r="G186" i="16"/>
  <c r="E189" i="18"/>
  <c r="E195" i="26"/>
  <c r="E189" i="21"/>
  <c r="F194" i="31"/>
  <c r="G194" i="31"/>
  <c r="G193" i="24"/>
  <c r="M185" i="17"/>
  <c r="E228" i="2"/>
  <c r="E186" i="16"/>
  <c r="F195" i="26"/>
  <c r="M190" i="14"/>
  <c r="F183" i="13"/>
  <c r="E197" i="25"/>
  <c r="N199" i="36"/>
  <c r="G183" i="13"/>
  <c r="N185" i="17"/>
  <c r="L185" i="15" l="1"/>
  <c r="K185" i="15"/>
  <c r="J186" i="15"/>
  <c r="I186" i="15"/>
  <c r="H186" i="15"/>
  <c r="K186" i="15" s="1"/>
  <c r="B188" i="15"/>
  <c r="R185" i="16"/>
  <c r="P186" i="16"/>
  <c r="Q186" i="16"/>
  <c r="C256" i="21"/>
  <c r="C189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F188" i="15"/>
  <c r="N188" i="15"/>
  <c r="G188" i="15"/>
  <c r="E188" i="15"/>
  <c r="M188" i="15"/>
  <c r="G184" i="13"/>
  <c r="G187" i="16"/>
  <c r="F186" i="17"/>
  <c r="N196" i="29"/>
  <c r="N194" i="24"/>
  <c r="F191" i="14"/>
  <c r="E196" i="26"/>
  <c r="N198" i="25"/>
  <c r="E194" i="24"/>
  <c r="F190" i="18"/>
  <c r="E190" i="19"/>
  <c r="M195" i="31"/>
  <c r="N200" i="36"/>
  <c r="M194" i="24"/>
  <c r="G190" i="19"/>
  <c r="G229" i="2"/>
  <c r="F200" i="36"/>
  <c r="M196" i="26"/>
  <c r="M190" i="21"/>
  <c r="N190" i="19"/>
  <c r="E229" i="2"/>
  <c r="N229" i="2"/>
  <c r="E187" i="16"/>
  <c r="N187" i="16"/>
  <c r="E195" i="31"/>
  <c r="N191" i="20"/>
  <c r="G186" i="17"/>
  <c r="F190" i="19"/>
  <c r="N184" i="13"/>
  <c r="G198" i="25"/>
  <c r="E191" i="20"/>
  <c r="N190" i="21"/>
  <c r="G190" i="18"/>
  <c r="G200" i="36"/>
  <c r="G196" i="26"/>
  <c r="F229" i="2"/>
  <c r="M198" i="25"/>
  <c r="F196" i="29"/>
  <c r="F184" i="13"/>
  <c r="F198" i="25"/>
  <c r="M191" i="20"/>
  <c r="F190" i="21"/>
  <c r="N196" i="26"/>
  <c r="M187" i="16"/>
  <c r="F187" i="16"/>
  <c r="M184" i="13"/>
  <c r="F194" i="24"/>
  <c r="E191" i="14"/>
  <c r="F191" i="20"/>
  <c r="E190" i="18"/>
  <c r="E196" i="29"/>
  <c r="M229" i="2"/>
  <c r="E190" i="21"/>
  <c r="G195" i="31"/>
  <c r="E184" i="13"/>
  <c r="E198" i="25"/>
  <c r="G190" i="21"/>
  <c r="M190" i="18"/>
  <c r="M200" i="36"/>
  <c r="N190" i="18"/>
  <c r="G191" i="20"/>
  <c r="F195" i="31"/>
  <c r="M186" i="17"/>
  <c r="N191" i="14"/>
  <c r="M190" i="19"/>
  <c r="G191" i="14"/>
  <c r="M191" i="14"/>
  <c r="G194" i="24"/>
  <c r="G196" i="29"/>
  <c r="F196" i="26"/>
  <c r="E186" i="17"/>
  <c r="N186" i="17"/>
  <c r="E200" i="36"/>
  <c r="M196" i="29"/>
  <c r="N195" i="31"/>
  <c r="L186" i="15" l="1"/>
  <c r="H187" i="15"/>
  <c r="J187" i="15"/>
  <c r="I187" i="15"/>
  <c r="B189" i="15"/>
  <c r="R186" i="16"/>
  <c r="Q187" i="16"/>
  <c r="P187" i="16"/>
  <c r="C257" i="21"/>
  <c r="C190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E189" i="15"/>
  <c r="M189" i="15"/>
  <c r="F189" i="15"/>
  <c r="N189" i="15"/>
  <c r="G189" i="15"/>
  <c r="N192" i="21"/>
  <c r="N191" i="21"/>
  <c r="G192" i="14"/>
  <c r="G192" i="20"/>
  <c r="E192" i="21"/>
  <c r="F197" i="29"/>
  <c r="G195" i="24"/>
  <c r="N191" i="19"/>
  <c r="N201" i="36"/>
  <c r="G188" i="16"/>
  <c r="F196" i="31"/>
  <c r="G185" i="13"/>
  <c r="M191" i="18"/>
  <c r="E191" i="18"/>
  <c r="M192" i="14"/>
  <c r="M197" i="26"/>
  <c r="M192" i="20"/>
  <c r="F192" i="20"/>
  <c r="M195" i="24"/>
  <c r="G199" i="25"/>
  <c r="E199" i="25"/>
  <c r="F191" i="21"/>
  <c r="G197" i="29"/>
  <c r="F191" i="18"/>
  <c r="G197" i="26"/>
  <c r="F188" i="16"/>
  <c r="M188" i="16"/>
  <c r="F192" i="21"/>
  <c r="N230" i="2"/>
  <c r="E197" i="26"/>
  <c r="N197" i="29"/>
  <c r="E185" i="13"/>
  <c r="N185" i="13"/>
  <c r="F185" i="13"/>
  <c r="N192" i="20"/>
  <c r="G191" i="21"/>
  <c r="F191" i="19"/>
  <c r="N199" i="25"/>
  <c r="N191" i="18"/>
  <c r="G187" i="17"/>
  <c r="M196" i="31"/>
  <c r="G230" i="2"/>
  <c r="E195" i="24"/>
  <c r="M199" i="25"/>
  <c r="E191" i="19"/>
  <c r="F192" i="14"/>
  <c r="G201" i="36"/>
  <c r="E187" i="17"/>
  <c r="E197" i="29"/>
  <c r="N187" i="17"/>
  <c r="G192" i="21"/>
  <c r="N196" i="31"/>
  <c r="F199" i="25"/>
  <c r="M192" i="21"/>
  <c r="M197" i="29"/>
  <c r="M185" i="13"/>
  <c r="G196" i="31"/>
  <c r="F201" i="36"/>
  <c r="E191" i="21"/>
  <c r="N195" i="24"/>
  <c r="M191" i="21"/>
  <c r="E192" i="20"/>
  <c r="M187" i="17"/>
  <c r="E196" i="31"/>
  <c r="E201" i="36"/>
  <c r="F230" i="2"/>
  <c r="M230" i="2"/>
  <c r="E188" i="16"/>
  <c r="M201" i="36"/>
  <c r="N188" i="16"/>
  <c r="F195" i="24"/>
  <c r="G191" i="18"/>
  <c r="N197" i="26"/>
  <c r="E230" i="2"/>
  <c r="M191" i="19"/>
  <c r="F197" i="26"/>
  <c r="E192" i="14"/>
  <c r="F187" i="17"/>
  <c r="G191" i="19"/>
  <c r="N192" i="14"/>
  <c r="K187" i="15" l="1"/>
  <c r="L187" i="15"/>
  <c r="J188" i="15"/>
  <c r="I188" i="15"/>
  <c r="H188" i="15"/>
  <c r="B190" i="15"/>
  <c r="R187" i="16"/>
  <c r="Q188" i="16"/>
  <c r="P188" i="16"/>
  <c r="C258" i="21"/>
  <c r="C191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190" i="15"/>
  <c r="M190" i="15"/>
  <c r="F190" i="15"/>
  <c r="N190" i="15"/>
  <c r="G190" i="15"/>
  <c r="N192" i="18"/>
  <c r="E202" i="36"/>
  <c r="E193" i="14"/>
  <c r="M202" i="36"/>
  <c r="G189" i="16"/>
  <c r="N231" i="2"/>
  <c r="F186" i="13"/>
  <c r="N189" i="16"/>
  <c r="G192" i="19"/>
  <c r="F193" i="14"/>
  <c r="G202" i="36"/>
  <c r="E188" i="17"/>
  <c r="F231" i="2"/>
  <c r="G231" i="2"/>
  <c r="M231" i="2"/>
  <c r="M200" i="25"/>
  <c r="M193" i="21"/>
  <c r="F200" i="25"/>
  <c r="N193" i="20"/>
  <c r="N197" i="31"/>
  <c r="G196" i="24"/>
  <c r="M186" i="13"/>
  <c r="G193" i="21"/>
  <c r="E192" i="19"/>
  <c r="F202" i="36"/>
  <c r="M197" i="31"/>
  <c r="E193" i="20"/>
  <c r="E200" i="25"/>
  <c r="F193" i="20"/>
  <c r="M192" i="19"/>
  <c r="G198" i="26"/>
  <c r="G186" i="13"/>
  <c r="G197" i="31"/>
  <c r="E193" i="21"/>
  <c r="F197" i="31"/>
  <c r="N198" i="26"/>
  <c r="F192" i="18"/>
  <c r="G200" i="25"/>
  <c r="E192" i="18"/>
  <c r="F193" i="21"/>
  <c r="M196" i="24"/>
  <c r="E196" i="24"/>
  <c r="F198" i="29"/>
  <c r="N188" i="17"/>
  <c r="E198" i="26"/>
  <c r="N193" i="21"/>
  <c r="M192" i="18"/>
  <c r="E231" i="2"/>
  <c r="E197" i="31"/>
  <c r="F198" i="26"/>
  <c r="M193" i="14"/>
  <c r="F189" i="16"/>
  <c r="F196" i="24"/>
  <c r="E198" i="29"/>
  <c r="N193" i="14"/>
  <c r="M189" i="16"/>
  <c r="N186" i="13"/>
  <c r="G198" i="29"/>
  <c r="G192" i="18"/>
  <c r="N196" i="24"/>
  <c r="E189" i="16"/>
  <c r="N202" i="36"/>
  <c r="M198" i="26"/>
  <c r="N192" i="19"/>
  <c r="M193" i="20"/>
  <c r="E186" i="13"/>
  <c r="G193" i="14"/>
  <c r="F188" i="17"/>
  <c r="M188" i="17"/>
  <c r="F192" i="19"/>
  <c r="N198" i="29"/>
  <c r="N200" i="25"/>
  <c r="G193" i="20"/>
  <c r="G188" i="17"/>
  <c r="M198" i="29"/>
  <c r="L188" i="15" l="1"/>
  <c r="K188" i="15"/>
  <c r="J189" i="15"/>
  <c r="I189" i="15"/>
  <c r="H189" i="15"/>
  <c r="B191" i="15"/>
  <c r="J192" i="21"/>
  <c r="I192" i="21"/>
  <c r="H192" i="21"/>
  <c r="R188" i="16"/>
  <c r="Q189" i="16"/>
  <c r="P189" i="16"/>
  <c r="C259" i="21"/>
  <c r="C192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E191" i="15"/>
  <c r="M191" i="15"/>
  <c r="F191" i="15"/>
  <c r="N191" i="15"/>
  <c r="G191" i="15"/>
  <c r="E194" i="21"/>
  <c r="N193" i="18"/>
  <c r="E199" i="26"/>
  <c r="M193" i="18"/>
  <c r="N187" i="13"/>
  <c r="N190" i="16"/>
  <c r="G194" i="21"/>
  <c r="M193" i="19"/>
  <c r="G197" i="24"/>
  <c r="M187" i="13"/>
  <c r="G193" i="18"/>
  <c r="N198" i="31"/>
  <c r="G193" i="19"/>
  <c r="E198" i="31"/>
  <c r="G201" i="25"/>
  <c r="F198" i="31"/>
  <c r="G189" i="17"/>
  <c r="N197" i="24"/>
  <c r="M198" i="31"/>
  <c r="E232" i="2"/>
  <c r="F199" i="29"/>
  <c r="G190" i="16"/>
  <c r="N199" i="29"/>
  <c r="N199" i="26"/>
  <c r="F193" i="19"/>
  <c r="F232" i="2"/>
  <c r="N194" i="20"/>
  <c r="E194" i="20"/>
  <c r="E189" i="17"/>
  <c r="G194" i="20"/>
  <c r="E187" i="13"/>
  <c r="E199" i="29"/>
  <c r="G199" i="26"/>
  <c r="G199" i="29"/>
  <c r="F187" i="13"/>
  <c r="N189" i="17"/>
  <c r="N203" i="36"/>
  <c r="M203" i="36"/>
  <c r="G203" i="36"/>
  <c r="E197" i="24"/>
  <c r="F189" i="17"/>
  <c r="F194" i="14"/>
  <c r="N193" i="19"/>
  <c r="F194" i="20"/>
  <c r="N194" i="14"/>
  <c r="M232" i="2"/>
  <c r="E190" i="16"/>
  <c r="M199" i="29"/>
  <c r="F197" i="24"/>
  <c r="F199" i="26"/>
  <c r="F193" i="18"/>
  <c r="F194" i="21"/>
  <c r="M194" i="20"/>
  <c r="E193" i="19"/>
  <c r="E203" i="36"/>
  <c r="F201" i="25"/>
  <c r="N194" i="21"/>
  <c r="M194" i="21"/>
  <c r="E193" i="18"/>
  <c r="M199" i="26"/>
  <c r="F190" i="16"/>
  <c r="F203" i="36"/>
  <c r="E201" i="25"/>
  <c r="M190" i="16"/>
  <c r="G232" i="2"/>
  <c r="N232" i="2"/>
  <c r="M189" i="17"/>
  <c r="G187" i="13"/>
  <c r="N201" i="25"/>
  <c r="E194" i="14"/>
  <c r="M194" i="14"/>
  <c r="G194" i="14"/>
  <c r="M197" i="24"/>
  <c r="G198" i="31"/>
  <c r="M201" i="25"/>
  <c r="K189" i="15" l="1"/>
  <c r="L189" i="15"/>
  <c r="J190" i="15"/>
  <c r="I190" i="15"/>
  <c r="H190" i="15"/>
  <c r="B192" i="15"/>
  <c r="L192" i="21"/>
  <c r="J193" i="21"/>
  <c r="I193" i="21"/>
  <c r="H193" i="21"/>
  <c r="K192" i="21"/>
  <c r="R189" i="16"/>
  <c r="Q190" i="16"/>
  <c r="P190" i="16"/>
  <c r="C260" i="21"/>
  <c r="C193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F192" i="15"/>
  <c r="N192" i="15"/>
  <c r="G192" i="15"/>
  <c r="E192" i="15"/>
  <c r="M192" i="15"/>
  <c r="N202" i="25"/>
  <c r="F188" i="13"/>
  <c r="G194" i="19"/>
  <c r="N194" i="19"/>
  <c r="M198" i="24"/>
  <c r="G200" i="29"/>
  <c r="G199" i="31"/>
  <c r="M200" i="26"/>
  <c r="M233" i="2"/>
  <c r="E198" i="24"/>
  <c r="E204" i="36"/>
  <c r="N200" i="29"/>
  <c r="E200" i="29"/>
  <c r="F200" i="29"/>
  <c r="G188" i="13"/>
  <c r="E195" i="20"/>
  <c r="F191" i="16"/>
  <c r="N194" i="18"/>
  <c r="M204" i="36"/>
  <c r="N199" i="31"/>
  <c r="N204" i="36"/>
  <c r="N198" i="24"/>
  <c r="M188" i="13"/>
  <c r="E199" i="31"/>
  <c r="N233" i="2"/>
  <c r="E191" i="16"/>
  <c r="G198" i="24"/>
  <c r="F233" i="2"/>
  <c r="G200" i="26"/>
  <c r="E200" i="26"/>
  <c r="M195" i="14"/>
  <c r="N200" i="26"/>
  <c r="M199" i="31"/>
  <c r="N195" i="20"/>
  <c r="G195" i="14"/>
  <c r="G195" i="20"/>
  <c r="M190" i="17"/>
  <c r="F190" i="17"/>
  <c r="F199" i="31"/>
  <c r="E195" i="14"/>
  <c r="E188" i="13"/>
  <c r="N191" i="16"/>
  <c r="E190" i="17"/>
  <c r="G202" i="25"/>
  <c r="G204" i="36"/>
  <c r="E233" i="2"/>
  <c r="E194" i="19"/>
  <c r="N188" i="13"/>
  <c r="M191" i="16"/>
  <c r="G194" i="18"/>
  <c r="G190" i="17"/>
  <c r="M194" i="19"/>
  <c r="M195" i="20"/>
  <c r="E194" i="18"/>
  <c r="M200" i="29"/>
  <c r="F195" i="14"/>
  <c r="G191" i="16"/>
  <c r="G233" i="2"/>
  <c r="F202" i="25"/>
  <c r="F200" i="26"/>
  <c r="N195" i="14"/>
  <c r="F194" i="18"/>
  <c r="F198" i="24"/>
  <c r="F204" i="36"/>
  <c r="M202" i="25"/>
  <c r="E202" i="25"/>
  <c r="F194" i="19"/>
  <c r="N190" i="17"/>
  <c r="M194" i="18"/>
  <c r="F195" i="20"/>
  <c r="K190" i="15" l="1"/>
  <c r="H191" i="15"/>
  <c r="J191" i="15"/>
  <c r="I191" i="15"/>
  <c r="B193" i="15"/>
  <c r="L190" i="15"/>
  <c r="L193" i="21"/>
  <c r="K193" i="21"/>
  <c r="R190" i="16"/>
  <c r="P191" i="16"/>
  <c r="Q191" i="16"/>
  <c r="C261" i="21"/>
  <c r="C194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193" i="15"/>
  <c r="M193" i="15"/>
  <c r="F193" i="15"/>
  <c r="N193" i="15"/>
  <c r="G193" i="15"/>
  <c r="N196" i="20"/>
  <c r="N234" i="2"/>
  <c r="F195" i="18"/>
  <c r="G201" i="26"/>
  <c r="E196" i="20"/>
  <c r="G195" i="19"/>
  <c r="N200" i="31"/>
  <c r="G189" i="13"/>
  <c r="M195" i="19"/>
  <c r="F234" i="2"/>
  <c r="F191" i="17"/>
  <c r="M196" i="14"/>
  <c r="F192" i="16"/>
  <c r="G195" i="18"/>
  <c r="M205" i="36"/>
  <c r="M189" i="13"/>
  <c r="M200" i="31"/>
  <c r="E205" i="36"/>
  <c r="F201" i="29"/>
  <c r="F205" i="36"/>
  <c r="G234" i="2"/>
  <c r="E192" i="16"/>
  <c r="G205" i="36"/>
  <c r="F203" i="25"/>
  <c r="F196" i="14"/>
  <c r="N191" i="17"/>
  <c r="M199" i="24"/>
  <c r="F200" i="31"/>
  <c r="G203" i="25"/>
  <c r="M203" i="25"/>
  <c r="E201" i="29"/>
  <c r="E200" i="31"/>
  <c r="N196" i="14"/>
  <c r="E234" i="2"/>
  <c r="G201" i="29"/>
  <c r="G200" i="31"/>
  <c r="E189" i="13"/>
  <c r="N201" i="29"/>
  <c r="N195" i="18"/>
  <c r="M195" i="18"/>
  <c r="E201" i="26"/>
  <c r="E199" i="24"/>
  <c r="M201" i="29"/>
  <c r="F195" i="19"/>
  <c r="M196" i="20"/>
  <c r="E196" i="14"/>
  <c r="G196" i="14"/>
  <c r="N195" i="19"/>
  <c r="N205" i="36"/>
  <c r="F189" i="13"/>
  <c r="N203" i="25"/>
  <c r="G192" i="16"/>
  <c r="N192" i="16"/>
  <c r="F196" i="20"/>
  <c r="N201" i="26"/>
  <c r="M192" i="16"/>
  <c r="E195" i="19"/>
  <c r="N199" i="24"/>
  <c r="N189" i="13"/>
  <c r="M234" i="2"/>
  <c r="M201" i="26"/>
  <c r="G196" i="20"/>
  <c r="E203" i="25"/>
  <c r="G199" i="24"/>
  <c r="E191" i="17"/>
  <c r="G191" i="17"/>
  <c r="F199" i="24"/>
  <c r="E195" i="18"/>
  <c r="F201" i="26"/>
  <c r="M191" i="17"/>
  <c r="K191" i="15" l="1"/>
  <c r="L191" i="15"/>
  <c r="J192" i="15"/>
  <c r="I192" i="15"/>
  <c r="H192" i="15"/>
  <c r="B194" i="15"/>
  <c r="P192" i="16"/>
  <c r="Q192" i="16"/>
  <c r="R191" i="16"/>
  <c r="J194" i="21"/>
  <c r="C262" i="21"/>
  <c r="C195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E194" i="15"/>
  <c r="M194" i="15"/>
  <c r="F194" i="15"/>
  <c r="N194" i="15"/>
  <c r="G194" i="15"/>
  <c r="F193" i="16"/>
  <c r="M197" i="14"/>
  <c r="E190" i="13"/>
  <c r="N200" i="24"/>
  <c r="G201" i="31"/>
  <c r="F190" i="13"/>
  <c r="M206" i="36"/>
  <c r="N196" i="18"/>
  <c r="M193" i="16"/>
  <c r="N206" i="36"/>
  <c r="G193" i="16"/>
  <c r="N193" i="16"/>
  <c r="M192" i="17"/>
  <c r="N235" i="2"/>
  <c r="G197" i="20"/>
  <c r="M196" i="18"/>
  <c r="E235" i="2"/>
  <c r="E196" i="18"/>
  <c r="M235" i="2"/>
  <c r="M204" i="25"/>
  <c r="N197" i="14"/>
  <c r="N202" i="26"/>
  <c r="G197" i="14"/>
  <c r="G200" i="24"/>
  <c r="E204" i="25"/>
  <c r="F201" i="31"/>
  <c r="E201" i="31"/>
  <c r="M190" i="13"/>
  <c r="N201" i="31"/>
  <c r="G202" i="26"/>
  <c r="N204" i="25"/>
  <c r="N196" i="19"/>
  <c r="M200" i="24"/>
  <c r="G235" i="2"/>
  <c r="N192" i="17"/>
  <c r="G196" i="19"/>
  <c r="G206" i="36"/>
  <c r="M202" i="26"/>
  <c r="G204" i="25"/>
  <c r="E196" i="19"/>
  <c r="M197" i="20"/>
  <c r="F202" i="26"/>
  <c r="E197" i="20"/>
  <c r="E202" i="26"/>
  <c r="G202" i="29"/>
  <c r="F206" i="36"/>
  <c r="F235" i="2"/>
  <c r="F202" i="29"/>
  <c r="G196" i="18"/>
  <c r="M202" i="29"/>
  <c r="E202" i="29"/>
  <c r="G190" i="13"/>
  <c r="N202" i="29"/>
  <c r="F197" i="20"/>
  <c r="F200" i="24"/>
  <c r="E200" i="24"/>
  <c r="F196" i="19"/>
  <c r="E206" i="36"/>
  <c r="G192" i="17"/>
  <c r="N190" i="13"/>
  <c r="E193" i="16"/>
  <c r="F197" i="14"/>
  <c r="F204" i="25"/>
  <c r="E192" i="17"/>
  <c r="M201" i="31"/>
  <c r="N197" i="20"/>
  <c r="E197" i="14"/>
  <c r="F192" i="17"/>
  <c r="F196" i="18"/>
  <c r="M196" i="19"/>
  <c r="K192" i="15" l="1"/>
  <c r="L192" i="15"/>
  <c r="J193" i="15"/>
  <c r="I193" i="15"/>
  <c r="H193" i="15"/>
  <c r="B195" i="15"/>
  <c r="Q193" i="16"/>
  <c r="P193" i="16"/>
  <c r="R192" i="16"/>
  <c r="I191" i="21"/>
  <c r="H191" i="21"/>
  <c r="C263" i="21"/>
  <c r="C196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E195" i="15"/>
  <c r="M195" i="15"/>
  <c r="F195" i="15"/>
  <c r="N195" i="15"/>
  <c r="G195" i="15"/>
  <c r="E202" i="31"/>
  <c r="G193" i="17"/>
  <c r="N203" i="26"/>
  <c r="E203" i="26"/>
  <c r="E203" i="29"/>
  <c r="F203" i="29"/>
  <c r="E198" i="14"/>
  <c r="F202" i="31"/>
  <c r="G202" i="31"/>
  <c r="G197" i="19"/>
  <c r="N203" i="29"/>
  <c r="N198" i="20"/>
  <c r="M205" i="25"/>
  <c r="M191" i="13"/>
  <c r="M202" i="31"/>
  <c r="E201" i="24"/>
  <c r="F203" i="26"/>
  <c r="N236" i="2"/>
  <c r="E236" i="2"/>
  <c r="G205" i="25"/>
  <c r="M236" i="2"/>
  <c r="M197" i="18"/>
  <c r="F205" i="25"/>
  <c r="E207" i="36"/>
  <c r="G198" i="14"/>
  <c r="M203" i="26"/>
  <c r="F198" i="21"/>
  <c r="N201" i="24"/>
  <c r="E191" i="13"/>
  <c r="M198" i="21"/>
  <c r="M203" i="29"/>
  <c r="E198" i="21"/>
  <c r="M197" i="19"/>
  <c r="F236" i="2"/>
  <c r="F201" i="24"/>
  <c r="E205" i="25"/>
  <c r="G197" i="18"/>
  <c r="F198" i="20"/>
  <c r="N202" i="31"/>
  <c r="N197" i="18"/>
  <c r="G207" i="36"/>
  <c r="G198" i="20"/>
  <c r="E193" i="17"/>
  <c r="F198" i="14"/>
  <c r="E198" i="20"/>
  <c r="N198" i="14"/>
  <c r="M194" i="16"/>
  <c r="M193" i="17"/>
  <c r="F194" i="16"/>
  <c r="G191" i="13"/>
  <c r="E194" i="16"/>
  <c r="G203" i="29"/>
  <c r="G201" i="24"/>
  <c r="M198" i="14"/>
  <c r="F197" i="18"/>
  <c r="G236" i="2"/>
  <c r="N193" i="17"/>
  <c r="N197" i="19"/>
  <c r="M207" i="36"/>
  <c r="M201" i="24"/>
  <c r="F197" i="19"/>
  <c r="G198" i="21"/>
  <c r="N205" i="25"/>
  <c r="G203" i="26"/>
  <c r="F191" i="13"/>
  <c r="F193" i="17"/>
  <c r="N207" i="36"/>
  <c r="G194" i="16"/>
  <c r="E197" i="18"/>
  <c r="N194" i="16"/>
  <c r="F207" i="36"/>
  <c r="E197" i="19"/>
  <c r="N198" i="21"/>
  <c r="M198" i="20"/>
  <c r="N191" i="13"/>
  <c r="L193" i="15" l="1"/>
  <c r="K193" i="15"/>
  <c r="J194" i="15"/>
  <c r="I194" i="15"/>
  <c r="H194" i="15"/>
  <c r="B196" i="15"/>
  <c r="H197" i="21"/>
  <c r="I197" i="21"/>
  <c r="J197" i="21"/>
  <c r="R193" i="16"/>
  <c r="P194" i="16"/>
  <c r="Q194" i="16"/>
  <c r="L191" i="21"/>
  <c r="K191" i="21"/>
  <c r="C197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F196" i="15"/>
  <c r="N196" i="15"/>
  <c r="G196" i="15"/>
  <c r="E196" i="15"/>
  <c r="M196" i="15"/>
  <c r="M199" i="18"/>
  <c r="E208" i="36"/>
  <c r="E204" i="26"/>
  <c r="E199" i="20"/>
  <c r="N198" i="18"/>
  <c r="M204" i="26"/>
  <c r="N237" i="2"/>
  <c r="F202" i="24"/>
  <c r="M198" i="18"/>
  <c r="G198" i="18"/>
  <c r="G204" i="26"/>
  <c r="N199" i="14"/>
  <c r="N199" i="20"/>
  <c r="E199" i="14"/>
  <c r="E237" i="2"/>
  <c r="E198" i="19"/>
  <c r="E203" i="31"/>
  <c r="E194" i="17"/>
  <c r="M195" i="16"/>
  <c r="F204" i="26"/>
  <c r="F199" i="18"/>
  <c r="E204" i="29"/>
  <c r="N194" i="17"/>
  <c r="M202" i="24"/>
  <c r="M238" i="2"/>
  <c r="N208" i="36"/>
  <c r="F198" i="18"/>
  <c r="N199" i="21"/>
  <c r="N195" i="16"/>
  <c r="M199" i="20"/>
  <c r="N199" i="18"/>
  <c r="F204" i="29"/>
  <c r="G199" i="21"/>
  <c r="G199" i="20"/>
  <c r="F199" i="20"/>
  <c r="M237" i="2"/>
  <c r="M192" i="13"/>
  <c r="G198" i="19"/>
  <c r="G206" i="25"/>
  <c r="E195" i="16"/>
  <c r="F199" i="14"/>
  <c r="E206" i="25"/>
  <c r="G202" i="24"/>
  <c r="N206" i="25"/>
  <c r="E202" i="24"/>
  <c r="G199" i="18"/>
  <c r="N204" i="29"/>
  <c r="F195" i="16"/>
  <c r="N198" i="19"/>
  <c r="M204" i="29"/>
  <c r="G237" i="2"/>
  <c r="F192" i="13"/>
  <c r="N202" i="24"/>
  <c r="E199" i="18"/>
  <c r="N238" i="2"/>
  <c r="E199" i="21"/>
  <c r="M206" i="25"/>
  <c r="G208" i="36"/>
  <c r="M208" i="36"/>
  <c r="F198" i="19"/>
  <c r="G199" i="14"/>
  <c r="N192" i="13"/>
  <c r="G192" i="13"/>
  <c r="E192" i="13"/>
  <c r="M198" i="19"/>
  <c r="M199" i="14"/>
  <c r="E238" i="2"/>
  <c r="N203" i="31"/>
  <c r="F194" i="17"/>
  <c r="F238" i="2"/>
  <c r="F208" i="36"/>
  <c r="F206" i="25"/>
  <c r="G238" i="2"/>
  <c r="E198" i="18"/>
  <c r="M199" i="21"/>
  <c r="G195" i="16"/>
  <c r="F203" i="31"/>
  <c r="G194" i="17"/>
  <c r="F237" i="2"/>
  <c r="N204" i="26"/>
  <c r="M194" i="17"/>
  <c r="F199" i="21"/>
  <c r="M203" i="31"/>
  <c r="G203" i="31"/>
  <c r="G204" i="29"/>
  <c r="K194" i="15" l="1"/>
  <c r="L194" i="15"/>
  <c r="H195" i="15"/>
  <c r="J195" i="15"/>
  <c r="I195" i="15"/>
  <c r="B197" i="15"/>
  <c r="L197" i="21"/>
  <c r="K197" i="21"/>
  <c r="I194" i="21"/>
  <c r="H194" i="21"/>
  <c r="H198" i="21"/>
  <c r="I198" i="21"/>
  <c r="J198" i="21"/>
  <c r="Q195" i="16"/>
  <c r="P195" i="16"/>
  <c r="R194" i="16"/>
  <c r="C198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E197" i="15"/>
  <c r="M197" i="15"/>
  <c r="F197" i="15"/>
  <c r="N197" i="15"/>
  <c r="G197" i="15"/>
  <c r="M203" i="24"/>
  <c r="E193" i="13"/>
  <c r="G205" i="29"/>
  <c r="G239" i="2"/>
  <c r="E209" i="36"/>
  <c r="F209" i="36"/>
  <c r="E239" i="2"/>
  <c r="G196" i="16"/>
  <c r="E204" i="31"/>
  <c r="N203" i="24"/>
  <c r="N207" i="25"/>
  <c r="M204" i="31"/>
  <c r="G200" i="18"/>
  <c r="G193" i="13"/>
  <c r="F195" i="17"/>
  <c r="N205" i="26"/>
  <c r="N199" i="19"/>
  <c r="M207" i="25"/>
  <c r="F196" i="16"/>
  <c r="E199" i="19"/>
  <c r="N200" i="18"/>
  <c r="F203" i="24"/>
  <c r="E203" i="24"/>
  <c r="M200" i="14"/>
  <c r="M209" i="36"/>
  <c r="F207" i="25"/>
  <c r="N195" i="17"/>
  <c r="F200" i="18"/>
  <c r="G205" i="26"/>
  <c r="N200" i="21"/>
  <c r="G200" i="14"/>
  <c r="M196" i="16"/>
  <c r="M195" i="17"/>
  <c r="G200" i="21"/>
  <c r="F204" i="31"/>
  <c r="N204" i="31"/>
  <c r="N196" i="16"/>
  <c r="G199" i="19"/>
  <c r="F200" i="14"/>
  <c r="E200" i="20"/>
  <c r="M193" i="13"/>
  <c r="G200" i="20"/>
  <c r="F200" i="20"/>
  <c r="M239" i="2"/>
  <c r="N205" i="29"/>
  <c r="E200" i="21"/>
  <c r="E207" i="25"/>
  <c r="F193" i="13"/>
  <c r="N200" i="20"/>
  <c r="N200" i="14"/>
  <c r="E205" i="29"/>
  <c r="M200" i="21"/>
  <c r="G209" i="36"/>
  <c r="F200" i="21"/>
  <c r="E195" i="17"/>
  <c r="G195" i="17"/>
  <c r="G207" i="25"/>
  <c r="M205" i="29"/>
  <c r="E196" i="16"/>
  <c r="F205" i="29"/>
  <c r="E205" i="26"/>
  <c r="F199" i="19"/>
  <c r="M200" i="18"/>
  <c r="M199" i="19"/>
  <c r="N193" i="13"/>
  <c r="F205" i="26"/>
  <c r="M200" i="20"/>
  <c r="E200" i="18"/>
  <c r="N209" i="36"/>
  <c r="N239" i="2"/>
  <c r="M205" i="26"/>
  <c r="G204" i="31"/>
  <c r="E200" i="14"/>
  <c r="F239" i="2"/>
  <c r="G203" i="24"/>
  <c r="K195" i="15" l="1"/>
  <c r="L195" i="15"/>
  <c r="J196" i="15"/>
  <c r="I196" i="15"/>
  <c r="H196" i="15"/>
  <c r="B198" i="15"/>
  <c r="K194" i="21"/>
  <c r="L198" i="21"/>
  <c r="L194" i="21"/>
  <c r="I199" i="21"/>
  <c r="J199" i="21"/>
  <c r="H199" i="21"/>
  <c r="K198" i="21"/>
  <c r="R195" i="16"/>
  <c r="Q196" i="16"/>
  <c r="P196" i="16"/>
  <c r="C199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E198" i="15"/>
  <c r="M198" i="15"/>
  <c r="F198" i="15"/>
  <c r="N198" i="15"/>
  <c r="G198" i="15"/>
  <c r="N205" i="31"/>
  <c r="M201" i="14"/>
  <c r="N200" i="19"/>
  <c r="G200" i="19"/>
  <c r="N206" i="29"/>
  <c r="M197" i="16"/>
  <c r="M196" i="17"/>
  <c r="F204" i="24"/>
  <c r="F206" i="29"/>
  <c r="F206" i="26"/>
  <c r="M206" i="26"/>
  <c r="E210" i="36"/>
  <c r="N197" i="16"/>
  <c r="N206" i="26"/>
  <c r="G197" i="16"/>
  <c r="E201" i="18"/>
  <c r="N201" i="14"/>
  <c r="N210" i="36"/>
  <c r="N194" i="13"/>
  <c r="N201" i="18"/>
  <c r="N208" i="25"/>
  <c r="G205" i="31"/>
  <c r="E196" i="17"/>
  <c r="F200" i="19"/>
  <c r="E194" i="13"/>
  <c r="E240" i="2"/>
  <c r="M208" i="25"/>
  <c r="F196" i="17"/>
  <c r="F194" i="13"/>
  <c r="E201" i="14"/>
  <c r="M201" i="18"/>
  <c r="E197" i="16"/>
  <c r="G206" i="29"/>
  <c r="G194" i="13"/>
  <c r="G201" i="20"/>
  <c r="E206" i="26"/>
  <c r="M240" i="2"/>
  <c r="N240" i="2"/>
  <c r="F208" i="25"/>
  <c r="M201" i="20"/>
  <c r="G204" i="24"/>
  <c r="F205" i="31"/>
  <c r="E201" i="20"/>
  <c r="M200" i="19"/>
  <c r="F240" i="2"/>
  <c r="N204" i="24"/>
  <c r="E204" i="24"/>
  <c r="E205" i="31"/>
  <c r="F201" i="14"/>
  <c r="F201" i="20"/>
  <c r="M206" i="29"/>
  <c r="G208" i="25"/>
  <c r="E208" i="25"/>
  <c r="M194" i="13"/>
  <c r="G206" i="26"/>
  <c r="N196" i="17"/>
  <c r="F210" i="36"/>
  <c r="G201" i="14"/>
  <c r="G201" i="18"/>
  <c r="G240" i="2"/>
  <c r="F197" i="16"/>
  <c r="G210" i="36"/>
  <c r="M210" i="36"/>
  <c r="F201" i="18"/>
  <c r="N201" i="20"/>
  <c r="M205" i="31"/>
  <c r="E206" i="29"/>
  <c r="E200" i="19"/>
  <c r="G196" i="17"/>
  <c r="M204" i="24"/>
  <c r="K196" i="15" l="1"/>
  <c r="L196" i="15"/>
  <c r="J197" i="15"/>
  <c r="I197" i="15"/>
  <c r="H197" i="15"/>
  <c r="B199" i="15"/>
  <c r="K199" i="21"/>
  <c r="L199" i="21"/>
  <c r="R196" i="16"/>
  <c r="P197" i="16"/>
  <c r="Q197" i="16"/>
  <c r="C200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E199" i="15"/>
  <c r="M199" i="15"/>
  <c r="F199" i="15"/>
  <c r="N199" i="15"/>
  <c r="G199" i="15"/>
  <c r="E198" i="16"/>
  <c r="M201" i="21"/>
  <c r="F202" i="14"/>
  <c r="F201" i="19"/>
  <c r="F211" i="36"/>
  <c r="N206" i="31"/>
  <c r="N205" i="24"/>
  <c r="N202" i="20"/>
  <c r="M206" i="31"/>
  <c r="N195" i="13"/>
  <c r="F241" i="2"/>
  <c r="N241" i="2"/>
  <c r="E211" i="36"/>
  <c r="E201" i="19"/>
  <c r="E206" i="31"/>
  <c r="M202" i="20"/>
  <c r="F207" i="26"/>
  <c r="F202" i="20"/>
  <c r="M205" i="24"/>
  <c r="N207" i="29"/>
  <c r="F198" i="16"/>
  <c r="M201" i="19"/>
  <c r="M211" i="36"/>
  <c r="G241" i="2"/>
  <c r="G211" i="36"/>
  <c r="M241" i="2"/>
  <c r="G201" i="21"/>
  <c r="F195" i="13"/>
  <c r="E207" i="29"/>
  <c r="M197" i="17"/>
  <c r="G205" i="24"/>
  <c r="G207" i="26"/>
  <c r="E202" i="20"/>
  <c r="E201" i="21"/>
  <c r="G195" i="13"/>
  <c r="M202" i="14"/>
  <c r="N201" i="19"/>
  <c r="G202" i="14"/>
  <c r="N197" i="17"/>
  <c r="F207" i="29"/>
  <c r="E195" i="13"/>
  <c r="M207" i="29"/>
  <c r="G207" i="29"/>
  <c r="G201" i="19"/>
  <c r="E241" i="2"/>
  <c r="F206" i="31"/>
  <c r="F201" i="21"/>
  <c r="G202" i="18"/>
  <c r="M207" i="26"/>
  <c r="N211" i="36"/>
  <c r="M202" i="18"/>
  <c r="N201" i="21"/>
  <c r="N202" i="14"/>
  <c r="F202" i="18"/>
  <c r="G198" i="16"/>
  <c r="M195" i="13"/>
  <c r="E202" i="18"/>
  <c r="F205" i="24"/>
  <c r="E202" i="14"/>
  <c r="N207" i="26"/>
  <c r="N202" i="18"/>
  <c r="F197" i="17"/>
  <c r="N198" i="16"/>
  <c r="G202" i="20"/>
  <c r="E197" i="17"/>
  <c r="G197" i="17"/>
  <c r="G206" i="31"/>
  <c r="E207" i="26"/>
  <c r="M198" i="16"/>
  <c r="E205" i="24"/>
  <c r="L197" i="15" l="1"/>
  <c r="K197" i="15"/>
  <c r="J198" i="15"/>
  <c r="I198" i="15"/>
  <c r="H198" i="15"/>
  <c r="B200" i="15"/>
  <c r="Q198" i="16"/>
  <c r="P198" i="16"/>
  <c r="R197" i="16"/>
  <c r="H200" i="21"/>
  <c r="I200" i="21"/>
  <c r="J200" i="21"/>
  <c r="C201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F200" i="15"/>
  <c r="N200" i="15"/>
  <c r="G200" i="15"/>
  <c r="E200" i="15"/>
  <c r="M200" i="15"/>
  <c r="F208" i="29"/>
  <c r="M199" i="16"/>
  <c r="N196" i="13"/>
  <c r="E202" i="19"/>
  <c r="G198" i="17"/>
  <c r="M203" i="14"/>
  <c r="G207" i="31"/>
  <c r="N203" i="14"/>
  <c r="E202" i="21"/>
  <c r="N206" i="24"/>
  <c r="F206" i="24"/>
  <c r="M207" i="31"/>
  <c r="N202" i="21"/>
  <c r="F202" i="19"/>
  <c r="N199" i="16"/>
  <c r="M202" i="19"/>
  <c r="G199" i="16"/>
  <c r="E203" i="14"/>
  <c r="E212" i="36"/>
  <c r="E242" i="2"/>
  <c r="N208" i="26"/>
  <c r="N203" i="18"/>
  <c r="E198" i="17"/>
  <c r="F203" i="20"/>
  <c r="M196" i="13"/>
  <c r="F242" i="2"/>
  <c r="G206" i="24"/>
  <c r="G203" i="14"/>
  <c r="G208" i="29"/>
  <c r="M212" i="36"/>
  <c r="N202" i="19"/>
  <c r="E207" i="31"/>
  <c r="E196" i="13"/>
  <c r="G203" i="20"/>
  <c r="N207" i="31"/>
  <c r="M206" i="24"/>
  <c r="F212" i="36"/>
  <c r="E203" i="18"/>
  <c r="G242" i="2"/>
  <c r="N198" i="17"/>
  <c r="F208" i="26"/>
  <c r="F196" i="13"/>
  <c r="E199" i="16"/>
  <c r="M198" i="17"/>
  <c r="G203" i="18"/>
  <c r="N212" i="36"/>
  <c r="G202" i="19"/>
  <c r="M242" i="2"/>
  <c r="F203" i="18"/>
  <c r="F207" i="31"/>
  <c r="F198" i="17"/>
  <c r="M203" i="18"/>
  <c r="G202" i="21"/>
  <c r="G208" i="26"/>
  <c r="N203" i="20"/>
  <c r="M203" i="20"/>
  <c r="M208" i="26"/>
  <c r="E208" i="29"/>
  <c r="E208" i="26"/>
  <c r="N208" i="29"/>
  <c r="F203" i="14"/>
  <c r="F199" i="16"/>
  <c r="M202" i="21"/>
  <c r="M208" i="29"/>
  <c r="E203" i="20"/>
  <c r="F202" i="21"/>
  <c r="G196" i="13"/>
  <c r="E206" i="24"/>
  <c r="N242" i="2"/>
  <c r="G212" i="36"/>
  <c r="L198" i="15" l="1"/>
  <c r="K198" i="15"/>
  <c r="H199" i="15"/>
  <c r="J199" i="15"/>
  <c r="I199" i="15"/>
  <c r="B201" i="15"/>
  <c r="R198" i="16"/>
  <c r="Q199" i="16"/>
  <c r="P199" i="16"/>
  <c r="K200" i="21"/>
  <c r="L200" i="21"/>
  <c r="C202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E201" i="15"/>
  <c r="M201" i="15"/>
  <c r="F201" i="15"/>
  <c r="N201" i="15"/>
  <c r="G201" i="15"/>
  <c r="E203" i="21"/>
  <c r="E207" i="24"/>
  <c r="F209" i="29"/>
  <c r="F204" i="14"/>
  <c r="E204" i="14"/>
  <c r="F197" i="13"/>
  <c r="N203" i="21"/>
  <c r="E208" i="31"/>
  <c r="M200" i="16"/>
  <c r="M203" i="19"/>
  <c r="N207" i="24"/>
  <c r="M209" i="26"/>
  <c r="G204" i="18"/>
  <c r="M209" i="29"/>
  <c r="F208" i="31"/>
  <c r="E209" i="26"/>
  <c r="N203" i="19"/>
  <c r="G203" i="19"/>
  <c r="G208" i="31"/>
  <c r="M204" i="14"/>
  <c r="G197" i="13"/>
  <c r="M243" i="2"/>
  <c r="F207" i="24"/>
  <c r="F209" i="26"/>
  <c r="E197" i="13"/>
  <c r="N209" i="29"/>
  <c r="G213" i="36"/>
  <c r="N200" i="16"/>
  <c r="F213" i="36"/>
  <c r="M197" i="13"/>
  <c r="G209" i="26"/>
  <c r="G204" i="20"/>
  <c r="M213" i="36"/>
  <c r="N197" i="13"/>
  <c r="M207" i="24"/>
  <c r="M203" i="21"/>
  <c r="N209" i="26"/>
  <c r="F243" i="2"/>
  <c r="E209" i="29"/>
  <c r="F200" i="16"/>
  <c r="G203" i="21"/>
  <c r="G243" i="2"/>
  <c r="E200" i="16"/>
  <c r="N204" i="20"/>
  <c r="E243" i="2"/>
  <c r="E203" i="19"/>
  <c r="F203" i="21"/>
  <c r="N204" i="18"/>
  <c r="F203" i="19"/>
  <c r="M204" i="20"/>
  <c r="N213" i="36"/>
  <c r="G204" i="14"/>
  <c r="N204" i="14"/>
  <c r="M208" i="31"/>
  <c r="E204" i="18"/>
  <c r="G209" i="29"/>
  <c r="G200" i="16"/>
  <c r="G207" i="24"/>
  <c r="F204" i="20"/>
  <c r="M204" i="18"/>
  <c r="E204" i="20"/>
  <c r="E213" i="36"/>
  <c r="N243" i="2"/>
  <c r="N208" i="31"/>
  <c r="F204" i="18"/>
  <c r="L199" i="15" l="1"/>
  <c r="K199" i="15"/>
  <c r="J200" i="15"/>
  <c r="I200" i="15"/>
  <c r="H200" i="15"/>
  <c r="B202" i="15"/>
  <c r="R199" i="16"/>
  <c r="P200" i="16"/>
  <c r="Q200" i="16"/>
  <c r="C203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E202" i="15"/>
  <c r="M202" i="15"/>
  <c r="F202" i="15"/>
  <c r="N202" i="15"/>
  <c r="G202" i="15"/>
  <c r="N205" i="18"/>
  <c r="M204" i="21"/>
  <c r="M214" i="36"/>
  <c r="F209" i="31"/>
  <c r="M204" i="19"/>
  <c r="F205" i="20"/>
  <c r="G205" i="20"/>
  <c r="G208" i="24"/>
  <c r="E205" i="14"/>
  <c r="G204" i="21"/>
  <c r="M198" i="13"/>
  <c r="F210" i="26"/>
  <c r="F205" i="14"/>
  <c r="N214" i="36"/>
  <c r="M208" i="24"/>
  <c r="E210" i="26"/>
  <c r="M205" i="18"/>
  <c r="E210" i="29"/>
  <c r="M210" i="29"/>
  <c r="M205" i="20"/>
  <c r="M205" i="14"/>
  <c r="G210" i="29"/>
  <c r="E205" i="20"/>
  <c r="F214" i="36"/>
  <c r="E209" i="31"/>
  <c r="F210" i="29"/>
  <c r="E214" i="36"/>
  <c r="E205" i="18"/>
  <c r="N204" i="19"/>
  <c r="E208" i="24"/>
  <c r="E244" i="2"/>
  <c r="E201" i="16"/>
  <c r="N208" i="24"/>
  <c r="G244" i="2"/>
  <c r="N209" i="31"/>
  <c r="G198" i="13"/>
  <c r="N205" i="14"/>
  <c r="F204" i="19"/>
  <c r="N201" i="16"/>
  <c r="M210" i="26"/>
  <c r="F205" i="18"/>
  <c r="F201" i="16"/>
  <c r="G209" i="31"/>
  <c r="G205" i="18"/>
  <c r="G210" i="26"/>
  <c r="N244" i="2"/>
  <c r="N198" i="13"/>
  <c r="F244" i="2"/>
  <c r="N210" i="26"/>
  <c r="G201" i="16"/>
  <c r="N205" i="20"/>
  <c r="M201" i="16"/>
  <c r="G214" i="36"/>
  <c r="N204" i="21"/>
  <c r="E198" i="13"/>
  <c r="E204" i="19"/>
  <c r="F204" i="21"/>
  <c r="E204" i="21"/>
  <c r="F198" i="13"/>
  <c r="G205" i="14"/>
  <c r="M209" i="31"/>
  <c r="F208" i="24"/>
  <c r="G204" i="19"/>
  <c r="M244" i="2"/>
  <c r="N210" i="29"/>
  <c r="K200" i="15" l="1"/>
  <c r="J201" i="15"/>
  <c r="I201" i="15"/>
  <c r="H201" i="15"/>
  <c r="B203" i="15"/>
  <c r="L200" i="15"/>
  <c r="P201" i="16"/>
  <c r="Q201" i="16"/>
  <c r="R200" i="16"/>
  <c r="C204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E203" i="15"/>
  <c r="M203" i="15"/>
  <c r="F203" i="15"/>
  <c r="N203" i="15"/>
  <c r="G203" i="15"/>
  <c r="G202" i="16"/>
  <c r="E215" i="36"/>
  <c r="N206" i="14"/>
  <c r="E206" i="18"/>
  <c r="M205" i="21"/>
  <c r="E205" i="19"/>
  <c r="F199" i="13"/>
  <c r="G215" i="36"/>
  <c r="M209" i="24"/>
  <c r="N205" i="21"/>
  <c r="E205" i="21"/>
  <c r="F215" i="36"/>
  <c r="N205" i="19"/>
  <c r="F205" i="19"/>
  <c r="N202" i="16"/>
  <c r="F205" i="21"/>
  <c r="G199" i="13"/>
  <c r="N199" i="13"/>
  <c r="M215" i="36"/>
  <c r="G206" i="18"/>
  <c r="E245" i="2"/>
  <c r="E206" i="20"/>
  <c r="M206" i="18"/>
  <c r="G209" i="24"/>
  <c r="M199" i="13"/>
  <c r="E206" i="14"/>
  <c r="M206" i="20"/>
  <c r="F245" i="2"/>
  <c r="F206" i="20"/>
  <c r="F202" i="16"/>
  <c r="G206" i="20"/>
  <c r="M205" i="19"/>
  <c r="F209" i="24"/>
  <c r="M245" i="2"/>
  <c r="E210" i="31"/>
  <c r="N215" i="36"/>
  <c r="G245" i="2"/>
  <c r="G205" i="21"/>
  <c r="F206" i="14"/>
  <c r="F210" i="31"/>
  <c r="N209" i="24"/>
  <c r="F206" i="18"/>
  <c r="N210" i="31"/>
  <c r="E209" i="24"/>
  <c r="E202" i="16"/>
  <c r="G210" i="31"/>
  <c r="E199" i="13"/>
  <c r="M210" i="31"/>
  <c r="N206" i="20"/>
  <c r="M206" i="14"/>
  <c r="M202" i="16"/>
  <c r="G205" i="19"/>
  <c r="G206" i="14"/>
  <c r="N206" i="18"/>
  <c r="N245" i="2"/>
  <c r="K201" i="15" l="1"/>
  <c r="L201" i="15"/>
  <c r="J202" i="15"/>
  <c r="I202" i="15"/>
  <c r="H202" i="15"/>
  <c r="B204" i="15"/>
  <c r="P202" i="16"/>
  <c r="Q202" i="16"/>
  <c r="R201" i="16"/>
  <c r="C205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04" i="15"/>
  <c r="N204" i="15"/>
  <c r="G204" i="15"/>
  <c r="E204" i="15"/>
  <c r="M204" i="15"/>
  <c r="G203" i="16"/>
  <c r="N207" i="18"/>
  <c r="M200" i="13"/>
  <c r="G207" i="18"/>
  <c r="M206" i="21"/>
  <c r="F203" i="16"/>
  <c r="E207" i="20"/>
  <c r="N246" i="2"/>
  <c r="G206" i="19"/>
  <c r="F206" i="19"/>
  <c r="N203" i="16"/>
  <c r="F216" i="36"/>
  <c r="N207" i="20"/>
  <c r="E207" i="14"/>
  <c r="E203" i="16"/>
  <c r="M207" i="20"/>
  <c r="N206" i="19"/>
  <c r="G246" i="2"/>
  <c r="N216" i="36"/>
  <c r="E216" i="36"/>
  <c r="N206" i="21"/>
  <c r="M246" i="2"/>
  <c r="E210" i="24"/>
  <c r="M206" i="19"/>
  <c r="M210" i="24"/>
  <c r="F206" i="21"/>
  <c r="G207" i="20"/>
  <c r="F246" i="2"/>
  <c r="M207" i="18"/>
  <c r="E206" i="21"/>
  <c r="M203" i="16"/>
  <c r="N207" i="14"/>
  <c r="E207" i="18"/>
  <c r="E206" i="19"/>
  <c r="F210" i="24"/>
  <c r="G207" i="14"/>
  <c r="F200" i="13"/>
  <c r="F207" i="14"/>
  <c r="G206" i="21"/>
  <c r="F207" i="20"/>
  <c r="G216" i="36"/>
  <c r="N200" i="13"/>
  <c r="G210" i="24"/>
  <c r="G200" i="13"/>
  <c r="N210" i="24"/>
  <c r="M216" i="36"/>
  <c r="F207" i="18"/>
  <c r="E200" i="13"/>
  <c r="E246" i="2"/>
  <c r="M207" i="14"/>
  <c r="K202" i="15" l="1"/>
  <c r="L202" i="15"/>
  <c r="H203" i="15"/>
  <c r="J203" i="15"/>
  <c r="I203" i="15"/>
  <c r="B205" i="15"/>
  <c r="P203" i="16"/>
  <c r="Q203" i="16"/>
  <c r="R202" i="16"/>
  <c r="C206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E205" i="15"/>
  <c r="M205" i="15"/>
  <c r="F205" i="15"/>
  <c r="N205" i="15"/>
  <c r="G205" i="15"/>
  <c r="G204" i="16"/>
  <c r="N211" i="24"/>
  <c r="N207" i="21"/>
  <c r="G217" i="36"/>
  <c r="N217" i="36"/>
  <c r="G208" i="20"/>
  <c r="N208" i="18"/>
  <c r="N204" i="16"/>
  <c r="E208" i="14"/>
  <c r="M207" i="21"/>
  <c r="E201" i="13"/>
  <c r="G207" i="19"/>
  <c r="E208" i="20"/>
  <c r="M211" i="24"/>
  <c r="F208" i="20"/>
  <c r="G208" i="18"/>
  <c r="E217" i="36"/>
  <c r="E211" i="24"/>
  <c r="M207" i="19"/>
  <c r="E204" i="16"/>
  <c r="E207" i="19"/>
  <c r="G201" i="13"/>
  <c r="F207" i="19"/>
  <c r="F201" i="13"/>
  <c r="M208" i="18"/>
  <c r="N207" i="19"/>
  <c r="N208" i="14"/>
  <c r="F207" i="21"/>
  <c r="F208" i="14"/>
  <c r="N201" i="13"/>
  <c r="F204" i="16"/>
  <c r="M208" i="20"/>
  <c r="M217" i="36"/>
  <c r="M201" i="13"/>
  <c r="G211" i="24"/>
  <c r="M204" i="16"/>
  <c r="E208" i="18"/>
  <c r="G208" i="14"/>
  <c r="M208" i="14"/>
  <c r="N208" i="20"/>
  <c r="F211" i="24"/>
  <c r="F208" i="18"/>
  <c r="F217" i="36"/>
  <c r="E207" i="21"/>
  <c r="G207" i="21"/>
  <c r="K203" i="15" l="1"/>
  <c r="L203" i="15"/>
  <c r="J204" i="15"/>
  <c r="I204" i="15"/>
  <c r="H204" i="15"/>
  <c r="B206" i="15"/>
  <c r="P204" i="16"/>
  <c r="Q204" i="16"/>
  <c r="R203" i="16"/>
  <c r="C207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06" i="15"/>
  <c r="M206" i="15"/>
  <c r="F206" i="15"/>
  <c r="N206" i="15"/>
  <c r="G206" i="15"/>
  <c r="E218" i="36"/>
  <c r="G209" i="18"/>
  <c r="G218" i="36"/>
  <c r="M209" i="20"/>
  <c r="G205" i="16"/>
  <c r="E208" i="21"/>
  <c r="F209" i="18"/>
  <c r="N208" i="21"/>
  <c r="M209" i="18"/>
  <c r="N212" i="24"/>
  <c r="M208" i="19"/>
  <c r="M202" i="13"/>
  <c r="F202" i="13"/>
  <c r="E209" i="18"/>
  <c r="E212" i="24"/>
  <c r="M212" i="24"/>
  <c r="F205" i="16"/>
  <c r="M205" i="16"/>
  <c r="N218" i="36"/>
  <c r="G209" i="20"/>
  <c r="F208" i="21"/>
  <c r="N208" i="19"/>
  <c r="N209" i="20"/>
  <c r="N209" i="18"/>
  <c r="N202" i="13"/>
  <c r="E202" i="13"/>
  <c r="F218" i="36"/>
  <c r="F208" i="19"/>
  <c r="M209" i="14"/>
  <c r="G202" i="13"/>
  <c r="F209" i="20"/>
  <c r="M218" i="36"/>
  <c r="G208" i="21"/>
  <c r="M208" i="21"/>
  <c r="N205" i="16"/>
  <c r="G212" i="24"/>
  <c r="G208" i="19"/>
  <c r="E208" i="19"/>
  <c r="E209" i="14"/>
  <c r="E209" i="20"/>
  <c r="F212" i="24"/>
  <c r="E205" i="16"/>
  <c r="F209" i="14"/>
  <c r="N209" i="14"/>
  <c r="G209" i="14"/>
  <c r="K204" i="15" l="1"/>
  <c r="J205" i="15"/>
  <c r="I205" i="15"/>
  <c r="H205" i="15"/>
  <c r="B207" i="15"/>
  <c r="L204" i="15"/>
  <c r="Q205" i="16"/>
  <c r="P205" i="16"/>
  <c r="R204" i="16"/>
  <c r="C208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E207" i="15"/>
  <c r="M207" i="15"/>
  <c r="F207" i="15"/>
  <c r="N207" i="15"/>
  <c r="G207" i="15"/>
  <c r="M210" i="14"/>
  <c r="M210" i="20"/>
  <c r="E203" i="13"/>
  <c r="N206" i="16"/>
  <c r="N213" i="24"/>
  <c r="F203" i="13"/>
  <c r="M209" i="21"/>
  <c r="M206" i="16"/>
  <c r="E210" i="14"/>
  <c r="N210" i="18"/>
  <c r="N210" i="20"/>
  <c r="F209" i="21"/>
  <c r="E213" i="24"/>
  <c r="G210" i="14"/>
  <c r="E209" i="19"/>
  <c r="F206" i="16"/>
  <c r="M210" i="18"/>
  <c r="M209" i="19"/>
  <c r="E206" i="16"/>
  <c r="F210" i="14"/>
  <c r="N209" i="19"/>
  <c r="G213" i="24"/>
  <c r="F210" i="18"/>
  <c r="N209" i="21"/>
  <c r="F213" i="24"/>
  <c r="G203" i="13"/>
  <c r="F210" i="20"/>
  <c r="M213" i="24"/>
  <c r="E209" i="21"/>
  <c r="E210" i="18"/>
  <c r="N203" i="13"/>
  <c r="G210" i="18"/>
  <c r="G209" i="21"/>
  <c r="G206" i="16"/>
  <c r="G210" i="20"/>
  <c r="N210" i="14"/>
  <c r="F209" i="19"/>
  <c r="M203" i="13"/>
  <c r="G209" i="19"/>
  <c r="E210" i="20"/>
  <c r="L205" i="15" l="1"/>
  <c r="K205" i="15"/>
  <c r="J206" i="15"/>
  <c r="I206" i="15"/>
  <c r="H206" i="15"/>
  <c r="B208" i="15"/>
  <c r="R205" i="16"/>
  <c r="Q206" i="16"/>
  <c r="P206" i="16"/>
  <c r="C209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F208" i="15"/>
  <c r="N208" i="15"/>
  <c r="G208" i="15"/>
  <c r="E208" i="15"/>
  <c r="M208" i="15"/>
  <c r="M211" i="20"/>
  <c r="F210" i="19"/>
  <c r="F211" i="14"/>
  <c r="M204" i="13"/>
  <c r="N210" i="19"/>
  <c r="E210" i="19"/>
  <c r="G211" i="18"/>
  <c r="N204" i="13"/>
  <c r="G210" i="19"/>
  <c r="M210" i="21"/>
  <c r="M211" i="18"/>
  <c r="F210" i="21"/>
  <c r="M211" i="14"/>
  <c r="E204" i="13"/>
  <c r="M214" i="24"/>
  <c r="E211" i="14"/>
  <c r="G211" i="20"/>
  <c r="M207" i="16"/>
  <c r="M210" i="19"/>
  <c r="N211" i="14"/>
  <c r="G214" i="24"/>
  <c r="E210" i="21"/>
  <c r="F211" i="20"/>
  <c r="G211" i="14"/>
  <c r="E211" i="18"/>
  <c r="N214" i="24"/>
  <c r="G207" i="16"/>
  <c r="F211" i="18"/>
  <c r="N211" i="20"/>
  <c r="F214" i="24"/>
  <c r="G204" i="13"/>
  <c r="E207" i="16"/>
  <c r="F207" i="16"/>
  <c r="N210" i="21"/>
  <c r="N207" i="16"/>
  <c r="F204" i="13"/>
  <c r="E214" i="24"/>
  <c r="G210" i="21"/>
  <c r="E211" i="20"/>
  <c r="N211" i="18"/>
  <c r="K206" i="15" l="1"/>
  <c r="H207" i="15"/>
  <c r="J207" i="15"/>
  <c r="I207" i="15"/>
  <c r="B209" i="15"/>
  <c r="L206" i="15"/>
  <c r="R206" i="16"/>
  <c r="Q207" i="16"/>
  <c r="P207" i="16"/>
  <c r="C210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E209" i="15"/>
  <c r="M209" i="15"/>
  <c r="F209" i="15"/>
  <c r="N209" i="15"/>
  <c r="G209" i="15"/>
  <c r="F215" i="24"/>
  <c r="N215" i="24"/>
  <c r="N211" i="21"/>
  <c r="F205" i="13"/>
  <c r="F208" i="16"/>
  <c r="G208" i="16"/>
  <c r="G212" i="14"/>
  <c r="E212" i="14"/>
  <c r="M212" i="14"/>
  <c r="E212" i="20"/>
  <c r="E208" i="16"/>
  <c r="G211" i="21"/>
  <c r="M208" i="16"/>
  <c r="G205" i="13"/>
  <c r="G215" i="24"/>
  <c r="E211" i="19"/>
  <c r="F212" i="18"/>
  <c r="N212" i="18"/>
  <c r="G211" i="19"/>
  <c r="M211" i="21"/>
  <c r="G212" i="18"/>
  <c r="N208" i="16"/>
  <c r="N211" i="19"/>
  <c r="M205" i="13"/>
  <c r="F211" i="21"/>
  <c r="F212" i="14"/>
  <c r="E212" i="18"/>
  <c r="E211" i="21"/>
  <c r="M211" i="19"/>
  <c r="E205" i="13"/>
  <c r="G212" i="20"/>
  <c r="F211" i="19"/>
  <c r="E215" i="24"/>
  <c r="N212" i="20"/>
  <c r="N212" i="14"/>
  <c r="F212" i="20"/>
  <c r="M215" i="24"/>
  <c r="M212" i="20"/>
  <c r="N205" i="13"/>
  <c r="M212" i="18"/>
  <c r="K207" i="15" l="1"/>
  <c r="L207" i="15"/>
  <c r="J208" i="15"/>
  <c r="I208" i="15"/>
  <c r="H208" i="15"/>
  <c r="B210" i="15"/>
  <c r="Q208" i="16"/>
  <c r="P208" i="16"/>
  <c r="R207" i="16"/>
  <c r="C211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F210" i="15"/>
  <c r="N210" i="15"/>
  <c r="G210" i="15"/>
  <c r="E210" i="15"/>
  <c r="M210" i="15"/>
  <c r="M212" i="19"/>
  <c r="N213" i="14"/>
  <c r="F216" i="24"/>
  <c r="E212" i="19"/>
  <c r="E216" i="24"/>
  <c r="M216" i="24"/>
  <c r="G212" i="19"/>
  <c r="N216" i="24"/>
  <c r="E213" i="20"/>
  <c r="F213" i="20"/>
  <c r="N212" i="21"/>
  <c r="E212" i="21"/>
  <c r="N213" i="18"/>
  <c r="F209" i="16"/>
  <c r="E206" i="13"/>
  <c r="M213" i="20"/>
  <c r="G216" i="24"/>
  <c r="N206" i="13"/>
  <c r="M213" i="14"/>
  <c r="M206" i="13"/>
  <c r="G206" i="13"/>
  <c r="F212" i="21"/>
  <c r="N209" i="16"/>
  <c r="G209" i="16"/>
  <c r="M213" i="18"/>
  <c r="F213" i="14"/>
  <c r="F213" i="18"/>
  <c r="G213" i="20"/>
  <c r="M212" i="21"/>
  <c r="G213" i="18"/>
  <c r="E209" i="16"/>
  <c r="G213" i="14"/>
  <c r="M209" i="16"/>
  <c r="E213" i="14"/>
  <c r="N212" i="19"/>
  <c r="N213" i="20"/>
  <c r="F206" i="13"/>
  <c r="F212" i="19"/>
  <c r="G212" i="21"/>
  <c r="E213" i="18"/>
  <c r="K208" i="15" l="1"/>
  <c r="L208" i="15"/>
  <c r="H209" i="15"/>
  <c r="J209" i="15"/>
  <c r="I209" i="15"/>
  <c r="B211" i="15"/>
  <c r="R208" i="16"/>
  <c r="P209" i="16"/>
  <c r="Q209" i="16"/>
  <c r="C212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E211" i="15"/>
  <c r="M211" i="15"/>
  <c r="F211" i="15"/>
  <c r="N211" i="15"/>
  <c r="G211" i="15"/>
  <c r="F213" i="21"/>
  <c r="F214" i="18"/>
  <c r="G213" i="21"/>
  <c r="G210" i="16"/>
  <c r="F217" i="24"/>
  <c r="M214" i="20"/>
  <c r="G214" i="18"/>
  <c r="E207" i="13"/>
  <c r="M213" i="21"/>
  <c r="M207" i="13"/>
  <c r="E210" i="16"/>
  <c r="F214" i="20"/>
  <c r="E213" i="19"/>
  <c r="N213" i="19"/>
  <c r="F214" i="14"/>
  <c r="F207" i="13"/>
  <c r="G214" i="20"/>
  <c r="G214" i="14"/>
  <c r="F210" i="16"/>
  <c r="N207" i="13"/>
  <c r="G217" i="24"/>
  <c r="M214" i="14"/>
  <c r="E217" i="24"/>
  <c r="G207" i="13"/>
  <c r="M214" i="18"/>
  <c r="N214" i="14"/>
  <c r="N214" i="18"/>
  <c r="F213" i="19"/>
  <c r="M217" i="24"/>
  <c r="E214" i="18"/>
  <c r="N213" i="21"/>
  <c r="E213" i="21"/>
  <c r="E214" i="20"/>
  <c r="M213" i="19"/>
  <c r="N217" i="24"/>
  <c r="N210" i="16"/>
  <c r="E214" i="14"/>
  <c r="N214" i="20"/>
  <c r="M210" i="16"/>
  <c r="G213" i="19"/>
  <c r="L209" i="15" l="1"/>
  <c r="K209" i="15"/>
  <c r="J210" i="15"/>
  <c r="I210" i="15"/>
  <c r="H210" i="15"/>
  <c r="B212" i="15"/>
  <c r="P210" i="16"/>
  <c r="Q210" i="16"/>
  <c r="R209" i="16"/>
  <c r="C213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F212" i="15"/>
  <c r="N212" i="15"/>
  <c r="G212" i="15"/>
  <c r="E212" i="15"/>
  <c r="M212" i="15"/>
  <c r="M215" i="18"/>
  <c r="F214" i="19"/>
  <c r="G215" i="14"/>
  <c r="E215" i="20"/>
  <c r="E214" i="19"/>
  <c r="N214" i="21"/>
  <c r="M214" i="19"/>
  <c r="E215" i="14"/>
  <c r="M218" i="24"/>
  <c r="F211" i="16"/>
  <c r="G214" i="19"/>
  <c r="F218" i="24"/>
  <c r="N208" i="13"/>
  <c r="E218" i="24"/>
  <c r="G211" i="16"/>
  <c r="F215" i="14"/>
  <c r="M215" i="20"/>
  <c r="F215" i="18"/>
  <c r="F208" i="13"/>
  <c r="N215" i="20"/>
  <c r="F214" i="21"/>
  <c r="N218" i="24"/>
  <c r="E208" i="13"/>
  <c r="E214" i="21"/>
  <c r="M215" i="14"/>
  <c r="G218" i="24"/>
  <c r="E215" i="18"/>
  <c r="N215" i="14"/>
  <c r="G208" i="13"/>
  <c r="F215" i="20"/>
  <c r="G215" i="18"/>
  <c r="E211" i="16"/>
  <c r="G214" i="21"/>
  <c r="N211" i="16"/>
  <c r="M208" i="13"/>
  <c r="M211" i="16"/>
  <c r="G215" i="20"/>
  <c r="M214" i="21"/>
  <c r="N215" i="18"/>
  <c r="N214" i="19"/>
  <c r="L210" i="15" l="1"/>
  <c r="K210" i="15"/>
  <c r="H211" i="15"/>
  <c r="J211" i="15"/>
  <c r="I211" i="15"/>
  <c r="B213" i="15"/>
  <c r="Q211" i="16"/>
  <c r="P211" i="16"/>
  <c r="R210" i="16"/>
  <c r="C214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E213" i="15"/>
  <c r="F213" i="15"/>
  <c r="N213" i="15"/>
  <c r="G213" i="15"/>
  <c r="M213" i="15"/>
  <c r="E212" i="16"/>
  <c r="G215" i="19"/>
  <c r="N216" i="18"/>
  <c r="G209" i="13"/>
  <c r="F216" i="14"/>
  <c r="G215" i="21"/>
  <c r="N209" i="13"/>
  <c r="M215" i="21"/>
  <c r="F216" i="20"/>
  <c r="F212" i="16"/>
  <c r="E216" i="20"/>
  <c r="G216" i="18"/>
  <c r="F215" i="19"/>
  <c r="G216" i="14"/>
  <c r="G216" i="20"/>
  <c r="F219" i="24"/>
  <c r="M212" i="16"/>
  <c r="E215" i="19"/>
  <c r="N219" i="24"/>
  <c r="F216" i="18"/>
  <c r="M216" i="18"/>
  <c r="N212" i="16"/>
  <c r="E219" i="24"/>
  <c r="M216" i="14"/>
  <c r="F209" i="13"/>
  <c r="G219" i="24"/>
  <c r="M216" i="20"/>
  <c r="F215" i="21"/>
  <c r="N216" i="14"/>
  <c r="M209" i="13"/>
  <c r="E216" i="14"/>
  <c r="N215" i="21"/>
  <c r="G212" i="16"/>
  <c r="N216" i="20"/>
  <c r="E216" i="18"/>
  <c r="E209" i="13"/>
  <c r="M219" i="24"/>
  <c r="N215" i="19"/>
  <c r="E215" i="21"/>
  <c r="M215" i="19"/>
  <c r="K211" i="15" l="1"/>
  <c r="L211" i="15"/>
  <c r="J212" i="15"/>
  <c r="I212" i="15"/>
  <c r="H212" i="15"/>
  <c r="B214" i="15"/>
  <c r="R211" i="16"/>
  <c r="P212" i="16"/>
  <c r="Q212" i="16"/>
  <c r="C215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F214" i="15"/>
  <c r="N214" i="15"/>
  <c r="G214" i="15"/>
  <c r="M214" i="15"/>
  <c r="E214" i="15"/>
  <c r="E217" i="14"/>
  <c r="M213" i="16"/>
  <c r="E216" i="19"/>
  <c r="N217" i="18"/>
  <c r="N216" i="19"/>
  <c r="E216" i="21"/>
  <c r="G220" i="24"/>
  <c r="N217" i="20"/>
  <c r="M217" i="14"/>
  <c r="F217" i="20"/>
  <c r="E217" i="20"/>
  <c r="F213" i="16"/>
  <c r="E220" i="24"/>
  <c r="G217" i="14"/>
  <c r="F217" i="18"/>
  <c r="F217" i="14"/>
  <c r="G210" i="13"/>
  <c r="M220" i="24"/>
  <c r="E217" i="18"/>
  <c r="G216" i="21"/>
  <c r="F210" i="13"/>
  <c r="M216" i="21"/>
  <c r="F220" i="24"/>
  <c r="F216" i="19"/>
  <c r="N217" i="14"/>
  <c r="N210" i="13"/>
  <c r="N216" i="21"/>
  <c r="E213" i="16"/>
  <c r="E210" i="13"/>
  <c r="M210" i="13"/>
  <c r="G213" i="16"/>
  <c r="N213" i="16"/>
  <c r="G216" i="19"/>
  <c r="F216" i="21"/>
  <c r="M217" i="18"/>
  <c r="G217" i="18"/>
  <c r="N220" i="24"/>
  <c r="M217" i="20"/>
  <c r="M216" i="19"/>
  <c r="G217" i="20"/>
  <c r="K212" i="15" l="1"/>
  <c r="L212" i="15"/>
  <c r="H213" i="15"/>
  <c r="J213" i="15"/>
  <c r="I213" i="15"/>
  <c r="B215" i="15"/>
  <c r="Q213" i="16"/>
  <c r="P213" i="16"/>
  <c r="R212" i="16"/>
  <c r="C216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E215" i="15"/>
  <c r="M215" i="15"/>
  <c r="F215" i="15"/>
  <c r="N215" i="15"/>
  <c r="G215" i="15"/>
  <c r="E218" i="20"/>
  <c r="M221" i="24"/>
  <c r="E218" i="18"/>
  <c r="N218" i="14"/>
  <c r="M218" i="14"/>
  <c r="G218" i="20"/>
  <c r="E211" i="13"/>
  <c r="M218" i="20"/>
  <c r="G221" i="24"/>
  <c r="N218" i="20"/>
  <c r="M217" i="21"/>
  <c r="F218" i="14"/>
  <c r="N217" i="21"/>
  <c r="N211" i="13"/>
  <c r="F214" i="16"/>
  <c r="N218" i="18"/>
  <c r="F218" i="20"/>
  <c r="G218" i="18"/>
  <c r="F218" i="18"/>
  <c r="G218" i="14"/>
  <c r="M211" i="13"/>
  <c r="F221" i="24"/>
  <c r="M218" i="18"/>
  <c r="G214" i="16"/>
  <c r="E221" i="24"/>
  <c r="N214" i="16"/>
  <c r="G211" i="13"/>
  <c r="E217" i="21"/>
  <c r="M214" i="16"/>
  <c r="N221" i="24"/>
  <c r="G217" i="21"/>
  <c r="F217" i="21"/>
  <c r="E214" i="16"/>
  <c r="F211" i="13"/>
  <c r="E218" i="14"/>
  <c r="L213" i="15" l="1"/>
  <c r="K213" i="15"/>
  <c r="J214" i="15"/>
  <c r="I214" i="15"/>
  <c r="H214" i="15"/>
  <c r="B216" i="15"/>
  <c r="R213" i="16"/>
  <c r="P214" i="16"/>
  <c r="Q214" i="16"/>
  <c r="C217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F216" i="15"/>
  <c r="N216" i="15"/>
  <c r="M216" i="15"/>
  <c r="E216" i="15"/>
  <c r="G216" i="15"/>
  <c r="G219" i="14"/>
  <c r="E219" i="14"/>
  <c r="F218" i="21"/>
  <c r="G222" i="24"/>
  <c r="E219" i="20"/>
  <c r="G212" i="13"/>
  <c r="F212" i="13"/>
  <c r="M219" i="14"/>
  <c r="F219" i="14"/>
  <c r="M212" i="13"/>
  <c r="F215" i="16"/>
  <c r="E215" i="16"/>
  <c r="M219" i="20"/>
  <c r="G219" i="18"/>
  <c r="G215" i="16"/>
  <c r="E222" i="24"/>
  <c r="N222" i="24"/>
  <c r="N219" i="18"/>
  <c r="N219" i="20"/>
  <c r="F219" i="18"/>
  <c r="G219" i="20"/>
  <c r="N218" i="21"/>
  <c r="E212" i="13"/>
  <c r="E219" i="18"/>
  <c r="N212" i="13"/>
  <c r="G218" i="21"/>
  <c r="M218" i="21"/>
  <c r="N215" i="16"/>
  <c r="N219" i="14"/>
  <c r="M219" i="18"/>
  <c r="F222" i="24"/>
  <c r="M222" i="24"/>
  <c r="M215" i="16"/>
  <c r="E218" i="21"/>
  <c r="F219" i="20"/>
  <c r="K214" i="15" l="1"/>
  <c r="L214" i="15"/>
  <c r="J215" i="15"/>
  <c r="H215" i="15"/>
  <c r="I215" i="15"/>
  <c r="B217" i="15"/>
  <c r="R214" i="16"/>
  <c r="C218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17" i="15"/>
  <c r="N217" i="15"/>
  <c r="E217" i="15"/>
  <c r="G217" i="15"/>
  <c r="M217" i="15"/>
  <c r="G223" i="24"/>
  <c r="M219" i="21"/>
  <c r="E223" i="24"/>
  <c r="N220" i="20"/>
  <c r="M220" i="18"/>
  <c r="G220" i="20"/>
  <c r="M223" i="24"/>
  <c r="N223" i="24"/>
  <c r="E216" i="16"/>
  <c r="F220" i="20"/>
  <c r="N220" i="14"/>
  <c r="N213" i="13"/>
  <c r="M216" i="16"/>
  <c r="M213" i="13"/>
  <c r="E220" i="14"/>
  <c r="F223" i="24"/>
  <c r="E220" i="18"/>
  <c r="G219" i="21"/>
  <c r="F219" i="21"/>
  <c r="G220" i="14"/>
  <c r="F220" i="14"/>
  <c r="N219" i="21"/>
  <c r="E220" i="20"/>
  <c r="M220" i="20"/>
  <c r="G216" i="16"/>
  <c r="M220" i="14"/>
  <c r="G220" i="18"/>
  <c r="E213" i="13"/>
  <c r="N220" i="18"/>
  <c r="F220" i="18"/>
  <c r="F216" i="16"/>
  <c r="G213" i="13"/>
  <c r="F213" i="13"/>
  <c r="N216" i="16"/>
  <c r="E219" i="21"/>
  <c r="K215" i="15" l="1"/>
  <c r="L215" i="15"/>
  <c r="J216" i="15"/>
  <c r="H216" i="15"/>
  <c r="I216" i="15"/>
  <c r="B218" i="15"/>
  <c r="C219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F218" i="15"/>
  <c r="N218" i="15"/>
  <c r="G218" i="15"/>
  <c r="M218" i="15"/>
  <c r="E218" i="15"/>
  <c r="N221" i="14"/>
  <c r="G221" i="14"/>
  <c r="N217" i="16"/>
  <c r="G220" i="21"/>
  <c r="M214" i="13"/>
  <c r="F221" i="14"/>
  <c r="M221" i="14"/>
  <c r="G221" i="18"/>
  <c r="M221" i="20"/>
  <c r="F221" i="20"/>
  <c r="N214" i="13"/>
  <c r="N221" i="20"/>
  <c r="N221" i="18"/>
  <c r="M223" i="20"/>
  <c r="F221" i="18"/>
  <c r="F217" i="16"/>
  <c r="G223" i="20"/>
  <c r="M217" i="16"/>
  <c r="E217" i="16"/>
  <c r="F223" i="20"/>
  <c r="F214" i="13"/>
  <c r="N220" i="21"/>
  <c r="G217" i="16"/>
  <c r="E214" i="13"/>
  <c r="E223" i="20"/>
  <c r="E220" i="21"/>
  <c r="E221" i="20"/>
  <c r="G221" i="20"/>
  <c r="E221" i="14"/>
  <c r="M220" i="21"/>
  <c r="N223" i="20"/>
  <c r="G214" i="13"/>
  <c r="M221" i="18"/>
  <c r="E221" i="18"/>
  <c r="F220" i="21"/>
  <c r="L216" i="15" l="1"/>
  <c r="K216" i="15"/>
  <c r="H217" i="15"/>
  <c r="J217" i="15"/>
  <c r="I217" i="15"/>
  <c r="B219" i="15"/>
  <c r="C220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E219" i="15"/>
  <c r="M219" i="15"/>
  <c r="F219" i="15"/>
  <c r="N219" i="15"/>
  <c r="G219" i="15"/>
  <c r="F221" i="21"/>
  <c r="F222" i="14"/>
  <c r="E222" i="20"/>
  <c r="N221" i="21"/>
  <c r="G215" i="13"/>
  <c r="N224" i="20"/>
  <c r="F224" i="20"/>
  <c r="F222" i="20"/>
  <c r="F215" i="13"/>
  <c r="G218" i="16"/>
  <c r="N222" i="14"/>
  <c r="G222" i="20"/>
  <c r="E218" i="16"/>
  <c r="N222" i="20"/>
  <c r="N222" i="18"/>
  <c r="F222" i="18"/>
  <c r="G222" i="18"/>
  <c r="N215" i="13"/>
  <c r="M222" i="20"/>
  <c r="F218" i="16"/>
  <c r="E222" i="14"/>
  <c r="E224" i="20"/>
  <c r="E222" i="18"/>
  <c r="M222" i="18"/>
  <c r="M215" i="13"/>
  <c r="G221" i="21"/>
  <c r="E215" i="13"/>
  <c r="G224" i="20"/>
  <c r="M218" i="16"/>
  <c r="E221" i="21"/>
  <c r="N218" i="16"/>
  <c r="M221" i="21"/>
  <c r="M224" i="20"/>
  <c r="G222" i="14"/>
  <c r="M222" i="14"/>
  <c r="K217" i="15" l="1"/>
  <c r="L217" i="15"/>
  <c r="J218" i="15"/>
  <c r="I218" i="15"/>
  <c r="H218" i="15"/>
  <c r="K218" i="15" s="1"/>
  <c r="B220" i="15"/>
  <c r="C221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G220" i="15"/>
  <c r="M220" i="15"/>
  <c r="N220" i="15"/>
  <c r="E220" i="15"/>
  <c r="F220" i="15"/>
  <c r="N216" i="13"/>
  <c r="N219" i="16"/>
  <c r="N223" i="18"/>
  <c r="G216" i="13"/>
  <c r="E223" i="14"/>
  <c r="G223" i="14"/>
  <c r="N222" i="21"/>
  <c r="F216" i="13"/>
  <c r="G225" i="20"/>
  <c r="F219" i="16"/>
  <c r="F223" i="14"/>
  <c r="M222" i="21"/>
  <c r="M223" i="18"/>
  <c r="M219" i="16"/>
  <c r="N225" i="20"/>
  <c r="E223" i="18"/>
  <c r="M216" i="13"/>
  <c r="N223" i="14"/>
  <c r="G223" i="18"/>
  <c r="E225" i="20"/>
  <c r="F225" i="20"/>
  <c r="E216" i="13"/>
  <c r="F223" i="18"/>
  <c r="E219" i="16"/>
  <c r="F222" i="21"/>
  <c r="G222" i="21"/>
  <c r="G219" i="16"/>
  <c r="M225" i="20"/>
  <c r="E222" i="21"/>
  <c r="M223" i="14"/>
  <c r="L218" i="15" l="1"/>
  <c r="I219" i="15"/>
  <c r="H219" i="15"/>
  <c r="J219" i="15"/>
  <c r="B221" i="15"/>
  <c r="C222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F221" i="15"/>
  <c r="N221" i="15"/>
  <c r="E221" i="15"/>
  <c r="M221" i="15"/>
  <c r="G221" i="15"/>
  <c r="G217" i="13"/>
  <c r="M220" i="16"/>
  <c r="M226" i="20"/>
  <c r="F220" i="16"/>
  <c r="M223" i="21"/>
  <c r="G224" i="18"/>
  <c r="G226" i="20"/>
  <c r="E224" i="14"/>
  <c r="N217" i="13"/>
  <c r="N224" i="14"/>
  <c r="N224" i="18"/>
  <c r="N223" i="21"/>
  <c r="N226" i="20"/>
  <c r="F223" i="21"/>
  <c r="N220" i="16"/>
  <c r="F226" i="20"/>
  <c r="M217" i="13"/>
  <c r="F217" i="13"/>
  <c r="E217" i="13"/>
  <c r="G223" i="21"/>
  <c r="M224" i="14"/>
  <c r="E220" i="16"/>
  <c r="E223" i="21"/>
  <c r="E224" i="18"/>
  <c r="F224" i="14"/>
  <c r="G220" i="16"/>
  <c r="E226" i="20"/>
  <c r="G224" i="14"/>
  <c r="M224" i="18"/>
  <c r="F224" i="18"/>
  <c r="K219" i="15" l="1"/>
  <c r="J220" i="15"/>
  <c r="H220" i="15"/>
  <c r="I220" i="15"/>
  <c r="B222" i="15"/>
  <c r="L219" i="15"/>
  <c r="C223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F222" i="15"/>
  <c r="N222" i="15"/>
  <c r="G222" i="15"/>
  <c r="E222" i="15"/>
  <c r="M222" i="15"/>
  <c r="M218" i="13"/>
  <c r="N225" i="14"/>
  <c r="G227" i="20"/>
  <c r="G218" i="13"/>
  <c r="N218" i="13"/>
  <c r="E225" i="18"/>
  <c r="F225" i="18"/>
  <c r="M227" i="20"/>
  <c r="F227" i="20"/>
  <c r="M225" i="18"/>
  <c r="F225" i="14"/>
  <c r="M225" i="14"/>
  <c r="N227" i="20"/>
  <c r="E221" i="16"/>
  <c r="E227" i="20"/>
  <c r="E218" i="13"/>
  <c r="E224" i="21"/>
  <c r="F224" i="21"/>
  <c r="M224" i="21"/>
  <c r="E225" i="14"/>
  <c r="G225" i="14"/>
  <c r="M221" i="16"/>
  <c r="G224" i="21"/>
  <c r="G225" i="18"/>
  <c r="F218" i="13"/>
  <c r="G221" i="16"/>
  <c r="F221" i="16"/>
  <c r="N224" i="21"/>
  <c r="N221" i="16"/>
  <c r="N225" i="18"/>
  <c r="L220" i="15" l="1"/>
  <c r="H221" i="15"/>
  <c r="J221" i="15"/>
  <c r="I221" i="15"/>
  <c r="B223" i="15"/>
  <c r="K220" i="15"/>
  <c r="C224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F223" i="15"/>
  <c r="M223" i="15"/>
  <c r="N223" i="15"/>
  <c r="E223" i="15"/>
  <c r="G223" i="15"/>
  <c r="N226" i="14"/>
  <c r="E226" i="14"/>
  <c r="E222" i="16"/>
  <c r="F223" i="16"/>
  <c r="E219" i="13"/>
  <c r="F226" i="14"/>
  <c r="M226" i="14"/>
  <c r="E226" i="18"/>
  <c r="N219" i="13"/>
  <c r="F226" i="18"/>
  <c r="F222" i="16"/>
  <c r="E228" i="20"/>
  <c r="G219" i="13"/>
  <c r="F225" i="21"/>
  <c r="F219" i="13"/>
  <c r="G226" i="18"/>
  <c r="M219" i="13"/>
  <c r="M225" i="21"/>
  <c r="N225" i="21"/>
  <c r="M222" i="16"/>
  <c r="F228" i="20"/>
  <c r="G223" i="16"/>
  <c r="N226" i="18"/>
  <c r="N223" i="16"/>
  <c r="M226" i="18"/>
  <c r="E225" i="21"/>
  <c r="N228" i="20"/>
  <c r="G225" i="21"/>
  <c r="N222" i="16"/>
  <c r="G228" i="20"/>
  <c r="M223" i="16"/>
  <c r="G226" i="14"/>
  <c r="G222" i="16"/>
  <c r="E223" i="16"/>
  <c r="M228" i="20"/>
  <c r="L221" i="15" l="1"/>
  <c r="K221" i="15"/>
  <c r="J222" i="15"/>
  <c r="H222" i="15"/>
  <c r="I222" i="15"/>
  <c r="B224" i="15"/>
  <c r="B224" i="16"/>
  <c r="C225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M224" i="15"/>
  <c r="N224" i="15"/>
  <c r="E224" i="15"/>
  <c r="F224" i="15"/>
  <c r="G224" i="15"/>
  <c r="F227" i="14"/>
  <c r="N224" i="16"/>
  <c r="M226" i="21"/>
  <c r="N226" i="21"/>
  <c r="G224" i="16"/>
  <c r="N229" i="20"/>
  <c r="M224" i="16"/>
  <c r="G226" i="21"/>
  <c r="G227" i="18"/>
  <c r="M229" i="20"/>
  <c r="E224" i="16"/>
  <c r="E227" i="18"/>
  <c r="M227" i="18"/>
  <c r="F220" i="13"/>
  <c r="G227" i="14"/>
  <c r="N227" i="14"/>
  <c r="E227" i="14"/>
  <c r="G220" i="13"/>
  <c r="N227" i="18"/>
  <c r="F224" i="16"/>
  <c r="F227" i="18"/>
  <c r="M227" i="14"/>
  <c r="M220" i="13"/>
  <c r="E229" i="20"/>
  <c r="G229" i="20"/>
  <c r="E220" i="13"/>
  <c r="F229" i="20"/>
  <c r="E226" i="21"/>
  <c r="N220" i="13"/>
  <c r="F226" i="21"/>
  <c r="L222" i="15" l="1"/>
  <c r="K222" i="15"/>
  <c r="J223" i="15"/>
  <c r="I223" i="15"/>
  <c r="H223" i="15"/>
  <c r="B225" i="15"/>
  <c r="H223" i="16"/>
  <c r="I223" i="16"/>
  <c r="J223" i="16"/>
  <c r="B225" i="16"/>
  <c r="C226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F225" i="15"/>
  <c r="N225" i="15"/>
  <c r="M225" i="15"/>
  <c r="E225" i="15"/>
  <c r="G225" i="15"/>
  <c r="F225" i="16"/>
  <c r="E228" i="18"/>
  <c r="M221" i="13"/>
  <c r="G227" i="21"/>
  <c r="M227" i="21"/>
  <c r="G230" i="20"/>
  <c r="N221" i="13"/>
  <c r="E227" i="21"/>
  <c r="E228" i="14"/>
  <c r="M225" i="16"/>
  <c r="E225" i="16"/>
  <c r="E230" i="20"/>
  <c r="N225" i="16"/>
  <c r="N227" i="21"/>
  <c r="M228" i="18"/>
  <c r="M228" i="14"/>
  <c r="N230" i="20"/>
  <c r="N228" i="18"/>
  <c r="E221" i="13"/>
  <c r="F221" i="13"/>
  <c r="G221" i="13"/>
  <c r="F227" i="21"/>
  <c r="N228" i="14"/>
  <c r="F228" i="14"/>
  <c r="M230" i="20"/>
  <c r="F230" i="20"/>
  <c r="G228" i="18"/>
  <c r="G225" i="16"/>
  <c r="G228" i="14"/>
  <c r="F228" i="18"/>
  <c r="K223" i="15" l="1"/>
  <c r="L223" i="15"/>
  <c r="J224" i="15"/>
  <c r="H224" i="15"/>
  <c r="I224" i="15"/>
  <c r="B226" i="15"/>
  <c r="L223" i="16"/>
  <c r="H224" i="16"/>
  <c r="I224" i="16"/>
  <c r="J224" i="16"/>
  <c r="K223" i="16"/>
  <c r="B226" i="16"/>
  <c r="C227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F226" i="15"/>
  <c r="M226" i="15"/>
  <c r="N226" i="15"/>
  <c r="E226" i="15"/>
  <c r="G226" i="15"/>
  <c r="M228" i="21"/>
  <c r="N228" i="21"/>
  <c r="F222" i="13"/>
  <c r="G231" i="20"/>
  <c r="F226" i="16"/>
  <c r="N222" i="13"/>
  <c r="M229" i="18"/>
  <c r="M229" i="14"/>
  <c r="N229" i="14"/>
  <c r="N229" i="18"/>
  <c r="F228" i="21"/>
  <c r="F231" i="20"/>
  <c r="F229" i="18"/>
  <c r="G228" i="21"/>
  <c r="E231" i="20"/>
  <c r="E229" i="14"/>
  <c r="E229" i="18"/>
  <c r="E222" i="13"/>
  <c r="N231" i="20"/>
  <c r="G222" i="13"/>
  <c r="E228" i="21"/>
  <c r="G229" i="14"/>
  <c r="F229" i="14"/>
  <c r="N226" i="16"/>
  <c r="G226" i="16"/>
  <c r="E226" i="16"/>
  <c r="M231" i="20"/>
  <c r="G229" i="18"/>
  <c r="M222" i="13"/>
  <c r="M226" i="16"/>
  <c r="L224" i="15" l="1"/>
  <c r="K224" i="15"/>
  <c r="J225" i="15"/>
  <c r="H225" i="15"/>
  <c r="I225" i="15"/>
  <c r="B227" i="15"/>
  <c r="L224" i="16"/>
  <c r="H225" i="16"/>
  <c r="I225" i="16"/>
  <c r="J225" i="16"/>
  <c r="K224" i="16"/>
  <c r="B227" i="16"/>
  <c r="C228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M227" i="15"/>
  <c r="E227" i="15"/>
  <c r="N227" i="15"/>
  <c r="F227" i="15"/>
  <c r="G227" i="15"/>
  <c r="N227" i="16"/>
  <c r="E223" i="13"/>
  <c r="E227" i="16"/>
  <c r="G227" i="16"/>
  <c r="G232" i="20"/>
  <c r="G230" i="18"/>
  <c r="F230" i="14"/>
  <c r="M232" i="20"/>
  <c r="G230" i="14"/>
  <c r="E230" i="14"/>
  <c r="M230" i="18"/>
  <c r="M229" i="21"/>
  <c r="F223" i="13"/>
  <c r="N229" i="21"/>
  <c r="E230" i="18"/>
  <c r="N223" i="13"/>
  <c r="F232" i="20"/>
  <c r="E232" i="20"/>
  <c r="G229" i="21"/>
  <c r="M227" i="16"/>
  <c r="M230" i="14"/>
  <c r="F230" i="18"/>
  <c r="E229" i="21"/>
  <c r="N230" i="14"/>
  <c r="N230" i="18"/>
  <c r="N232" i="20"/>
  <c r="M223" i="13"/>
  <c r="F229" i="21"/>
  <c r="F227" i="16"/>
  <c r="G223" i="13"/>
  <c r="K225" i="15" l="1"/>
  <c r="L225" i="15"/>
  <c r="J226" i="15"/>
  <c r="I226" i="15"/>
  <c r="H226" i="15"/>
  <c r="B228" i="15"/>
  <c r="L225" i="16"/>
  <c r="H226" i="16"/>
  <c r="J226" i="16"/>
  <c r="I226" i="16"/>
  <c r="K225" i="16"/>
  <c r="B228" i="16"/>
  <c r="C229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28" i="15"/>
  <c r="M228" i="15"/>
  <c r="F228" i="15"/>
  <c r="N228" i="15"/>
  <c r="G228" i="15"/>
  <c r="M230" i="21"/>
  <c r="G231" i="18"/>
  <c r="G233" i="20"/>
  <c r="M228" i="16"/>
  <c r="G224" i="13"/>
  <c r="N224" i="13"/>
  <c r="F224" i="13"/>
  <c r="F231" i="14"/>
  <c r="M224" i="13"/>
  <c r="G231" i="14"/>
  <c r="N233" i="20"/>
  <c r="N228" i="16"/>
  <c r="E231" i="14"/>
  <c r="F228" i="16"/>
  <c r="M233" i="20"/>
  <c r="F230" i="21"/>
  <c r="E230" i="21"/>
  <c r="N231" i="18"/>
  <c r="N231" i="14"/>
  <c r="E224" i="13"/>
  <c r="M231" i="18"/>
  <c r="G230" i="21"/>
  <c r="E233" i="20"/>
  <c r="N230" i="21"/>
  <c r="M231" i="14"/>
  <c r="E231" i="18"/>
  <c r="E228" i="16"/>
  <c r="F233" i="20"/>
  <c r="G228" i="16"/>
  <c r="F231" i="18"/>
  <c r="K226" i="15" l="1"/>
  <c r="L226" i="15"/>
  <c r="J227" i="15"/>
  <c r="I227" i="15"/>
  <c r="H227" i="15"/>
  <c r="B229" i="15"/>
  <c r="K226" i="16"/>
  <c r="H227" i="16"/>
  <c r="I227" i="16"/>
  <c r="J227" i="16"/>
  <c r="B229" i="16"/>
  <c r="L226" i="16"/>
  <c r="C230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G229" i="15"/>
  <c r="N229" i="15"/>
  <c r="E229" i="15"/>
  <c r="M229" i="15"/>
  <c r="F229" i="15"/>
  <c r="G234" i="20"/>
  <c r="E232" i="14"/>
  <c r="G232" i="14"/>
  <c r="M234" i="20"/>
  <c r="N232" i="18"/>
  <c r="E232" i="18"/>
  <c r="F234" i="20"/>
  <c r="M225" i="13"/>
  <c r="F231" i="21"/>
  <c r="E234" i="20"/>
  <c r="G229" i="16"/>
  <c r="F232" i="14"/>
  <c r="E231" i="21"/>
  <c r="G231" i="21"/>
  <c r="M229" i="16"/>
  <c r="N225" i="13"/>
  <c r="M232" i="14"/>
  <c r="G225" i="13"/>
  <c r="G232" i="18"/>
  <c r="M232" i="18"/>
  <c r="N234" i="20"/>
  <c r="E225" i="13"/>
  <c r="E229" i="16"/>
  <c r="M231" i="21"/>
  <c r="N229" i="16"/>
  <c r="F232" i="18"/>
  <c r="N231" i="21"/>
  <c r="N232" i="14"/>
  <c r="F229" i="16"/>
  <c r="F225" i="13"/>
  <c r="L227" i="15" l="1"/>
  <c r="K227" i="15"/>
  <c r="I228" i="15"/>
  <c r="H228" i="15"/>
  <c r="J228" i="15"/>
  <c r="B230" i="15"/>
  <c r="L227" i="16"/>
  <c r="I228" i="16"/>
  <c r="H228" i="16"/>
  <c r="J228" i="16"/>
  <c r="B230" i="16"/>
  <c r="K227" i="16"/>
  <c r="C231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E230" i="15"/>
  <c r="M230" i="15"/>
  <c r="F230" i="15"/>
  <c r="N230" i="15"/>
  <c r="G230" i="15"/>
  <c r="N233" i="14"/>
  <c r="G230" i="16"/>
  <c r="E226" i="13"/>
  <c r="E233" i="14"/>
  <c r="E230" i="16"/>
  <c r="G232" i="21"/>
  <c r="N226" i="13"/>
  <c r="M235" i="20"/>
  <c r="G235" i="20"/>
  <c r="M230" i="16"/>
  <c r="E232" i="21"/>
  <c r="F232" i="21"/>
  <c r="M226" i="13"/>
  <c r="E235" i="20"/>
  <c r="F230" i="16"/>
  <c r="M232" i="21"/>
  <c r="G226" i="13"/>
  <c r="N232" i="21"/>
  <c r="G233" i="14"/>
  <c r="F233" i="14"/>
  <c r="M233" i="14"/>
  <c r="N230" i="16"/>
  <c r="N235" i="20"/>
  <c r="F226" i="13"/>
  <c r="F235" i="20"/>
  <c r="K228" i="15" l="1"/>
  <c r="J229" i="15"/>
  <c r="I229" i="15"/>
  <c r="H229" i="15"/>
  <c r="B231" i="15"/>
  <c r="L228" i="15"/>
  <c r="K228" i="16"/>
  <c r="J229" i="16"/>
  <c r="H229" i="16"/>
  <c r="I229" i="16"/>
  <c r="L228" i="16"/>
  <c r="B231" i="16"/>
  <c r="C232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E231" i="15"/>
  <c r="M231" i="15"/>
  <c r="F231" i="15"/>
  <c r="N231" i="15"/>
  <c r="G231" i="15"/>
  <c r="F231" i="16"/>
  <c r="F236" i="20"/>
  <c r="F234" i="14"/>
  <c r="G236" i="20"/>
  <c r="M234" i="14"/>
  <c r="M227" i="13"/>
  <c r="N231" i="16"/>
  <c r="G235" i="21"/>
  <c r="N235" i="21"/>
  <c r="F227" i="13"/>
  <c r="G233" i="21"/>
  <c r="G231" i="16"/>
  <c r="E227" i="13"/>
  <c r="M235" i="21"/>
  <c r="F233" i="21"/>
  <c r="N227" i="13"/>
  <c r="E234" i="14"/>
  <c r="E235" i="21"/>
  <c r="E231" i="16"/>
  <c r="E236" i="20"/>
  <c r="E233" i="21"/>
  <c r="N236" i="20"/>
  <c r="N233" i="21"/>
  <c r="G234" i="14"/>
  <c r="M231" i="16"/>
  <c r="N234" i="14"/>
  <c r="M233" i="21"/>
  <c r="M236" i="20"/>
  <c r="F235" i="21"/>
  <c r="G227" i="13"/>
  <c r="K229" i="15" l="1"/>
  <c r="J230" i="15"/>
  <c r="I230" i="15"/>
  <c r="H230" i="15"/>
  <c r="L229" i="15"/>
  <c r="B232" i="15"/>
  <c r="L229" i="16"/>
  <c r="J230" i="16"/>
  <c r="H230" i="16"/>
  <c r="I230" i="16"/>
  <c r="K229" i="16"/>
  <c r="B232" i="16"/>
  <c r="B233" i="16" s="1"/>
  <c r="C233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L232" i="14"/>
  <c r="H233" i="14"/>
  <c r="I233" i="14"/>
  <c r="J233" i="14"/>
  <c r="K232" i="14"/>
  <c r="K225" i="13"/>
  <c r="H226" i="13"/>
  <c r="J226" i="13"/>
  <c r="I226" i="13"/>
  <c r="L225" i="13"/>
  <c r="B229" i="13"/>
  <c r="N232" i="15"/>
  <c r="E232" i="15"/>
  <c r="M232" i="15"/>
  <c r="F232" i="15"/>
  <c r="G232" i="15"/>
  <c r="M236" i="21"/>
  <c r="F232" i="16"/>
  <c r="G237" i="20"/>
  <c r="N234" i="21"/>
  <c r="M232" i="16"/>
  <c r="G233" i="16"/>
  <c r="E233" i="16"/>
  <c r="E236" i="21"/>
  <c r="F228" i="13"/>
  <c r="G228" i="13"/>
  <c r="M234" i="21"/>
  <c r="F236" i="21"/>
  <c r="N233" i="16"/>
  <c r="F234" i="21"/>
  <c r="M237" i="20"/>
  <c r="F237" i="20"/>
  <c r="N232" i="16"/>
  <c r="E234" i="21"/>
  <c r="G236" i="21"/>
  <c r="E237" i="20"/>
  <c r="M233" i="16"/>
  <c r="E228" i="13"/>
  <c r="M228" i="13"/>
  <c r="N228" i="13"/>
  <c r="E232" i="16"/>
  <c r="F233" i="16"/>
  <c r="G232" i="16"/>
  <c r="G234" i="21"/>
  <c r="N237" i="20"/>
  <c r="N236" i="21"/>
  <c r="K230" i="15" l="1"/>
  <c r="J231" i="15"/>
  <c r="I231" i="15"/>
  <c r="H231" i="15"/>
  <c r="L230" i="15"/>
  <c r="B233" i="15"/>
  <c r="B234" i="16"/>
  <c r="L230" i="16"/>
  <c r="I231" i="16"/>
  <c r="J231" i="16"/>
  <c r="H231" i="16"/>
  <c r="K230" i="16"/>
  <c r="C234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33" i="14"/>
  <c r="I234" i="14"/>
  <c r="J234" i="14"/>
  <c r="H234" i="14"/>
  <c r="K233" i="14"/>
  <c r="L226" i="13"/>
  <c r="J227" i="13"/>
  <c r="H227" i="13"/>
  <c r="I227" i="13"/>
  <c r="B230" i="13"/>
  <c r="K226" i="13"/>
  <c r="G233" i="15"/>
  <c r="M233" i="15"/>
  <c r="E233" i="15"/>
  <c r="F233" i="15"/>
  <c r="N233" i="15"/>
  <c r="G229" i="13"/>
  <c r="E229" i="13"/>
  <c r="E238" i="20"/>
  <c r="N237" i="21"/>
  <c r="F238" i="20"/>
  <c r="G234" i="16"/>
  <c r="N229" i="13"/>
  <c r="N238" i="20"/>
  <c r="G237" i="21"/>
  <c r="M229" i="13"/>
  <c r="M238" i="20"/>
  <c r="E237" i="21"/>
  <c r="G238" i="20"/>
  <c r="M234" i="16"/>
  <c r="F237" i="21"/>
  <c r="F229" i="13"/>
  <c r="E234" i="16"/>
  <c r="F234" i="16"/>
  <c r="N234" i="16"/>
  <c r="M237" i="21"/>
  <c r="K231" i="15" l="1"/>
  <c r="I232" i="15"/>
  <c r="H232" i="15"/>
  <c r="J232" i="15"/>
  <c r="B234" i="15"/>
  <c r="L231" i="15"/>
  <c r="C235" i="15"/>
  <c r="K232" i="15"/>
  <c r="I233" i="16"/>
  <c r="J233" i="16"/>
  <c r="H233" i="16"/>
  <c r="B235" i="16"/>
  <c r="K231" i="16"/>
  <c r="H232" i="16"/>
  <c r="I232" i="16"/>
  <c r="J232" i="16"/>
  <c r="L231" i="16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K234" i="14"/>
  <c r="L234" i="14"/>
  <c r="L227" i="13"/>
  <c r="H228" i="13"/>
  <c r="I228" i="13"/>
  <c r="J228" i="13"/>
  <c r="B231" i="13"/>
  <c r="K227" i="13"/>
  <c r="E234" i="15"/>
  <c r="M234" i="15"/>
  <c r="F234" i="15"/>
  <c r="N234" i="15"/>
  <c r="G234" i="15"/>
  <c r="N238" i="21"/>
  <c r="F239" i="20"/>
  <c r="M239" i="20"/>
  <c r="E230" i="13"/>
  <c r="E239" i="20"/>
  <c r="E238" i="21"/>
  <c r="M235" i="16"/>
  <c r="G230" i="13"/>
  <c r="M238" i="21"/>
  <c r="F238" i="21"/>
  <c r="M230" i="13"/>
  <c r="E235" i="16"/>
  <c r="N235" i="16"/>
  <c r="N239" i="20"/>
  <c r="F230" i="13"/>
  <c r="G238" i="21"/>
  <c r="G239" i="20"/>
  <c r="G235" i="16"/>
  <c r="N230" i="13"/>
  <c r="F235" i="16"/>
  <c r="J233" i="15" l="1"/>
  <c r="I233" i="15"/>
  <c r="H233" i="15"/>
  <c r="K233" i="15" s="1"/>
  <c r="B235" i="15"/>
  <c r="L232" i="15"/>
  <c r="C236" i="15"/>
  <c r="K233" i="16"/>
  <c r="J234" i="16"/>
  <c r="H234" i="16"/>
  <c r="I234" i="16"/>
  <c r="B236" i="16"/>
  <c r="L233" i="16"/>
  <c r="L232" i="16"/>
  <c r="K232" i="16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M235" i="15"/>
  <c r="N235" i="15"/>
  <c r="E235" i="15"/>
  <c r="F235" i="15"/>
  <c r="G235" i="15"/>
  <c r="E239" i="21"/>
  <c r="F231" i="13"/>
  <c r="G236" i="16"/>
  <c r="F239" i="21"/>
  <c r="E231" i="13"/>
  <c r="N239" i="21"/>
  <c r="M236" i="16"/>
  <c r="G239" i="21"/>
  <c r="F236" i="16"/>
  <c r="N236" i="16"/>
  <c r="E236" i="16"/>
  <c r="M231" i="13"/>
  <c r="N231" i="13"/>
  <c r="G231" i="13"/>
  <c r="M239" i="21"/>
  <c r="J234" i="15" l="1"/>
  <c r="I234" i="15"/>
  <c r="H234" i="15"/>
  <c r="L233" i="15"/>
  <c r="B236" i="15"/>
  <c r="C237" i="15"/>
  <c r="L234" i="16"/>
  <c r="J235" i="16"/>
  <c r="H235" i="16"/>
  <c r="I235" i="16"/>
  <c r="K234" i="16"/>
  <c r="B237" i="16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G236" i="15"/>
  <c r="N236" i="15"/>
  <c r="F236" i="15"/>
  <c r="E236" i="15"/>
  <c r="M236" i="15"/>
  <c r="N240" i="21"/>
  <c r="E240" i="21"/>
  <c r="F237" i="16"/>
  <c r="F232" i="13"/>
  <c r="N237" i="16"/>
  <c r="N232" i="13"/>
  <c r="M232" i="13"/>
  <c r="E237" i="16"/>
  <c r="G237" i="16"/>
  <c r="G232" i="13"/>
  <c r="E232" i="13"/>
  <c r="F240" i="21"/>
  <c r="M237" i="16"/>
  <c r="M240" i="21"/>
  <c r="G240" i="21"/>
  <c r="K234" i="15" l="1"/>
  <c r="H235" i="15"/>
  <c r="I235" i="15"/>
  <c r="L235" i="15" s="1"/>
  <c r="J235" i="15"/>
  <c r="B237" i="15"/>
  <c r="L234" i="15"/>
  <c r="C238" i="15"/>
  <c r="L235" i="16"/>
  <c r="J236" i="16"/>
  <c r="H236" i="16"/>
  <c r="I236" i="16"/>
  <c r="B238" i="16"/>
  <c r="K235" i="16"/>
  <c r="L238" i="2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E237" i="15"/>
  <c r="G237" i="15"/>
  <c r="N237" i="15"/>
  <c r="F237" i="15"/>
  <c r="M237" i="15"/>
  <c r="G233" i="13"/>
  <c r="F238" i="16"/>
  <c r="F233" i="13"/>
  <c r="E238" i="16"/>
  <c r="F241" i="21"/>
  <c r="E241" i="21"/>
  <c r="E233" i="13"/>
  <c r="M233" i="13"/>
  <c r="M238" i="16"/>
  <c r="N233" i="13"/>
  <c r="M241" i="21"/>
  <c r="G238" i="16"/>
  <c r="N238" i="16"/>
  <c r="N241" i="21"/>
  <c r="G241" i="21"/>
  <c r="I236" i="15" l="1"/>
  <c r="J236" i="15"/>
  <c r="H236" i="15"/>
  <c r="K236" i="15" s="1"/>
  <c r="B238" i="15"/>
  <c r="K235" i="15"/>
  <c r="C239" i="15"/>
  <c r="L236" i="16"/>
  <c r="H237" i="16"/>
  <c r="J237" i="16"/>
  <c r="I237" i="16"/>
  <c r="B239" i="16"/>
  <c r="K236" i="16"/>
  <c r="L239" i="21"/>
  <c r="J240" i="21"/>
  <c r="I240" i="21"/>
  <c r="H240" i="21"/>
  <c r="B242" i="21"/>
  <c r="K239" i="21"/>
  <c r="K231" i="13"/>
  <c r="I232" i="13"/>
  <c r="H232" i="13"/>
  <c r="J232" i="13"/>
  <c r="B235" i="13"/>
  <c r="L231" i="13"/>
  <c r="M238" i="15"/>
  <c r="F238" i="15"/>
  <c r="N238" i="15"/>
  <c r="G238" i="15"/>
  <c r="E238" i="15"/>
  <c r="N239" i="16"/>
  <c r="E239" i="16"/>
  <c r="F239" i="16"/>
  <c r="M239" i="16"/>
  <c r="E234" i="13"/>
  <c r="M234" i="13"/>
  <c r="M242" i="21"/>
  <c r="G242" i="21"/>
  <c r="F242" i="21"/>
  <c r="G239" i="16"/>
  <c r="G234" i="13"/>
  <c r="F234" i="13"/>
  <c r="N242" i="21"/>
  <c r="N234" i="13"/>
  <c r="E242" i="21"/>
  <c r="H237" i="15" l="1"/>
  <c r="J237" i="15"/>
  <c r="I237" i="15"/>
  <c r="B239" i="15"/>
  <c r="L236" i="15"/>
  <c r="L237" i="15"/>
  <c r="L237" i="16"/>
  <c r="H238" i="16"/>
  <c r="J238" i="16"/>
  <c r="I238" i="16"/>
  <c r="B240" i="16"/>
  <c r="K237" i="16"/>
  <c r="K240" i="21"/>
  <c r="H241" i="21"/>
  <c r="J241" i="21"/>
  <c r="I241" i="21"/>
  <c r="B243" i="21"/>
  <c r="L240" i="21"/>
  <c r="K232" i="13"/>
  <c r="I233" i="13"/>
  <c r="J233" i="13"/>
  <c r="H233" i="13"/>
  <c r="B236" i="13"/>
  <c r="L232" i="13"/>
  <c r="F239" i="15"/>
  <c r="M239" i="15"/>
  <c r="E239" i="15"/>
  <c r="G239" i="15"/>
  <c r="N239" i="15"/>
  <c r="G240" i="16"/>
  <c r="F235" i="13"/>
  <c r="M235" i="13"/>
  <c r="N243" i="21"/>
  <c r="F243" i="21"/>
  <c r="M240" i="16"/>
  <c r="F240" i="16"/>
  <c r="N240" i="16"/>
  <c r="E243" i="21"/>
  <c r="M243" i="21"/>
  <c r="G243" i="21"/>
  <c r="E240" i="16"/>
  <c r="E235" i="13"/>
  <c r="G235" i="13"/>
  <c r="N235" i="13"/>
  <c r="J239" i="15" l="1"/>
  <c r="J238" i="15"/>
  <c r="H239" i="15"/>
  <c r="H238" i="15"/>
  <c r="I238" i="15"/>
  <c r="L238" i="15" s="1"/>
  <c r="I239" i="15"/>
  <c r="K237" i="15"/>
  <c r="L239" i="15"/>
  <c r="L238" i="16"/>
  <c r="J239" i="16"/>
  <c r="H239" i="16"/>
  <c r="I239" i="16"/>
  <c r="B241" i="16"/>
  <c r="K238" i="16"/>
  <c r="L241" i="21"/>
  <c r="H242" i="21"/>
  <c r="J242" i="21"/>
  <c r="I242" i="21"/>
  <c r="B244" i="21"/>
  <c r="K241" i="21"/>
  <c r="K233" i="13"/>
  <c r="H234" i="13"/>
  <c r="J234" i="13"/>
  <c r="I234" i="13"/>
  <c r="B237" i="13"/>
  <c r="L233" i="13"/>
  <c r="G241" i="16"/>
  <c r="F236" i="13"/>
  <c r="N241" i="16"/>
  <c r="M236" i="13"/>
  <c r="N236" i="13"/>
  <c r="E244" i="21"/>
  <c r="E236" i="13"/>
  <c r="G236" i="13"/>
  <c r="G244" i="21"/>
  <c r="F244" i="21"/>
  <c r="E241" i="16"/>
  <c r="F241" i="16"/>
  <c r="N244" i="21"/>
  <c r="M241" i="16"/>
  <c r="M244" i="21"/>
  <c r="K239" i="15" l="1"/>
  <c r="K238" i="15"/>
  <c r="L239" i="16"/>
  <c r="J240" i="16"/>
  <c r="I240" i="16"/>
  <c r="H240" i="16"/>
  <c r="B242" i="16"/>
  <c r="K239" i="16"/>
  <c r="L242" i="21"/>
  <c r="H243" i="21"/>
  <c r="I243" i="21"/>
  <c r="J243" i="21"/>
  <c r="B245" i="21"/>
  <c r="K242" i="21"/>
  <c r="L234" i="13"/>
  <c r="I235" i="13"/>
  <c r="H235" i="13"/>
  <c r="J235" i="13"/>
  <c r="B238" i="13"/>
  <c r="K234" i="13"/>
  <c r="F245" i="21"/>
  <c r="E245" i="21"/>
  <c r="F237" i="13"/>
  <c r="G237" i="13"/>
  <c r="N242" i="16"/>
  <c r="E237" i="13"/>
  <c r="G245" i="21"/>
  <c r="F242" i="16"/>
  <c r="M242" i="16"/>
  <c r="M245" i="21"/>
  <c r="N245" i="21"/>
  <c r="M237" i="13"/>
  <c r="E242" i="16"/>
  <c r="G242" i="16"/>
  <c r="N237" i="13"/>
  <c r="K240" i="16" l="1"/>
  <c r="J241" i="16"/>
  <c r="I241" i="16"/>
  <c r="H241" i="16"/>
  <c r="B243" i="16"/>
  <c r="L240" i="16"/>
  <c r="L243" i="21"/>
  <c r="J244" i="21"/>
  <c r="H244" i="21"/>
  <c r="I244" i="21"/>
  <c r="B246" i="21"/>
  <c r="B247" i="21" s="1"/>
  <c r="K243" i="21"/>
  <c r="K235" i="13"/>
  <c r="I236" i="13"/>
  <c r="J236" i="13"/>
  <c r="H236" i="13"/>
  <c r="B239" i="13"/>
  <c r="L235" i="13"/>
  <c r="M238" i="13"/>
  <c r="E247" i="21"/>
  <c r="N243" i="16"/>
  <c r="G246" i="21"/>
  <c r="E238" i="13"/>
  <c r="N247" i="21"/>
  <c r="G247" i="21"/>
  <c r="E246" i="21"/>
  <c r="G243" i="16"/>
  <c r="N246" i="21"/>
  <c r="F243" i="16"/>
  <c r="F247" i="21"/>
  <c r="M247" i="21"/>
  <c r="M243" i="16"/>
  <c r="E243" i="16"/>
  <c r="M246" i="21"/>
  <c r="F246" i="21"/>
  <c r="G238" i="13"/>
  <c r="N238" i="13"/>
  <c r="F238" i="13"/>
  <c r="B248" i="21" l="1"/>
  <c r="K241" i="16"/>
  <c r="J242" i="16"/>
  <c r="H242" i="16"/>
  <c r="I242" i="16"/>
  <c r="L241" i="16"/>
  <c r="B244" i="16"/>
  <c r="L244" i="21"/>
  <c r="J245" i="21"/>
  <c r="I245" i="21"/>
  <c r="H245" i="21"/>
  <c r="K244" i="21"/>
  <c r="K236" i="13"/>
  <c r="I237" i="13"/>
  <c r="H237" i="13"/>
  <c r="J237" i="13"/>
  <c r="B240" i="13"/>
  <c r="L236" i="13"/>
  <c r="G248" i="21"/>
  <c r="M244" i="16"/>
  <c r="F239" i="13"/>
  <c r="G239" i="13"/>
  <c r="F248" i="21"/>
  <c r="E244" i="16"/>
  <c r="N244" i="16"/>
  <c r="N248" i="21"/>
  <c r="M239" i="13"/>
  <c r="G244" i="16"/>
  <c r="E248" i="21"/>
  <c r="E239" i="13"/>
  <c r="F244" i="16"/>
  <c r="M248" i="21"/>
  <c r="N239" i="13"/>
  <c r="H247" i="21" l="1"/>
  <c r="I247" i="21"/>
  <c r="J247" i="21"/>
  <c r="B249" i="21"/>
  <c r="L242" i="16"/>
  <c r="I243" i="16"/>
  <c r="H243" i="16"/>
  <c r="J243" i="16"/>
  <c r="K242" i="16"/>
  <c r="B245" i="16"/>
  <c r="K245" i="21"/>
  <c r="I246" i="21"/>
  <c r="J246" i="21"/>
  <c r="H246" i="21"/>
  <c r="L245" i="21"/>
  <c r="K237" i="13"/>
  <c r="J238" i="13"/>
  <c r="I238" i="13"/>
  <c r="H238" i="13"/>
  <c r="B241" i="13"/>
  <c r="L237" i="13"/>
  <c r="N245" i="16"/>
  <c r="F249" i="21"/>
  <c r="N240" i="13"/>
  <c r="M240" i="13"/>
  <c r="E245" i="16"/>
  <c r="G240" i="13"/>
  <c r="M249" i="21"/>
  <c r="G249" i="21"/>
  <c r="E240" i="13"/>
  <c r="F245" i="16"/>
  <c r="M245" i="16"/>
  <c r="G245" i="16"/>
  <c r="E249" i="21"/>
  <c r="F240" i="13"/>
  <c r="N249" i="21"/>
  <c r="L247" i="21" l="1"/>
  <c r="J248" i="21"/>
  <c r="I248" i="21"/>
  <c r="H248" i="21"/>
  <c r="B250" i="21"/>
  <c r="K247" i="21"/>
  <c r="K243" i="16"/>
  <c r="J244" i="16"/>
  <c r="J245" i="16" s="1"/>
  <c r="H244" i="16"/>
  <c r="I244" i="16"/>
  <c r="L243" i="16"/>
  <c r="K246" i="21"/>
  <c r="L246" i="21"/>
  <c r="K238" i="13"/>
  <c r="J239" i="13"/>
  <c r="H239" i="13"/>
  <c r="I239" i="13"/>
  <c r="L238" i="13"/>
  <c r="B242" i="13"/>
  <c r="M250" i="21"/>
  <c r="E241" i="13"/>
  <c r="G250" i="21"/>
  <c r="M241" i="13"/>
  <c r="N250" i="21"/>
  <c r="N241" i="13"/>
  <c r="F250" i="21"/>
  <c r="E250" i="21"/>
  <c r="F241" i="13"/>
  <c r="G241" i="13"/>
  <c r="K248" i="21" l="1"/>
  <c r="I249" i="21"/>
  <c r="H249" i="21"/>
  <c r="J249" i="21"/>
  <c r="L248" i="21"/>
  <c r="B251" i="21"/>
  <c r="K244" i="16"/>
  <c r="H245" i="16"/>
  <c r="I245" i="16"/>
  <c r="L244" i="16"/>
  <c r="L239" i="13"/>
  <c r="H240" i="13"/>
  <c r="J240" i="13"/>
  <c r="I240" i="13"/>
  <c r="B243" i="13"/>
  <c r="K239" i="13"/>
  <c r="N242" i="13"/>
  <c r="F242" i="13"/>
  <c r="E251" i="21"/>
  <c r="G242" i="13"/>
  <c r="G251" i="21"/>
  <c r="M242" i="13"/>
  <c r="E242" i="13"/>
  <c r="M251" i="21"/>
  <c r="N251" i="21"/>
  <c r="F251" i="21"/>
  <c r="L245" i="16" l="1"/>
  <c r="K249" i="21"/>
  <c r="I250" i="21"/>
  <c r="J250" i="21"/>
  <c r="H250" i="21"/>
  <c r="K250" i="21" s="1"/>
  <c r="B252" i="21"/>
  <c r="L249" i="21"/>
  <c r="K245" i="16"/>
  <c r="L240" i="13"/>
  <c r="J241" i="13"/>
  <c r="I241" i="13"/>
  <c r="H241" i="13"/>
  <c r="B244" i="13"/>
  <c r="K240" i="13"/>
  <c r="E252" i="21"/>
  <c r="N243" i="13"/>
  <c r="M252" i="21"/>
  <c r="G243" i="13"/>
  <c r="F243" i="13"/>
  <c r="M243" i="13"/>
  <c r="F252" i="21"/>
  <c r="E243" i="13"/>
  <c r="G252" i="21"/>
  <c r="N252" i="21"/>
  <c r="J251" i="21" l="1"/>
  <c r="I251" i="21"/>
  <c r="H251" i="21"/>
  <c r="B253" i="21"/>
  <c r="L250" i="21"/>
  <c r="K241" i="13"/>
  <c r="I242" i="13"/>
  <c r="J242" i="13"/>
  <c r="H242" i="13"/>
  <c r="L241" i="13"/>
  <c r="B245" i="13"/>
  <c r="F244" i="13"/>
  <c r="E244" i="13"/>
  <c r="M253" i="21"/>
  <c r="M244" i="13"/>
  <c r="N244" i="13"/>
  <c r="G253" i="21"/>
  <c r="E253" i="21"/>
  <c r="N253" i="21"/>
  <c r="F253" i="21"/>
  <c r="G244" i="13"/>
  <c r="K251" i="21" l="1"/>
  <c r="I252" i="21"/>
  <c r="J252" i="21"/>
  <c r="H252" i="21"/>
  <c r="B254" i="21"/>
  <c r="L251" i="21"/>
  <c r="K242" i="13"/>
  <c r="I243" i="13"/>
  <c r="H243" i="13"/>
  <c r="J243" i="13"/>
  <c r="L242" i="13"/>
  <c r="M245" i="13"/>
  <c r="F245" i="13"/>
  <c r="G245" i="13"/>
  <c r="N254" i="21"/>
  <c r="E245" i="13"/>
  <c r="N245" i="13"/>
  <c r="E254" i="21"/>
  <c r="M254" i="21"/>
  <c r="F254" i="21"/>
  <c r="G254" i="21"/>
  <c r="K252" i="21" l="1"/>
  <c r="H253" i="21"/>
  <c r="J253" i="21"/>
  <c r="I253" i="21"/>
  <c r="B255" i="21"/>
  <c r="L252" i="21"/>
  <c r="K243" i="13"/>
  <c r="I244" i="13"/>
  <c r="J244" i="13"/>
  <c r="H244" i="13"/>
  <c r="L243" i="13"/>
  <c r="M255" i="21"/>
  <c r="N255" i="21"/>
  <c r="G255" i="21"/>
  <c r="E255" i="21"/>
  <c r="F255" i="21"/>
  <c r="L253" i="21" l="1"/>
  <c r="J254" i="21"/>
  <c r="H254" i="21"/>
  <c r="I254" i="21"/>
  <c r="B256" i="21"/>
  <c r="K253" i="21"/>
  <c r="K244" i="13"/>
  <c r="H245" i="13"/>
  <c r="J245" i="13"/>
  <c r="I245" i="13"/>
  <c r="L244" i="13"/>
  <c r="G256" i="21"/>
  <c r="E256" i="21"/>
  <c r="M256" i="21"/>
  <c r="N256" i="21"/>
  <c r="F256" i="21"/>
  <c r="L254" i="21" l="1"/>
  <c r="J255" i="21"/>
  <c r="I255" i="21"/>
  <c r="H255" i="21"/>
  <c r="B257" i="21"/>
  <c r="K254" i="21"/>
  <c r="L245" i="13"/>
  <c r="K245" i="13"/>
  <c r="N257" i="21"/>
  <c r="F257" i="21"/>
  <c r="G257" i="21"/>
  <c r="E257" i="21"/>
  <c r="M257" i="21"/>
  <c r="K255" i="21" l="1"/>
  <c r="J256" i="21"/>
  <c r="H256" i="21"/>
  <c r="I256" i="21"/>
  <c r="B258" i="21"/>
  <c r="L255" i="21"/>
  <c r="H85" i="35"/>
  <c r="F258" i="21"/>
  <c r="N258" i="21"/>
  <c r="E258" i="21"/>
  <c r="M258" i="21"/>
  <c r="G258" i="21"/>
  <c r="L256" i="21" l="1"/>
  <c r="H257" i="21"/>
  <c r="J257" i="21"/>
  <c r="I257" i="21"/>
  <c r="B259" i="21"/>
  <c r="K256" i="21"/>
  <c r="I85" i="35"/>
  <c r="L85" i="35" s="1"/>
  <c r="E259" i="21"/>
  <c r="M259" i="21"/>
  <c r="F259" i="21"/>
  <c r="N259" i="21"/>
  <c r="G259" i="21"/>
  <c r="L257" i="21" l="1"/>
  <c r="J258" i="21"/>
  <c r="I258" i="21"/>
  <c r="H258" i="21"/>
  <c r="B260" i="21"/>
  <c r="K257" i="21"/>
  <c r="K85" i="35"/>
  <c r="N260" i="21"/>
  <c r="F260" i="21"/>
  <c r="E260" i="21"/>
  <c r="M260" i="21"/>
  <c r="G260" i="21"/>
  <c r="L258" i="21" l="1"/>
  <c r="J259" i="21"/>
  <c r="H259" i="21"/>
  <c r="I259" i="21"/>
  <c r="B261" i="21"/>
  <c r="K258" i="21"/>
  <c r="D35" i="27"/>
  <c r="D36" i="27" s="1"/>
  <c r="D37" i="27" s="1"/>
  <c r="D38" i="27" s="1"/>
  <c r="N36" i="27"/>
  <c r="M38" i="27"/>
  <c r="N38" i="27"/>
  <c r="M35" i="27"/>
  <c r="E261" i="21"/>
  <c r="F35" i="27"/>
  <c r="E36" i="27"/>
  <c r="F36" i="27"/>
  <c r="F37" i="27"/>
  <c r="E38" i="27"/>
  <c r="G37" i="27"/>
  <c r="G261" i="21"/>
  <c r="G36" i="27"/>
  <c r="F38" i="27"/>
  <c r="M37" i="27"/>
  <c r="N35" i="27"/>
  <c r="M261" i="21"/>
  <c r="N37" i="27"/>
  <c r="F261" i="21"/>
  <c r="N261" i="21"/>
  <c r="M36" i="27"/>
  <c r="E37" i="27"/>
  <c r="G35" i="27"/>
  <c r="G38" i="27"/>
  <c r="L259" i="21" l="1"/>
  <c r="J260" i="21"/>
  <c r="I260" i="21"/>
  <c r="H260" i="21"/>
  <c r="B262" i="21"/>
  <c r="K259" i="21"/>
  <c r="D39" i="27"/>
  <c r="J34" i="27"/>
  <c r="I34" i="27"/>
  <c r="J37" i="27"/>
  <c r="J36" i="27"/>
  <c r="I36" i="27"/>
  <c r="H36" i="27"/>
  <c r="J35" i="27"/>
  <c r="I35" i="27"/>
  <c r="G39" i="27"/>
  <c r="N262" i="21"/>
  <c r="M39" i="27"/>
  <c r="F262" i="21"/>
  <c r="M262" i="21"/>
  <c r="F39" i="27"/>
  <c r="E39" i="27"/>
  <c r="E262" i="21"/>
  <c r="N39" i="27"/>
  <c r="E35" i="27"/>
  <c r="G262" i="21"/>
  <c r="K260" i="21" l="1"/>
  <c r="H261" i="21"/>
  <c r="I261" i="21"/>
  <c r="J261" i="21"/>
  <c r="B263" i="21"/>
  <c r="L260" i="21"/>
  <c r="H38" i="27"/>
  <c r="I38" i="27"/>
  <c r="J38" i="27"/>
  <c r="D40" i="27"/>
  <c r="K36" i="27"/>
  <c r="H34" i="27"/>
  <c r="K34" i="27" s="1"/>
  <c r="H35" i="27"/>
  <c r="K35" i="27" s="1"/>
  <c r="L36" i="27"/>
  <c r="N263" i="21"/>
  <c r="G40" i="27"/>
  <c r="N40" i="27"/>
  <c r="E40" i="27"/>
  <c r="F40" i="27"/>
  <c r="F263" i="21"/>
  <c r="E263" i="21"/>
  <c r="M263" i="21"/>
  <c r="M40" i="27"/>
  <c r="G263" i="21"/>
  <c r="L261" i="21" l="1"/>
  <c r="J262" i="21"/>
  <c r="J263" i="21" s="1"/>
  <c r="H262" i="21"/>
  <c r="I262" i="21"/>
  <c r="K261" i="21"/>
  <c r="K38" i="27"/>
  <c r="H39" i="27"/>
  <c r="I39" i="27"/>
  <c r="J39" i="27"/>
  <c r="D41" i="27"/>
  <c r="L38" i="27"/>
  <c r="L34" i="27"/>
  <c r="L35" i="27"/>
  <c r="I37" i="27"/>
  <c r="H37" i="27"/>
  <c r="E41" i="27"/>
  <c r="N41" i="27"/>
  <c r="G41" i="27"/>
  <c r="M41" i="27"/>
  <c r="F41" i="27"/>
  <c r="I263" i="21" l="1"/>
  <c r="L262" i="21"/>
  <c r="H263" i="21"/>
  <c r="K262" i="21"/>
  <c r="L39" i="27"/>
  <c r="H40" i="27"/>
  <c r="I40" i="27"/>
  <c r="J40" i="27"/>
  <c r="D42" i="27"/>
  <c r="K39" i="27"/>
  <c r="K37" i="27"/>
  <c r="L37" i="27"/>
  <c r="N42" i="27"/>
  <c r="E42" i="27"/>
  <c r="F42" i="27"/>
  <c r="G42" i="27"/>
  <c r="M42" i="27"/>
  <c r="K263" i="21" l="1"/>
  <c r="L263" i="21"/>
  <c r="L40" i="27"/>
  <c r="H41" i="27"/>
  <c r="J41" i="27"/>
  <c r="I41" i="27"/>
  <c r="D43" i="27"/>
  <c r="K40" i="27"/>
  <c r="M43" i="27"/>
  <c r="G43" i="27"/>
  <c r="N43" i="27"/>
  <c r="F43" i="27"/>
  <c r="E43" i="27"/>
  <c r="L41" i="27" l="1"/>
  <c r="I42" i="27"/>
  <c r="H42" i="27"/>
  <c r="J42" i="27"/>
  <c r="D44" i="27"/>
  <c r="K41" i="27"/>
  <c r="N44" i="27"/>
  <c r="F44" i="27"/>
  <c r="G44" i="27"/>
  <c r="M44" i="27"/>
  <c r="E44" i="27"/>
  <c r="K42" i="27" l="1"/>
  <c r="J43" i="27"/>
  <c r="I43" i="27"/>
  <c r="H43" i="27"/>
  <c r="D45" i="27"/>
  <c r="L42" i="27"/>
  <c r="N45" i="27"/>
  <c r="G45" i="27"/>
  <c r="E45" i="27"/>
  <c r="F45" i="27"/>
  <c r="M45" i="27"/>
  <c r="L43" i="27" l="1"/>
  <c r="H44" i="27"/>
  <c r="J44" i="27"/>
  <c r="I44" i="27"/>
  <c r="D46" i="27"/>
  <c r="K43" i="27"/>
  <c r="N46" i="27"/>
  <c r="M46" i="27"/>
  <c r="G46" i="27"/>
  <c r="F46" i="27"/>
  <c r="E46" i="27"/>
  <c r="L44" i="27" l="1"/>
  <c r="H45" i="27"/>
  <c r="J45" i="27"/>
  <c r="I45" i="27"/>
  <c r="D47" i="27"/>
  <c r="K44" i="27"/>
  <c r="N47" i="27"/>
  <c r="F47" i="27"/>
  <c r="M47" i="27"/>
  <c r="E47" i="27"/>
  <c r="G47" i="27"/>
  <c r="L45" i="27" l="1"/>
  <c r="J46" i="27"/>
  <c r="H46" i="27"/>
  <c r="I46" i="27"/>
  <c r="D48" i="27"/>
  <c r="K45" i="27"/>
  <c r="E48" i="27"/>
  <c r="M48" i="27"/>
  <c r="N48" i="27"/>
  <c r="F48" i="27"/>
  <c r="G48" i="27"/>
  <c r="K46" i="27" l="1"/>
  <c r="L46" i="27"/>
  <c r="H47" i="27"/>
  <c r="I47" i="27"/>
  <c r="J47" i="27"/>
  <c r="D49" i="27"/>
  <c r="G49" i="27"/>
  <c r="M49" i="27"/>
  <c r="N49" i="27"/>
  <c r="E49" i="27"/>
  <c r="F49" i="27"/>
  <c r="L47" i="27" l="1"/>
  <c r="H48" i="27"/>
  <c r="J48" i="27"/>
  <c r="I48" i="27"/>
  <c r="D50" i="27"/>
  <c r="K47" i="27"/>
  <c r="E50" i="27"/>
  <c r="F50" i="27"/>
  <c r="G50" i="27"/>
  <c r="M50" i="27"/>
  <c r="N50" i="27"/>
  <c r="L48" i="27" l="1"/>
  <c r="I49" i="27"/>
  <c r="J49" i="27"/>
  <c r="H49" i="27"/>
  <c r="D51" i="27"/>
  <c r="K48" i="27"/>
  <c r="G51" i="27"/>
  <c r="F51" i="27"/>
  <c r="M51" i="27"/>
  <c r="E51" i="27"/>
  <c r="N51" i="27"/>
  <c r="K49" i="27" l="1"/>
  <c r="J50" i="27"/>
  <c r="H50" i="27"/>
  <c r="I50" i="27"/>
  <c r="D52" i="27"/>
  <c r="L49" i="27"/>
  <c r="N52" i="27"/>
  <c r="M52" i="27"/>
  <c r="E52" i="27"/>
  <c r="F52" i="27"/>
  <c r="G52" i="27"/>
  <c r="K50" i="27" l="1"/>
  <c r="H51" i="27"/>
  <c r="J51" i="27"/>
  <c r="I51" i="27"/>
  <c r="D53" i="27"/>
  <c r="L50" i="27"/>
  <c r="F53" i="27"/>
  <c r="G53" i="27"/>
  <c r="M53" i="27"/>
  <c r="E53" i="27"/>
  <c r="N53" i="27"/>
  <c r="L51" i="27" l="1"/>
  <c r="H52" i="27"/>
  <c r="J52" i="27"/>
  <c r="I52" i="27"/>
  <c r="D54" i="27"/>
  <c r="K51" i="27"/>
  <c r="G54" i="27"/>
  <c r="N54" i="27"/>
  <c r="F54" i="27"/>
  <c r="M54" i="27"/>
  <c r="E54" i="27"/>
  <c r="L52" i="27" l="1"/>
  <c r="H53" i="27"/>
  <c r="I53" i="27"/>
  <c r="J53" i="27"/>
  <c r="D55" i="27"/>
  <c r="K52" i="27"/>
  <c r="M55" i="27"/>
  <c r="E55" i="27"/>
  <c r="N55" i="27"/>
  <c r="G55" i="27"/>
  <c r="F55" i="27"/>
  <c r="L53" i="27" l="1"/>
  <c r="H54" i="27"/>
  <c r="J54" i="27"/>
  <c r="I54" i="27"/>
  <c r="D56" i="27"/>
  <c r="K53" i="27"/>
  <c r="F56" i="27"/>
  <c r="G56" i="27"/>
  <c r="M56" i="27"/>
  <c r="N56" i="27"/>
  <c r="E56" i="27"/>
  <c r="L54" i="27" l="1"/>
  <c r="I55" i="27"/>
  <c r="J55" i="27"/>
  <c r="H55" i="27"/>
  <c r="D57" i="27"/>
  <c r="K54" i="27"/>
  <c r="N57" i="27"/>
  <c r="E57" i="27"/>
  <c r="M57" i="27"/>
  <c r="F57" i="27"/>
  <c r="G57" i="27"/>
  <c r="K55" i="27" l="1"/>
  <c r="I56" i="27"/>
  <c r="J56" i="27"/>
  <c r="H56" i="27"/>
  <c r="D58" i="27"/>
  <c r="L55" i="27"/>
  <c r="F58" i="27"/>
  <c r="G58" i="27"/>
  <c r="E58" i="27"/>
  <c r="N58" i="27"/>
  <c r="M58" i="27"/>
  <c r="K56" i="27" l="1"/>
  <c r="I57" i="27"/>
  <c r="H57" i="27"/>
  <c r="J57" i="27"/>
  <c r="D59" i="27"/>
  <c r="L56" i="27"/>
  <c r="M59" i="27"/>
  <c r="F59" i="27"/>
  <c r="G59" i="27"/>
  <c r="N59" i="27"/>
  <c r="E59" i="27"/>
  <c r="K57" i="27" l="1"/>
  <c r="I58" i="27"/>
  <c r="J58" i="27"/>
  <c r="H58" i="27"/>
  <c r="D60" i="27"/>
  <c r="L57" i="27"/>
  <c r="M60" i="27"/>
  <c r="F60" i="27"/>
  <c r="E60" i="27"/>
  <c r="G60" i="27"/>
  <c r="N60" i="27"/>
  <c r="K58" i="27" l="1"/>
  <c r="I59" i="27"/>
  <c r="J59" i="27"/>
  <c r="H59" i="27"/>
  <c r="D61" i="27"/>
  <c r="L58" i="27"/>
  <c r="G61" i="27"/>
  <c r="N61" i="27"/>
  <c r="F61" i="27"/>
  <c r="M61" i="27"/>
  <c r="E61" i="27"/>
  <c r="K59" i="27" l="1"/>
  <c r="H60" i="27"/>
  <c r="J60" i="27"/>
  <c r="I60" i="27"/>
  <c r="D62" i="27"/>
  <c r="L59" i="27"/>
  <c r="E62" i="27"/>
  <c r="F62" i="27"/>
  <c r="G62" i="27"/>
  <c r="N62" i="27"/>
  <c r="M62" i="27"/>
  <c r="L60" i="27" l="1"/>
  <c r="J61" i="27"/>
  <c r="I61" i="27"/>
  <c r="H61" i="27"/>
  <c r="D63" i="27"/>
  <c r="K60" i="27"/>
  <c r="M63" i="27"/>
  <c r="F63" i="27"/>
  <c r="N63" i="27"/>
  <c r="G63" i="27"/>
  <c r="E63" i="27"/>
  <c r="K61" i="27" l="1"/>
  <c r="I62" i="27"/>
  <c r="J62" i="27"/>
  <c r="H62" i="27"/>
  <c r="L61" i="27"/>
  <c r="D64" i="27"/>
  <c r="E64" i="27"/>
  <c r="F64" i="27"/>
  <c r="G64" i="27"/>
  <c r="M64" i="27"/>
  <c r="N64" i="27"/>
  <c r="K62" i="27" l="1"/>
  <c r="J63" i="27"/>
  <c r="I63" i="27"/>
  <c r="H63" i="27"/>
  <c r="D65" i="27"/>
  <c r="L62" i="27"/>
  <c r="G65" i="27"/>
  <c r="E65" i="27"/>
  <c r="F65" i="27"/>
  <c r="N65" i="27"/>
  <c r="M65" i="27"/>
  <c r="K63" i="27" l="1"/>
  <c r="L63" i="27"/>
  <c r="J64" i="27"/>
  <c r="I64" i="27"/>
  <c r="H64" i="27"/>
  <c r="D66" i="27"/>
  <c r="E66" i="27"/>
  <c r="G66" i="27"/>
  <c r="F66" i="27"/>
  <c r="N66" i="27"/>
  <c r="M66" i="27"/>
  <c r="K64" i="27" l="1"/>
  <c r="I65" i="27"/>
  <c r="H65" i="27"/>
  <c r="J65" i="27"/>
  <c r="D67" i="27"/>
  <c r="L64" i="27"/>
  <c r="G67" i="27"/>
  <c r="M67" i="27"/>
  <c r="F67" i="27"/>
  <c r="E67" i="27"/>
  <c r="N67" i="27"/>
  <c r="K65" i="27" l="1"/>
  <c r="J66" i="27"/>
  <c r="H66" i="27"/>
  <c r="I66" i="27"/>
  <c r="D68" i="27"/>
  <c r="L65" i="27"/>
  <c r="N68" i="27"/>
  <c r="M68" i="27"/>
  <c r="F68" i="27"/>
  <c r="G68" i="27"/>
  <c r="E68" i="27"/>
  <c r="L66" i="27" l="1"/>
  <c r="H67" i="27"/>
  <c r="I67" i="27"/>
  <c r="J67" i="27"/>
  <c r="D69" i="27"/>
  <c r="K66" i="27"/>
  <c r="G69" i="27"/>
  <c r="N69" i="27"/>
  <c r="M69" i="27"/>
  <c r="E69" i="27"/>
  <c r="F69" i="27"/>
  <c r="L67" i="27" l="1"/>
  <c r="I68" i="27"/>
  <c r="J68" i="27"/>
  <c r="H68" i="27"/>
  <c r="D70" i="27"/>
  <c r="K67" i="27"/>
  <c r="E70" i="27"/>
  <c r="G70" i="27"/>
  <c r="N70" i="27"/>
  <c r="M70" i="27"/>
  <c r="F70" i="27"/>
  <c r="K68" i="27" l="1"/>
  <c r="J69" i="27"/>
  <c r="I69" i="27"/>
  <c r="H69" i="27"/>
  <c r="D71" i="27"/>
  <c r="L68" i="27"/>
  <c r="N71" i="27"/>
  <c r="E71" i="27"/>
  <c r="G71" i="27"/>
  <c r="F71" i="27"/>
  <c r="M71" i="27"/>
  <c r="K69" i="27" l="1"/>
  <c r="I70" i="27"/>
  <c r="H70" i="27"/>
  <c r="J70" i="27"/>
  <c r="D72" i="27"/>
  <c r="L69" i="27"/>
  <c r="F72" i="27"/>
  <c r="N72" i="27"/>
  <c r="G72" i="27"/>
  <c r="M72" i="27"/>
  <c r="E72" i="27"/>
  <c r="K70" i="27" l="1"/>
  <c r="I71" i="27"/>
  <c r="H71" i="27"/>
  <c r="J71" i="27"/>
  <c r="D73" i="27"/>
  <c r="L70" i="27"/>
  <c r="E73" i="27"/>
  <c r="G73" i="27"/>
  <c r="F73" i="27"/>
  <c r="N73" i="27"/>
  <c r="M73" i="27"/>
  <c r="K71" i="27" l="1"/>
  <c r="I72" i="27"/>
  <c r="J72" i="27"/>
  <c r="H72" i="27"/>
  <c r="D74" i="27"/>
  <c r="L71" i="27"/>
  <c r="N74" i="27"/>
  <c r="G74" i="27"/>
  <c r="M74" i="27"/>
  <c r="F74" i="27"/>
  <c r="E74" i="27"/>
  <c r="K72" i="27" l="1"/>
  <c r="J73" i="27"/>
  <c r="H73" i="27"/>
  <c r="I73" i="27"/>
  <c r="D75" i="27"/>
  <c r="L72" i="27"/>
  <c r="D78" i="27"/>
  <c r="G78" i="27"/>
  <c r="M78" i="27"/>
  <c r="N78" i="27"/>
  <c r="F78" i="27"/>
  <c r="E78" i="27"/>
  <c r="G75" i="27"/>
  <c r="L73" i="27" l="1"/>
  <c r="J75" i="27"/>
  <c r="J74" i="27"/>
  <c r="K73" i="27"/>
  <c r="J77" i="27"/>
  <c r="D79" i="27"/>
  <c r="E75" i="27"/>
  <c r="N79" i="27"/>
  <c r="F75" i="27"/>
  <c r="M77" i="27"/>
  <c r="M79" i="27"/>
  <c r="E77" i="27"/>
  <c r="N77" i="27"/>
  <c r="F79" i="27"/>
  <c r="M75" i="27"/>
  <c r="M76" i="27"/>
  <c r="F76" i="27"/>
  <c r="F77" i="27"/>
  <c r="N75" i="27"/>
  <c r="E76" i="27"/>
  <c r="G79" i="27"/>
  <c r="E79" i="27"/>
  <c r="N76" i="27"/>
  <c r="H75" i="27" l="1"/>
  <c r="H76" i="27"/>
  <c r="H77" i="27"/>
  <c r="H74" i="27"/>
  <c r="I76" i="27"/>
  <c r="L76" i="27" s="1"/>
  <c r="I77" i="27"/>
  <c r="L77" i="27" s="1"/>
  <c r="I75" i="27"/>
  <c r="I74" i="27"/>
  <c r="L74" i="27" s="1"/>
  <c r="J78" i="27"/>
  <c r="I78" i="27"/>
  <c r="H78" i="27"/>
  <c r="D80" i="27"/>
  <c r="G80" i="27"/>
  <c r="F80" i="27"/>
  <c r="N80" i="27"/>
  <c r="M80" i="27"/>
  <c r="E80" i="27"/>
  <c r="L75" i="27" l="1"/>
  <c r="K74" i="27"/>
  <c r="K76" i="27"/>
  <c r="K77" i="27"/>
  <c r="K75" i="27"/>
  <c r="K78" i="27"/>
  <c r="J79" i="27"/>
  <c r="I79" i="27"/>
  <c r="H79" i="27"/>
  <c r="D81" i="27"/>
  <c r="L78" i="27"/>
  <c r="G81" i="27"/>
  <c r="F81" i="27"/>
  <c r="N81" i="27"/>
  <c r="E81" i="27"/>
  <c r="M81" i="27"/>
  <c r="K79" i="27" l="1"/>
  <c r="L79" i="27"/>
  <c r="J80" i="27"/>
  <c r="I80" i="27"/>
  <c r="H80" i="27"/>
  <c r="D82" i="27"/>
  <c r="M82" i="27"/>
  <c r="F82" i="27"/>
  <c r="G82" i="27"/>
  <c r="E82" i="27"/>
  <c r="N82" i="27"/>
  <c r="K80" i="27" l="1"/>
  <c r="J81" i="27"/>
  <c r="I81" i="27"/>
  <c r="H81" i="27"/>
  <c r="D83" i="27"/>
  <c r="L80" i="27"/>
  <c r="F83" i="27"/>
  <c r="M83" i="27"/>
  <c r="G83" i="27"/>
  <c r="N83" i="27"/>
  <c r="E83" i="27"/>
  <c r="K81" i="27" l="1"/>
  <c r="J82" i="27"/>
  <c r="H82" i="27"/>
  <c r="I82" i="27"/>
  <c r="D84" i="27"/>
  <c r="L81" i="27"/>
  <c r="M84" i="27"/>
  <c r="F84" i="27"/>
  <c r="N84" i="27"/>
  <c r="G84" i="27"/>
  <c r="E84" i="27"/>
  <c r="L82" i="27" l="1"/>
  <c r="J83" i="27"/>
  <c r="I83" i="27"/>
  <c r="H83" i="27"/>
  <c r="D85" i="27"/>
  <c r="K82" i="27"/>
  <c r="E85" i="27"/>
  <c r="M85" i="27"/>
  <c r="G85" i="27"/>
  <c r="F85" i="27"/>
  <c r="N85" i="27"/>
  <c r="K83" i="27" l="1"/>
  <c r="L83" i="27"/>
  <c r="J84" i="27"/>
  <c r="I84" i="27"/>
  <c r="H84" i="27"/>
  <c r="D86" i="27"/>
  <c r="N86" i="27"/>
  <c r="E86" i="27"/>
  <c r="F86" i="27"/>
  <c r="M86" i="27"/>
  <c r="G86" i="27"/>
  <c r="K84" i="27" l="1"/>
  <c r="J85" i="27"/>
  <c r="I85" i="27"/>
  <c r="H85" i="27"/>
  <c r="D87" i="27"/>
  <c r="L84" i="27"/>
  <c r="G87" i="27"/>
  <c r="N87" i="27"/>
  <c r="M87" i="27"/>
  <c r="F87" i="27"/>
  <c r="E87" i="27"/>
  <c r="K85" i="27" l="1"/>
  <c r="J86" i="27"/>
  <c r="H86" i="27"/>
  <c r="I86" i="27"/>
  <c r="D88" i="27"/>
  <c r="L85" i="27"/>
  <c r="F88" i="27"/>
  <c r="N88" i="27"/>
  <c r="M88" i="27"/>
  <c r="G88" i="27"/>
  <c r="E88" i="27"/>
  <c r="L86" i="27" l="1"/>
  <c r="J87" i="27"/>
  <c r="I87" i="27"/>
  <c r="H87" i="27"/>
  <c r="D89" i="27"/>
  <c r="K86" i="27"/>
  <c r="G89" i="27"/>
  <c r="N89" i="27"/>
  <c r="F89" i="27"/>
  <c r="M89" i="27"/>
  <c r="E89" i="27"/>
  <c r="K87" i="27" l="1"/>
  <c r="J88" i="27"/>
  <c r="H88" i="27"/>
  <c r="I88" i="27"/>
  <c r="D90" i="27"/>
  <c r="L87" i="27"/>
  <c r="M90" i="27"/>
  <c r="F90" i="27"/>
  <c r="E90" i="27"/>
  <c r="N90" i="27"/>
  <c r="G90" i="27"/>
  <c r="L88" i="27" l="1"/>
  <c r="J89" i="27"/>
  <c r="H89" i="27"/>
  <c r="I89" i="27"/>
  <c r="D91" i="27"/>
  <c r="K88" i="27"/>
  <c r="G91" i="27"/>
  <c r="M91" i="27"/>
  <c r="F91" i="27"/>
  <c r="E91" i="27"/>
  <c r="N91" i="27"/>
  <c r="L89" i="27" l="1"/>
  <c r="J90" i="27"/>
  <c r="H90" i="27"/>
  <c r="I90" i="27"/>
  <c r="D92" i="27"/>
  <c r="K89" i="27"/>
  <c r="F92" i="27"/>
  <c r="N92" i="27"/>
  <c r="E92" i="27"/>
  <c r="G92" i="27"/>
  <c r="M92" i="27"/>
  <c r="L90" i="27" l="1"/>
  <c r="J91" i="27"/>
  <c r="H91" i="27"/>
  <c r="I91" i="27"/>
  <c r="D93" i="27"/>
  <c r="K90" i="27"/>
  <c r="G93" i="27"/>
  <c r="N93" i="27"/>
  <c r="M93" i="27"/>
  <c r="E93" i="27"/>
  <c r="F93" i="27"/>
  <c r="L91" i="27" l="1"/>
  <c r="J92" i="27"/>
  <c r="H92" i="27"/>
  <c r="I92" i="27"/>
  <c r="D94" i="27"/>
  <c r="K91" i="27"/>
  <c r="N94" i="27"/>
  <c r="E94" i="27"/>
  <c r="G94" i="27"/>
  <c r="F94" i="27"/>
  <c r="M94" i="27"/>
  <c r="L92" i="27" l="1"/>
  <c r="J93" i="27"/>
  <c r="H93" i="27"/>
  <c r="I93" i="27"/>
  <c r="D95" i="27"/>
  <c r="K92" i="27"/>
  <c r="F95" i="27"/>
  <c r="G95" i="27"/>
  <c r="N95" i="27"/>
  <c r="E95" i="27"/>
  <c r="M95" i="27"/>
  <c r="L93" i="27" l="1"/>
  <c r="J94" i="27"/>
  <c r="H94" i="27"/>
  <c r="I94" i="27"/>
  <c r="D96" i="27"/>
  <c r="K93" i="27"/>
  <c r="M96" i="27"/>
  <c r="N96" i="27"/>
  <c r="E96" i="27"/>
  <c r="F96" i="27"/>
  <c r="G96" i="27"/>
  <c r="L94" i="27" l="1"/>
  <c r="J95" i="27"/>
  <c r="I95" i="27"/>
  <c r="H95" i="27"/>
  <c r="D97" i="27"/>
  <c r="K94" i="27"/>
  <c r="G97" i="27"/>
  <c r="M97" i="27"/>
  <c r="E97" i="27"/>
  <c r="F97" i="27"/>
  <c r="N97" i="27"/>
  <c r="K95" i="27" l="1"/>
  <c r="J96" i="27"/>
  <c r="I96" i="27"/>
  <c r="H96" i="27"/>
  <c r="D98" i="27"/>
  <c r="L95" i="27"/>
  <c r="N98" i="27"/>
  <c r="E98" i="27"/>
  <c r="G98" i="27"/>
  <c r="M98" i="27"/>
  <c r="F98" i="27"/>
  <c r="K96" i="27" l="1"/>
  <c r="J97" i="27"/>
  <c r="H97" i="27"/>
  <c r="I97" i="27"/>
  <c r="D99" i="27"/>
  <c r="L96" i="27"/>
  <c r="N99" i="27"/>
  <c r="E99" i="27"/>
  <c r="M99" i="27"/>
  <c r="F99" i="27"/>
  <c r="G99" i="27"/>
  <c r="K97" i="27" l="1"/>
  <c r="J98" i="27"/>
  <c r="I98" i="27"/>
  <c r="H98" i="27"/>
  <c r="D100" i="27"/>
  <c r="L97" i="27"/>
  <c r="E100" i="27"/>
  <c r="M100" i="27"/>
  <c r="F100" i="27"/>
  <c r="G100" i="27"/>
  <c r="N100" i="27"/>
  <c r="K98" i="27" l="1"/>
  <c r="J99" i="27"/>
  <c r="H99" i="27"/>
  <c r="I99" i="27"/>
  <c r="D101" i="27"/>
  <c r="L98" i="27"/>
  <c r="G101" i="27"/>
  <c r="F101" i="27"/>
  <c r="E101" i="27"/>
  <c r="N101" i="27"/>
  <c r="M101" i="27"/>
  <c r="L99" i="27" l="1"/>
  <c r="J100" i="27"/>
  <c r="I100" i="27"/>
  <c r="H100" i="27"/>
  <c r="D102" i="27"/>
  <c r="K99" i="27"/>
  <c r="E102" i="27"/>
  <c r="F102" i="27"/>
  <c r="N102" i="27"/>
  <c r="M102" i="27"/>
  <c r="G102" i="27"/>
  <c r="K100" i="27" l="1"/>
  <c r="J101" i="27"/>
  <c r="H101" i="27"/>
  <c r="I101" i="27"/>
  <c r="D103" i="27"/>
  <c r="L100" i="27"/>
  <c r="F103" i="27"/>
  <c r="G103" i="27"/>
  <c r="M103" i="27"/>
  <c r="N103" i="27"/>
  <c r="E103" i="27"/>
  <c r="L101" i="27" l="1"/>
  <c r="J102" i="27"/>
  <c r="H102" i="27"/>
  <c r="I102" i="27"/>
  <c r="D104" i="27"/>
  <c r="K101" i="27"/>
  <c r="G104" i="27"/>
  <c r="F104" i="27"/>
  <c r="N104" i="27"/>
  <c r="M104" i="27"/>
  <c r="E104" i="27"/>
  <c r="L102" i="27" l="1"/>
  <c r="J103" i="27"/>
  <c r="H103" i="27"/>
  <c r="I103" i="27"/>
  <c r="D105" i="27"/>
  <c r="K102" i="27"/>
  <c r="M105" i="27"/>
  <c r="G105" i="27"/>
  <c r="N105" i="27"/>
  <c r="E105" i="27"/>
  <c r="F105" i="27"/>
  <c r="L103" i="27" l="1"/>
  <c r="J104" i="27"/>
  <c r="I104" i="27"/>
  <c r="H104" i="27"/>
  <c r="D106" i="27"/>
  <c r="K103" i="27"/>
  <c r="E106" i="27"/>
  <c r="F106" i="27"/>
  <c r="N106" i="27"/>
  <c r="G106" i="27"/>
  <c r="M106" i="27"/>
  <c r="K104" i="27" l="1"/>
  <c r="J105" i="27"/>
  <c r="I105" i="27"/>
  <c r="H105" i="27"/>
  <c r="D107" i="27"/>
  <c r="L104" i="27"/>
  <c r="G107" i="27"/>
  <c r="M107" i="27"/>
  <c r="E107" i="27"/>
  <c r="F107" i="27"/>
  <c r="N107" i="27"/>
  <c r="K105" i="27" l="1"/>
  <c r="J106" i="27"/>
  <c r="H106" i="27"/>
  <c r="I106" i="27"/>
  <c r="D108" i="27"/>
  <c r="L105" i="27"/>
  <c r="F108" i="27"/>
  <c r="G108" i="27"/>
  <c r="N108" i="27"/>
  <c r="M108" i="27"/>
  <c r="E108" i="27"/>
  <c r="L106" i="27" l="1"/>
  <c r="J107" i="27"/>
  <c r="H107" i="27"/>
  <c r="I107" i="27"/>
  <c r="D109" i="27"/>
  <c r="K106" i="27"/>
  <c r="M109" i="27"/>
  <c r="F109" i="27"/>
  <c r="N109" i="27"/>
  <c r="E109" i="27"/>
  <c r="G109" i="27"/>
  <c r="L107" i="27" l="1"/>
  <c r="J108" i="27"/>
  <c r="I108" i="27"/>
  <c r="H108" i="27"/>
  <c r="D110" i="27"/>
  <c r="K107" i="27"/>
  <c r="N110" i="27"/>
  <c r="G110" i="27"/>
  <c r="F110" i="27"/>
  <c r="E110" i="27"/>
  <c r="M110" i="27"/>
  <c r="K108" i="27" l="1"/>
  <c r="J109" i="27"/>
  <c r="I109" i="27"/>
  <c r="H109" i="27"/>
  <c r="D111" i="27"/>
  <c r="L108" i="27"/>
  <c r="M111" i="27"/>
  <c r="G111" i="27"/>
  <c r="E111" i="27"/>
  <c r="F111" i="27"/>
  <c r="N111" i="27"/>
  <c r="K109" i="27" l="1"/>
  <c r="J110" i="27"/>
  <c r="H110" i="27"/>
  <c r="I110" i="27"/>
  <c r="D112" i="27"/>
  <c r="L109" i="27"/>
  <c r="G112" i="27"/>
  <c r="N112" i="27"/>
  <c r="F112" i="27"/>
  <c r="E112" i="27"/>
  <c r="M112" i="27"/>
  <c r="L110" i="27" l="1"/>
  <c r="J111" i="27"/>
  <c r="I111" i="27"/>
  <c r="H111" i="27"/>
  <c r="D113" i="27"/>
  <c r="K110" i="27"/>
  <c r="G113" i="27"/>
  <c r="M113" i="27"/>
  <c r="F113" i="27"/>
  <c r="N113" i="27"/>
  <c r="E113" i="27"/>
  <c r="K111" i="27" l="1"/>
  <c r="J112" i="27"/>
  <c r="H112" i="27"/>
  <c r="I112" i="27"/>
  <c r="D114" i="27"/>
  <c r="L111" i="27"/>
  <c r="E114" i="27"/>
  <c r="N114" i="27"/>
  <c r="G114" i="27"/>
  <c r="M114" i="27"/>
  <c r="F114" i="27"/>
  <c r="L112" i="27" l="1"/>
  <c r="J113" i="27"/>
  <c r="I113" i="27"/>
  <c r="H113" i="27"/>
  <c r="D115" i="27"/>
  <c r="K112" i="27"/>
  <c r="N115" i="27"/>
  <c r="E115" i="27"/>
  <c r="M115" i="27"/>
  <c r="F115" i="27"/>
  <c r="G115" i="27"/>
  <c r="K113" i="27" l="1"/>
  <c r="J114" i="27"/>
  <c r="I114" i="27"/>
  <c r="H114" i="27"/>
  <c r="D116" i="27"/>
  <c r="L113" i="27"/>
  <c r="N116" i="27"/>
  <c r="F116" i="27"/>
  <c r="G116" i="27"/>
  <c r="M116" i="27"/>
  <c r="E116" i="27"/>
  <c r="K114" i="27" l="1"/>
  <c r="J115" i="27"/>
  <c r="H115" i="27"/>
  <c r="I115" i="27"/>
  <c r="D117" i="27"/>
  <c r="L114" i="27"/>
  <c r="M117" i="27"/>
  <c r="E117" i="27"/>
  <c r="F117" i="27"/>
  <c r="G117" i="27"/>
  <c r="N117" i="27"/>
  <c r="L115" i="27" l="1"/>
  <c r="J116" i="27"/>
  <c r="I116" i="27"/>
  <c r="H116" i="27"/>
  <c r="D118" i="27"/>
  <c r="K115" i="27"/>
  <c r="F118" i="27"/>
  <c r="G118" i="27"/>
  <c r="N118" i="27"/>
  <c r="E118" i="27"/>
  <c r="M118" i="27"/>
  <c r="K116" i="27" l="1"/>
  <c r="J117" i="27"/>
  <c r="H117" i="27"/>
  <c r="I117" i="27"/>
  <c r="D119" i="27"/>
  <c r="L116" i="27"/>
  <c r="F119" i="27"/>
  <c r="M119" i="27"/>
  <c r="N119" i="27"/>
  <c r="G119" i="27"/>
  <c r="E119" i="27"/>
  <c r="L117" i="27" l="1"/>
  <c r="J118" i="27"/>
  <c r="H118" i="27"/>
  <c r="I118" i="27"/>
  <c r="D120" i="27"/>
  <c r="K117" i="27"/>
  <c r="N120" i="27"/>
  <c r="E120" i="27"/>
  <c r="G120" i="27"/>
  <c r="M120" i="27"/>
  <c r="F120" i="27"/>
  <c r="L118" i="27" l="1"/>
  <c r="J119" i="27"/>
  <c r="I119" i="27"/>
  <c r="H119" i="27"/>
  <c r="D121" i="27"/>
  <c r="K118" i="27"/>
  <c r="E121" i="27"/>
  <c r="G121" i="27"/>
  <c r="F121" i="27"/>
  <c r="N121" i="27"/>
  <c r="M121" i="27"/>
  <c r="K119" i="27" l="1"/>
  <c r="J120" i="27"/>
  <c r="I120" i="27"/>
  <c r="H120" i="27"/>
  <c r="D122" i="27"/>
  <c r="L119" i="27"/>
  <c r="M122" i="27"/>
  <c r="E122" i="27"/>
  <c r="N122" i="27"/>
  <c r="G122" i="27"/>
  <c r="F122" i="27"/>
  <c r="K120" i="27" l="1"/>
  <c r="J121" i="27"/>
  <c r="I121" i="27"/>
  <c r="H121" i="27"/>
  <c r="D123" i="27"/>
  <c r="L120" i="27"/>
  <c r="N123" i="27"/>
  <c r="G123" i="27"/>
  <c r="E123" i="27"/>
  <c r="M123" i="27"/>
  <c r="F123" i="27"/>
  <c r="K121" i="27" l="1"/>
  <c r="J122" i="27"/>
  <c r="H122" i="27"/>
  <c r="I122" i="27"/>
  <c r="D124" i="27"/>
  <c r="L121" i="27"/>
  <c r="M124" i="27"/>
  <c r="G124" i="27"/>
  <c r="E124" i="27"/>
  <c r="N124" i="27"/>
  <c r="F124" i="27"/>
  <c r="L122" i="27" l="1"/>
  <c r="J123" i="27"/>
  <c r="H123" i="27"/>
  <c r="I123" i="27"/>
  <c r="D125" i="27"/>
  <c r="K122" i="27"/>
  <c r="M125" i="27"/>
  <c r="F125" i="27"/>
  <c r="E125" i="27"/>
  <c r="G125" i="27"/>
  <c r="N125" i="27"/>
  <c r="L123" i="27" l="1"/>
  <c r="J124" i="27"/>
  <c r="I124" i="27"/>
  <c r="H124" i="27"/>
  <c r="D126" i="27"/>
  <c r="K123" i="27"/>
  <c r="F126" i="27"/>
  <c r="E126" i="27"/>
  <c r="M126" i="27"/>
  <c r="G126" i="27"/>
  <c r="N126" i="27"/>
  <c r="K124" i="27" l="1"/>
  <c r="J125" i="27"/>
  <c r="I125" i="27"/>
  <c r="H125" i="27"/>
  <c r="D127" i="27"/>
  <c r="L124" i="27"/>
  <c r="G127" i="27"/>
  <c r="F127" i="27"/>
  <c r="M127" i="27"/>
  <c r="N127" i="27"/>
  <c r="E127" i="27"/>
  <c r="K125" i="27" l="1"/>
  <c r="J126" i="27"/>
  <c r="H126" i="27"/>
  <c r="I126" i="27"/>
  <c r="D128" i="27"/>
  <c r="L125" i="27"/>
  <c r="F128" i="27"/>
  <c r="G128" i="27"/>
  <c r="E128" i="27"/>
  <c r="N128" i="27"/>
  <c r="M128" i="27"/>
  <c r="L126" i="27" l="1"/>
  <c r="J127" i="27"/>
  <c r="I127" i="27"/>
  <c r="H127" i="27"/>
  <c r="D129" i="27"/>
  <c r="K126" i="27"/>
  <c r="F129" i="27"/>
  <c r="M129" i="27"/>
  <c r="G129" i="27"/>
  <c r="E129" i="27"/>
  <c r="N129" i="27"/>
  <c r="K127" i="27" l="1"/>
  <c r="J128" i="27"/>
  <c r="H128" i="27"/>
  <c r="I128" i="27"/>
  <c r="D130" i="27"/>
  <c r="L127" i="27"/>
  <c r="N130" i="27"/>
  <c r="E130" i="27"/>
  <c r="M130" i="27"/>
  <c r="G130" i="27"/>
  <c r="F130" i="27"/>
  <c r="L128" i="27" l="1"/>
  <c r="J129" i="27"/>
  <c r="I129" i="27"/>
  <c r="H129" i="27"/>
  <c r="D131" i="27"/>
  <c r="K128" i="27"/>
  <c r="F131" i="27"/>
  <c r="M131" i="27"/>
  <c r="G131" i="27"/>
  <c r="E131" i="27"/>
  <c r="N131" i="27"/>
  <c r="K129" i="27" l="1"/>
  <c r="J130" i="27"/>
  <c r="I130" i="27"/>
  <c r="H130" i="27"/>
  <c r="D132" i="27"/>
  <c r="L129" i="27"/>
  <c r="M132" i="27"/>
  <c r="F132" i="27"/>
  <c r="N132" i="27"/>
  <c r="E132" i="27"/>
  <c r="G132" i="27"/>
  <c r="K130" i="27" l="1"/>
  <c r="L130" i="27"/>
  <c r="J131" i="27"/>
  <c r="H131" i="27"/>
  <c r="I131" i="27"/>
  <c r="D133" i="27"/>
  <c r="M133" i="27"/>
  <c r="G133" i="27"/>
  <c r="N133" i="27"/>
  <c r="F133" i="27"/>
  <c r="E133" i="27"/>
  <c r="L131" i="27" l="1"/>
  <c r="J132" i="27"/>
  <c r="I132" i="27"/>
  <c r="H132" i="27"/>
  <c r="D134" i="27"/>
  <c r="K131" i="27"/>
  <c r="G134" i="27"/>
  <c r="E134" i="27"/>
  <c r="N134" i="27"/>
  <c r="F134" i="27"/>
  <c r="M134" i="27"/>
  <c r="K132" i="27" l="1"/>
  <c r="J133" i="27"/>
  <c r="H133" i="27"/>
  <c r="I133" i="27"/>
  <c r="D135" i="27"/>
  <c r="L132" i="27"/>
  <c r="E135" i="27"/>
  <c r="F135" i="27"/>
  <c r="G135" i="27"/>
  <c r="M135" i="27"/>
  <c r="N135" i="27"/>
  <c r="L133" i="27" l="1"/>
  <c r="J134" i="27"/>
  <c r="I134" i="27"/>
  <c r="H134" i="27"/>
  <c r="D136" i="27"/>
  <c r="K133" i="27"/>
  <c r="F136" i="27"/>
  <c r="M136" i="27"/>
  <c r="G136" i="27"/>
  <c r="E136" i="27"/>
  <c r="N136" i="27"/>
  <c r="K134" i="27" l="1"/>
  <c r="L134" i="27"/>
  <c r="J135" i="27"/>
  <c r="H135" i="27"/>
  <c r="I135" i="27"/>
  <c r="D137" i="27"/>
  <c r="M137" i="27"/>
  <c r="E137" i="27"/>
  <c r="F137" i="27"/>
  <c r="G137" i="27"/>
  <c r="N137" i="27"/>
  <c r="L135" i="27" l="1"/>
  <c r="J136" i="27"/>
  <c r="H136" i="27"/>
  <c r="I136" i="27"/>
  <c r="D138" i="27"/>
  <c r="K135" i="27"/>
  <c r="E138" i="27"/>
  <c r="G138" i="27"/>
  <c r="F138" i="27"/>
  <c r="M138" i="27"/>
  <c r="N138" i="27"/>
  <c r="L136" i="27" l="1"/>
  <c r="J137" i="27"/>
  <c r="H137" i="27"/>
  <c r="I137" i="27"/>
  <c r="D139" i="27"/>
  <c r="K136" i="27"/>
  <c r="G139" i="27"/>
  <c r="F139" i="27"/>
  <c r="E139" i="27"/>
  <c r="M139" i="27"/>
  <c r="N139" i="27"/>
  <c r="K137" i="27" l="1"/>
  <c r="J138" i="27"/>
  <c r="I138" i="27"/>
  <c r="H138" i="27"/>
  <c r="D140" i="27"/>
  <c r="L137" i="27"/>
  <c r="F140" i="27"/>
  <c r="G140" i="27"/>
  <c r="M140" i="27"/>
  <c r="E140" i="27"/>
  <c r="N140" i="27"/>
  <c r="K138" i="27" l="1"/>
  <c r="J139" i="27"/>
  <c r="I139" i="27"/>
  <c r="H139" i="27"/>
  <c r="D141" i="27"/>
  <c r="L138" i="27"/>
  <c r="M141" i="27"/>
  <c r="E141" i="27"/>
  <c r="N141" i="27"/>
  <c r="F141" i="27"/>
  <c r="G141" i="27"/>
  <c r="K139" i="27" l="1"/>
  <c r="J140" i="27"/>
  <c r="H140" i="27"/>
  <c r="I140" i="27"/>
  <c r="D142" i="27"/>
  <c r="L139" i="27"/>
  <c r="F142" i="27"/>
  <c r="G142" i="27"/>
  <c r="N142" i="27"/>
  <c r="E142" i="27"/>
  <c r="M142" i="27"/>
  <c r="L140" i="27" l="1"/>
  <c r="J141" i="27"/>
  <c r="I141" i="27"/>
  <c r="H141" i="27"/>
  <c r="D143" i="27"/>
  <c r="K140" i="27"/>
  <c r="M143" i="27"/>
  <c r="N143" i="27"/>
  <c r="F143" i="27"/>
  <c r="E143" i="27"/>
  <c r="G143" i="27"/>
  <c r="K141" i="27" l="1"/>
  <c r="J142" i="27"/>
  <c r="H142" i="27"/>
  <c r="I142" i="27"/>
  <c r="D144" i="27"/>
  <c r="L141" i="27"/>
  <c r="M144" i="27"/>
  <c r="G144" i="27"/>
  <c r="N144" i="27"/>
  <c r="F144" i="27"/>
  <c r="E144" i="27"/>
  <c r="L142" i="27" l="1"/>
  <c r="J143" i="27"/>
  <c r="H143" i="27"/>
  <c r="I143" i="27"/>
  <c r="D145" i="27"/>
  <c r="K142" i="27"/>
  <c r="F145" i="27"/>
  <c r="E145" i="27"/>
  <c r="G145" i="27"/>
  <c r="M145" i="27"/>
  <c r="N145" i="27"/>
  <c r="L143" i="27" l="1"/>
  <c r="J144" i="27"/>
  <c r="H144" i="27"/>
  <c r="I144" i="27"/>
  <c r="D146" i="27"/>
  <c r="K143" i="27"/>
  <c r="M146" i="27"/>
  <c r="N146" i="27"/>
  <c r="F146" i="27"/>
  <c r="E146" i="27"/>
  <c r="G146" i="27"/>
  <c r="L144" i="27" l="1"/>
  <c r="J145" i="27"/>
  <c r="H145" i="27"/>
  <c r="I145" i="27"/>
  <c r="D147" i="27"/>
  <c r="K144" i="27"/>
  <c r="M147" i="27"/>
  <c r="E147" i="27"/>
  <c r="N147" i="27"/>
  <c r="F147" i="27"/>
  <c r="G147" i="27"/>
  <c r="L145" i="27" l="1"/>
  <c r="J146" i="27"/>
  <c r="H146" i="27"/>
  <c r="I146" i="27"/>
  <c r="D148" i="27"/>
  <c r="K145" i="27"/>
  <c r="M148" i="27"/>
  <c r="N148" i="27"/>
  <c r="F148" i="27"/>
  <c r="E148" i="27"/>
  <c r="G148" i="27"/>
  <c r="L146" i="27" l="1"/>
  <c r="J147" i="27"/>
  <c r="H147" i="27"/>
  <c r="I147" i="27"/>
  <c r="D149" i="27"/>
  <c r="K146" i="27"/>
  <c r="F149" i="27"/>
  <c r="M149" i="27"/>
  <c r="G149" i="27"/>
  <c r="E149" i="27"/>
  <c r="N149" i="27"/>
  <c r="L147" i="27" l="1"/>
  <c r="J148" i="27"/>
  <c r="H148" i="27"/>
  <c r="I148" i="27"/>
  <c r="D150" i="27"/>
  <c r="K147" i="27"/>
  <c r="E150" i="27"/>
  <c r="M150" i="27"/>
  <c r="F150" i="27"/>
  <c r="G150" i="27"/>
  <c r="N150" i="27"/>
  <c r="L148" i="27" l="1"/>
  <c r="J149" i="27"/>
  <c r="H149" i="27"/>
  <c r="I149" i="27"/>
  <c r="D151" i="27"/>
  <c r="K148" i="27"/>
  <c r="N151" i="27"/>
  <c r="E151" i="27"/>
  <c r="G151" i="27"/>
  <c r="M151" i="27"/>
  <c r="F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F85" i="28"/>
  <c r="E87" i="28"/>
  <c r="N85" i="28"/>
  <c r="G86" i="28"/>
  <c r="F83" i="28"/>
  <c r="F84" i="28"/>
  <c r="G83" i="28"/>
  <c r="E85" i="28"/>
  <c r="G84" i="28"/>
  <c r="N86" i="28"/>
  <c r="M84" i="28"/>
  <c r="E83" i="28"/>
  <c r="M87" i="28"/>
  <c r="N83" i="28"/>
  <c r="G87" i="28"/>
  <c r="M83" i="28"/>
  <c r="G85" i="28"/>
  <c r="E84" i="28"/>
  <c r="E86" i="28"/>
  <c r="M86" i="28"/>
  <c r="F86" i="28"/>
  <c r="N84" i="28"/>
  <c r="F87" i="28"/>
  <c r="M85" i="28"/>
  <c r="N87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N82" i="28"/>
  <c r="M88" i="28"/>
  <c r="F80" i="28"/>
  <c r="E81" i="28"/>
  <c r="N80" i="28"/>
  <c r="M81" i="28"/>
  <c r="F82" i="28"/>
  <c r="E82" i="28"/>
  <c r="E80" i="28"/>
  <c r="M80" i="28"/>
  <c r="N81" i="28"/>
  <c r="E88" i="28"/>
  <c r="F88" i="28"/>
  <c r="G88" i="28"/>
  <c r="F81" i="28"/>
  <c r="M82" i="28"/>
  <c r="N88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M89" i="28"/>
  <c r="G89" i="28"/>
  <c r="F89" i="28"/>
  <c r="N89" i="28"/>
  <c r="E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F90" i="28"/>
  <c r="E90" i="28"/>
  <c r="M90" i="28"/>
  <c r="G90" i="28"/>
  <c r="N90" i="28"/>
  <c r="L88" i="28" l="1"/>
  <c r="J89" i="28"/>
  <c r="H89" i="28"/>
  <c r="I89" i="28"/>
  <c r="D91" i="28"/>
  <c r="K88" i="28"/>
  <c r="G91" i="28"/>
  <c r="E91" i="28"/>
  <c r="N91" i="28"/>
  <c r="F91" i="28"/>
  <c r="M91" i="28"/>
  <c r="L89" i="28" l="1"/>
  <c r="J90" i="28"/>
  <c r="I90" i="28"/>
  <c r="H90" i="28"/>
  <c r="D92" i="28"/>
  <c r="K89" i="28"/>
  <c r="E92" i="28"/>
  <c r="G92" i="28"/>
  <c r="F92" i="28"/>
  <c r="M92" i="28"/>
  <c r="N92" i="28"/>
  <c r="K90" i="28" l="1"/>
  <c r="J91" i="28"/>
  <c r="I91" i="28"/>
  <c r="H91" i="28"/>
  <c r="D93" i="28"/>
  <c r="L90" i="28"/>
  <c r="N93" i="28"/>
  <c r="E93" i="28"/>
  <c r="F93" i="28"/>
  <c r="M93" i="28"/>
  <c r="G93" i="28"/>
  <c r="K91" i="28" l="1"/>
  <c r="J92" i="28"/>
  <c r="I92" i="28"/>
  <c r="H92" i="28"/>
  <c r="D94" i="28"/>
  <c r="L91" i="28"/>
  <c r="M94" i="28"/>
  <c r="G94" i="28"/>
  <c r="N94" i="28"/>
  <c r="F94" i="28"/>
  <c r="E94" i="28"/>
  <c r="K92" i="28" l="1"/>
  <c r="L92" i="28"/>
  <c r="J93" i="28"/>
  <c r="H93" i="28"/>
  <c r="I93" i="28"/>
  <c r="D95" i="28"/>
  <c r="F95" i="28"/>
  <c r="N95" i="28"/>
  <c r="E95" i="28"/>
  <c r="M95" i="28"/>
  <c r="G95" i="28"/>
  <c r="L93" i="28" l="1"/>
  <c r="J94" i="28"/>
  <c r="H94" i="28"/>
  <c r="I94" i="28"/>
  <c r="D96" i="28"/>
  <c r="K93" i="28"/>
  <c r="G96" i="28"/>
  <c r="F96" i="28"/>
  <c r="M96" i="28"/>
  <c r="N96" i="28"/>
  <c r="E96" i="28"/>
  <c r="L94" i="28" l="1"/>
  <c r="J95" i="28"/>
  <c r="I95" i="28"/>
  <c r="H95" i="28"/>
  <c r="D97" i="28"/>
  <c r="K94" i="28"/>
  <c r="F97" i="28"/>
  <c r="M97" i="28"/>
  <c r="N97" i="28"/>
  <c r="E97" i="28"/>
  <c r="G97" i="28"/>
  <c r="K95" i="28" l="1"/>
  <c r="J96" i="28"/>
  <c r="H96" i="28"/>
  <c r="I96" i="28"/>
  <c r="D98" i="28"/>
  <c r="L95" i="28"/>
  <c r="M98" i="28"/>
  <c r="N98" i="28"/>
  <c r="E98" i="28"/>
  <c r="G98" i="28"/>
  <c r="F98" i="28"/>
  <c r="K96" i="28" l="1"/>
  <c r="J97" i="28"/>
  <c r="I97" i="28"/>
  <c r="H97" i="28"/>
  <c r="D99" i="28"/>
  <c r="L96" i="28"/>
  <c r="N99" i="28"/>
  <c r="G99" i="28"/>
  <c r="F99" i="28"/>
  <c r="M99" i="28"/>
  <c r="E99" i="28"/>
  <c r="L97" i="28" l="1"/>
  <c r="J98" i="28"/>
  <c r="I98" i="28"/>
  <c r="H98" i="28"/>
  <c r="D100" i="28"/>
  <c r="K97" i="28"/>
  <c r="M100" i="28"/>
  <c r="E100" i="28"/>
  <c r="G100" i="28"/>
  <c r="N100" i="28"/>
  <c r="F100" i="28"/>
  <c r="K98" i="28" l="1"/>
  <c r="J99" i="28"/>
  <c r="I99" i="28"/>
  <c r="H99" i="28"/>
  <c r="D101" i="28"/>
  <c r="L98" i="28"/>
  <c r="E101" i="28"/>
  <c r="G101" i="28"/>
  <c r="M101" i="28"/>
  <c r="F101" i="28"/>
  <c r="N101" i="28"/>
  <c r="K99" i="28" l="1"/>
  <c r="J100" i="28"/>
  <c r="I100" i="28"/>
  <c r="H100" i="28"/>
  <c r="D102" i="28"/>
  <c r="L99" i="28"/>
  <c r="E102" i="28"/>
  <c r="M102" i="28"/>
  <c r="N102" i="28"/>
  <c r="F102" i="28"/>
  <c r="G102" i="28"/>
  <c r="K100" i="28" l="1"/>
  <c r="J101" i="28"/>
  <c r="H101" i="28"/>
  <c r="I101" i="28"/>
  <c r="D103" i="28"/>
  <c r="L100" i="28"/>
  <c r="M103" i="28"/>
  <c r="F103" i="28"/>
  <c r="N103" i="28"/>
  <c r="G103" i="28"/>
  <c r="E103" i="28"/>
  <c r="L101" i="28" l="1"/>
  <c r="J102" i="28"/>
  <c r="H102" i="28"/>
  <c r="I102" i="28"/>
  <c r="D104" i="28"/>
  <c r="K101" i="28"/>
  <c r="M104" i="28"/>
  <c r="N104" i="28"/>
  <c r="F104" i="28"/>
  <c r="E104" i="28"/>
  <c r="G104" i="28"/>
  <c r="L102" i="28" l="1"/>
  <c r="J103" i="28"/>
  <c r="I103" i="28"/>
  <c r="H103" i="28"/>
  <c r="D105" i="28"/>
  <c r="K102" i="28"/>
  <c r="F105" i="28"/>
  <c r="N105" i="28"/>
  <c r="M105" i="28"/>
  <c r="E105" i="28"/>
  <c r="G105" i="28"/>
  <c r="K103" i="28" l="1"/>
  <c r="J104" i="28"/>
  <c r="I104" i="28"/>
  <c r="H104" i="28"/>
  <c r="D106" i="28"/>
  <c r="L103" i="28"/>
  <c r="F106" i="28"/>
  <c r="M106" i="28"/>
  <c r="E106" i="28"/>
  <c r="N106" i="28"/>
  <c r="G106" i="28"/>
  <c r="K104" i="28" l="1"/>
  <c r="J105" i="28"/>
  <c r="H105" i="28"/>
  <c r="I105" i="28"/>
  <c r="D107" i="28"/>
  <c r="L104" i="28"/>
  <c r="E107" i="28"/>
  <c r="F107" i="28"/>
  <c r="G107" i="28"/>
  <c r="M107" i="28"/>
  <c r="N107" i="28"/>
  <c r="L105" i="28" l="1"/>
  <c r="J106" i="28"/>
  <c r="H106" i="28"/>
  <c r="I106" i="28"/>
  <c r="D108" i="28"/>
  <c r="K105" i="28"/>
  <c r="G108" i="28"/>
  <c r="F108" i="28"/>
  <c r="M108" i="28"/>
  <c r="N108" i="28"/>
  <c r="E108" i="28"/>
  <c r="K106" i="28" l="1"/>
  <c r="J107" i="28"/>
  <c r="I107" i="28"/>
  <c r="H107" i="28"/>
  <c r="D109" i="28"/>
  <c r="L106" i="28"/>
  <c r="G109" i="28"/>
  <c r="F109" i="28"/>
  <c r="N109" i="28"/>
  <c r="M109" i="28"/>
  <c r="E109" i="28"/>
  <c r="L107" i="28" l="1"/>
  <c r="J108" i="28"/>
  <c r="I108" i="28"/>
  <c r="H108" i="28"/>
  <c r="D110" i="28"/>
  <c r="K107" i="28"/>
  <c r="N110" i="28"/>
  <c r="G110" i="28"/>
  <c r="M110" i="28"/>
  <c r="F110" i="28"/>
  <c r="E110" i="28"/>
  <c r="K108" i="28" l="1"/>
  <c r="J109" i="28"/>
  <c r="I109" i="28"/>
  <c r="H109" i="28"/>
  <c r="D111" i="28"/>
  <c r="L108" i="28"/>
  <c r="M111" i="28"/>
  <c r="N111" i="28"/>
  <c r="G111" i="28"/>
  <c r="F111" i="28"/>
  <c r="E111" i="28"/>
  <c r="L109" i="28" l="1"/>
  <c r="J110" i="28"/>
  <c r="H110" i="28"/>
  <c r="I110" i="28"/>
  <c r="D112" i="28"/>
  <c r="K109" i="28"/>
  <c r="E112" i="28"/>
  <c r="G112" i="28"/>
  <c r="M112" i="28"/>
  <c r="N112" i="28"/>
  <c r="F112" i="28"/>
  <c r="L110" i="28" l="1"/>
  <c r="J111" i="28"/>
  <c r="H111" i="28"/>
  <c r="I111" i="28"/>
  <c r="D113" i="28"/>
  <c r="K110" i="28"/>
  <c r="M113" i="28"/>
  <c r="F113" i="28"/>
  <c r="N113" i="28"/>
  <c r="G113" i="28"/>
  <c r="E113" i="28"/>
  <c r="L111" i="28" l="1"/>
  <c r="J112" i="28"/>
  <c r="I112" i="28"/>
  <c r="H112" i="28"/>
  <c r="D114" i="28"/>
  <c r="K111" i="28"/>
  <c r="M114" i="28"/>
  <c r="N114" i="28"/>
  <c r="E114" i="28"/>
  <c r="F114" i="28"/>
  <c r="G114" i="28"/>
  <c r="K112" i="28" l="1"/>
  <c r="J113" i="28"/>
  <c r="H113" i="28"/>
  <c r="I113" i="28"/>
  <c r="D115" i="28"/>
  <c r="L112" i="28"/>
  <c r="F115" i="28"/>
  <c r="E115" i="28"/>
  <c r="N115" i="28"/>
  <c r="G115" i="28"/>
  <c r="M115" i="28"/>
  <c r="K113" i="28" l="1"/>
  <c r="J114" i="28"/>
  <c r="H114" i="28"/>
  <c r="I114" i="28"/>
  <c r="D116" i="28"/>
  <c r="L113" i="28"/>
  <c r="E116" i="28"/>
  <c r="N116" i="28"/>
  <c r="M116" i="28"/>
  <c r="F116" i="28"/>
  <c r="G116" i="28"/>
  <c r="L114" i="28" l="1"/>
  <c r="J115" i="28"/>
  <c r="I115" i="28"/>
  <c r="H115" i="28"/>
  <c r="D117" i="28"/>
  <c r="K114" i="28"/>
  <c r="G117" i="28"/>
  <c r="M117" i="28"/>
  <c r="F117" i="28"/>
  <c r="N117" i="28"/>
  <c r="E117" i="28"/>
  <c r="K115" i="28" l="1"/>
  <c r="J116" i="28"/>
  <c r="H116" i="28"/>
  <c r="I116" i="28"/>
  <c r="D118" i="28"/>
  <c r="L115" i="28"/>
  <c r="N118" i="28"/>
  <c r="E118" i="28"/>
  <c r="G118" i="28"/>
  <c r="F118" i="28"/>
  <c r="M118" i="28"/>
  <c r="L116" i="28" l="1"/>
  <c r="J117" i="28"/>
  <c r="H117" i="28"/>
  <c r="I117" i="28"/>
  <c r="D119" i="28"/>
  <c r="K116" i="28"/>
  <c r="G119" i="28"/>
  <c r="E119" i="28"/>
  <c r="F119" i="28"/>
  <c r="M119" i="28"/>
  <c r="N119" i="28"/>
  <c r="L117" i="28" l="1"/>
  <c r="J118" i="28"/>
  <c r="I118" i="28"/>
  <c r="H118" i="28"/>
  <c r="D120" i="28"/>
  <c r="K117" i="28"/>
  <c r="F120" i="28"/>
  <c r="M120" i="28"/>
  <c r="N120" i="28"/>
  <c r="G120" i="28"/>
  <c r="E120" i="28"/>
  <c r="K118" i="28" l="1"/>
  <c r="J119" i="28"/>
  <c r="I119" i="28"/>
  <c r="H119" i="28"/>
  <c r="D121" i="28"/>
  <c r="L118" i="28"/>
  <c r="N121" i="28"/>
  <c r="F121" i="28"/>
  <c r="G121" i="28"/>
  <c r="E121" i="28"/>
  <c r="M121" i="28"/>
  <c r="K119" i="28" l="1"/>
  <c r="J120" i="28"/>
  <c r="H120" i="28"/>
  <c r="I120" i="28"/>
  <c r="D122" i="28"/>
  <c r="L119" i="28"/>
  <c r="N122" i="28"/>
  <c r="F122" i="28"/>
  <c r="E122" i="28"/>
  <c r="M122" i="28"/>
  <c r="G122" i="28"/>
  <c r="L120" i="28" l="1"/>
  <c r="J121" i="28"/>
  <c r="I121" i="28"/>
  <c r="H121" i="28"/>
  <c r="D123" i="28"/>
  <c r="K120" i="28"/>
  <c r="F123" i="28"/>
  <c r="E123" i="28"/>
  <c r="G123" i="28"/>
  <c r="M123" i="28"/>
  <c r="N123" i="28"/>
  <c r="K121" i="28" l="1"/>
  <c r="J122" i="28"/>
  <c r="H122" i="28"/>
  <c r="I122" i="28"/>
  <c r="D124" i="28"/>
  <c r="L121" i="28"/>
  <c r="N124" i="28"/>
  <c r="E124" i="28"/>
  <c r="F124" i="28"/>
  <c r="M124" i="28"/>
  <c r="G124" i="28"/>
  <c r="L122" i="28" l="1"/>
  <c r="J123" i="28"/>
  <c r="H123" i="28"/>
  <c r="I123" i="28"/>
  <c r="D125" i="28"/>
  <c r="K122" i="28"/>
  <c r="E125" i="28"/>
  <c r="F125" i="28"/>
  <c r="G125" i="28"/>
  <c r="N125" i="28"/>
  <c r="M125" i="28"/>
  <c r="L123" i="28" l="1"/>
  <c r="J124" i="28"/>
  <c r="H124" i="28"/>
  <c r="I124" i="28"/>
  <c r="D126" i="28"/>
  <c r="K123" i="28"/>
  <c r="N126" i="28"/>
  <c r="M126" i="28"/>
  <c r="E126" i="28"/>
  <c r="G126" i="28"/>
  <c r="F126" i="28"/>
  <c r="L124" i="28" l="1"/>
  <c r="J125" i="28"/>
  <c r="H125" i="28"/>
  <c r="I125" i="28"/>
  <c r="D127" i="28"/>
  <c r="K124" i="28"/>
  <c r="F127" i="28"/>
  <c r="M127" i="28"/>
  <c r="G127" i="28"/>
  <c r="N127" i="28"/>
  <c r="E127" i="28"/>
  <c r="L125" i="28" l="1"/>
  <c r="J126" i="28"/>
  <c r="I126" i="28"/>
  <c r="H126" i="28"/>
  <c r="D128" i="28"/>
  <c r="K125" i="28"/>
  <c r="M128" i="28"/>
  <c r="F128" i="28"/>
  <c r="E128" i="28"/>
  <c r="N128" i="28"/>
  <c r="G128" i="28"/>
  <c r="K126" i="28" l="1"/>
  <c r="J127" i="28"/>
  <c r="H127" i="28"/>
  <c r="I127" i="28"/>
  <c r="D129" i="28"/>
  <c r="L126" i="28"/>
  <c r="G129" i="28"/>
  <c r="F129" i="28"/>
  <c r="E129" i="28"/>
  <c r="M129" i="28"/>
  <c r="N129" i="28"/>
  <c r="L127" i="28" l="1"/>
  <c r="J128" i="28"/>
  <c r="J155" i="28" s="1"/>
  <c r="H128" i="28"/>
  <c r="I128" i="28"/>
  <c r="D130" i="28"/>
  <c r="K127" i="28"/>
  <c r="N130" i="28"/>
  <c r="G130" i="28"/>
  <c r="M130" i="28"/>
  <c r="F130" i="28"/>
  <c r="E130" i="28"/>
  <c r="H129" i="28" l="1"/>
  <c r="J129" i="28"/>
  <c r="I129" i="28"/>
  <c r="D131" i="28"/>
  <c r="L128" i="28"/>
  <c r="K128" i="28"/>
  <c r="E131" i="28"/>
  <c r="G131" i="28"/>
  <c r="F131" i="28"/>
  <c r="M131" i="28"/>
  <c r="N131" i="28"/>
  <c r="J130" i="28" l="1"/>
  <c r="I130" i="28"/>
  <c r="H130" i="28"/>
  <c r="K129" i="28"/>
  <c r="D132" i="28"/>
  <c r="L129" i="28"/>
  <c r="M132" i="28"/>
  <c r="G132" i="28"/>
  <c r="F132" i="28"/>
  <c r="N132" i="28"/>
  <c r="E132" i="28"/>
  <c r="J131" i="28" l="1"/>
  <c r="I131" i="28"/>
  <c r="H131" i="28"/>
  <c r="K130" i="28"/>
  <c r="L130" i="28"/>
  <c r="D133" i="28"/>
  <c r="E133" i="28"/>
  <c r="M133" i="28"/>
  <c r="F133" i="28"/>
  <c r="N133" i="28"/>
  <c r="G133" i="28"/>
  <c r="I132" i="28" l="1"/>
  <c r="J132" i="28"/>
  <c r="H132" i="28"/>
  <c r="K131" i="28"/>
  <c r="L131" i="28"/>
  <c r="D134" i="28"/>
  <c r="M134" i="28"/>
  <c r="N134" i="28"/>
  <c r="G134" i="28"/>
  <c r="E134" i="28"/>
  <c r="F134" i="28"/>
  <c r="K132" i="28" l="1"/>
  <c r="J133" i="28"/>
  <c r="I133" i="28"/>
  <c r="H133" i="28"/>
  <c r="D135" i="28"/>
  <c r="L132" i="28"/>
  <c r="M135" i="28"/>
  <c r="N135" i="28"/>
  <c r="F135" i="28"/>
  <c r="G135" i="28"/>
  <c r="E135" i="28"/>
  <c r="H134" i="28" l="1"/>
  <c r="J134" i="28"/>
  <c r="I134" i="28"/>
  <c r="K133" i="28"/>
  <c r="L133" i="28"/>
  <c r="D136" i="28"/>
  <c r="G136" i="28"/>
  <c r="F136" i="28"/>
  <c r="N136" i="28"/>
  <c r="E136" i="28"/>
  <c r="M136" i="28"/>
  <c r="I135" i="28" l="1"/>
  <c r="J135" i="28"/>
  <c r="H135" i="28"/>
  <c r="K134" i="28"/>
  <c r="D137" i="28"/>
  <c r="L134" i="28"/>
  <c r="N137" i="28"/>
  <c r="M137" i="28"/>
  <c r="F137" i="28"/>
  <c r="E137" i="28"/>
  <c r="G137" i="28"/>
  <c r="K135" i="28" l="1"/>
  <c r="J136" i="28"/>
  <c r="I136" i="28"/>
  <c r="H136" i="28"/>
  <c r="L135" i="28"/>
  <c r="D138" i="28"/>
  <c r="F138" i="28"/>
  <c r="E138" i="28"/>
  <c r="M138" i="28"/>
  <c r="N138" i="28"/>
  <c r="G138" i="28"/>
  <c r="I137" i="28" l="1"/>
  <c r="J137" i="28"/>
  <c r="H137" i="28"/>
  <c r="K136" i="28"/>
  <c r="D139" i="28"/>
  <c r="L136" i="28"/>
  <c r="N139" i="28"/>
  <c r="M139" i="28"/>
  <c r="E139" i="28"/>
  <c r="G139" i="28"/>
  <c r="F139" i="28"/>
  <c r="K137" i="28" l="1"/>
  <c r="J138" i="28"/>
  <c r="I138" i="28"/>
  <c r="H138" i="28"/>
  <c r="L137" i="28"/>
  <c r="D140" i="28"/>
  <c r="F140" i="28"/>
  <c r="E140" i="28"/>
  <c r="G140" i="28"/>
  <c r="M140" i="28"/>
  <c r="N140" i="28"/>
  <c r="J139" i="28" l="1"/>
  <c r="I139" i="28"/>
  <c r="H139" i="28"/>
  <c r="K138" i="28"/>
  <c r="D141" i="28"/>
  <c r="L138" i="28"/>
  <c r="E141" i="28"/>
  <c r="G141" i="28"/>
  <c r="F141" i="28"/>
  <c r="M141" i="28"/>
  <c r="N141" i="28"/>
  <c r="H140" i="28" l="1"/>
  <c r="J140" i="28"/>
  <c r="I140" i="28"/>
  <c r="K139" i="28"/>
  <c r="L139" i="28"/>
  <c r="D142" i="28"/>
  <c r="G142" i="28"/>
  <c r="M142" i="28"/>
  <c r="E142" i="28"/>
  <c r="F142" i="28"/>
  <c r="N142" i="28"/>
  <c r="I141" i="28" l="1"/>
  <c r="J141" i="28"/>
  <c r="H141" i="28"/>
  <c r="K140" i="28"/>
  <c r="D143" i="28"/>
  <c r="L140" i="28"/>
  <c r="N143" i="28"/>
  <c r="E143" i="28"/>
  <c r="F143" i="28"/>
  <c r="G143" i="28"/>
  <c r="M143" i="28"/>
  <c r="K141" i="28" l="1"/>
  <c r="H142" i="28"/>
  <c r="J142" i="28"/>
  <c r="I142" i="28"/>
  <c r="L141" i="28"/>
  <c r="D144" i="28"/>
  <c r="G144" i="28"/>
  <c r="F144" i="28"/>
  <c r="M144" i="28"/>
  <c r="N144" i="28"/>
  <c r="E144" i="28"/>
  <c r="I143" i="28" l="1"/>
  <c r="J143" i="28"/>
  <c r="H143" i="28"/>
  <c r="K142" i="28"/>
  <c r="D145" i="28"/>
  <c r="L142" i="28"/>
  <c r="N145" i="28"/>
  <c r="M145" i="28"/>
  <c r="E145" i="28"/>
  <c r="G145" i="28"/>
  <c r="F145" i="28"/>
  <c r="K143" i="28" l="1"/>
  <c r="I144" i="28"/>
  <c r="H144" i="28"/>
  <c r="J144" i="28"/>
  <c r="L143" i="28"/>
  <c r="D146" i="28"/>
  <c r="M146" i="28"/>
  <c r="E146" i="28"/>
  <c r="F146" i="28"/>
  <c r="G146" i="28"/>
  <c r="N146" i="28"/>
  <c r="K144" i="28" l="1"/>
  <c r="J145" i="28"/>
  <c r="I145" i="28"/>
  <c r="H145" i="28"/>
  <c r="D147" i="28"/>
  <c r="L144" i="28"/>
  <c r="F147" i="28"/>
  <c r="N147" i="28"/>
  <c r="E147" i="28"/>
  <c r="M147" i="28"/>
  <c r="G147" i="28"/>
  <c r="J146" i="28" l="1"/>
  <c r="H146" i="28"/>
  <c r="I146" i="28"/>
  <c r="K145" i="28"/>
  <c r="L145" i="28"/>
  <c r="D148" i="28"/>
  <c r="N148" i="28"/>
  <c r="G148" i="28"/>
  <c r="F148" i="28"/>
  <c r="E148" i="28"/>
  <c r="M148" i="28"/>
  <c r="K146" i="28" l="1"/>
  <c r="J147" i="28"/>
  <c r="I147" i="28"/>
  <c r="H147" i="28"/>
  <c r="D149" i="28"/>
  <c r="L146" i="28"/>
  <c r="F149" i="28"/>
  <c r="E149" i="28"/>
  <c r="M149" i="28"/>
  <c r="N149" i="28"/>
  <c r="G149" i="28"/>
  <c r="J148" i="28" l="1"/>
  <c r="H148" i="28"/>
  <c r="I148" i="28"/>
  <c r="K147" i="28"/>
  <c r="L147" i="28"/>
  <c r="D150" i="28"/>
  <c r="N150" i="28"/>
  <c r="G150" i="28"/>
  <c r="E150" i="28"/>
  <c r="F150" i="28"/>
  <c r="M150" i="28"/>
  <c r="I149" i="28" l="1"/>
  <c r="J149" i="28"/>
  <c r="H149" i="28"/>
  <c r="K148" i="28"/>
  <c r="D151" i="28"/>
  <c r="L148" i="28"/>
  <c r="M151" i="28"/>
  <c r="E151" i="28"/>
  <c r="G151" i="28"/>
  <c r="F151" i="28"/>
  <c r="N151" i="28"/>
  <c r="K149" i="28" l="1"/>
  <c r="H150" i="28"/>
  <c r="J150" i="28"/>
  <c r="I150" i="28"/>
  <c r="L149" i="28"/>
  <c r="D152" i="28"/>
  <c r="M152" i="28"/>
  <c r="N152" i="28"/>
  <c r="E152" i="28"/>
  <c r="F152" i="28"/>
  <c r="G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4" i="18"/>
  <c r="E53" i="18"/>
  <c r="H53" i="18" l="1"/>
  <c r="E51" i="18"/>
  <c r="F54" i="18"/>
  <c r="E50" i="18"/>
  <c r="F53" i="18"/>
  <c r="E52" i="18"/>
  <c r="H50" i="18" l="1"/>
  <c r="H51" i="18"/>
  <c r="H52" i="18"/>
  <c r="H49" i="18"/>
  <c r="I53" i="18"/>
  <c r="F51" i="18"/>
  <c r="F50" i="18"/>
  <c r="F55" i="18"/>
  <c r="F52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9" i="18"/>
  <c r="E57" i="18"/>
  <c r="E55" i="18"/>
  <c r="F56" i="18"/>
  <c r="F57" i="18"/>
  <c r="E56" i="18"/>
  <c r="E58" i="18"/>
  <c r="F58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E60" i="18"/>
  <c r="E61" i="18"/>
  <c r="F62" i="18"/>
  <c r="F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124" i="18"/>
  <c r="E123" i="18"/>
  <c r="E122" i="18"/>
  <c r="E121" i="18"/>
  <c r="E120" i="18"/>
  <c r="E119" i="18"/>
  <c r="E118" i="18"/>
  <c r="E117" i="18"/>
  <c r="E116" i="18"/>
  <c r="E115" i="18"/>
  <c r="E88" i="18"/>
  <c r="E73" i="18"/>
  <c r="E75" i="18"/>
  <c r="E101" i="18"/>
  <c r="E85" i="18"/>
  <c r="E80" i="18"/>
  <c r="E79" i="18"/>
  <c r="E113" i="18"/>
  <c r="E112" i="18"/>
  <c r="E72" i="18"/>
  <c r="E106" i="18"/>
  <c r="E114" i="18"/>
  <c r="E89" i="18"/>
  <c r="E102" i="18"/>
  <c r="E94" i="18"/>
  <c r="E92" i="18"/>
  <c r="E69" i="18"/>
  <c r="E82" i="18"/>
  <c r="E95" i="18"/>
  <c r="E96" i="18"/>
  <c r="E100" i="18"/>
  <c r="E83" i="18"/>
  <c r="E98" i="18"/>
  <c r="E81" i="18"/>
  <c r="E84" i="18"/>
  <c r="E74" i="18"/>
  <c r="E109" i="18"/>
  <c r="E104" i="18"/>
  <c r="E70" i="18"/>
  <c r="E103" i="18"/>
  <c r="E90" i="18"/>
  <c r="E76" i="18"/>
  <c r="E110" i="18"/>
  <c r="E93" i="18"/>
  <c r="E99" i="18"/>
  <c r="E86" i="18"/>
  <c r="E87" i="18"/>
  <c r="E66" i="18"/>
  <c r="E97" i="18"/>
  <c r="E67" i="18"/>
  <c r="E108" i="18"/>
  <c r="E107" i="18"/>
  <c r="E68" i="18"/>
  <c r="E91" i="18"/>
  <c r="E111" i="18"/>
  <c r="E71" i="18"/>
  <c r="E77" i="18"/>
  <c r="E105" i="18"/>
  <c r="E78" i="18"/>
  <c r="E126" i="18"/>
  <c r="E127" i="18"/>
  <c r="E125" i="18"/>
  <c r="H124" i="18" l="1"/>
  <c r="H127" i="18"/>
  <c r="H126" i="18"/>
  <c r="H125" i="18"/>
  <c r="H115" i="18"/>
  <c r="H116" i="18"/>
  <c r="H117" i="18"/>
  <c r="H118" i="18"/>
  <c r="H119" i="18"/>
  <c r="H120" i="18"/>
  <c r="H121" i="18"/>
  <c r="H122" i="18"/>
  <c r="H123" i="18"/>
  <c r="P86" i="18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124" i="18"/>
  <c r="F123" i="18"/>
  <c r="F122" i="18"/>
  <c r="F121" i="18"/>
  <c r="F120" i="18"/>
  <c r="F119" i="18"/>
  <c r="F118" i="18"/>
  <c r="F117" i="18"/>
  <c r="F116" i="18"/>
  <c r="F115" i="18"/>
  <c r="F98" i="18"/>
  <c r="F91" i="18"/>
  <c r="F112" i="18"/>
  <c r="F107" i="18"/>
  <c r="F76" i="18"/>
  <c r="F87" i="18"/>
  <c r="F113" i="18"/>
  <c r="F79" i="18"/>
  <c r="F69" i="18"/>
  <c r="F81" i="18"/>
  <c r="F68" i="18"/>
  <c r="F89" i="18"/>
  <c r="F103" i="18"/>
  <c r="F102" i="18"/>
  <c r="F104" i="18"/>
  <c r="F86" i="18"/>
  <c r="E65" i="18"/>
  <c r="F88" i="18"/>
  <c r="F82" i="18"/>
  <c r="F100" i="18"/>
  <c r="E64" i="18"/>
  <c r="F96" i="18"/>
  <c r="F66" i="18"/>
  <c r="F105" i="18"/>
  <c r="F93" i="18"/>
  <c r="F92" i="18"/>
  <c r="F97" i="18"/>
  <c r="F85" i="18"/>
  <c r="F73" i="18"/>
  <c r="F70" i="18"/>
  <c r="F106" i="18"/>
  <c r="F110" i="18"/>
  <c r="F75" i="18"/>
  <c r="F78" i="18"/>
  <c r="F71" i="18"/>
  <c r="F111" i="18"/>
  <c r="F77" i="18"/>
  <c r="F80" i="18"/>
  <c r="F72" i="18"/>
  <c r="F84" i="18"/>
  <c r="F90" i="18"/>
  <c r="F114" i="18"/>
  <c r="F109" i="18"/>
  <c r="F67" i="18"/>
  <c r="E63" i="18"/>
  <c r="F94" i="18"/>
  <c r="F83" i="18"/>
  <c r="F74" i="18"/>
  <c r="F101" i="18"/>
  <c r="F95" i="18"/>
  <c r="F99" i="18"/>
  <c r="F108" i="18"/>
  <c r="F125" i="18"/>
  <c r="F127" i="18"/>
  <c r="F126" i="18"/>
  <c r="I125" i="18" l="1"/>
  <c r="L125" i="18" s="1"/>
  <c r="I126" i="18"/>
  <c r="L126" i="18" s="1"/>
  <c r="I127" i="18"/>
  <c r="L127" i="18" s="1"/>
  <c r="I124" i="18"/>
  <c r="L124" i="18" s="1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K116" i="18"/>
  <c r="K125" i="18"/>
  <c r="K126" i="18"/>
  <c r="K119" i="18"/>
  <c r="Q86" i="18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64" i="18"/>
  <c r="F63" i="18"/>
  <c r="F65" i="18"/>
  <c r="K127" i="18" l="1"/>
  <c r="K120" i="18"/>
  <c r="K117" i="18"/>
  <c r="K121" i="18"/>
  <c r="K118" i="18"/>
  <c r="K122" i="18"/>
  <c r="K124" i="18"/>
  <c r="K115" i="18"/>
  <c r="K123" i="18"/>
  <c r="K71" i="18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65" i="18" l="1"/>
  <c r="L64" i="18"/>
  <c r="K64" i="18"/>
  <c r="L62" i="18"/>
  <c r="K62" i="18"/>
  <c r="L63" i="18"/>
  <c r="K63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<sst xmlns="http://schemas.openxmlformats.org/spreadsheetml/2006/main" count="1107" uniqueCount="225">
  <si>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</si>
  <si>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</si>
  <si>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</si>
  <si>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</si>
  <si>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</si>
  <si>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</si>
  <si>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</si>
  <si>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</si>
  <si>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</si>
  <si>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</si>
  <si>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</si>
  <si>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</si>
  <si>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</si>
  <si>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</si>
  <si>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</si>
  <si>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</si>
  <si>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</si>
  <si>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</si>
  <si>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</si>
  <si>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</si>
  <si>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</si>
  <si>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</si>
  <si>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</si>
  <si>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</si>
  <si>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</si>
  <si>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</si>
  <si>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</si>
  <si>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</si>
  <si>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</si>
  <si>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</si>
  <si>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</si>
  <si>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</si>
  <si>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</si>
  <si>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</si>
  <si>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</si>
  <si>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</si>
  <si>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</si>
  <si>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</si>
  <si>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</si>
  <si>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</si>
  <si>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</si>
  <si>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</si>
  <si>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</si>
  <si>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</si>
  <si>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</si>
  <si>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</si>
  <si>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</si>
  <si>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</si>
  <si>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</si>
  <si>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</si>
  <si>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</si>
  <si>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</si>
  <si>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</si>
  <si>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</si>
  <si>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</si>
  <si>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</si>
  <si>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</si>
  <si>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</si>
  <si>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</si>
  <si>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</si>
  <si>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</si>
  <si>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</si>
  <si>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</si>
  <si>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</si>
  <si>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</si>
  <si>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</si>
  <si>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</si>
  <si>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</si>
  <si>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</si>
  <si>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</si>
  <si>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</si>
  <si>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</si>
  <si>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</si>
  <si>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</si>
  <si>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</si>
  <si>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</si>
  <si>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</si>
  <si>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</si>
  <si>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</si>
  <si>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</si>
  <si>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</si>
  <si>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</si>
  <si>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</si>
  <si>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</si>
  <si>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</si>
  <si>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</si>
  <si>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</si>
  <si>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</si>
  <si>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</si>
  <si>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</si>
  <si>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</si>
  <si>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</si>
  <si>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</si>
  <si>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</si>
  <si>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</si>
  <si>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</si>
  <si>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</si>
  <si>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</si>
  <si>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</si>
  <si>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</si>
  <si>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</si>
  <si>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</si>
  <si>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</si>
  <si>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</si>
  <si>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</si>
  <si>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</si>
  <si>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</si>
  <si>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</si>
  <si>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</si>
  <si>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</si>
  <si>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</si>
  <si>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</si>
  <si>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</si>
  <si>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</si>
  <si>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</si>
  <si>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</si>
  <si>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</si>
  <si>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</si>
  <si>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</si>
  <si>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</si>
  <si>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</si>
  <si>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</si>
  <si>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</si>
  <si>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</si>
  <si>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</si>
  <si>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</si>
  <si>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</si>
  <si>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</si>
  <si>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</si>
  <si>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</si>
  <si>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</si>
  <si>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</si>
  <si>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</si>
  <si>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</si>
  <si>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</si>
  <si>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</si>
  <si>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</si>
  <si>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</si>
  <si>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</si>
  <si>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</si>
  <si>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</si>
  <si>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</si>
  <si>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</si>
  <si>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</si>
  <si>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</si>
  <si>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</si>
  <si>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</si>
  <si>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</si>
  <si>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</si>
  <si>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</si>
  <si>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</si>
  <si>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</si>
  <si>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</si>
  <si>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</si>
  <si>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</si>
  <si>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</si>
  <si>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</si>
  <si>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</si>
  <si>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</si>
  <si>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</si>
  <si>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</si>
  <si>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</si>
  <si>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</si>
  <si>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</si>
  <si>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</si>
  <si>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</si>
  <si>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</si>
  <si>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</si>
  <si>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</si>
  <si>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</si>
  <si>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</si>
  <si>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</si>
  <si>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</si>
  <si>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</si>
  <si>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</si>
  <si>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</si>
  <si>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</si>
  <si>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</si>
  <si>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</si>
  <si>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</si>
  <si>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</si>
  <si>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</si>
  <si>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</si>
  <si>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</si>
  <si>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</si>
  <si>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</si>
  <si>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</si>
  <si>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</si>
  <si>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</si>
  <si>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</si>
  <si>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</si>
  <si>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</si>
  <si>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</si>
  <si>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</si>
  <si>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</si>
  <si>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</si>
  <si>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</si>
  <si>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</si>
  <si>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</si>
  <si>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</si>
  <si>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</si>
  <si>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</si>
  <si>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</si>
  <si>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</si>
  <si>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</si>
  <si>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</si>
  <si>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</si>
  <si>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</si>
  <si>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</si>
  <si>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</si>
  <si>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</si>
  <si>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</si>
  <si>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</si>
  <si>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</si>
  <si>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</si>
  <si>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</si>
  <si>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DNV4863 проходит эш. 300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</si>
  <si>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</si>
  <si>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</si>
  <si>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</si>
  <si>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</si>
  <si>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</si>
  <si>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</si>
  <si>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Траектории пересекаются на эшелоне 310: SBI86 идет на эшелоне 310, GZP155 после GAPSA поднимается с 300 на 310.</t>
  </si>
  <si>
    <t>Начало подъема GZP155 - GAPSA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</si>
</sst>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0" fillId="0" borderId="5" xfId="0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79038.246062906197</c:v>
                </c:pt>
                <c:pt idx="61">
                  <c:v>77898.581300805119</c:v>
                </c:pt>
                <c:pt idx="62">
                  <c:v>76755.697189106606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46366.551024468914</c:v>
                </c:pt>
                <c:pt idx="61">
                  <c:v>46558.629179842857</c:v>
                </c:pt>
                <c:pt idx="62">
                  <c:v>46750.616925138223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12485.371242603549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57494.381420118341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34.198134552063465</c:v>
                </c:pt>
                <c:pt idx="61">
                  <c:v>34.179897042497927</c:v>
                </c:pt>
                <c:pt idx="62">
                  <c:v>34.16160805418135</c:v>
                </c:pt>
                <c:pt idx="63">
                  <c:v>34.143267587113741</c:v>
                </c:pt>
                <c:pt idx="64">
                  <c:v>34.124901380670615</c:v>
                </c:pt>
                <c:pt idx="65">
                  <c:v>34.106535174227481</c:v>
                </c:pt>
                <c:pt idx="66">
                  <c:v>34.088168967784355</c:v>
                </c:pt>
                <c:pt idx="67">
                  <c:v>34.069802761341222</c:v>
                </c:pt>
                <c:pt idx="68">
                  <c:v>34.051436554898096</c:v>
                </c:pt>
                <c:pt idx="69">
                  <c:v>34.033070348454963</c:v>
                </c:pt>
                <c:pt idx="70">
                  <c:v>34.014704142011837</c:v>
                </c:pt>
                <c:pt idx="71">
                  <c:v>33.996337935568704</c:v>
                </c:pt>
                <c:pt idx="72">
                  <c:v>33.977971729125578</c:v>
                </c:pt>
                <c:pt idx="73">
                  <c:v>33.959605522682445</c:v>
                </c:pt>
                <c:pt idx="74">
                  <c:v>33.941239316239319</c:v>
                </c:pt>
                <c:pt idx="75">
                  <c:v>33.922873109796186</c:v>
                </c:pt>
                <c:pt idx="76">
                  <c:v>33.904506903353059</c:v>
                </c:pt>
                <c:pt idx="77">
                  <c:v>33.886140696909926</c:v>
                </c:pt>
                <c:pt idx="78">
                  <c:v>33.8677744904668</c:v>
                </c:pt>
                <c:pt idx="79">
                  <c:v>33.849408284023667</c:v>
                </c:pt>
                <c:pt idx="80">
                  <c:v>33.831042077580541</c:v>
                </c:pt>
                <c:pt idx="81">
                  <c:v>33.812675871137408</c:v>
                </c:pt>
                <c:pt idx="82">
                  <c:v>33.794309664694282</c:v>
                </c:pt>
                <c:pt idx="83">
                  <c:v>33.775943458251149</c:v>
                </c:pt>
                <c:pt idx="84">
                  <c:v>33.757577251808023</c:v>
                </c:pt>
                <c:pt idx="85">
                  <c:v>33.73921104536489</c:v>
                </c:pt>
                <c:pt idx="86">
                  <c:v>33.720844838921764</c:v>
                </c:pt>
                <c:pt idx="87">
                  <c:v>33.702478632478631</c:v>
                </c:pt>
                <c:pt idx="88">
                  <c:v>33.684112426035504</c:v>
                </c:pt>
                <c:pt idx="89">
                  <c:v>33.665746219592371</c:v>
                </c:pt>
                <c:pt idx="90">
                  <c:v>33.647380013149245</c:v>
                </c:pt>
                <c:pt idx="91">
                  <c:v>33.629013806706112</c:v>
                </c:pt>
                <c:pt idx="92">
                  <c:v>33.610647600262986</c:v>
                </c:pt>
                <c:pt idx="93">
                  <c:v>33.592281393819853</c:v>
                </c:pt>
                <c:pt idx="94">
                  <c:v>33.573915187376727</c:v>
                </c:pt>
                <c:pt idx="95">
                  <c:v>33.555548980933594</c:v>
                </c:pt>
                <c:pt idx="96">
                  <c:v>33.537182774490468</c:v>
                </c:pt>
                <c:pt idx="97">
                  <c:v>33.518816568047335</c:v>
                </c:pt>
                <c:pt idx="98">
                  <c:v>33.500450361604209</c:v>
                </c:pt>
                <c:pt idx="99">
                  <c:v>33.482084155161076</c:v>
                </c:pt>
                <c:pt idx="100">
                  <c:v>33.463717948717949</c:v>
                </c:pt>
                <c:pt idx="101">
                  <c:v>33.445351742274816</c:v>
                </c:pt>
                <c:pt idx="102">
                  <c:v>33.42698553583169</c:v>
                </c:pt>
                <c:pt idx="103">
                  <c:v>33.408619329388557</c:v>
                </c:pt>
                <c:pt idx="104">
                  <c:v>33.390253122945431</c:v>
                </c:pt>
                <c:pt idx="105">
                  <c:v>33.371886916502298</c:v>
                </c:pt>
                <c:pt idx="106">
                  <c:v>33.353520710059172</c:v>
                </c:pt>
                <c:pt idx="107">
                  <c:v>33.335154503616039</c:v>
                </c:pt>
                <c:pt idx="108">
                  <c:v>33.316788297172913</c:v>
                </c:pt>
                <c:pt idx="109">
                  <c:v>33.29842209072978</c:v>
                </c:pt>
                <c:pt idx="110">
                  <c:v>33.280055884286654</c:v>
                </c:pt>
                <c:pt idx="111">
                  <c:v>33.26168967784352</c:v>
                </c:pt>
                <c:pt idx="112">
                  <c:v>33.243323471400394</c:v>
                </c:pt>
                <c:pt idx="113">
                  <c:v>33.224957264957261</c:v>
                </c:pt>
                <c:pt idx="114">
                  <c:v>33.206591058514135</c:v>
                </c:pt>
                <c:pt idx="115">
                  <c:v>33.188224852071002</c:v>
                </c:pt>
                <c:pt idx="116">
                  <c:v>33.169858645627876</c:v>
                </c:pt>
                <c:pt idx="117">
                  <c:v>33.15149243918475</c:v>
                </c:pt>
                <c:pt idx="118">
                  <c:v>33.133126232741617</c:v>
                </c:pt>
                <c:pt idx="119">
                  <c:v>33.114760026298484</c:v>
                </c:pt>
                <c:pt idx="120">
                  <c:v>33.096393819855358</c:v>
                </c:pt>
                <c:pt idx="121">
                  <c:v>33.078027613412232</c:v>
                </c:pt>
                <c:pt idx="122">
                  <c:v>33.059661406969099</c:v>
                </c:pt>
                <c:pt idx="123">
                  <c:v>33.041295200525973</c:v>
                </c:pt>
                <c:pt idx="124">
                  <c:v>33.022928994082839</c:v>
                </c:pt>
                <c:pt idx="125">
                  <c:v>33.004562787639713</c:v>
                </c:pt>
                <c:pt idx="126">
                  <c:v>32.98619658119658</c:v>
                </c:pt>
                <c:pt idx="127">
                  <c:v>32.967830374753454</c:v>
                </c:pt>
                <c:pt idx="128">
                  <c:v>32.949464168310321</c:v>
                </c:pt>
                <c:pt idx="129">
                  <c:v>32.931097961867195</c:v>
                </c:pt>
                <c:pt idx="130">
                  <c:v>32.912731755424062</c:v>
                </c:pt>
                <c:pt idx="131">
                  <c:v>32.894365548980936</c:v>
                </c:pt>
                <c:pt idx="132">
                  <c:v>32.875999342537803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56.264397118618028</c:v>
                </c:pt>
                <c:pt idx="61">
                  <c:v>56.26610395716795</c:v>
                </c:pt>
                <c:pt idx="62">
                  <c:v>56.267807218746292</c:v>
                </c:pt>
                <c:pt idx="63">
                  <c:v>56.269506903353054</c:v>
                </c:pt>
                <c:pt idx="64">
                  <c:v>56.271204799474027</c:v>
                </c:pt>
                <c:pt idx="65">
                  <c:v>56.272902695595</c:v>
                </c:pt>
                <c:pt idx="66">
                  <c:v>56.274600591715974</c:v>
                </c:pt>
                <c:pt idx="67">
                  <c:v>56.276298487836947</c:v>
                </c:pt>
                <c:pt idx="68">
                  <c:v>56.27799638395792</c:v>
                </c:pt>
                <c:pt idx="69">
                  <c:v>56.279694280078893</c:v>
                </c:pt>
                <c:pt idx="70">
                  <c:v>56.281392176199866</c:v>
                </c:pt>
                <c:pt idx="71">
                  <c:v>56.283090072320839</c:v>
                </c:pt>
                <c:pt idx="72">
                  <c:v>56.284787968441812</c:v>
                </c:pt>
                <c:pt idx="73">
                  <c:v>56.286485864562785</c:v>
                </c:pt>
                <c:pt idx="74">
                  <c:v>56.288183760683758</c:v>
                </c:pt>
                <c:pt idx="75">
                  <c:v>56.289881656804731</c:v>
                </c:pt>
                <c:pt idx="76">
                  <c:v>56.291579552925704</c:v>
                </c:pt>
                <c:pt idx="77">
                  <c:v>56.293277449046677</c:v>
                </c:pt>
                <c:pt idx="78">
                  <c:v>56.29497534516765</c:v>
                </c:pt>
                <c:pt idx="79">
                  <c:v>56.296673241288623</c:v>
                </c:pt>
                <c:pt idx="80">
                  <c:v>56.298371137409596</c:v>
                </c:pt>
                <c:pt idx="81">
                  <c:v>56.300069033530569</c:v>
                </c:pt>
                <c:pt idx="82">
                  <c:v>56.301766929651542</c:v>
                </c:pt>
                <c:pt idx="83">
                  <c:v>56.303464825772515</c:v>
                </c:pt>
                <c:pt idx="84">
                  <c:v>56.305162721893488</c:v>
                </c:pt>
                <c:pt idx="85">
                  <c:v>56.306860618014461</c:v>
                </c:pt>
                <c:pt idx="86">
                  <c:v>56.308558514135434</c:v>
                </c:pt>
                <c:pt idx="87">
                  <c:v>56.310256410256407</c:v>
                </c:pt>
                <c:pt idx="88">
                  <c:v>56.31195430637738</c:v>
                </c:pt>
                <c:pt idx="89">
                  <c:v>56.313652202498353</c:v>
                </c:pt>
                <c:pt idx="90">
                  <c:v>56.315350098619327</c:v>
                </c:pt>
                <c:pt idx="91">
                  <c:v>56.3170479947403</c:v>
                </c:pt>
                <c:pt idx="92">
                  <c:v>56.318745890861273</c:v>
                </c:pt>
                <c:pt idx="93">
                  <c:v>56.320443786982246</c:v>
                </c:pt>
                <c:pt idx="94">
                  <c:v>56.322141683103219</c:v>
                </c:pt>
                <c:pt idx="95">
                  <c:v>56.323839579224192</c:v>
                </c:pt>
                <c:pt idx="96">
                  <c:v>56.325537475345165</c:v>
                </c:pt>
                <c:pt idx="97">
                  <c:v>56.327235371466138</c:v>
                </c:pt>
                <c:pt idx="98">
                  <c:v>56.328933267587111</c:v>
                </c:pt>
                <c:pt idx="99">
                  <c:v>56.330631163708084</c:v>
                </c:pt>
                <c:pt idx="100">
                  <c:v>56.332329059829057</c:v>
                </c:pt>
                <c:pt idx="101">
                  <c:v>56.33402695595003</c:v>
                </c:pt>
                <c:pt idx="102">
                  <c:v>56.335724852071003</c:v>
                </c:pt>
                <c:pt idx="103">
                  <c:v>56.337422748191976</c:v>
                </c:pt>
                <c:pt idx="104">
                  <c:v>56.339120644312949</c:v>
                </c:pt>
                <c:pt idx="105">
                  <c:v>56.340818540433922</c:v>
                </c:pt>
                <c:pt idx="106">
                  <c:v>56.342516436554895</c:v>
                </c:pt>
                <c:pt idx="107">
                  <c:v>56.344214332675868</c:v>
                </c:pt>
                <c:pt idx="108">
                  <c:v>56.345912228796841</c:v>
                </c:pt>
                <c:pt idx="109">
                  <c:v>56.347610124917814</c:v>
                </c:pt>
                <c:pt idx="110">
                  <c:v>56.349308021038787</c:v>
                </c:pt>
                <c:pt idx="111">
                  <c:v>56.35100591715976</c:v>
                </c:pt>
                <c:pt idx="112">
                  <c:v>56.352703813280733</c:v>
                </c:pt>
                <c:pt idx="113">
                  <c:v>56.354401709401706</c:v>
                </c:pt>
                <c:pt idx="114">
                  <c:v>56.356099605522679</c:v>
                </c:pt>
                <c:pt idx="115">
                  <c:v>56.357797501643653</c:v>
                </c:pt>
                <c:pt idx="116">
                  <c:v>56.359495397764626</c:v>
                </c:pt>
                <c:pt idx="117">
                  <c:v>56.361193293885606</c:v>
                </c:pt>
                <c:pt idx="118">
                  <c:v>56.362891190006572</c:v>
                </c:pt>
                <c:pt idx="119">
                  <c:v>56.364589086127552</c:v>
                </c:pt>
                <c:pt idx="120">
                  <c:v>56.366286982248518</c:v>
                </c:pt>
                <c:pt idx="121">
                  <c:v>56.367984878369491</c:v>
                </c:pt>
                <c:pt idx="122">
                  <c:v>56.369682774490464</c:v>
                </c:pt>
                <c:pt idx="123">
                  <c:v>56.371380670611437</c:v>
                </c:pt>
                <c:pt idx="124">
                  <c:v>56.37307856673241</c:v>
                </c:pt>
                <c:pt idx="125">
                  <c:v>56.374776462853383</c:v>
                </c:pt>
                <c:pt idx="126">
                  <c:v>56.376474358974356</c:v>
                </c:pt>
                <c:pt idx="127">
                  <c:v>56.378172255095329</c:v>
                </c:pt>
                <c:pt idx="128">
                  <c:v>56.379870151216302</c:v>
                </c:pt>
                <c:pt idx="129">
                  <c:v>56.381568047337275</c:v>
                </c:pt>
                <c:pt idx="130">
                  <c:v>56.383265943458248</c:v>
                </c:pt>
                <c:pt idx="131">
                  <c:v>56.384963839579221</c:v>
                </c:pt>
                <c:pt idx="132">
                  <c:v>56.386661735700194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79038.246062906197</c:v>
                </c:pt>
                <c:pt idx="7">
                  <c:v>77898.581300805119</c:v>
                </c:pt>
                <c:pt idx="8">
                  <c:v>76755.697189106606</c:v>
                </c:pt>
                <c:pt idx="9">
                  <c:v>75609.593727810658</c:v>
                </c:pt>
                <c:pt idx="10">
                  <c:v>74461.880591715977</c:v>
                </c:pt>
                <c:pt idx="11">
                  <c:v>73314.167455621311</c:v>
                </c:pt>
                <c:pt idx="12">
                  <c:v>72166.454319526631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46366.551024468914</c:v>
                </c:pt>
                <c:pt idx="7">
                  <c:v>46558.629179842857</c:v>
                </c:pt>
                <c:pt idx="8">
                  <c:v>46750.616925138223</c:v>
                </c:pt>
                <c:pt idx="9">
                  <c:v>46942.514260355027</c:v>
                </c:pt>
                <c:pt idx="10">
                  <c:v>47134.366390532545</c:v>
                </c:pt>
                <c:pt idx="11">
                  <c:v>47326.218520710056</c:v>
                </c:pt>
                <c:pt idx="12">
                  <c:v>47518.070650887574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'SBI86'!$E$7:$E$248</c:f>
              <c:numCache>
                <c:formatCode>General</c:formatCode>
                <c:ptCount val="242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'SBI86'!$F$7:$F$248</c:f>
              <c:numCache>
                <c:formatCode>General</c:formatCode>
                <c:ptCount val="242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-13994.134183341395</c:v>
                </c:pt>
                <c:pt idx="174">
                  <c:v>-13380.83352049934</c:v>
                </c:pt>
                <c:pt idx="175">
                  <c:v>-13102.060491934772</c:v>
                </c:pt>
                <c:pt idx="176">
                  <c:v>-13157.815097647685</c:v>
                </c:pt>
                <c:pt idx="177">
                  <c:v>-13380.83352049934</c:v>
                </c:pt>
                <c:pt idx="178">
                  <c:v>-13603.851943350995</c:v>
                </c:pt>
                <c:pt idx="179">
                  <c:v>-13826.870366202653</c:v>
                </c:pt>
                <c:pt idx="180">
                  <c:v>-14049.888789054308</c:v>
                </c:pt>
                <c:pt idx="181">
                  <c:v>-14272.907211905964</c:v>
                </c:pt>
                <c:pt idx="182">
                  <c:v>-14495.925634757619</c:v>
                </c:pt>
                <c:pt idx="183">
                  <c:v>-14718.944057609275</c:v>
                </c:pt>
                <c:pt idx="184">
                  <c:v>-14941.96248046093</c:v>
                </c:pt>
                <c:pt idx="185">
                  <c:v>-15164.980903312586</c:v>
                </c:pt>
                <c:pt idx="186">
                  <c:v>-15387.999326164241</c:v>
                </c:pt>
                <c:pt idx="187">
                  <c:v>-15611.017749015897</c:v>
                </c:pt>
                <c:pt idx="188">
                  <c:v>-15834.036171867552</c:v>
                </c:pt>
                <c:pt idx="189">
                  <c:v>-16057.054594719208</c:v>
                </c:pt>
                <c:pt idx="190">
                  <c:v>-16280.073017570863</c:v>
                </c:pt>
                <c:pt idx="191">
                  <c:v>-16503.091440422519</c:v>
                </c:pt>
                <c:pt idx="192">
                  <c:v>-16726.109863274174</c:v>
                </c:pt>
                <c:pt idx="193">
                  <c:v>-16949.12828612583</c:v>
                </c:pt>
                <c:pt idx="194">
                  <c:v>-17172.146708977489</c:v>
                </c:pt>
                <c:pt idx="195">
                  <c:v>-17395.165131829141</c:v>
                </c:pt>
                <c:pt idx="196">
                  <c:v>-17618.1835546808</c:v>
                </c:pt>
                <c:pt idx="197">
                  <c:v>-17841.201977532452</c:v>
                </c:pt>
                <c:pt idx="198">
                  <c:v>-18064.220400384111</c:v>
                </c:pt>
                <c:pt idx="199">
                  <c:v>-18287.238823235766</c:v>
                </c:pt>
                <c:pt idx="200">
                  <c:v>-18510.257246087422</c:v>
                </c:pt>
                <c:pt idx="201">
                  <c:v>-18733.275668939077</c:v>
                </c:pt>
                <c:pt idx="202">
                  <c:v>-18956.294091790733</c:v>
                </c:pt>
                <c:pt idx="203">
                  <c:v>-19179.312514642388</c:v>
                </c:pt>
                <c:pt idx="204">
                  <c:v>-19402.330937494044</c:v>
                </c:pt>
                <c:pt idx="205">
                  <c:v>-19625.349360345699</c:v>
                </c:pt>
                <c:pt idx="206">
                  <c:v>-19848.367783197355</c:v>
                </c:pt>
                <c:pt idx="207">
                  <c:v>-20071.38620604901</c:v>
                </c:pt>
                <c:pt idx="208">
                  <c:v>-20294.404628900666</c:v>
                </c:pt>
                <c:pt idx="209">
                  <c:v>-20517.423051752321</c:v>
                </c:pt>
                <c:pt idx="210">
                  <c:v>-20740.441474603977</c:v>
                </c:pt>
                <c:pt idx="211">
                  <c:v>-20963.459897455636</c:v>
                </c:pt>
                <c:pt idx="212">
                  <c:v>-21186.478320307288</c:v>
                </c:pt>
                <c:pt idx="213">
                  <c:v>-21409.496743158947</c:v>
                </c:pt>
                <c:pt idx="214">
                  <c:v>-21632.515166010598</c:v>
                </c:pt>
                <c:pt idx="215">
                  <c:v>-21855.533588862258</c:v>
                </c:pt>
                <c:pt idx="216">
                  <c:v>-22078.552011713909</c:v>
                </c:pt>
                <c:pt idx="217">
                  <c:v>-22301.570434565569</c:v>
                </c:pt>
                <c:pt idx="218">
                  <c:v>-22524.58885741722</c:v>
                </c:pt>
                <c:pt idx="219">
                  <c:v>-22747.60728026888</c:v>
                </c:pt>
                <c:pt idx="220">
                  <c:v>-22970.625703120531</c:v>
                </c:pt>
                <c:pt idx="221">
                  <c:v>-23193.644125972191</c:v>
                </c:pt>
                <c:pt idx="222">
                  <c:v>-23416.662548823846</c:v>
                </c:pt>
                <c:pt idx="223">
                  <c:v>-23639.680971675501</c:v>
                </c:pt>
                <c:pt idx="224">
                  <c:v>-23862.699394527157</c:v>
                </c:pt>
                <c:pt idx="225">
                  <c:v>-24085.717817378812</c:v>
                </c:pt>
                <c:pt idx="226">
                  <c:v>-24308.736240230468</c:v>
                </c:pt>
                <c:pt idx="227">
                  <c:v>-24531.754663082123</c:v>
                </c:pt>
                <c:pt idx="228">
                  <c:v>-24754.773085933779</c:v>
                </c:pt>
                <c:pt idx="229">
                  <c:v>-24977.791508785434</c:v>
                </c:pt>
                <c:pt idx="230">
                  <c:v>-25200.80993163709</c:v>
                </c:pt>
                <c:pt idx="231">
                  <c:v>-25423.828354488745</c:v>
                </c:pt>
                <c:pt idx="232">
                  <c:v>-25646.846777340405</c:v>
                </c:pt>
                <c:pt idx="233">
                  <c:v>-25869.865200192056</c:v>
                </c:pt>
                <c:pt idx="234">
                  <c:v>-26092.883623043715</c:v>
                </c:pt>
                <c:pt idx="235">
                  <c:v>-26315.902045895367</c:v>
                </c:pt>
                <c:pt idx="236">
                  <c:v>-26538.920468747026</c:v>
                </c:pt>
                <c:pt idx="237">
                  <c:v>-26761.938891598678</c:v>
                </c:pt>
                <c:pt idx="238">
                  <c:v>-26984.957314450337</c:v>
                </c:pt>
                <c:pt idx="239">
                  <c:v>-27207.975737301989</c:v>
                </c:pt>
                <c:pt idx="240">
                  <c:v>-27430.994160153648</c:v>
                </c:pt>
                <c:pt idx="241">
                  <c:v>-27654.012583005304</c:v>
                </c:pt>
                <c:pt idx="242">
                  <c:v>-27877.031005856959</c:v>
                </c:pt>
                <c:pt idx="243">
                  <c:v>-28100.049428708615</c:v>
                </c:pt>
                <c:pt idx="244">
                  <c:v>-28323.06785156027</c:v>
                </c:pt>
                <c:pt idx="245">
                  <c:v>-28546.086274411926</c:v>
                </c:pt>
                <c:pt idx="246">
                  <c:v>-28769.104697263581</c:v>
                </c:pt>
                <c:pt idx="247">
                  <c:v>-28992.123120115237</c:v>
                </c:pt>
                <c:pt idx="248">
                  <c:v>-29215.141542966892</c:v>
                </c:pt>
                <c:pt idx="249">
                  <c:v>-29438.159965818551</c:v>
                </c:pt>
                <c:pt idx="250">
                  <c:v>-29661.178388670203</c:v>
                </c:pt>
                <c:pt idx="251">
                  <c:v>-29884.196811521862</c:v>
                </c:pt>
                <c:pt idx="252">
                  <c:v>-30107.215234373514</c:v>
                </c:pt>
                <c:pt idx="253">
                  <c:v>-30330.233657225173</c:v>
                </c:pt>
                <c:pt idx="254">
                  <c:v>-30553.252080076825</c:v>
                </c:pt>
                <c:pt idx="255">
                  <c:v>-30776.270502928484</c:v>
                </c:pt>
                <c:pt idx="256">
                  <c:v>-30999.288925780136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67873.916124399999</c:v>
                </c:pt>
                <c:pt idx="174">
                  <c:v>64899.354587199996</c:v>
                </c:pt>
                <c:pt idx="175">
                  <c:v>63547.2811612</c:v>
                </c:pt>
                <c:pt idx="176">
                  <c:v>63817.695846399998</c:v>
                </c:pt>
                <c:pt idx="177">
                  <c:v>64899.354587199996</c:v>
                </c:pt>
                <c:pt idx="178">
                  <c:v>65981.013328000001</c:v>
                </c:pt>
                <c:pt idx="179">
                  <c:v>67062.672068799991</c:v>
                </c:pt>
                <c:pt idx="180">
                  <c:v>68144.330809599996</c:v>
                </c:pt>
                <c:pt idx="181">
                  <c:v>69225.989550400001</c:v>
                </c:pt>
                <c:pt idx="182">
                  <c:v>70307.648291199992</c:v>
                </c:pt>
                <c:pt idx="183">
                  <c:v>71389.307031999997</c:v>
                </c:pt>
                <c:pt idx="184">
                  <c:v>72470.965772800002</c:v>
                </c:pt>
                <c:pt idx="185">
                  <c:v>73552.624513599992</c:v>
                </c:pt>
                <c:pt idx="186">
                  <c:v>74634.283254399998</c:v>
                </c:pt>
                <c:pt idx="187">
                  <c:v>75715.941995200003</c:v>
                </c:pt>
                <c:pt idx="188">
                  <c:v>76797.600735999993</c:v>
                </c:pt>
                <c:pt idx="189">
                  <c:v>77879.259476799998</c:v>
                </c:pt>
                <c:pt idx="190">
                  <c:v>78960.918217600003</c:v>
                </c:pt>
                <c:pt idx="191">
                  <c:v>80042.576958399994</c:v>
                </c:pt>
                <c:pt idx="192">
                  <c:v>81124.235699199999</c:v>
                </c:pt>
                <c:pt idx="193">
                  <c:v>82205.894439999989</c:v>
                </c:pt>
                <c:pt idx="194">
                  <c:v>83287.553180799994</c:v>
                </c:pt>
                <c:pt idx="195">
                  <c:v>84369.211921599999</c:v>
                </c:pt>
                <c:pt idx="196">
                  <c:v>85450.87066239999</c:v>
                </c:pt>
                <c:pt idx="197">
                  <c:v>86532.529403199995</c:v>
                </c:pt>
                <c:pt idx="198">
                  <c:v>87614.188143999985</c:v>
                </c:pt>
                <c:pt idx="199">
                  <c:v>88695.84688479999</c:v>
                </c:pt>
                <c:pt idx="200">
                  <c:v>89777.505625599995</c:v>
                </c:pt>
                <c:pt idx="201">
                  <c:v>90859.164366399986</c:v>
                </c:pt>
                <c:pt idx="202">
                  <c:v>91940.823107199991</c:v>
                </c:pt>
                <c:pt idx="203">
                  <c:v>93022.481847999996</c:v>
                </c:pt>
                <c:pt idx="204">
                  <c:v>94104.140588799986</c:v>
                </c:pt>
                <c:pt idx="205">
                  <c:v>95185.799329599991</c:v>
                </c:pt>
                <c:pt idx="206">
                  <c:v>96267.458070399996</c:v>
                </c:pt>
                <c:pt idx="207">
                  <c:v>97349.116811199987</c:v>
                </c:pt>
                <c:pt idx="208">
                  <c:v>98430.775551999992</c:v>
                </c:pt>
                <c:pt idx="209">
                  <c:v>99512.434292799997</c:v>
                </c:pt>
                <c:pt idx="210">
                  <c:v>100594.09303359999</c:v>
                </c:pt>
                <c:pt idx="211">
                  <c:v>101675.75177439999</c:v>
                </c:pt>
                <c:pt idx="212">
                  <c:v>102757.4105152</c:v>
                </c:pt>
                <c:pt idx="213">
                  <c:v>103839.06925599999</c:v>
                </c:pt>
                <c:pt idx="214">
                  <c:v>104920.72799679999</c:v>
                </c:pt>
                <c:pt idx="215">
                  <c:v>106002.3867376</c:v>
                </c:pt>
                <c:pt idx="216">
                  <c:v>107084.04547839999</c:v>
                </c:pt>
                <c:pt idx="217">
                  <c:v>108165.70421919999</c:v>
                </c:pt>
                <c:pt idx="218">
                  <c:v>109247.36296</c:v>
                </c:pt>
                <c:pt idx="219">
                  <c:v>110329.02170079999</c:v>
                </c:pt>
                <c:pt idx="220">
                  <c:v>111410.68044159999</c:v>
                </c:pt>
                <c:pt idx="221">
                  <c:v>112492.3391824</c:v>
                </c:pt>
                <c:pt idx="222">
                  <c:v>113573.99792319999</c:v>
                </c:pt>
                <c:pt idx="223">
                  <c:v>114655.65666399999</c:v>
                </c:pt>
                <c:pt idx="224">
                  <c:v>115737.3154048</c:v>
                </c:pt>
                <c:pt idx="225">
                  <c:v>116818.97414559999</c:v>
                </c:pt>
                <c:pt idx="226">
                  <c:v>117900.6328864</c:v>
                </c:pt>
                <c:pt idx="227">
                  <c:v>118982.2916272</c:v>
                </c:pt>
                <c:pt idx="228">
                  <c:v>120063.95036799999</c:v>
                </c:pt>
                <c:pt idx="229">
                  <c:v>121145.6091088</c:v>
                </c:pt>
                <c:pt idx="230">
                  <c:v>122227.2678496</c:v>
                </c:pt>
                <c:pt idx="231">
                  <c:v>123308.92659039999</c:v>
                </c:pt>
                <c:pt idx="232">
                  <c:v>124390.58533119998</c:v>
                </c:pt>
                <c:pt idx="233">
                  <c:v>125472.244072</c:v>
                </c:pt>
                <c:pt idx="234">
                  <c:v>126553.90281279999</c:v>
                </c:pt>
                <c:pt idx="235">
                  <c:v>127635.5615536</c:v>
                </c:pt>
                <c:pt idx="236">
                  <c:v>128717.22029439999</c:v>
                </c:pt>
                <c:pt idx="237">
                  <c:v>129798.87903519999</c:v>
                </c:pt>
                <c:pt idx="238">
                  <c:v>130880.537776</c:v>
                </c:pt>
                <c:pt idx="239">
                  <c:v>131962.19651679997</c:v>
                </c:pt>
                <c:pt idx="240">
                  <c:v>133043.85525759999</c:v>
                </c:pt>
                <c:pt idx="241">
                  <c:v>134125.51399840001</c:v>
                </c:pt>
                <c:pt idx="242">
                  <c:v>135207.1727392</c:v>
                </c:pt>
                <c:pt idx="243">
                  <c:v>136288.83147999999</c:v>
                </c:pt>
                <c:pt idx="244">
                  <c:v>137370.49022079998</c:v>
                </c:pt>
                <c:pt idx="245">
                  <c:v>138452.14896159997</c:v>
                </c:pt>
                <c:pt idx="246">
                  <c:v>139533.80770239999</c:v>
                </c:pt>
                <c:pt idx="247">
                  <c:v>140615.46644319998</c:v>
                </c:pt>
                <c:pt idx="248">
                  <c:v>141697.125184</c:v>
                </c:pt>
                <c:pt idx="249">
                  <c:v>142778.78392479999</c:v>
                </c:pt>
                <c:pt idx="250">
                  <c:v>143860.44266559999</c:v>
                </c:pt>
                <c:pt idx="251">
                  <c:v>144942.10140639998</c:v>
                </c:pt>
                <c:pt idx="252">
                  <c:v>146023.7601472</c:v>
                </c:pt>
                <c:pt idx="253">
                  <c:v>147105.41888799999</c:v>
                </c:pt>
                <c:pt idx="254">
                  <c:v>148187.07762880001</c:v>
                </c:pt>
                <c:pt idx="255">
                  <c:v>149268.7363696</c:v>
                </c:pt>
                <c:pt idx="256">
                  <c:v>150350.39511039999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62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57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30" sqref="A30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0" t="s">
        <v>17</v>
      </c>
      <c r="I5" s="50"/>
      <c r="J5" s="50" t="s">
        <v>133</v>
      </c>
      <c r="K5" s="50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219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220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7" sqref="A27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50" t="s">
        <v>17</v>
      </c>
      <c r="I5" s="50"/>
      <c r="J5" s="50" t="s">
        <v>133</v>
      </c>
      <c r="K5" s="50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tabSelected="1" topLeftCell="A28" workbookViewId="0">
      <selection activeCell="Q23" sqref="Q23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4" t="s">
        <v>213</v>
      </c>
    </row>
    <row r="3" spans="1:24" x14ac:dyDescent="0.25">
      <c r="A3" t="s">
        <v>196</v>
      </c>
      <c r="B3" t="s">
        <v>206</v>
      </c>
      <c r="J3" s="39" t="s">
        <v>138</v>
      </c>
      <c r="K3" s="39" t="s">
        <v>139</v>
      </c>
      <c r="S3" s="39" t="s">
        <v>145</v>
      </c>
      <c r="T3" s="39" t="s">
        <v>170</v>
      </c>
    </row>
    <row r="4" spans="1:24" x14ac:dyDescent="0.25">
      <c r="A4" t="s">
        <v>207</v>
      </c>
      <c r="B4" t="s">
        <v>208</v>
      </c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214</v>
      </c>
      <c r="B5" t="s">
        <v>218</v>
      </c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217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8" t="s">
        <v>211</v>
      </c>
      <c r="B7" s="58" t="s">
        <v>209</v>
      </c>
      <c r="C7" s="58"/>
      <c r="D7" s="38" t="s">
        <v>210</v>
      </c>
      <c r="E7" s="38" t="s">
        <v>196</v>
      </c>
      <c r="F7" s="38" t="s">
        <v>197</v>
      </c>
      <c r="G7" s="38" t="s">
        <v>197</v>
      </c>
      <c r="S7" s="29" t="s">
        <v>94</v>
      </c>
      <c r="T7" s="41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52">
        <v>1</v>
      </c>
      <c r="B8" s="27" t="s">
        <v>140</v>
      </c>
      <c r="C8" s="32" t="s">
        <v>142</v>
      </c>
      <c r="D8" s="55" t="s">
        <v>193</v>
      </c>
      <c r="E8" s="36">
        <v>0.42222222222222222</v>
      </c>
      <c r="F8" s="36">
        <v>0.4228703703703704</v>
      </c>
      <c r="G8" s="36">
        <v>0.42335648148148147</v>
      </c>
    </row>
    <row r="9" spans="1:24" x14ac:dyDescent="0.25">
      <c r="A9" s="53"/>
      <c r="B9" s="23" t="s">
        <v>115</v>
      </c>
      <c r="C9" s="24" t="s">
        <v>115</v>
      </c>
      <c r="D9" s="56"/>
      <c r="E9" s="51" t="s">
        <v>201</v>
      </c>
      <c r="F9" s="51" t="s">
        <v>199</v>
      </c>
      <c r="G9" s="51"/>
    </row>
    <row r="10" spans="1:24" x14ac:dyDescent="0.25">
      <c r="A10" s="53"/>
      <c r="B10" s="23" t="s">
        <v>92</v>
      </c>
      <c r="C10" s="30"/>
      <c r="D10" s="56"/>
      <c r="E10" s="51"/>
      <c r="F10" s="51"/>
      <c r="G10" s="51"/>
    </row>
    <row r="11" spans="1:24" x14ac:dyDescent="0.25">
      <c r="A11" s="53"/>
      <c r="B11" s="23" t="s">
        <v>190</v>
      </c>
      <c r="C11" s="31"/>
      <c r="D11" s="56"/>
      <c r="E11" s="51"/>
      <c r="F11" s="51"/>
      <c r="G11" s="51"/>
    </row>
    <row r="12" spans="1:24" ht="15" customHeight="1" x14ac:dyDescent="0.25">
      <c r="A12" s="54"/>
      <c r="B12" s="23" t="s">
        <v>109</v>
      </c>
      <c r="C12" s="26" t="s">
        <v>109</v>
      </c>
      <c r="D12" s="57"/>
      <c r="E12" s="51"/>
      <c r="F12" s="51"/>
      <c r="G12" s="51"/>
    </row>
    <row r="13" spans="1:24" ht="15" customHeight="1" x14ac:dyDescent="0.25">
      <c r="A13" s="52">
        <v>2</v>
      </c>
      <c r="B13" s="27" t="s">
        <v>138</v>
      </c>
      <c r="C13" s="27" t="s">
        <v>139</v>
      </c>
      <c r="D13" s="55" t="s">
        <v>177</v>
      </c>
      <c r="E13" s="36">
        <v>0.41666666666666669</v>
      </c>
      <c r="F13" s="36">
        <v>0.42469907407407409</v>
      </c>
      <c r="G13" s="36">
        <v>0.42495370370370367</v>
      </c>
    </row>
    <row r="14" spans="1:24" x14ac:dyDescent="0.25">
      <c r="A14" s="53"/>
      <c r="B14" s="24" t="s">
        <v>109</v>
      </c>
      <c r="C14" s="23" t="s">
        <v>84</v>
      </c>
      <c r="D14" s="56"/>
      <c r="E14" s="51"/>
      <c r="F14" s="51" t="s">
        <v>165</v>
      </c>
      <c r="G14" s="51"/>
    </row>
    <row r="15" spans="1:24" x14ac:dyDescent="0.25">
      <c r="A15" s="53"/>
      <c r="B15" s="25" t="s">
        <v>61</v>
      </c>
      <c r="C15" s="23" t="s">
        <v>61</v>
      </c>
      <c r="D15" s="56"/>
      <c r="E15" s="51"/>
      <c r="F15" s="51"/>
      <c r="G15" s="51"/>
    </row>
    <row r="16" spans="1:24" x14ac:dyDescent="0.25">
      <c r="A16" s="54"/>
      <c r="B16" s="26" t="s">
        <v>78</v>
      </c>
      <c r="C16" s="23" t="s">
        <v>93</v>
      </c>
      <c r="D16" s="57"/>
      <c r="E16" s="51"/>
      <c r="F16" s="51"/>
      <c r="G16" s="51"/>
    </row>
    <row r="17" spans="1:24" x14ac:dyDescent="0.25">
      <c r="A17" s="52">
        <v>3</v>
      </c>
      <c r="B17" s="27" t="s">
        <v>141</v>
      </c>
      <c r="C17" s="33" t="s">
        <v>143</v>
      </c>
      <c r="D17" s="55" t="s">
        <v>194</v>
      </c>
      <c r="E17" s="36">
        <v>0.42465277777777777</v>
      </c>
      <c r="F17" s="36">
        <v>0.43082175925925931</v>
      </c>
      <c r="G17" s="36">
        <v>0.43309027777777781</v>
      </c>
    </row>
    <row r="18" spans="1:24" x14ac:dyDescent="0.25">
      <c r="A18" s="53"/>
      <c r="B18" s="23" t="s">
        <v>78</v>
      </c>
      <c r="C18" s="24" t="s">
        <v>78</v>
      </c>
      <c r="D18" s="56"/>
      <c r="E18" s="51" t="s">
        <v>198</v>
      </c>
      <c r="F18" s="51" t="s">
        <v>165</v>
      </c>
      <c r="G18" s="51"/>
    </row>
    <row r="19" spans="1:24" x14ac:dyDescent="0.25">
      <c r="A19" s="53"/>
      <c r="B19" s="23" t="s">
        <v>67</v>
      </c>
      <c r="C19" s="25" t="s">
        <v>67</v>
      </c>
      <c r="D19" s="56"/>
      <c r="E19" s="51"/>
      <c r="F19" s="51"/>
      <c r="G19" s="51"/>
    </row>
    <row r="20" spans="1:24" x14ac:dyDescent="0.25">
      <c r="A20" s="53"/>
      <c r="B20" s="23" t="s">
        <v>61</v>
      </c>
      <c r="C20" s="25" t="s">
        <v>61</v>
      </c>
      <c r="D20" s="56"/>
      <c r="E20" s="51"/>
      <c r="F20" s="51"/>
      <c r="G20" s="51"/>
    </row>
    <row r="21" spans="1:24" x14ac:dyDescent="0.25">
      <c r="A21" s="54"/>
      <c r="B21" s="23" t="s">
        <v>104</v>
      </c>
      <c r="C21" s="26" t="s">
        <v>104</v>
      </c>
      <c r="D21" s="57"/>
      <c r="E21" s="51"/>
      <c r="F21" s="51"/>
      <c r="G21" s="51"/>
    </row>
    <row r="22" spans="1:24" x14ac:dyDescent="0.25">
      <c r="A22" s="52">
        <v>4</v>
      </c>
      <c r="B22" s="27" t="s">
        <v>145</v>
      </c>
      <c r="C22" s="32" t="s">
        <v>170</v>
      </c>
      <c r="D22" s="55" t="s">
        <v>175</v>
      </c>
      <c r="E22" s="36">
        <v>0.42627314814814815</v>
      </c>
      <c r="F22" s="36">
        <v>0.43018518518518517</v>
      </c>
      <c r="G22" s="36">
        <v>0.43064814814814811</v>
      </c>
    </row>
    <row r="23" spans="1:24" x14ac:dyDescent="0.25">
      <c r="A23" s="53"/>
      <c r="B23" s="23" t="s">
        <v>93</v>
      </c>
      <c r="C23" s="24" t="s">
        <v>95</v>
      </c>
      <c r="D23" s="56"/>
      <c r="E23" s="51" t="s">
        <v>203</v>
      </c>
      <c r="F23" s="51" t="s">
        <v>165</v>
      </c>
      <c r="G23" s="51"/>
    </row>
    <row r="24" spans="1:24" x14ac:dyDescent="0.25">
      <c r="A24" s="53"/>
      <c r="B24" s="23" t="s">
        <v>92</v>
      </c>
      <c r="C24" s="25" t="s">
        <v>87</v>
      </c>
      <c r="D24" s="56"/>
      <c r="E24" s="51"/>
      <c r="F24" s="51"/>
      <c r="G24" s="51"/>
      <c r="J24" s="39" t="s">
        <v>140</v>
      </c>
      <c r="K24" s="39" t="s">
        <v>142</v>
      </c>
      <c r="S24" s="39" t="s">
        <v>147</v>
      </c>
      <c r="T24" s="39" t="s">
        <v>146</v>
      </c>
    </row>
    <row r="25" spans="1:24" x14ac:dyDescent="0.25">
      <c r="A25" s="53"/>
      <c r="B25" s="23" t="s">
        <v>61</v>
      </c>
      <c r="C25" s="25" t="s">
        <v>104</v>
      </c>
      <c r="D25" s="56"/>
      <c r="E25" s="51"/>
      <c r="F25" s="51"/>
      <c r="G25" s="51"/>
      <c r="J25" s="29" t="s">
        <v>115</v>
      </c>
      <c r="K25" s="29" t="s">
        <v>117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-33675.51</v>
      </c>
      <c r="O25">
        <f>VLOOKUP($K25,Beacons!$A$6:$O$30,15,FALSE)</f>
        <v>163330.29999999999</v>
      </c>
      <c r="S25" s="29" t="s">
        <v>79</v>
      </c>
      <c r="T25" s="29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54"/>
      <c r="B26" s="23" t="s">
        <v>94</v>
      </c>
      <c r="C26" s="28"/>
      <c r="D26" s="57"/>
      <c r="E26" s="51"/>
      <c r="F26" s="51"/>
      <c r="G26" s="51"/>
      <c r="J26" s="29" t="s">
        <v>92</v>
      </c>
      <c r="K26" s="29" t="s">
        <v>61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0.2718506</v>
      </c>
      <c r="O26">
        <f>VLOOKUP($K26,Beacons!$A$6:$O$30,15,FALSE)</f>
        <v>-0.16986080000000001</v>
      </c>
      <c r="S26" s="29" t="s">
        <v>61</v>
      </c>
      <c r="T26" s="29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52">
        <v>5</v>
      </c>
      <c r="B27" s="27" t="s">
        <v>147</v>
      </c>
      <c r="C27" s="33" t="s">
        <v>146</v>
      </c>
      <c r="D27" s="55" t="s">
        <v>195</v>
      </c>
      <c r="E27" s="36">
        <v>0.43385416666666665</v>
      </c>
      <c r="F27" s="36">
        <v>0.43490740740740735</v>
      </c>
      <c r="G27" s="36">
        <v>0.43516203703703704</v>
      </c>
      <c r="J27" s="29" t="s">
        <v>109</v>
      </c>
      <c r="K27" s="40" t="s">
        <v>79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11438.8</v>
      </c>
      <c r="O27">
        <f>VLOOKUP($K27,Beacons!$A$6:$O$30,15,FALSE)</f>
        <v>-109404.5</v>
      </c>
      <c r="S27" s="29" t="s">
        <v>117</v>
      </c>
      <c r="T27" s="29" t="s">
        <v>79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53"/>
      <c r="B28" s="23" t="s">
        <v>79</v>
      </c>
      <c r="C28" s="24" t="s">
        <v>117</v>
      </c>
      <c r="D28" s="56"/>
      <c r="E28" s="51" t="s">
        <v>202</v>
      </c>
      <c r="F28" s="51" t="s">
        <v>165</v>
      </c>
      <c r="G28" s="51"/>
      <c r="J28" s="23"/>
    </row>
    <row r="29" spans="1:24" x14ac:dyDescent="0.25">
      <c r="A29" s="53"/>
      <c r="B29" s="23" t="s">
        <v>61</v>
      </c>
      <c r="C29" s="25" t="s">
        <v>61</v>
      </c>
      <c r="D29" s="56"/>
      <c r="E29" s="51"/>
      <c r="F29" s="51"/>
      <c r="G29" s="51"/>
    </row>
    <row r="30" spans="1:24" x14ac:dyDescent="0.25">
      <c r="A30" s="54"/>
      <c r="B30" s="23" t="s">
        <v>117</v>
      </c>
      <c r="C30" s="26" t="s">
        <v>79</v>
      </c>
      <c r="D30" s="57"/>
      <c r="E30" s="51"/>
      <c r="F30" s="51"/>
      <c r="G30" s="51"/>
    </row>
    <row r="31" spans="1:24" x14ac:dyDescent="0.25">
      <c r="A31" s="52">
        <v>6</v>
      </c>
      <c r="B31" s="27" t="s">
        <v>146</v>
      </c>
      <c r="C31" s="27" t="s">
        <v>148</v>
      </c>
      <c r="D31" s="55" t="s">
        <v>177</v>
      </c>
      <c r="E31" s="36">
        <v>0.42986111111111108</v>
      </c>
      <c r="F31" s="37">
        <v>0.43612268518518515</v>
      </c>
      <c r="G31" s="37">
        <v>0.43643518518518515</v>
      </c>
    </row>
    <row r="32" spans="1:24" x14ac:dyDescent="0.25">
      <c r="A32" s="53"/>
      <c r="B32" s="24" t="s">
        <v>117</v>
      </c>
      <c r="C32" s="24" t="s">
        <v>94</v>
      </c>
      <c r="D32" s="56"/>
      <c r="E32" s="51" t="s">
        <v>204</v>
      </c>
      <c r="F32" s="51" t="s">
        <v>205</v>
      </c>
      <c r="G32" s="51"/>
    </row>
    <row r="33" spans="1:15" x14ac:dyDescent="0.25">
      <c r="A33" s="53"/>
      <c r="B33" s="25" t="s">
        <v>61</v>
      </c>
      <c r="C33" s="25" t="s">
        <v>61</v>
      </c>
      <c r="D33" s="56"/>
      <c r="E33" s="51"/>
      <c r="F33" s="51"/>
      <c r="G33" s="51"/>
    </row>
    <row r="34" spans="1:15" x14ac:dyDescent="0.25">
      <c r="A34" s="54"/>
      <c r="B34" s="26" t="s">
        <v>79</v>
      </c>
      <c r="C34" s="26" t="s">
        <v>70</v>
      </c>
      <c r="D34" s="57"/>
      <c r="E34" s="51"/>
      <c r="F34" s="51"/>
      <c r="G34" s="51"/>
    </row>
    <row r="35" spans="1:15" x14ac:dyDescent="0.25">
      <c r="A35" s="34"/>
      <c r="B35" s="29"/>
      <c r="C35" s="29"/>
      <c r="D35" s="35"/>
    </row>
    <row r="37" spans="1:15" ht="18.75" x14ac:dyDescent="0.3">
      <c r="B37" s="44" t="s">
        <v>221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9" t="s">
        <v>141</v>
      </c>
      <c r="K40" s="39" t="s">
        <v>143</v>
      </c>
    </row>
    <row r="41" spans="1:15" x14ac:dyDescent="0.25">
      <c r="A41" t="s">
        <v>214</v>
      </c>
      <c r="B41" t="s">
        <v>218</v>
      </c>
      <c r="J41" s="29" t="s">
        <v>78</v>
      </c>
      <c r="K41" s="29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9" t="s">
        <v>67</v>
      </c>
      <c r="K42" s="29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8" t="s">
        <v>211</v>
      </c>
      <c r="B43" s="58" t="s">
        <v>209</v>
      </c>
      <c r="C43" s="58"/>
      <c r="D43" s="38" t="s">
        <v>210</v>
      </c>
      <c r="E43" s="38" t="s">
        <v>196</v>
      </c>
      <c r="F43" s="38" t="s">
        <v>197</v>
      </c>
      <c r="G43" s="38" t="s">
        <v>214</v>
      </c>
      <c r="J43" s="29" t="s">
        <v>61</v>
      </c>
      <c r="K43" s="29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52">
        <v>1</v>
      </c>
      <c r="B44" s="27" t="s">
        <v>138</v>
      </c>
      <c r="C44" s="27" t="s">
        <v>139</v>
      </c>
      <c r="D44" s="55" t="s">
        <v>177</v>
      </c>
      <c r="E44" s="36">
        <v>0.41684027777777777</v>
      </c>
      <c r="F44" s="36">
        <v>0.42471064814814818</v>
      </c>
      <c r="G44" s="36">
        <v>0.42517361111111113</v>
      </c>
      <c r="J44" s="29" t="s">
        <v>104</v>
      </c>
      <c r="K44" s="29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53"/>
      <c r="B45" s="24" t="s">
        <v>109</v>
      </c>
      <c r="C45" s="23" t="s">
        <v>84</v>
      </c>
      <c r="D45" s="56"/>
      <c r="E45" s="51"/>
      <c r="F45" s="51" t="s">
        <v>215</v>
      </c>
      <c r="G45" s="51"/>
    </row>
    <row r="46" spans="1:15" x14ac:dyDescent="0.25">
      <c r="A46" s="53"/>
      <c r="B46" s="25" t="s">
        <v>61</v>
      </c>
      <c r="C46" s="23" t="s">
        <v>61</v>
      </c>
      <c r="D46" s="56"/>
      <c r="E46" s="51"/>
      <c r="F46" s="51"/>
      <c r="G46" s="51"/>
    </row>
    <row r="47" spans="1:15" x14ac:dyDescent="0.25">
      <c r="A47" s="54"/>
      <c r="B47" s="26" t="s">
        <v>78</v>
      </c>
      <c r="C47" s="23" t="s">
        <v>93</v>
      </c>
      <c r="D47" s="57"/>
      <c r="E47" s="51"/>
      <c r="F47" s="51"/>
      <c r="G47" s="51"/>
    </row>
    <row r="48" spans="1:15" x14ac:dyDescent="0.25">
      <c r="A48" s="52">
        <v>2</v>
      </c>
      <c r="B48" s="27" t="s">
        <v>140</v>
      </c>
      <c r="C48" s="32" t="s">
        <v>142</v>
      </c>
      <c r="D48" s="55" t="s">
        <v>223</v>
      </c>
      <c r="E48" s="36">
        <v>0.42245370370370372</v>
      </c>
      <c r="F48" s="36">
        <v>0.42673611111111115</v>
      </c>
      <c r="G48" s="36">
        <v>0.42702546296296301</v>
      </c>
    </row>
    <row r="49" spans="1:24" x14ac:dyDescent="0.25">
      <c r="A49" s="53"/>
      <c r="B49" s="23" t="s">
        <v>115</v>
      </c>
      <c r="C49" s="24" t="s">
        <v>117</v>
      </c>
      <c r="D49" s="56"/>
      <c r="E49" s="51" t="s">
        <v>224</v>
      </c>
      <c r="F49" s="51" t="s">
        <v>215</v>
      </c>
      <c r="G49" s="51"/>
      <c r="R49" s="39"/>
      <c r="S49" s="39" t="s">
        <v>148</v>
      </c>
      <c r="T49" s="39" t="s">
        <v>146</v>
      </c>
    </row>
    <row r="50" spans="1:24" x14ac:dyDescent="0.25">
      <c r="A50" s="53"/>
      <c r="B50" s="23" t="s">
        <v>92</v>
      </c>
      <c r="C50" s="25" t="s">
        <v>61</v>
      </c>
      <c r="D50" s="56"/>
      <c r="E50" s="51"/>
      <c r="F50" s="51"/>
      <c r="G50" s="51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53"/>
      <c r="B51" s="23" t="s">
        <v>222</v>
      </c>
      <c r="C51" s="25" t="s">
        <v>79</v>
      </c>
      <c r="D51" s="65"/>
      <c r="E51" s="51"/>
      <c r="F51" s="51"/>
      <c r="G51" s="51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54"/>
      <c r="B52" s="23" t="s">
        <v>109</v>
      </c>
      <c r="C52" s="26"/>
      <c r="D52" s="57"/>
      <c r="E52" s="51"/>
      <c r="F52" s="51"/>
      <c r="G52" s="51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52">
        <v>3</v>
      </c>
      <c r="B53" s="27" t="s">
        <v>141</v>
      </c>
      <c r="C53" s="33" t="s">
        <v>143</v>
      </c>
      <c r="D53" s="55" t="s">
        <v>194</v>
      </c>
      <c r="E53" s="36">
        <v>0.42540509259259257</v>
      </c>
      <c r="F53" s="36">
        <v>0.43240740740740741</v>
      </c>
      <c r="G53" s="36">
        <v>0.43478009259259259</v>
      </c>
    </row>
    <row r="54" spans="1:24" ht="15" customHeight="1" x14ac:dyDescent="0.25">
      <c r="A54" s="53"/>
      <c r="B54" s="23" t="s">
        <v>78</v>
      </c>
      <c r="C54" s="24" t="s">
        <v>78</v>
      </c>
      <c r="D54" s="56"/>
      <c r="E54" s="51" t="s">
        <v>198</v>
      </c>
      <c r="F54" s="51" t="s">
        <v>215</v>
      </c>
      <c r="G54" s="51"/>
    </row>
    <row r="55" spans="1:24" x14ac:dyDescent="0.25">
      <c r="A55" s="53"/>
      <c r="B55" s="23" t="s">
        <v>67</v>
      </c>
      <c r="C55" s="25" t="s">
        <v>67</v>
      </c>
      <c r="D55" s="56"/>
      <c r="E55" s="51"/>
      <c r="F55" s="51"/>
      <c r="G55" s="51"/>
    </row>
    <row r="56" spans="1:24" x14ac:dyDescent="0.25">
      <c r="A56" s="53"/>
      <c r="B56" s="23" t="s">
        <v>61</v>
      </c>
      <c r="C56" s="25" t="s">
        <v>61</v>
      </c>
      <c r="D56" s="56"/>
      <c r="E56" s="51"/>
      <c r="F56" s="51"/>
      <c r="G56" s="51"/>
    </row>
    <row r="57" spans="1:24" x14ac:dyDescent="0.25">
      <c r="A57" s="54"/>
      <c r="B57" s="23" t="s">
        <v>104</v>
      </c>
      <c r="C57" s="26" t="s">
        <v>104</v>
      </c>
      <c r="D57" s="57"/>
      <c r="E57" s="51"/>
      <c r="F57" s="51"/>
      <c r="G57" s="51"/>
    </row>
    <row r="58" spans="1:24" ht="15" customHeight="1" x14ac:dyDescent="0.25">
      <c r="A58" s="52">
        <v>4</v>
      </c>
      <c r="B58" s="27" t="s">
        <v>145</v>
      </c>
      <c r="C58" s="32" t="s">
        <v>170</v>
      </c>
      <c r="D58" s="55" t="s">
        <v>175</v>
      </c>
      <c r="E58" s="36">
        <v>0.42644675925925929</v>
      </c>
      <c r="F58" s="36">
        <v>0.4303819444444445</v>
      </c>
      <c r="G58" s="36">
        <v>0.43096064814814811</v>
      </c>
    </row>
    <row r="59" spans="1:24" ht="15" customHeight="1" x14ac:dyDescent="0.25">
      <c r="A59" s="53"/>
      <c r="B59" s="23" t="s">
        <v>93</v>
      </c>
      <c r="C59" s="24" t="s">
        <v>95</v>
      </c>
      <c r="D59" s="56"/>
      <c r="E59" s="51" t="s">
        <v>203</v>
      </c>
      <c r="F59" s="51" t="s">
        <v>215</v>
      </c>
      <c r="G59" s="51"/>
    </row>
    <row r="60" spans="1:24" x14ac:dyDescent="0.25">
      <c r="A60" s="53"/>
      <c r="B60" s="23" t="s">
        <v>92</v>
      </c>
      <c r="C60" s="25" t="s">
        <v>87</v>
      </c>
      <c r="D60" s="56"/>
      <c r="E60" s="51"/>
      <c r="F60" s="51"/>
      <c r="G60" s="51"/>
    </row>
    <row r="61" spans="1:24" x14ac:dyDescent="0.25">
      <c r="A61" s="53"/>
      <c r="B61" s="23" t="s">
        <v>61</v>
      </c>
      <c r="C61" s="25" t="s">
        <v>104</v>
      </c>
      <c r="D61" s="56"/>
      <c r="E61" s="51"/>
      <c r="F61" s="51"/>
      <c r="G61" s="51"/>
    </row>
    <row r="62" spans="1:24" x14ac:dyDescent="0.25">
      <c r="A62" s="54"/>
      <c r="B62" s="23" t="s">
        <v>94</v>
      </c>
      <c r="C62" s="28"/>
      <c r="D62" s="57"/>
      <c r="E62" s="51"/>
      <c r="F62" s="51"/>
      <c r="G62" s="51"/>
    </row>
    <row r="63" spans="1:24" x14ac:dyDescent="0.25">
      <c r="A63" s="52">
        <v>5</v>
      </c>
      <c r="B63" s="27" t="s">
        <v>147</v>
      </c>
      <c r="C63" s="33" t="s">
        <v>146</v>
      </c>
      <c r="D63" s="55" t="s">
        <v>195</v>
      </c>
      <c r="E63" s="36">
        <v>0.43402777777777773</v>
      </c>
      <c r="F63" s="36">
        <v>0.43489583333333331</v>
      </c>
      <c r="G63" s="36">
        <v>0.43524305555555554</v>
      </c>
    </row>
    <row r="64" spans="1:24" x14ac:dyDescent="0.25">
      <c r="A64" s="53"/>
      <c r="B64" s="23" t="s">
        <v>79</v>
      </c>
      <c r="C64" s="24" t="s">
        <v>117</v>
      </c>
      <c r="D64" s="56"/>
      <c r="E64" s="51" t="s">
        <v>202</v>
      </c>
      <c r="F64" s="51" t="s">
        <v>216</v>
      </c>
      <c r="G64" s="51"/>
    </row>
    <row r="65" spans="1:7" x14ac:dyDescent="0.25">
      <c r="A65" s="53"/>
      <c r="B65" s="23" t="s">
        <v>61</v>
      </c>
      <c r="C65" s="25" t="s">
        <v>61</v>
      </c>
      <c r="D65" s="56"/>
      <c r="E65" s="51"/>
      <c r="F65" s="51"/>
      <c r="G65" s="51"/>
    </row>
    <row r="66" spans="1:7" x14ac:dyDescent="0.25">
      <c r="A66" s="54"/>
      <c r="B66" s="23" t="s">
        <v>117</v>
      </c>
      <c r="C66" s="26" t="s">
        <v>79</v>
      </c>
      <c r="D66" s="57"/>
      <c r="E66" s="51"/>
      <c r="F66" s="51"/>
      <c r="G66" s="51"/>
    </row>
    <row r="67" spans="1:7" x14ac:dyDescent="0.25">
      <c r="A67" s="52">
        <v>6</v>
      </c>
      <c r="B67" s="27" t="s">
        <v>146</v>
      </c>
      <c r="C67" s="27" t="s">
        <v>148</v>
      </c>
      <c r="D67" s="55" t="s">
        <v>177</v>
      </c>
      <c r="E67" s="36">
        <v>0.42986111111111108</v>
      </c>
      <c r="F67" s="37">
        <v>0.43599537037037034</v>
      </c>
      <c r="G67" s="37">
        <v>0.43634259259259256</v>
      </c>
    </row>
    <row r="68" spans="1:7" x14ac:dyDescent="0.25">
      <c r="A68" s="53"/>
      <c r="B68" s="24" t="s">
        <v>117</v>
      </c>
      <c r="C68" s="24" t="s">
        <v>94</v>
      </c>
      <c r="D68" s="56"/>
      <c r="E68" s="51" t="s">
        <v>204</v>
      </c>
      <c r="F68" s="51" t="s">
        <v>215</v>
      </c>
      <c r="G68" s="51"/>
    </row>
    <row r="69" spans="1:7" x14ac:dyDescent="0.25">
      <c r="A69" s="53"/>
      <c r="B69" s="25" t="s">
        <v>61</v>
      </c>
      <c r="C69" s="25" t="s">
        <v>61</v>
      </c>
      <c r="D69" s="56"/>
      <c r="E69" s="51"/>
      <c r="F69" s="51"/>
      <c r="G69" s="51"/>
    </row>
    <row r="70" spans="1:7" x14ac:dyDescent="0.25">
      <c r="A70" s="54"/>
      <c r="B70" s="26" t="s">
        <v>79</v>
      </c>
      <c r="C70" s="26" t="s">
        <v>70</v>
      </c>
      <c r="D70" s="57"/>
      <c r="E70" s="51"/>
      <c r="F70" s="51"/>
      <c r="G70" s="51"/>
    </row>
  </sheetData>
  <mergeCells count="62">
    <mergeCell ref="F49:F52"/>
    <mergeCell ref="A44:A47"/>
    <mergeCell ref="D44:D47"/>
    <mergeCell ref="E45:E47"/>
    <mergeCell ref="F45:F47"/>
    <mergeCell ref="B7:C7"/>
    <mergeCell ref="B43:C43"/>
    <mergeCell ref="A48:A52"/>
    <mergeCell ref="D48:D52"/>
    <mergeCell ref="E49:E52"/>
    <mergeCell ref="A31:A34"/>
    <mergeCell ref="D31:D34"/>
    <mergeCell ref="E18:E21"/>
    <mergeCell ref="E32:E34"/>
    <mergeCell ref="A13:A16"/>
    <mergeCell ref="D13:D16"/>
    <mergeCell ref="E14:E16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G32:G34"/>
    <mergeCell ref="G54:G57"/>
    <mergeCell ref="G49:G52"/>
    <mergeCell ref="G45:G47"/>
    <mergeCell ref="G18:G21"/>
    <mergeCell ref="G23:G26"/>
    <mergeCell ref="G28:G30"/>
    <mergeCell ref="A53:A57"/>
    <mergeCell ref="D53:D57"/>
    <mergeCell ref="E54:E57"/>
    <mergeCell ref="F54:F57"/>
    <mergeCell ref="A63:A66"/>
    <mergeCell ref="D63:D66"/>
    <mergeCell ref="E64:E66"/>
    <mergeCell ref="F64:F66"/>
    <mergeCell ref="G64:G66"/>
    <mergeCell ref="G68:G70"/>
    <mergeCell ref="A58:A62"/>
    <mergeCell ref="D58:D62"/>
    <mergeCell ref="E59:E62"/>
    <mergeCell ref="F59:F62"/>
    <mergeCell ref="G59:G62"/>
    <mergeCell ref="A67:A70"/>
    <mergeCell ref="D67:D70"/>
    <mergeCell ref="E68:E70"/>
    <mergeCell ref="F68:F70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32" workbookViewId="0">
      <selection activeCell="L51" sqref="L51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9" t="s">
        <v>138</v>
      </c>
      <c r="C4" s="39" t="s">
        <v>139</v>
      </c>
      <c r="K4" s="39" t="s">
        <v>145</v>
      </c>
      <c r="L4" s="39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41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9" t="s">
        <v>140</v>
      </c>
      <c r="C25" s="39" t="s">
        <v>142</v>
      </c>
      <c r="K25" s="39" t="s">
        <v>147</v>
      </c>
      <c r="L25" s="39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40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9" t="s">
        <v>141</v>
      </c>
      <c r="C41" s="39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9"/>
      <c r="K50" s="39" t="s">
        <v>148</v>
      </c>
      <c r="L50" s="39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topLeftCell="A104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8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8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8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8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8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8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8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8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8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8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  <c r="P122">
        <f ca="1">E122-'AFR01'!E113</f>
        <v>1855.4283995763108</v>
      </c>
      <c r="Q122">
        <f ca="1">F122-'AFR01'!F113</f>
        <v>11652.370025269847</v>
      </c>
      <c r="R122">
        <f t="shared" ref="R122:R124" ca="1" si="43">SQRT(P122*P122+Q122*Q122)</f>
        <v>11799.166993977224</v>
      </c>
    </row>
    <row r="123" spans="1:18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  <c r="P123">
        <f ca="1">E123-'AFR01'!E114</f>
        <v>1669.8855596186768</v>
      </c>
      <c r="Q123">
        <f ca="1">F123-'AFR01'!F114</f>
        <v>10487.133022742855</v>
      </c>
      <c r="R123">
        <f t="shared" ca="1" si="43"/>
        <v>10619.250294579495</v>
      </c>
    </row>
    <row r="124" spans="1:18" x14ac:dyDescent="0.25">
      <c r="A124" s="46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  <c r="P124">
        <f ca="1">E124-'AFR01'!E115</f>
        <v>1484.3427196610573</v>
      </c>
      <c r="Q124">
        <f ca="1">F124-'AFR01'!F115</f>
        <v>9321.8960202158778</v>
      </c>
      <c r="R124" s="45">
        <f t="shared" ca="1" si="43"/>
        <v>9439.3335951817808</v>
      </c>
    </row>
    <row r="125" spans="1:18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  <c r="P125">
        <f ca="1">E125-'AFR01'!E116</f>
        <v>1298.7998797034234</v>
      </c>
      <c r="Q125">
        <f ca="1">F125-'AFR01'!F116</f>
        <v>8156.6590176888858</v>
      </c>
      <c r="R125">
        <f t="shared" ref="R125:R135" ca="1" si="44">SQRT(P125*P125+Q125*Q125)</f>
        <v>8259.416895784052</v>
      </c>
    </row>
    <row r="126" spans="1:18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  <c r="P126">
        <f ca="1">E126-'AFR01'!E117</f>
        <v>1113.2570397457894</v>
      </c>
      <c r="Q126">
        <f ca="1">F126-'AFR01'!F117</f>
        <v>6991.4220151619083</v>
      </c>
      <c r="R126">
        <f t="shared" ca="1" si="44"/>
        <v>7079.5001963863351</v>
      </c>
    </row>
    <row r="127" spans="1:18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  <c r="P127">
        <f ca="1">E127-'AFR01'!E118</f>
        <v>927.71419978815538</v>
      </c>
      <c r="Q127">
        <f ca="1">F127-'AFR01'!F118</f>
        <v>5826.1850126349163</v>
      </c>
      <c r="R127">
        <f t="shared" ca="1" si="44"/>
        <v>5899.5834969886055</v>
      </c>
    </row>
    <row r="128" spans="1:18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  <c r="P128">
        <f ca="1">E128-'AFR01'!E119</f>
        <v>742.1713598305214</v>
      </c>
      <c r="Q128">
        <f ca="1">F128-'AFR01'!F119</f>
        <v>4660.9480101079389</v>
      </c>
      <c r="R128">
        <f t="shared" ca="1" si="44"/>
        <v>4719.6667975908895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  <c r="P129">
        <f ca="1">E129-'AFR01'!E120</f>
        <v>556.62851987290196</v>
      </c>
      <c r="Q129">
        <f ca="1">F129-'AFR01'!F120</f>
        <v>3495.7110075809469</v>
      </c>
      <c r="R129">
        <f t="shared" ca="1" si="44"/>
        <v>3539.7500981931616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  <c r="P130">
        <f ca="1">E130-'AFR01'!E121</f>
        <v>371.08567991525342</v>
      </c>
      <c r="Q130">
        <f ca="1">F130-'AFR01'!F121</f>
        <v>2330.4740050539694</v>
      </c>
      <c r="R130">
        <f t="shared" ca="1" si="44"/>
        <v>2359.8333987954438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  <c r="P131">
        <f ca="1">E131-'AFR01'!E122</f>
        <v>208.19202270589506</v>
      </c>
      <c r="Q131">
        <f ca="1">F131-'AFR01'!F122</f>
        <v>1132.2896385465444</v>
      </c>
      <c r="R131">
        <f t="shared" ca="1" si="44"/>
        <v>1151.2704911871217</v>
      </c>
    </row>
    <row r="132" spans="1:19" x14ac:dyDescent="0.25">
      <c r="A132" s="48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  <c r="P132">
        <f ca="1">E132-'AFR01'!E123</f>
        <v>90.596730993073493</v>
      </c>
      <c r="Q132">
        <f ca="1">F132-'AFR01'!F123</f>
        <v>-131.7894559217612</v>
      </c>
      <c r="R132" s="47">
        <f t="shared" ca="1" si="44"/>
        <v>159.92569636798572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  <c r="P133">
        <f ca="1">E133-'AFR01'!E124</f>
        <v>18.299804776788733</v>
      </c>
      <c r="Q133">
        <f ca="1">F133-'AFR01'!F124</f>
        <v>-1461.7632783509475</v>
      </c>
      <c r="R133">
        <f t="shared" ca="1" si="44"/>
        <v>1461.8778214304293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  <c r="P134">
        <f ca="1">E134-'AFR01'!E125</f>
        <v>-8.6987559429592238</v>
      </c>
      <c r="Q134">
        <f ca="1">F134-'AFR01'!F125</f>
        <v>-2857.631828741014</v>
      </c>
      <c r="R134">
        <f t="shared" ca="1" si="44"/>
        <v>2857.6450684066185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5">INDIRECT("G$"&amp;C135)+INDIRECT("J$"&amp;C135)*($B135-INDIRECT("B$"&amp;D135))</f>
        <v>10668</v>
      </c>
      <c r="H135" s="9">
        <f t="shared" ref="H135:J136" ca="1" si="46">(E136-E135)/($B136-$B135)</f>
        <v>197.5122325793549</v>
      </c>
      <c r="I135" s="9">
        <f t="shared" ca="1" si="46"/>
        <v>-166.94118309505384</v>
      </c>
      <c r="J135" s="9">
        <f t="shared" ca="1" si="46"/>
        <v>0</v>
      </c>
      <c r="K135" s="9">
        <f t="shared" ref="K135:K136" ca="1" si="47">SQRT(H135*H135+I135*I135)</f>
        <v>258.61252992006683</v>
      </c>
      <c r="L135" s="9">
        <f t="shared" ref="L135:L136" ca="1" si="48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>
        <f ca="1">E135-'AFR01'!E126</f>
        <v>-13.048133914438949</v>
      </c>
      <c r="Q135">
        <f ca="1">F135-'AFR01'!F126</f>
        <v>-4286.447743111521</v>
      </c>
      <c r="R135">
        <f t="shared" ca="1" si="44"/>
        <v>4286.4676026099278</v>
      </c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9">C135</f>
        <v>3</v>
      </c>
      <c r="D136">
        <f t="shared" ref="D136:D199" si="50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5"/>
        <v>10668</v>
      </c>
      <c r="H136" s="9">
        <f t="shared" ca="1" si="46"/>
        <v>197.51223257935482</v>
      </c>
      <c r="I136" s="9">
        <f t="shared" ca="1" si="46"/>
        <v>-166.94118309505365</v>
      </c>
      <c r="J136" s="9">
        <f t="shared" ca="1" si="46"/>
        <v>0</v>
      </c>
      <c r="K136" s="9">
        <f t="shared" ca="1" si="47"/>
        <v>258.61252992006666</v>
      </c>
      <c r="L136" s="9">
        <f t="shared" ca="1" si="48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51">B136+SECOND(A137-A136)</f>
        <v>1553300745</v>
      </c>
      <c r="C137">
        <f t="shared" si="49"/>
        <v>3</v>
      </c>
      <c r="D137">
        <f t="shared" si="50"/>
        <v>132</v>
      </c>
      <c r="E137">
        <f t="shared" ref="E137:E140" ca="1" si="52">INDIRECT("E$"&amp;C137)+INDIRECT("H$"&amp;C137)*($B137-INDIRECT("B$"&amp;D137))</f>
        <v>4938.0776650838716</v>
      </c>
      <c r="F137">
        <f t="shared" ref="F137:F140" ca="1" si="53">INDIRECT("F$"&amp;C137)+INDIRECT("I$"&amp;C137)*($B137-INDIRECT("B$"&amp;D137))</f>
        <v>-4173.6994381763443</v>
      </c>
      <c r="G137">
        <f t="shared" ref="G137:G140" ca="1" si="54">INDIRECT("G$"&amp;C137)+INDIRECT("J$"&amp;C137)*($B137-INDIRECT("B$"&amp;D137))</f>
        <v>10668</v>
      </c>
      <c r="H137" s="9">
        <f t="shared" ref="H137:H140" ca="1" si="55">(E138-E137)/($B138-$B137)</f>
        <v>197.5122325793549</v>
      </c>
      <c r="I137" s="9">
        <f t="shared" ref="I137:I140" ca="1" si="56">(F138-F137)/($B138-$B137)</f>
        <v>-166.94118309505376</v>
      </c>
      <c r="J137" s="9">
        <f t="shared" ref="J137:J140" ca="1" si="57">(G138-G137)/($B138-$B137)</f>
        <v>0</v>
      </c>
      <c r="K137" s="9">
        <f t="shared" ref="K137:K140" ca="1" si="58">SQRT(H137*H137+I137*I137)</f>
        <v>258.61252992006678</v>
      </c>
      <c r="L137" s="9">
        <f t="shared" ref="L137:L140" ca="1" si="59">DEGREES(ATAN2(I137,H137))</f>
        <v>130.20514523201822</v>
      </c>
      <c r="M137">
        <f t="shared" ref="M137:M140" ca="1" si="60">INDIRECT("M$"&amp;C137)+INDIRECT("O$"&amp;C137)*($B137-INDIRECT("B$"&amp;D137))</f>
        <v>55.812171445639187</v>
      </c>
      <c r="N137">
        <f t="shared" ref="N137:N140" ca="1" si="61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51"/>
        <v>1553300750</v>
      </c>
      <c r="C138">
        <f t="shared" si="49"/>
        <v>3</v>
      </c>
      <c r="D138">
        <f t="shared" si="50"/>
        <v>132</v>
      </c>
      <c r="E138">
        <f t="shared" ca="1" si="52"/>
        <v>5925.6388279806461</v>
      </c>
      <c r="F138">
        <f t="shared" ca="1" si="53"/>
        <v>-5008.405353651613</v>
      </c>
      <c r="G138">
        <f t="shared" ca="1" si="54"/>
        <v>10668</v>
      </c>
      <c r="H138" s="9">
        <f t="shared" ca="1" si="55"/>
        <v>197.5122325793549</v>
      </c>
      <c r="I138" s="9">
        <f t="shared" ca="1" si="56"/>
        <v>-166.94118309505393</v>
      </c>
      <c r="J138" s="9">
        <f t="shared" ca="1" si="57"/>
        <v>0</v>
      </c>
      <c r="K138" s="9">
        <f t="shared" ca="1" si="58"/>
        <v>258.61252992006689</v>
      </c>
      <c r="L138" s="9">
        <f t="shared" ca="1" si="59"/>
        <v>130.20514523201825</v>
      </c>
      <c r="M138">
        <f t="shared" ca="1" si="60"/>
        <v>55.804605734767023</v>
      </c>
      <c r="N138">
        <f t="shared" ca="1" si="61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2">B138+SECOND(A139-A138)</f>
        <v>1553300755</v>
      </c>
      <c r="C139">
        <f t="shared" si="49"/>
        <v>3</v>
      </c>
      <c r="D139">
        <f t="shared" si="50"/>
        <v>132</v>
      </c>
      <c r="E139">
        <f t="shared" ca="1" si="52"/>
        <v>6913.1999908774205</v>
      </c>
      <c r="F139">
        <f t="shared" ca="1" si="53"/>
        <v>-5843.1112691268827</v>
      </c>
      <c r="G139">
        <f t="shared" ca="1" si="54"/>
        <v>10668</v>
      </c>
      <c r="H139" s="9">
        <f t="shared" ca="1" si="55"/>
        <v>197.5122325793549</v>
      </c>
      <c r="I139" s="9">
        <f t="shared" ca="1" si="56"/>
        <v>-166.94118309505376</v>
      </c>
      <c r="J139" s="9">
        <f t="shared" ca="1" si="57"/>
        <v>0</v>
      </c>
      <c r="K139" s="9">
        <f t="shared" ca="1" si="58"/>
        <v>258.61252992006678</v>
      </c>
      <c r="L139" s="9">
        <f t="shared" ca="1" si="59"/>
        <v>130.20514523201822</v>
      </c>
      <c r="M139">
        <f t="shared" ca="1" si="60"/>
        <v>55.797040023894866</v>
      </c>
      <c r="N139">
        <f t="shared" ca="1" si="61"/>
        <v>33.043957586618873</v>
      </c>
    </row>
    <row r="140" spans="1:19" x14ac:dyDescent="0.25">
      <c r="A140" s="4">
        <f t="shared" si="42"/>
        <v>0.42546296296296171</v>
      </c>
      <c r="B140" s="3">
        <f t="shared" si="62"/>
        <v>1553300760</v>
      </c>
      <c r="C140">
        <f t="shared" si="49"/>
        <v>3</v>
      </c>
      <c r="D140">
        <f t="shared" si="50"/>
        <v>132</v>
      </c>
      <c r="E140">
        <f t="shared" ca="1" si="52"/>
        <v>7900.761153774195</v>
      </c>
      <c r="F140">
        <f t="shared" ca="1" si="53"/>
        <v>-6677.8171846021514</v>
      </c>
      <c r="G140">
        <f t="shared" ca="1" si="54"/>
        <v>10668</v>
      </c>
      <c r="H140" s="9">
        <f t="shared" ca="1" si="55"/>
        <v>197.5122325793547</v>
      </c>
      <c r="I140" s="9">
        <f t="shared" ca="1" si="56"/>
        <v>-166.94118309505376</v>
      </c>
      <c r="J140" s="9">
        <f t="shared" ca="1" si="57"/>
        <v>0</v>
      </c>
      <c r="K140" s="9">
        <f t="shared" ca="1" si="58"/>
        <v>258.61252992006666</v>
      </c>
      <c r="L140" s="9">
        <f t="shared" ca="1" si="59"/>
        <v>130.20514523201825</v>
      </c>
      <c r="M140">
        <f t="shared" ca="1" si="60"/>
        <v>55.789474313022701</v>
      </c>
      <c r="N140">
        <f t="shared" ca="1" si="61"/>
        <v>33.059761051373954</v>
      </c>
    </row>
    <row r="141" spans="1:19" x14ac:dyDescent="0.25">
      <c r="A141" s="4">
        <f t="shared" si="42"/>
        <v>0.42552083333333207</v>
      </c>
      <c r="B141" s="3">
        <f t="shared" si="62"/>
        <v>1553300765</v>
      </c>
      <c r="C141">
        <f t="shared" si="49"/>
        <v>3</v>
      </c>
      <c r="D141">
        <f t="shared" si="50"/>
        <v>132</v>
      </c>
      <c r="E141">
        <f t="shared" ref="E141:E162" ca="1" si="63">INDIRECT("E$"&amp;C141)+INDIRECT("H$"&amp;C141)*($B141-INDIRECT("B$"&amp;D141))</f>
        <v>8888.3223166709686</v>
      </c>
      <c r="F141">
        <f t="shared" ref="F141:F162" ca="1" si="64">INDIRECT("F$"&amp;C141)+INDIRECT("I$"&amp;C141)*($B141-INDIRECT("B$"&amp;D141))</f>
        <v>-7512.5231000774202</v>
      </c>
      <c r="G141">
        <f t="shared" ref="G141:G162" ca="1" si="65">INDIRECT("G$"&amp;C141)+INDIRECT("J$"&amp;C141)*($B141-INDIRECT("B$"&amp;D141))</f>
        <v>10668</v>
      </c>
      <c r="H141" s="9">
        <f t="shared" ref="H141:H168" ca="1" si="66">(E142-E141)/($B142-$B141)</f>
        <v>197.5122325793549</v>
      </c>
      <c r="I141" s="9">
        <f t="shared" ref="I141:I168" ca="1" si="67">(F142-F141)/($B142-$B141)</f>
        <v>-166.94118309505393</v>
      </c>
      <c r="J141" s="9">
        <f t="shared" ref="J141:J168" ca="1" si="68">(G142-G141)/($B142-$B141)</f>
        <v>0</v>
      </c>
      <c r="K141" s="9">
        <f t="shared" ref="K141:K168" ca="1" si="69">SQRT(H141*H141+I141*I141)</f>
        <v>258.61252992006689</v>
      </c>
      <c r="L141" s="9">
        <f t="shared" ref="L141:L168" ca="1" si="70">DEGREES(ATAN2(I141,H141))</f>
        <v>130.20514523201825</v>
      </c>
      <c r="M141">
        <f t="shared" ref="M141:M162" ca="1" si="71">INDIRECT("M$"&amp;C141)+INDIRECT("O$"&amp;C141)*($B141-INDIRECT("B$"&amp;D141))</f>
        <v>55.781908602150537</v>
      </c>
      <c r="N141">
        <f t="shared" ref="N141:N162" ca="1" si="72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2"/>
        <v>1553300770</v>
      </c>
      <c r="C142">
        <f t="shared" si="49"/>
        <v>3</v>
      </c>
      <c r="D142">
        <f t="shared" si="50"/>
        <v>132</v>
      </c>
      <c r="E142">
        <f t="shared" ca="1" si="63"/>
        <v>9875.8834795677431</v>
      </c>
      <c r="F142">
        <f t="shared" ca="1" si="64"/>
        <v>-8347.2290155526898</v>
      </c>
      <c r="G142">
        <f t="shared" ca="1" si="65"/>
        <v>10668</v>
      </c>
      <c r="H142" s="9">
        <f t="shared" ca="1" si="66"/>
        <v>197.5122325793549</v>
      </c>
      <c r="I142" s="9">
        <f t="shared" ca="1" si="67"/>
        <v>-166.94118309505393</v>
      </c>
      <c r="J142" s="9">
        <f t="shared" ca="1" si="68"/>
        <v>0</v>
      </c>
      <c r="K142" s="9">
        <f t="shared" ca="1" si="69"/>
        <v>258.61252992006689</v>
      </c>
      <c r="L142" s="9">
        <f t="shared" ca="1" si="70"/>
        <v>130.20514523201825</v>
      </c>
      <c r="M142">
        <f t="shared" ca="1" si="71"/>
        <v>55.774342891278373</v>
      </c>
      <c r="N142">
        <f t="shared" ca="1" si="72"/>
        <v>33.091367980884108</v>
      </c>
    </row>
    <row r="143" spans="1:19" x14ac:dyDescent="0.25">
      <c r="A143" s="4">
        <f t="shared" si="42"/>
        <v>0.42563657407407279</v>
      </c>
      <c r="B143" s="3">
        <f t="shared" si="62"/>
        <v>1553300775</v>
      </c>
      <c r="C143">
        <f t="shared" si="49"/>
        <v>3</v>
      </c>
      <c r="D143">
        <f t="shared" si="50"/>
        <v>132</v>
      </c>
      <c r="E143">
        <f t="shared" ca="1" si="63"/>
        <v>10863.444642464518</v>
      </c>
      <c r="F143">
        <f t="shared" ca="1" si="64"/>
        <v>-9181.9349310279595</v>
      </c>
      <c r="G143">
        <f t="shared" ca="1" si="65"/>
        <v>10668</v>
      </c>
      <c r="H143" s="9">
        <f t="shared" ca="1" si="66"/>
        <v>197.5122325793549</v>
      </c>
      <c r="I143" s="9">
        <f t="shared" ca="1" si="67"/>
        <v>-166.94118309505356</v>
      </c>
      <c r="J143" s="9">
        <f t="shared" ca="1" si="68"/>
        <v>0</v>
      </c>
      <c r="K143" s="9">
        <f t="shared" ca="1" si="69"/>
        <v>258.61252992006666</v>
      </c>
      <c r="L143" s="9">
        <f t="shared" ca="1" si="70"/>
        <v>130.20514523201822</v>
      </c>
      <c r="M143">
        <f t="shared" ca="1" si="71"/>
        <v>55.766777180406216</v>
      </c>
      <c r="N143">
        <f t="shared" ca="1" si="72"/>
        <v>33.107171445639182</v>
      </c>
    </row>
    <row r="144" spans="1:19" x14ac:dyDescent="0.25">
      <c r="A144" s="4">
        <f t="shared" si="42"/>
        <v>0.42569444444444315</v>
      </c>
      <c r="B144" s="3">
        <f t="shared" si="62"/>
        <v>1553300780</v>
      </c>
      <c r="C144">
        <f t="shared" si="49"/>
        <v>3</v>
      </c>
      <c r="D144">
        <f t="shared" si="50"/>
        <v>132</v>
      </c>
      <c r="E144">
        <f t="shared" ca="1" si="63"/>
        <v>11851.005805361292</v>
      </c>
      <c r="F144">
        <f t="shared" ca="1" si="64"/>
        <v>-10016.640846503227</v>
      </c>
      <c r="G144">
        <f t="shared" ca="1" si="65"/>
        <v>10668</v>
      </c>
      <c r="H144" s="9">
        <f t="shared" ca="1" si="66"/>
        <v>197.5122325793549</v>
      </c>
      <c r="I144" s="9">
        <f t="shared" ca="1" si="67"/>
        <v>-166.94118309505393</v>
      </c>
      <c r="J144" s="9">
        <f t="shared" ca="1" si="68"/>
        <v>0</v>
      </c>
      <c r="K144" s="9">
        <f t="shared" ca="1" si="69"/>
        <v>258.61252992006689</v>
      </c>
      <c r="L144" s="9">
        <f t="shared" ca="1" si="70"/>
        <v>130.20514523201825</v>
      </c>
      <c r="M144">
        <f t="shared" ca="1" si="71"/>
        <v>55.759211469534051</v>
      </c>
      <c r="N144">
        <f t="shared" ca="1" si="72"/>
        <v>33.122974910394262</v>
      </c>
    </row>
    <row r="145" spans="1:14" x14ac:dyDescent="0.25">
      <c r="A145" s="4">
        <f t="shared" si="42"/>
        <v>0.42575231481481352</v>
      </c>
      <c r="B145" s="3">
        <f t="shared" si="62"/>
        <v>1553300785</v>
      </c>
      <c r="C145">
        <f t="shared" si="49"/>
        <v>3</v>
      </c>
      <c r="D145">
        <f t="shared" si="50"/>
        <v>132</v>
      </c>
      <c r="E145">
        <f t="shared" ca="1" si="63"/>
        <v>12838.566968258066</v>
      </c>
      <c r="F145">
        <f t="shared" ca="1" si="64"/>
        <v>-10851.346761978497</v>
      </c>
      <c r="G145">
        <f t="shared" ca="1" si="65"/>
        <v>10668</v>
      </c>
      <c r="H145" s="9">
        <f t="shared" ca="1" si="66"/>
        <v>197.5122325793549</v>
      </c>
      <c r="I145" s="9">
        <f t="shared" ca="1" si="67"/>
        <v>-166.94118309505393</v>
      </c>
      <c r="J145" s="9">
        <f t="shared" ca="1" si="68"/>
        <v>0</v>
      </c>
      <c r="K145" s="9">
        <f t="shared" ca="1" si="69"/>
        <v>258.61252992006689</v>
      </c>
      <c r="L145" s="9">
        <f t="shared" ca="1" si="70"/>
        <v>130.20514523201825</v>
      </c>
      <c r="M145">
        <f t="shared" ca="1" si="71"/>
        <v>55.751645758661887</v>
      </c>
      <c r="N145">
        <f t="shared" ca="1" si="72"/>
        <v>33.138778375149343</v>
      </c>
    </row>
    <row r="146" spans="1:14" x14ac:dyDescent="0.25">
      <c r="A146" s="4">
        <f t="shared" si="42"/>
        <v>0.42581018518518388</v>
      </c>
      <c r="B146" s="3">
        <f t="shared" si="62"/>
        <v>1553300790</v>
      </c>
      <c r="C146">
        <f t="shared" si="49"/>
        <v>3</v>
      </c>
      <c r="D146">
        <f t="shared" si="50"/>
        <v>132</v>
      </c>
      <c r="E146">
        <f t="shared" ca="1" si="63"/>
        <v>13826.128131154841</v>
      </c>
      <c r="F146">
        <f t="shared" ca="1" si="64"/>
        <v>-11686.052677453767</v>
      </c>
      <c r="G146">
        <f t="shared" ca="1" si="65"/>
        <v>10668</v>
      </c>
      <c r="H146" s="9">
        <f t="shared" ca="1" si="66"/>
        <v>197.5122325793549</v>
      </c>
      <c r="I146" s="9">
        <f t="shared" ca="1" si="67"/>
        <v>-166.94118309505356</v>
      </c>
      <c r="J146" s="9">
        <f t="shared" ca="1" si="68"/>
        <v>0</v>
      </c>
      <c r="K146" s="9">
        <f t="shared" ca="1" si="69"/>
        <v>258.61252992006666</v>
      </c>
      <c r="L146" s="9">
        <f t="shared" ca="1" si="70"/>
        <v>130.20514523201822</v>
      </c>
      <c r="M146">
        <f t="shared" ca="1" si="71"/>
        <v>55.744080047789723</v>
      </c>
      <c r="N146">
        <f t="shared" ca="1" si="72"/>
        <v>33.154581839904417</v>
      </c>
    </row>
    <row r="147" spans="1:14" x14ac:dyDescent="0.25">
      <c r="A147" s="4">
        <f t="shared" si="42"/>
        <v>0.42586805555555424</v>
      </c>
      <c r="B147" s="3">
        <f t="shared" si="62"/>
        <v>1553300795</v>
      </c>
      <c r="C147">
        <f t="shared" si="49"/>
        <v>3</v>
      </c>
      <c r="D147">
        <f t="shared" si="50"/>
        <v>132</v>
      </c>
      <c r="E147">
        <f t="shared" ca="1" si="63"/>
        <v>14813.689294051615</v>
      </c>
      <c r="F147">
        <f t="shared" ca="1" si="64"/>
        <v>-12520.758592929034</v>
      </c>
      <c r="G147">
        <f t="shared" ca="1" si="65"/>
        <v>10668</v>
      </c>
      <c r="H147" s="9">
        <f t="shared" ca="1" si="66"/>
        <v>197.5122325793549</v>
      </c>
      <c r="I147" s="9">
        <f t="shared" ca="1" si="67"/>
        <v>-166.94118309505393</v>
      </c>
      <c r="J147" s="9">
        <f t="shared" ca="1" si="68"/>
        <v>0</v>
      </c>
      <c r="K147" s="9">
        <f t="shared" ca="1" si="69"/>
        <v>258.61252992006689</v>
      </c>
      <c r="L147" s="9">
        <f t="shared" ca="1" si="70"/>
        <v>130.20514523201825</v>
      </c>
      <c r="M147">
        <f t="shared" ca="1" si="71"/>
        <v>55.736514336917566</v>
      </c>
      <c r="N147">
        <f t="shared" ca="1" si="72"/>
        <v>33.170385304659497</v>
      </c>
    </row>
    <row r="148" spans="1:14" x14ac:dyDescent="0.25">
      <c r="A148" s="4">
        <f t="shared" si="42"/>
        <v>0.4259259259259246</v>
      </c>
      <c r="B148" s="3">
        <f t="shared" si="62"/>
        <v>1553300800</v>
      </c>
      <c r="C148">
        <f t="shared" si="49"/>
        <v>3</v>
      </c>
      <c r="D148">
        <f t="shared" si="50"/>
        <v>132</v>
      </c>
      <c r="E148">
        <f t="shared" ca="1" si="63"/>
        <v>15801.25045694839</v>
      </c>
      <c r="F148">
        <f t="shared" ca="1" si="64"/>
        <v>-13355.464508404304</v>
      </c>
      <c r="G148">
        <f t="shared" ca="1" si="65"/>
        <v>10668</v>
      </c>
      <c r="H148" s="9">
        <f t="shared" ca="1" si="66"/>
        <v>197.51223257935416</v>
      </c>
      <c r="I148" s="9">
        <f t="shared" ca="1" si="67"/>
        <v>-166.94118309505356</v>
      </c>
      <c r="J148" s="9">
        <f t="shared" ca="1" si="68"/>
        <v>0</v>
      </c>
      <c r="K148" s="9">
        <f t="shared" ca="1" si="69"/>
        <v>258.61252992006609</v>
      </c>
      <c r="L148" s="9">
        <f t="shared" ca="1" si="70"/>
        <v>130.20514523201831</v>
      </c>
      <c r="M148">
        <f t="shared" ca="1" si="71"/>
        <v>55.728948626045401</v>
      </c>
      <c r="N148">
        <f t="shared" ca="1" si="72"/>
        <v>33.186188769414571</v>
      </c>
    </row>
    <row r="149" spans="1:14" x14ac:dyDescent="0.25">
      <c r="A149" s="4">
        <f t="shared" si="42"/>
        <v>0.42598379629629496</v>
      </c>
      <c r="B149" s="3">
        <f t="shared" si="62"/>
        <v>1553300805</v>
      </c>
      <c r="C149">
        <f t="shared" si="49"/>
        <v>3</v>
      </c>
      <c r="D149">
        <f t="shared" si="50"/>
        <v>132</v>
      </c>
      <c r="E149">
        <f t="shared" ca="1" si="63"/>
        <v>16788.811619845161</v>
      </c>
      <c r="F149">
        <f t="shared" ca="1" si="64"/>
        <v>-14190.170423879572</v>
      </c>
      <c r="G149">
        <f t="shared" ca="1" si="65"/>
        <v>10668</v>
      </c>
      <c r="H149" s="9">
        <f t="shared" ca="1" si="66"/>
        <v>197.5122325793549</v>
      </c>
      <c r="I149" s="9">
        <f t="shared" ca="1" si="67"/>
        <v>-166.94118309505393</v>
      </c>
      <c r="J149" s="9">
        <f t="shared" ca="1" si="68"/>
        <v>0</v>
      </c>
      <c r="K149" s="9">
        <f t="shared" ca="1" si="69"/>
        <v>258.61252992006689</v>
      </c>
      <c r="L149" s="9">
        <f t="shared" ca="1" si="70"/>
        <v>130.20514523201825</v>
      </c>
      <c r="M149">
        <f t="shared" ca="1" si="71"/>
        <v>55.721382915173237</v>
      </c>
      <c r="N149">
        <f t="shared" ca="1" si="72"/>
        <v>33.201992234169651</v>
      </c>
    </row>
    <row r="150" spans="1:14" x14ac:dyDescent="0.25">
      <c r="A150" s="4">
        <f t="shared" si="42"/>
        <v>0.42604166666666532</v>
      </c>
      <c r="B150" s="3">
        <f t="shared" si="62"/>
        <v>1553300810</v>
      </c>
      <c r="C150">
        <f t="shared" si="49"/>
        <v>3</v>
      </c>
      <c r="D150">
        <f t="shared" si="50"/>
        <v>132</v>
      </c>
      <c r="E150">
        <f t="shared" ca="1" si="63"/>
        <v>17776.372782741935</v>
      </c>
      <c r="F150">
        <f t="shared" ca="1" si="64"/>
        <v>-15024.876339354842</v>
      </c>
      <c r="G150">
        <f t="shared" ca="1" si="65"/>
        <v>10668</v>
      </c>
      <c r="H150" s="9">
        <f t="shared" ca="1" si="66"/>
        <v>197.5122325793549</v>
      </c>
      <c r="I150" s="9">
        <f t="shared" ca="1" si="67"/>
        <v>-166.94118309505393</v>
      </c>
      <c r="J150" s="9">
        <f t="shared" ca="1" si="68"/>
        <v>0</v>
      </c>
      <c r="K150" s="9">
        <f t="shared" ca="1" si="69"/>
        <v>258.61252992006689</v>
      </c>
      <c r="L150" s="9">
        <f t="shared" ca="1" si="70"/>
        <v>130.20514523201825</v>
      </c>
      <c r="M150">
        <f t="shared" ca="1" si="71"/>
        <v>55.713817204301073</v>
      </c>
      <c r="N150">
        <f t="shared" ca="1" si="72"/>
        <v>33.217795698924725</v>
      </c>
    </row>
    <row r="151" spans="1:14" x14ac:dyDescent="0.25">
      <c r="A151" s="4">
        <f t="shared" si="42"/>
        <v>0.42609953703703568</v>
      </c>
      <c r="B151" s="3">
        <f t="shared" si="62"/>
        <v>1553300815</v>
      </c>
      <c r="C151">
        <f t="shared" si="49"/>
        <v>3</v>
      </c>
      <c r="D151">
        <f t="shared" si="50"/>
        <v>132</v>
      </c>
      <c r="E151">
        <f t="shared" ca="1" si="63"/>
        <v>18763.93394563871</v>
      </c>
      <c r="F151">
        <f t="shared" ca="1" si="64"/>
        <v>-15859.582254830111</v>
      </c>
      <c r="G151">
        <f t="shared" ca="1" si="65"/>
        <v>10668</v>
      </c>
      <c r="H151" s="9">
        <f t="shared" ca="1" si="66"/>
        <v>197.5122325793549</v>
      </c>
      <c r="I151" s="9">
        <f t="shared" ca="1" si="67"/>
        <v>-166.94118309505356</v>
      </c>
      <c r="J151" s="9">
        <f t="shared" ca="1" si="68"/>
        <v>0</v>
      </c>
      <c r="K151" s="9">
        <f t="shared" ca="1" si="69"/>
        <v>258.61252992006666</v>
      </c>
      <c r="L151" s="9">
        <f t="shared" ca="1" si="70"/>
        <v>130.20514523201822</v>
      </c>
      <c r="M151">
        <f t="shared" ca="1" si="71"/>
        <v>55.706251493428915</v>
      </c>
      <c r="N151">
        <f t="shared" ca="1" si="72"/>
        <v>33.233599163679806</v>
      </c>
    </row>
    <row r="152" spans="1:14" x14ac:dyDescent="0.25">
      <c r="A152" s="4">
        <f t="shared" si="42"/>
        <v>0.42615740740740604</v>
      </c>
      <c r="B152" s="3">
        <f t="shared" si="62"/>
        <v>1553300820</v>
      </c>
      <c r="C152">
        <f t="shared" si="49"/>
        <v>3</v>
      </c>
      <c r="D152">
        <f t="shared" si="50"/>
        <v>132</v>
      </c>
      <c r="E152">
        <f t="shared" ca="1" si="63"/>
        <v>19751.495108535484</v>
      </c>
      <c r="F152">
        <f t="shared" ca="1" si="64"/>
        <v>-16694.288170305379</v>
      </c>
      <c r="G152">
        <f t="shared" ca="1" si="65"/>
        <v>10668</v>
      </c>
      <c r="H152" s="9">
        <f t="shared" ca="1" si="66"/>
        <v>197.5122325793549</v>
      </c>
      <c r="I152" s="9">
        <f t="shared" ca="1" si="67"/>
        <v>-166.94118309505356</v>
      </c>
      <c r="J152" s="9">
        <f t="shared" ca="1" si="68"/>
        <v>0</v>
      </c>
      <c r="K152" s="9">
        <f t="shared" ca="1" si="69"/>
        <v>258.61252992006666</v>
      </c>
      <c r="L152" s="9">
        <f t="shared" ca="1" si="70"/>
        <v>130.20514523201822</v>
      </c>
      <c r="M152">
        <f t="shared" ca="1" si="71"/>
        <v>55.698685782556751</v>
      </c>
      <c r="N152">
        <f t="shared" ca="1" si="72"/>
        <v>33.249402628434886</v>
      </c>
    </row>
    <row r="153" spans="1:14" x14ac:dyDescent="0.25">
      <c r="A153" s="4">
        <f t="shared" si="42"/>
        <v>0.4262152777777764</v>
      </c>
      <c r="B153" s="3">
        <f t="shared" si="62"/>
        <v>1553300825</v>
      </c>
      <c r="C153">
        <f t="shared" si="49"/>
        <v>3</v>
      </c>
      <c r="D153">
        <f t="shared" si="50"/>
        <v>132</v>
      </c>
      <c r="E153">
        <f t="shared" ca="1" si="63"/>
        <v>20739.056271432259</v>
      </c>
      <c r="F153">
        <f t="shared" ca="1" si="64"/>
        <v>-17528.994085780647</v>
      </c>
      <c r="G153">
        <f t="shared" ca="1" si="65"/>
        <v>10668</v>
      </c>
      <c r="H153" s="9">
        <f t="shared" ca="1" si="66"/>
        <v>197.5122325793549</v>
      </c>
      <c r="I153" s="9">
        <f t="shared" ca="1" si="67"/>
        <v>-166.9411830950543</v>
      </c>
      <c r="J153" s="9">
        <f t="shared" ca="1" si="68"/>
        <v>0</v>
      </c>
      <c r="K153" s="9">
        <f t="shared" ca="1" si="69"/>
        <v>258.61252992006712</v>
      </c>
      <c r="L153" s="9">
        <f t="shared" ca="1" si="70"/>
        <v>130.20514523201834</v>
      </c>
      <c r="M153">
        <f t="shared" ca="1" si="71"/>
        <v>55.691120071684587</v>
      </c>
      <c r="N153">
        <f t="shared" ca="1" si="72"/>
        <v>33.26520609318996</v>
      </c>
    </row>
    <row r="154" spans="1:14" x14ac:dyDescent="0.25">
      <c r="A154" s="4">
        <f t="shared" si="42"/>
        <v>0.42627314814814676</v>
      </c>
      <c r="B154" s="3">
        <f t="shared" si="62"/>
        <v>1553300830</v>
      </c>
      <c r="C154">
        <f t="shared" si="49"/>
        <v>3</v>
      </c>
      <c r="D154">
        <f t="shared" si="50"/>
        <v>132</v>
      </c>
      <c r="E154">
        <f t="shared" ca="1" si="63"/>
        <v>21726.617434329033</v>
      </c>
      <c r="F154">
        <f t="shared" ca="1" si="64"/>
        <v>-18363.700001255918</v>
      </c>
      <c r="G154">
        <f t="shared" ca="1" si="65"/>
        <v>10668</v>
      </c>
      <c r="H154" s="9">
        <f t="shared" ca="1" si="66"/>
        <v>197.5122325793549</v>
      </c>
      <c r="I154" s="9">
        <f t="shared" ca="1" si="67"/>
        <v>-166.94118309505356</v>
      </c>
      <c r="J154" s="9">
        <f t="shared" ca="1" si="68"/>
        <v>0</v>
      </c>
      <c r="K154" s="9">
        <f t="shared" ca="1" si="69"/>
        <v>258.61252992006666</v>
      </c>
      <c r="L154" s="9">
        <f t="shared" ca="1" si="70"/>
        <v>130.20514523201822</v>
      </c>
      <c r="M154">
        <f t="shared" ca="1" si="71"/>
        <v>55.683554360812423</v>
      </c>
      <c r="N154">
        <f t="shared" ca="1" si="72"/>
        <v>33.28100955794504</v>
      </c>
    </row>
    <row r="155" spans="1:14" x14ac:dyDescent="0.25">
      <c r="A155" s="4">
        <f t="shared" si="42"/>
        <v>0.42633101851851712</v>
      </c>
      <c r="B155" s="3">
        <f t="shared" si="62"/>
        <v>1553300835</v>
      </c>
      <c r="C155">
        <f t="shared" si="49"/>
        <v>3</v>
      </c>
      <c r="D155">
        <f t="shared" si="50"/>
        <v>132</v>
      </c>
      <c r="E155">
        <f t="shared" ca="1" si="63"/>
        <v>22714.178597225808</v>
      </c>
      <c r="F155">
        <f t="shared" ca="1" si="64"/>
        <v>-19198.405916731186</v>
      </c>
      <c r="G155">
        <f t="shared" ca="1" si="65"/>
        <v>10668</v>
      </c>
      <c r="H155" s="9">
        <f t="shared" ca="1" si="66"/>
        <v>197.5122325793549</v>
      </c>
      <c r="I155" s="9">
        <f t="shared" ca="1" si="67"/>
        <v>-166.94118309505356</v>
      </c>
      <c r="J155" s="9">
        <f t="shared" ca="1" si="68"/>
        <v>0</v>
      </c>
      <c r="K155" s="9">
        <f t="shared" ca="1" si="69"/>
        <v>258.61252992006666</v>
      </c>
      <c r="L155" s="9">
        <f t="shared" ca="1" si="70"/>
        <v>130.20514523201822</v>
      </c>
      <c r="M155">
        <f t="shared" ca="1" si="71"/>
        <v>55.675988649940265</v>
      </c>
      <c r="N155">
        <f t="shared" ca="1" si="72"/>
        <v>33.296813022700114</v>
      </c>
    </row>
    <row r="156" spans="1:14" x14ac:dyDescent="0.25">
      <c r="A156" s="4">
        <f t="shared" si="42"/>
        <v>0.42638888888888749</v>
      </c>
      <c r="B156" s="3">
        <f t="shared" si="62"/>
        <v>1553300840</v>
      </c>
      <c r="C156">
        <f t="shared" si="49"/>
        <v>3</v>
      </c>
      <c r="D156">
        <f t="shared" si="50"/>
        <v>132</v>
      </c>
      <c r="E156">
        <f t="shared" ca="1" si="63"/>
        <v>23701.739760122582</v>
      </c>
      <c r="F156">
        <f t="shared" ca="1" si="64"/>
        <v>-20033.111832206454</v>
      </c>
      <c r="G156">
        <f t="shared" ca="1" si="65"/>
        <v>10668</v>
      </c>
      <c r="H156" s="9">
        <f t="shared" ca="1" si="66"/>
        <v>197.5122325793549</v>
      </c>
      <c r="I156" s="9">
        <f t="shared" ca="1" si="67"/>
        <v>-166.9411830950543</v>
      </c>
      <c r="J156" s="9">
        <f t="shared" ca="1" si="68"/>
        <v>0</v>
      </c>
      <c r="K156" s="9">
        <f t="shared" ca="1" si="69"/>
        <v>258.61252992006712</v>
      </c>
      <c r="L156" s="9">
        <f t="shared" ca="1" si="70"/>
        <v>130.20514523201834</v>
      </c>
      <c r="M156">
        <f t="shared" ca="1" si="71"/>
        <v>55.668422939068101</v>
      </c>
      <c r="N156">
        <f t="shared" ca="1" si="72"/>
        <v>33.312616487455195</v>
      </c>
    </row>
    <row r="157" spans="1:14" x14ac:dyDescent="0.25">
      <c r="A157" s="4">
        <f t="shared" si="42"/>
        <v>0.42644675925925785</v>
      </c>
      <c r="B157" s="3">
        <f t="shared" si="62"/>
        <v>1553300845</v>
      </c>
      <c r="C157">
        <f t="shared" si="49"/>
        <v>3</v>
      </c>
      <c r="D157">
        <f t="shared" si="50"/>
        <v>132</v>
      </c>
      <c r="E157">
        <f t="shared" ca="1" si="63"/>
        <v>24689.300923019357</v>
      </c>
      <c r="F157">
        <f t="shared" ca="1" si="64"/>
        <v>-20867.817747681725</v>
      </c>
      <c r="G157">
        <f t="shared" ca="1" si="65"/>
        <v>10668</v>
      </c>
      <c r="H157" s="9">
        <f t="shared" ca="1" si="66"/>
        <v>197.5122325793549</v>
      </c>
      <c r="I157" s="9">
        <f t="shared" ca="1" si="67"/>
        <v>-166.94118309505356</v>
      </c>
      <c r="J157" s="9">
        <f t="shared" ca="1" si="68"/>
        <v>0</v>
      </c>
      <c r="K157" s="9">
        <f t="shared" ca="1" si="69"/>
        <v>258.61252992006666</v>
      </c>
      <c r="L157" s="9">
        <f t="shared" ca="1" si="70"/>
        <v>130.20514523201822</v>
      </c>
      <c r="M157">
        <f t="shared" ca="1" si="71"/>
        <v>55.660857228195937</v>
      </c>
      <c r="N157">
        <f t="shared" ca="1" si="72"/>
        <v>33.328419952210275</v>
      </c>
    </row>
    <row r="158" spans="1:14" x14ac:dyDescent="0.25">
      <c r="A158" s="4">
        <f t="shared" si="42"/>
        <v>0.42650462962962821</v>
      </c>
      <c r="B158" s="3">
        <f t="shared" si="62"/>
        <v>1553300850</v>
      </c>
      <c r="C158">
        <f t="shared" si="49"/>
        <v>3</v>
      </c>
      <c r="D158">
        <f t="shared" si="50"/>
        <v>132</v>
      </c>
      <c r="E158">
        <f t="shared" ca="1" si="63"/>
        <v>25676.862085916131</v>
      </c>
      <c r="F158">
        <f t="shared" ca="1" si="64"/>
        <v>-21702.523663156993</v>
      </c>
      <c r="G158">
        <f t="shared" ca="1" si="65"/>
        <v>10668</v>
      </c>
      <c r="H158" s="9">
        <f t="shared" ca="1" si="66"/>
        <v>197.5122325793549</v>
      </c>
      <c r="I158" s="9">
        <f t="shared" ca="1" si="67"/>
        <v>-166.94118309505356</v>
      </c>
      <c r="J158" s="9">
        <f t="shared" ca="1" si="68"/>
        <v>0</v>
      </c>
      <c r="K158" s="9">
        <f t="shared" ca="1" si="69"/>
        <v>258.61252992006666</v>
      </c>
      <c r="L158" s="9">
        <f t="shared" ca="1" si="70"/>
        <v>130.20514523201822</v>
      </c>
      <c r="M158">
        <f t="shared" ca="1" si="71"/>
        <v>55.653291517323773</v>
      </c>
      <c r="N158">
        <f t="shared" ca="1" si="72"/>
        <v>33.344223416965349</v>
      </c>
    </row>
    <row r="159" spans="1:14" x14ac:dyDescent="0.25">
      <c r="A159" s="4">
        <f t="shared" si="42"/>
        <v>0.42656249999999857</v>
      </c>
      <c r="B159" s="3">
        <f t="shared" si="62"/>
        <v>1553300855</v>
      </c>
      <c r="C159">
        <f t="shared" si="49"/>
        <v>3</v>
      </c>
      <c r="D159">
        <f t="shared" si="50"/>
        <v>132</v>
      </c>
      <c r="E159">
        <f t="shared" ca="1" si="63"/>
        <v>26664.423248812906</v>
      </c>
      <c r="F159">
        <f t="shared" ca="1" si="64"/>
        <v>-22537.229578632261</v>
      </c>
      <c r="G159">
        <f t="shared" ca="1" si="65"/>
        <v>10668</v>
      </c>
      <c r="H159" s="9">
        <f t="shared" ca="1" si="66"/>
        <v>197.5122325793549</v>
      </c>
      <c r="I159" s="9">
        <f t="shared" ca="1" si="67"/>
        <v>-166.9411830950543</v>
      </c>
      <c r="J159" s="9">
        <f t="shared" ca="1" si="68"/>
        <v>0</v>
      </c>
      <c r="K159" s="9">
        <f t="shared" ca="1" si="69"/>
        <v>258.61252992006712</v>
      </c>
      <c r="L159" s="9">
        <f t="shared" ca="1" si="70"/>
        <v>130.20514523201834</v>
      </c>
      <c r="M159">
        <f t="shared" ca="1" si="71"/>
        <v>55.645725806451615</v>
      </c>
      <c r="N159">
        <f t="shared" ca="1" si="72"/>
        <v>33.36002688172043</v>
      </c>
    </row>
    <row r="160" spans="1:14" x14ac:dyDescent="0.25">
      <c r="A160" s="4">
        <f t="shared" si="42"/>
        <v>0.42662037037036893</v>
      </c>
      <c r="B160" s="3">
        <f t="shared" si="62"/>
        <v>1553300860</v>
      </c>
      <c r="C160">
        <f t="shared" si="49"/>
        <v>3</v>
      </c>
      <c r="D160">
        <f t="shared" si="50"/>
        <v>132</v>
      </c>
      <c r="E160">
        <f t="shared" ca="1" si="63"/>
        <v>27651.98441170968</v>
      </c>
      <c r="F160">
        <f t="shared" ca="1" si="64"/>
        <v>-23371.935494107533</v>
      </c>
      <c r="G160">
        <f t="shared" ca="1" si="65"/>
        <v>10668</v>
      </c>
      <c r="H160" s="9">
        <f t="shared" ca="1" si="66"/>
        <v>197.5122325793549</v>
      </c>
      <c r="I160" s="9">
        <f t="shared" ca="1" si="67"/>
        <v>-166.94118309505356</v>
      </c>
      <c r="J160" s="9">
        <f t="shared" ca="1" si="68"/>
        <v>0</v>
      </c>
      <c r="K160" s="9">
        <f t="shared" ca="1" si="69"/>
        <v>258.61252992006666</v>
      </c>
      <c r="L160" s="9">
        <f t="shared" ca="1" si="70"/>
        <v>130.20514523201822</v>
      </c>
      <c r="M160">
        <f t="shared" ca="1" si="71"/>
        <v>55.638160095579451</v>
      </c>
      <c r="N160">
        <f t="shared" ca="1" si="72"/>
        <v>33.375830346475503</v>
      </c>
    </row>
    <row r="161" spans="1:14" x14ac:dyDescent="0.25">
      <c r="A161" s="4">
        <f t="shared" si="42"/>
        <v>0.42667824074073929</v>
      </c>
      <c r="B161" s="3">
        <f t="shared" si="62"/>
        <v>1553300865</v>
      </c>
      <c r="C161">
        <f t="shared" si="49"/>
        <v>3</v>
      </c>
      <c r="D161">
        <f t="shared" si="50"/>
        <v>132</v>
      </c>
      <c r="E161">
        <f t="shared" ca="1" si="63"/>
        <v>28639.545574606454</v>
      </c>
      <c r="F161">
        <f t="shared" ca="1" si="64"/>
        <v>-24206.6414095828</v>
      </c>
      <c r="G161">
        <f t="shared" ca="1" si="65"/>
        <v>10668</v>
      </c>
      <c r="H161" s="9">
        <f t="shared" ca="1" si="66"/>
        <v>197.5122325793549</v>
      </c>
      <c r="I161" s="9">
        <f t="shared" ca="1" si="67"/>
        <v>-166.94118309505356</v>
      </c>
      <c r="J161" s="9">
        <f t="shared" ca="1" si="68"/>
        <v>0</v>
      </c>
      <c r="K161" s="9">
        <f t="shared" ca="1" si="69"/>
        <v>258.61252992006666</v>
      </c>
      <c r="L161" s="9">
        <f t="shared" ca="1" si="70"/>
        <v>130.20514523201822</v>
      </c>
      <c r="M161">
        <f t="shared" ca="1" si="71"/>
        <v>55.630594384707287</v>
      </c>
      <c r="N161">
        <f t="shared" ca="1" si="72"/>
        <v>33.391633811230584</v>
      </c>
    </row>
    <row r="162" spans="1:14" x14ac:dyDescent="0.25">
      <c r="A162" s="4">
        <f t="shared" si="42"/>
        <v>0.42673611111110965</v>
      </c>
      <c r="B162" s="3">
        <f t="shared" si="62"/>
        <v>1553300870</v>
      </c>
      <c r="C162">
        <f t="shared" si="49"/>
        <v>3</v>
      </c>
      <c r="D162">
        <f t="shared" si="50"/>
        <v>132</v>
      </c>
      <c r="E162">
        <f t="shared" ca="1" si="63"/>
        <v>29627.106737503229</v>
      </c>
      <c r="F162">
        <f t="shared" ca="1" si="64"/>
        <v>-25041.347325058068</v>
      </c>
      <c r="G162">
        <f t="shared" ca="1" si="65"/>
        <v>10668</v>
      </c>
      <c r="H162" s="9">
        <f t="shared" ca="1" si="66"/>
        <v>197.5122325793549</v>
      </c>
      <c r="I162" s="9">
        <f t="shared" ca="1" si="67"/>
        <v>-166.94118309505356</v>
      </c>
      <c r="J162" s="9">
        <f t="shared" ca="1" si="68"/>
        <v>0</v>
      </c>
      <c r="K162" s="9">
        <f t="shared" ca="1" si="69"/>
        <v>258.61252992006666</v>
      </c>
      <c r="L162" s="9">
        <f t="shared" ca="1" si="70"/>
        <v>130.20514523201822</v>
      </c>
      <c r="M162">
        <f t="shared" ca="1" si="71"/>
        <v>55.623028673835123</v>
      </c>
      <c r="N162">
        <f t="shared" ca="1" si="72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3">B162+SECOND(A163-A162)</f>
        <v>1553300875</v>
      </c>
      <c r="C163">
        <f t="shared" si="49"/>
        <v>3</v>
      </c>
      <c r="D163">
        <f t="shared" si="50"/>
        <v>132</v>
      </c>
      <c r="E163">
        <f t="shared" ref="E163:E226" ca="1" si="74">INDIRECT("E$"&amp;C163)+INDIRECT("H$"&amp;C163)*($B163-INDIRECT("B$"&amp;D163))</f>
        <v>30614.667900400003</v>
      </c>
      <c r="F163">
        <f t="shared" ref="F163:F226" ca="1" si="75">INDIRECT("F$"&amp;C163)+INDIRECT("I$"&amp;C163)*($B163-INDIRECT("B$"&amp;D163))</f>
        <v>-25876.053240533336</v>
      </c>
      <c r="G163">
        <f t="shared" ref="G163:G226" ca="1" si="76">INDIRECT("G$"&amp;C163)+INDIRECT("J$"&amp;C163)*($B163-INDIRECT("B$"&amp;D163))</f>
        <v>10668</v>
      </c>
      <c r="H163" s="9">
        <f t="shared" ca="1" si="66"/>
        <v>197.5122325793549</v>
      </c>
      <c r="I163" s="9">
        <f t="shared" ca="1" si="67"/>
        <v>-166.9411830950543</v>
      </c>
      <c r="J163" s="9">
        <f t="shared" ca="1" si="68"/>
        <v>0</v>
      </c>
      <c r="K163" s="9">
        <f t="shared" ca="1" si="69"/>
        <v>258.61252992006712</v>
      </c>
      <c r="L163" s="9">
        <f t="shared" ca="1" si="70"/>
        <v>130.20514523201834</v>
      </c>
      <c r="M163">
        <f t="shared" ref="M163:M226" ca="1" si="77">INDIRECT("M$"&amp;C163)+INDIRECT("O$"&amp;C163)*($B163-INDIRECT("B$"&amp;D163))</f>
        <v>55.615462962962965</v>
      </c>
      <c r="N163">
        <f t="shared" ref="N163:N226" ca="1" si="78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3"/>
        <v>1553300880</v>
      </c>
      <c r="C164">
        <f t="shared" si="49"/>
        <v>3</v>
      </c>
      <c r="D164">
        <f t="shared" si="50"/>
        <v>132</v>
      </c>
      <c r="E164">
        <f t="shared" ca="1" si="74"/>
        <v>31602.229063296778</v>
      </c>
      <c r="F164">
        <f t="shared" ca="1" si="75"/>
        <v>-26710.759156008608</v>
      </c>
      <c r="G164">
        <f t="shared" ca="1" si="76"/>
        <v>10668</v>
      </c>
      <c r="H164" s="9">
        <f t="shared" ca="1" si="66"/>
        <v>197.5122325793549</v>
      </c>
      <c r="I164" s="9">
        <f t="shared" ca="1" si="67"/>
        <v>-166.94118309505356</v>
      </c>
      <c r="J164" s="9">
        <f t="shared" ca="1" si="68"/>
        <v>0</v>
      </c>
      <c r="K164" s="9">
        <f t="shared" ca="1" si="69"/>
        <v>258.61252992006666</v>
      </c>
      <c r="L164" s="9">
        <f t="shared" ca="1" si="70"/>
        <v>130.20514523201822</v>
      </c>
      <c r="M164">
        <f t="shared" ca="1" si="77"/>
        <v>55.607897252090801</v>
      </c>
      <c r="N164">
        <f t="shared" ca="1" si="78"/>
        <v>33.439044205495819</v>
      </c>
    </row>
    <row r="165" spans="1:14" x14ac:dyDescent="0.25">
      <c r="A165" s="4">
        <f t="shared" si="42"/>
        <v>0.42690972222222073</v>
      </c>
      <c r="B165" s="3">
        <f t="shared" si="73"/>
        <v>1553300885</v>
      </c>
      <c r="C165">
        <f t="shared" si="49"/>
        <v>3</v>
      </c>
      <c r="D165">
        <f t="shared" si="50"/>
        <v>132</v>
      </c>
      <c r="E165">
        <f t="shared" ca="1" si="74"/>
        <v>32589.790226193552</v>
      </c>
      <c r="F165">
        <f t="shared" ca="1" si="75"/>
        <v>-27545.465071483875</v>
      </c>
      <c r="G165">
        <f t="shared" ca="1" si="76"/>
        <v>10668</v>
      </c>
      <c r="H165" s="9">
        <f t="shared" ca="1" si="66"/>
        <v>197.5122325793549</v>
      </c>
      <c r="I165" s="9">
        <f t="shared" ca="1" si="67"/>
        <v>-166.94118309505356</v>
      </c>
      <c r="J165" s="9">
        <f t="shared" ca="1" si="68"/>
        <v>0</v>
      </c>
      <c r="K165" s="9">
        <f t="shared" ca="1" si="69"/>
        <v>258.61252992006666</v>
      </c>
      <c r="L165" s="9">
        <f t="shared" ca="1" si="70"/>
        <v>130.20514523201822</v>
      </c>
      <c r="M165">
        <f t="shared" ca="1" si="77"/>
        <v>55.600331541218637</v>
      </c>
      <c r="N165">
        <f t="shared" ca="1" si="78"/>
        <v>33.454847670250892</v>
      </c>
    </row>
    <row r="166" spans="1:14" x14ac:dyDescent="0.25">
      <c r="A166" s="4">
        <f t="shared" si="42"/>
        <v>0.42696759259259109</v>
      </c>
      <c r="B166" s="3">
        <f t="shared" si="73"/>
        <v>1553300890</v>
      </c>
      <c r="C166">
        <f t="shared" si="49"/>
        <v>3</v>
      </c>
      <c r="D166">
        <f t="shared" si="50"/>
        <v>132</v>
      </c>
      <c r="E166">
        <f t="shared" ca="1" si="74"/>
        <v>33577.351389090327</v>
      </c>
      <c r="F166">
        <f t="shared" ca="1" si="75"/>
        <v>-28380.170986959143</v>
      </c>
      <c r="G166">
        <f t="shared" ca="1" si="76"/>
        <v>10668</v>
      </c>
      <c r="H166" s="9">
        <f t="shared" ca="1" si="66"/>
        <v>197.5122325793549</v>
      </c>
      <c r="I166" s="9">
        <f t="shared" ca="1" si="67"/>
        <v>-166.9411830950543</v>
      </c>
      <c r="J166" s="9">
        <f t="shared" ca="1" si="68"/>
        <v>0</v>
      </c>
      <c r="K166" s="9">
        <f t="shared" ca="1" si="69"/>
        <v>258.61252992006712</v>
      </c>
      <c r="L166" s="9">
        <f t="shared" ca="1" si="70"/>
        <v>130.20514523201834</v>
      </c>
      <c r="M166">
        <f t="shared" ca="1" si="77"/>
        <v>55.592765830346472</v>
      </c>
      <c r="N166">
        <f t="shared" ca="1" si="78"/>
        <v>33.470651135005973</v>
      </c>
    </row>
    <row r="167" spans="1:14" x14ac:dyDescent="0.25">
      <c r="A167" s="4">
        <f t="shared" si="42"/>
        <v>0.42702546296296146</v>
      </c>
      <c r="B167" s="3">
        <f t="shared" si="73"/>
        <v>1553300895</v>
      </c>
      <c r="C167">
        <f t="shared" si="49"/>
        <v>3</v>
      </c>
      <c r="D167">
        <f t="shared" si="50"/>
        <v>132</v>
      </c>
      <c r="E167">
        <f t="shared" ca="1" si="74"/>
        <v>34564.912551987101</v>
      </c>
      <c r="F167">
        <f t="shared" ca="1" si="75"/>
        <v>-29214.876902434415</v>
      </c>
      <c r="G167">
        <f t="shared" ca="1" si="76"/>
        <v>10668</v>
      </c>
      <c r="H167" s="9">
        <f t="shared" ca="1" si="66"/>
        <v>197.5122325793549</v>
      </c>
      <c r="I167" s="9">
        <f t="shared" ca="1" si="67"/>
        <v>-166.94118309505356</v>
      </c>
      <c r="J167" s="9">
        <f t="shared" ca="1" si="68"/>
        <v>0</v>
      </c>
      <c r="K167" s="9">
        <f t="shared" ca="1" si="69"/>
        <v>258.61252992006666</v>
      </c>
      <c r="L167" s="9">
        <f t="shared" ca="1" si="70"/>
        <v>130.20514523201822</v>
      </c>
      <c r="M167">
        <f t="shared" ca="1" si="77"/>
        <v>55.585200119474315</v>
      </c>
      <c r="N167">
        <f t="shared" ca="1" si="78"/>
        <v>33.486454599761046</v>
      </c>
    </row>
    <row r="168" spans="1:14" x14ac:dyDescent="0.25">
      <c r="A168" s="4">
        <f t="shared" si="42"/>
        <v>0.42708333333333182</v>
      </c>
      <c r="B168" s="3">
        <f t="shared" si="73"/>
        <v>1553300900</v>
      </c>
      <c r="C168">
        <f t="shared" si="49"/>
        <v>3</v>
      </c>
      <c r="D168">
        <f t="shared" si="50"/>
        <v>132</v>
      </c>
      <c r="E168">
        <f t="shared" ca="1" si="74"/>
        <v>35552.473714883876</v>
      </c>
      <c r="F168">
        <f t="shared" ca="1" si="75"/>
        <v>-30049.582817909682</v>
      </c>
      <c r="G168">
        <f t="shared" ca="1" si="76"/>
        <v>10668</v>
      </c>
      <c r="H168" s="9">
        <f t="shared" ca="1" si="66"/>
        <v>197.5122325793549</v>
      </c>
      <c r="I168" s="9">
        <f t="shared" ca="1" si="67"/>
        <v>-166.94118309505356</v>
      </c>
      <c r="J168" s="9">
        <f t="shared" ca="1" si="68"/>
        <v>0</v>
      </c>
      <c r="K168" s="9">
        <f t="shared" ca="1" si="69"/>
        <v>258.61252992006666</v>
      </c>
      <c r="L168" s="9">
        <f t="shared" ca="1" si="70"/>
        <v>130.20514523201822</v>
      </c>
      <c r="M168">
        <f t="shared" ca="1" si="77"/>
        <v>55.577634408602151</v>
      </c>
      <c r="N168">
        <f t="shared" ca="1" si="78"/>
        <v>33.502258064516127</v>
      </c>
    </row>
    <row r="169" spans="1:14" x14ac:dyDescent="0.25">
      <c r="A169" s="4">
        <f t="shared" si="42"/>
        <v>0.42714120370370218</v>
      </c>
      <c r="B169" s="3">
        <f t="shared" si="73"/>
        <v>1553300905</v>
      </c>
      <c r="C169">
        <f t="shared" si="49"/>
        <v>3</v>
      </c>
      <c r="D169">
        <f t="shared" si="50"/>
        <v>132</v>
      </c>
      <c r="E169">
        <f t="shared" ca="1" si="74"/>
        <v>36540.03487778065</v>
      </c>
      <c r="F169">
        <f t="shared" ca="1" si="75"/>
        <v>-30884.28873338495</v>
      </c>
      <c r="G169">
        <f t="shared" ca="1" si="76"/>
        <v>10668</v>
      </c>
      <c r="H169" s="9">
        <f t="shared" ref="H169:H232" ca="1" si="79">(E170-E169)/($B170-$B169)</f>
        <v>197.5122325793549</v>
      </c>
      <c r="I169" s="9">
        <f t="shared" ref="I169:I232" ca="1" si="80">(F170-F169)/($B170-$B169)</f>
        <v>-166.9411830950543</v>
      </c>
      <c r="J169" s="9">
        <f t="shared" ref="J169:J232" ca="1" si="81">(G170-G169)/($B170-$B169)</f>
        <v>0</v>
      </c>
      <c r="K169" s="9">
        <f t="shared" ref="K169:K232" ca="1" si="82">SQRT(H169*H169+I169*I169)</f>
        <v>258.61252992006712</v>
      </c>
      <c r="L169" s="9">
        <f t="shared" ref="L169:L232" ca="1" si="83">DEGREES(ATAN2(I169,H169))</f>
        <v>130.20514523201834</v>
      </c>
      <c r="M169">
        <f t="shared" ca="1" si="77"/>
        <v>55.570068697729987</v>
      </c>
      <c r="N169">
        <f t="shared" ca="1" si="78"/>
        <v>33.518061529271201</v>
      </c>
    </row>
    <row r="170" spans="1:14" x14ac:dyDescent="0.25">
      <c r="A170" s="4">
        <f t="shared" si="42"/>
        <v>0.42719907407407254</v>
      </c>
      <c r="B170" s="3">
        <f t="shared" si="73"/>
        <v>1553300910</v>
      </c>
      <c r="C170">
        <f t="shared" si="49"/>
        <v>3</v>
      </c>
      <c r="D170">
        <f t="shared" si="50"/>
        <v>132</v>
      </c>
      <c r="E170">
        <f t="shared" ca="1" si="74"/>
        <v>37527.596040677425</v>
      </c>
      <c r="F170">
        <f t="shared" ca="1" si="75"/>
        <v>-31718.994648860222</v>
      </c>
      <c r="G170">
        <f t="shared" ca="1" si="76"/>
        <v>10668</v>
      </c>
      <c r="H170" s="9">
        <f t="shared" ca="1" si="79"/>
        <v>197.5122325793549</v>
      </c>
      <c r="I170" s="9">
        <f t="shared" ca="1" si="80"/>
        <v>-166.94118309505356</v>
      </c>
      <c r="J170" s="9">
        <f t="shared" ca="1" si="81"/>
        <v>0</v>
      </c>
      <c r="K170" s="9">
        <f t="shared" ca="1" si="82"/>
        <v>258.61252992006666</v>
      </c>
      <c r="L170" s="9">
        <f t="shared" ca="1" si="83"/>
        <v>130.20514523201822</v>
      </c>
      <c r="M170">
        <f t="shared" ca="1" si="77"/>
        <v>55.562502986857822</v>
      </c>
      <c r="N170">
        <f t="shared" ca="1" si="78"/>
        <v>33.533864994026281</v>
      </c>
    </row>
    <row r="171" spans="1:14" x14ac:dyDescent="0.25">
      <c r="A171" s="4">
        <f t="shared" si="42"/>
        <v>0.4272569444444429</v>
      </c>
      <c r="B171" s="3">
        <f t="shared" si="73"/>
        <v>1553300915</v>
      </c>
      <c r="C171">
        <f t="shared" si="49"/>
        <v>3</v>
      </c>
      <c r="D171">
        <f t="shared" si="50"/>
        <v>132</v>
      </c>
      <c r="E171">
        <f t="shared" ca="1" si="74"/>
        <v>38515.157203574199</v>
      </c>
      <c r="F171">
        <f t="shared" ca="1" si="75"/>
        <v>-32553.70056433549</v>
      </c>
      <c r="G171">
        <f t="shared" ca="1" si="76"/>
        <v>10668</v>
      </c>
      <c r="H171" s="9">
        <f t="shared" ca="1" si="79"/>
        <v>197.5122325793549</v>
      </c>
      <c r="I171" s="9">
        <f t="shared" ca="1" si="80"/>
        <v>-166.94118309505356</v>
      </c>
      <c r="J171" s="9">
        <f t="shared" ca="1" si="81"/>
        <v>0</v>
      </c>
      <c r="K171" s="9">
        <f t="shared" ca="1" si="82"/>
        <v>258.61252992006666</v>
      </c>
      <c r="L171" s="9">
        <f t="shared" ca="1" si="83"/>
        <v>130.20514523201822</v>
      </c>
      <c r="M171">
        <f t="shared" ca="1" si="77"/>
        <v>55.554937275985665</v>
      </c>
      <c r="N171">
        <f t="shared" ca="1" si="78"/>
        <v>33.549668458781362</v>
      </c>
    </row>
    <row r="172" spans="1:14" x14ac:dyDescent="0.25">
      <c r="A172" s="4">
        <f t="shared" si="42"/>
        <v>0.42731481481481326</v>
      </c>
      <c r="B172" s="3">
        <f t="shared" si="73"/>
        <v>1553300920</v>
      </c>
      <c r="C172">
        <f t="shared" si="49"/>
        <v>3</v>
      </c>
      <c r="D172">
        <f t="shared" si="50"/>
        <v>132</v>
      </c>
      <c r="E172">
        <f t="shared" ca="1" si="74"/>
        <v>39502.718366470974</v>
      </c>
      <c r="F172">
        <f t="shared" ca="1" si="75"/>
        <v>-33388.406479810757</v>
      </c>
      <c r="G172">
        <f t="shared" ca="1" si="76"/>
        <v>10668</v>
      </c>
      <c r="H172" s="9">
        <f t="shared" ca="1" si="79"/>
        <v>197.5122325793549</v>
      </c>
      <c r="I172" s="9">
        <f t="shared" ca="1" si="80"/>
        <v>-166.9411830950543</v>
      </c>
      <c r="J172" s="9">
        <f t="shared" ca="1" si="81"/>
        <v>0</v>
      </c>
      <c r="K172" s="9">
        <f t="shared" ca="1" si="82"/>
        <v>258.61252992006712</v>
      </c>
      <c r="L172" s="9">
        <f t="shared" ca="1" si="83"/>
        <v>130.20514523201834</v>
      </c>
      <c r="M172">
        <f t="shared" ca="1" si="77"/>
        <v>55.547371565113501</v>
      </c>
      <c r="N172">
        <f t="shared" ca="1" si="78"/>
        <v>33.565471923536435</v>
      </c>
    </row>
    <row r="173" spans="1:14" x14ac:dyDescent="0.25">
      <c r="A173" s="4">
        <f t="shared" si="42"/>
        <v>0.42737268518518362</v>
      </c>
      <c r="B173" s="3">
        <f t="shared" si="73"/>
        <v>1553300925</v>
      </c>
      <c r="C173">
        <f t="shared" si="49"/>
        <v>3</v>
      </c>
      <c r="D173">
        <f t="shared" si="50"/>
        <v>132</v>
      </c>
      <c r="E173">
        <f t="shared" ca="1" si="74"/>
        <v>40490.279529367748</v>
      </c>
      <c r="F173">
        <f t="shared" ca="1" si="75"/>
        <v>-34223.112395286029</v>
      </c>
      <c r="G173">
        <f t="shared" ca="1" si="76"/>
        <v>10668</v>
      </c>
      <c r="H173" s="9">
        <f t="shared" ca="1" si="79"/>
        <v>197.5122325793549</v>
      </c>
      <c r="I173" s="9">
        <f t="shared" ca="1" si="80"/>
        <v>-166.94118309505285</v>
      </c>
      <c r="J173" s="9">
        <f t="shared" ca="1" si="81"/>
        <v>0</v>
      </c>
      <c r="K173" s="9">
        <f t="shared" ca="1" si="82"/>
        <v>258.61252992006621</v>
      </c>
      <c r="L173" s="9">
        <f t="shared" ca="1" si="83"/>
        <v>130.20514523201808</v>
      </c>
      <c r="M173">
        <f t="shared" ca="1" si="77"/>
        <v>55.539805854241337</v>
      </c>
      <c r="N173">
        <f t="shared" ca="1" si="78"/>
        <v>33.581275388291516</v>
      </c>
    </row>
    <row r="174" spans="1:14" x14ac:dyDescent="0.25">
      <c r="A174" s="4">
        <f t="shared" si="42"/>
        <v>0.42743055555555398</v>
      </c>
      <c r="B174" s="3">
        <f t="shared" si="73"/>
        <v>1553300930</v>
      </c>
      <c r="C174">
        <f t="shared" si="49"/>
        <v>3</v>
      </c>
      <c r="D174">
        <f t="shared" si="50"/>
        <v>132</v>
      </c>
      <c r="E174">
        <f t="shared" ca="1" si="74"/>
        <v>41477.840692264523</v>
      </c>
      <c r="F174">
        <f t="shared" ca="1" si="75"/>
        <v>-35057.818310761293</v>
      </c>
      <c r="G174">
        <f t="shared" ca="1" si="76"/>
        <v>10668</v>
      </c>
      <c r="H174" s="9">
        <f t="shared" ca="1" si="79"/>
        <v>197.5122325793549</v>
      </c>
      <c r="I174" s="9">
        <f t="shared" ca="1" si="80"/>
        <v>-166.9411830950543</v>
      </c>
      <c r="J174" s="9">
        <f t="shared" ca="1" si="81"/>
        <v>0</v>
      </c>
      <c r="K174" s="9">
        <f t="shared" ca="1" si="82"/>
        <v>258.61252992006712</v>
      </c>
      <c r="L174" s="9">
        <f t="shared" ca="1" si="83"/>
        <v>130.20514523201834</v>
      </c>
      <c r="M174">
        <f t="shared" ca="1" si="77"/>
        <v>55.532240143369172</v>
      </c>
      <c r="N174">
        <f t="shared" ca="1" si="78"/>
        <v>33.59707885304659</v>
      </c>
    </row>
    <row r="175" spans="1:14" x14ac:dyDescent="0.25">
      <c r="A175" s="4">
        <f t="shared" si="42"/>
        <v>0.42748842592592434</v>
      </c>
      <c r="B175" s="3">
        <f t="shared" si="73"/>
        <v>1553300935</v>
      </c>
      <c r="C175">
        <f t="shared" si="49"/>
        <v>3</v>
      </c>
      <c r="D175">
        <f t="shared" si="50"/>
        <v>132</v>
      </c>
      <c r="E175">
        <f t="shared" ca="1" si="74"/>
        <v>42465.401855161297</v>
      </c>
      <c r="F175">
        <f t="shared" ca="1" si="75"/>
        <v>-35892.524226236565</v>
      </c>
      <c r="G175">
        <f t="shared" ca="1" si="76"/>
        <v>10668</v>
      </c>
      <c r="H175" s="9">
        <f t="shared" ca="1" si="79"/>
        <v>197.5122325793549</v>
      </c>
      <c r="I175" s="9">
        <f t="shared" ca="1" si="80"/>
        <v>-166.9411830950543</v>
      </c>
      <c r="J175" s="9">
        <f t="shared" ca="1" si="81"/>
        <v>0</v>
      </c>
      <c r="K175" s="9">
        <f t="shared" ca="1" si="82"/>
        <v>258.61252992006712</v>
      </c>
      <c r="L175" s="9">
        <f t="shared" ca="1" si="83"/>
        <v>130.20514523201834</v>
      </c>
      <c r="M175">
        <f t="shared" ca="1" si="77"/>
        <v>55.524674432497015</v>
      </c>
      <c r="N175">
        <f t="shared" ca="1" si="78"/>
        <v>33.61288231780167</v>
      </c>
    </row>
    <row r="176" spans="1:14" x14ac:dyDescent="0.25">
      <c r="A176" s="4">
        <f t="shared" si="42"/>
        <v>0.4275462962962947</v>
      </c>
      <c r="B176" s="3">
        <f t="shared" si="73"/>
        <v>1553300940</v>
      </c>
      <c r="C176">
        <f t="shared" si="49"/>
        <v>3</v>
      </c>
      <c r="D176">
        <f t="shared" si="50"/>
        <v>132</v>
      </c>
      <c r="E176">
        <f t="shared" ca="1" si="74"/>
        <v>43452.963018058072</v>
      </c>
      <c r="F176">
        <f t="shared" ca="1" si="75"/>
        <v>-36727.230141711836</v>
      </c>
      <c r="G176">
        <f t="shared" ca="1" si="76"/>
        <v>10668</v>
      </c>
      <c r="H176" s="9">
        <f t="shared" ca="1" si="79"/>
        <v>197.5122325793549</v>
      </c>
      <c r="I176" s="9">
        <f t="shared" ca="1" si="80"/>
        <v>-166.94118309505285</v>
      </c>
      <c r="J176" s="9">
        <f t="shared" ca="1" si="81"/>
        <v>0</v>
      </c>
      <c r="K176" s="9">
        <f t="shared" ca="1" si="82"/>
        <v>258.61252992006621</v>
      </c>
      <c r="L176" s="9">
        <f t="shared" ca="1" si="83"/>
        <v>130.20514523201808</v>
      </c>
      <c r="M176">
        <f t="shared" ca="1" si="77"/>
        <v>55.517108721624851</v>
      </c>
      <c r="N176">
        <f t="shared" ca="1" si="78"/>
        <v>33.628685782556751</v>
      </c>
    </row>
    <row r="177" spans="1:14" x14ac:dyDescent="0.25">
      <c r="A177" s="4">
        <f t="shared" si="42"/>
        <v>0.42760416666666506</v>
      </c>
      <c r="B177" s="3">
        <f t="shared" si="73"/>
        <v>1553300945</v>
      </c>
      <c r="C177">
        <f t="shared" si="49"/>
        <v>3</v>
      </c>
      <c r="D177">
        <f t="shared" si="50"/>
        <v>132</v>
      </c>
      <c r="E177">
        <f t="shared" ca="1" si="74"/>
        <v>44440.524180954846</v>
      </c>
      <c r="F177">
        <f t="shared" ca="1" si="75"/>
        <v>-37561.9360571871</v>
      </c>
      <c r="G177">
        <f t="shared" ca="1" si="76"/>
        <v>10668</v>
      </c>
      <c r="H177" s="9">
        <f t="shared" ca="1" si="79"/>
        <v>197.5122325793549</v>
      </c>
      <c r="I177" s="9">
        <f t="shared" ca="1" si="80"/>
        <v>-166.9411830950543</v>
      </c>
      <c r="J177" s="9">
        <f t="shared" ca="1" si="81"/>
        <v>0</v>
      </c>
      <c r="K177" s="9">
        <f t="shared" ca="1" si="82"/>
        <v>258.61252992006712</v>
      </c>
      <c r="L177" s="9">
        <f t="shared" ca="1" si="83"/>
        <v>130.20514523201834</v>
      </c>
      <c r="M177">
        <f t="shared" ca="1" si="77"/>
        <v>55.509543010752687</v>
      </c>
      <c r="N177">
        <f t="shared" ca="1" si="78"/>
        <v>33.644489247311824</v>
      </c>
    </row>
    <row r="178" spans="1:14" x14ac:dyDescent="0.25">
      <c r="A178" s="4">
        <f t="shared" si="42"/>
        <v>0.42766203703703543</v>
      </c>
      <c r="B178" s="3">
        <f t="shared" si="73"/>
        <v>1553300950</v>
      </c>
      <c r="C178">
        <f t="shared" si="49"/>
        <v>3</v>
      </c>
      <c r="D178">
        <f t="shared" si="50"/>
        <v>132</v>
      </c>
      <c r="E178">
        <f t="shared" ca="1" si="74"/>
        <v>45428.085343851621</v>
      </c>
      <c r="F178">
        <f t="shared" ca="1" si="75"/>
        <v>-38396.641972662372</v>
      </c>
      <c r="G178">
        <f t="shared" ca="1" si="76"/>
        <v>10668</v>
      </c>
      <c r="H178" s="9">
        <f t="shared" ca="1" si="79"/>
        <v>197.5122325793549</v>
      </c>
      <c r="I178" s="9">
        <f t="shared" ca="1" si="80"/>
        <v>-166.9411830950543</v>
      </c>
      <c r="J178" s="9">
        <f t="shared" ca="1" si="81"/>
        <v>0</v>
      </c>
      <c r="K178" s="9">
        <f t="shared" ca="1" si="82"/>
        <v>258.61252992006712</v>
      </c>
      <c r="L178" s="9">
        <f t="shared" ca="1" si="83"/>
        <v>130.20514523201834</v>
      </c>
      <c r="M178">
        <f t="shared" ca="1" si="77"/>
        <v>55.501977299880522</v>
      </c>
      <c r="N178">
        <f t="shared" ca="1" si="78"/>
        <v>33.660292712066905</v>
      </c>
    </row>
    <row r="179" spans="1:14" x14ac:dyDescent="0.25">
      <c r="A179" s="4">
        <f t="shared" si="42"/>
        <v>0.42771990740740579</v>
      </c>
      <c r="B179" s="3">
        <f t="shared" si="73"/>
        <v>1553300955</v>
      </c>
      <c r="C179">
        <f t="shared" si="49"/>
        <v>3</v>
      </c>
      <c r="D179">
        <f t="shared" si="50"/>
        <v>132</v>
      </c>
      <c r="E179">
        <f t="shared" ca="1" si="74"/>
        <v>46415.646506748395</v>
      </c>
      <c r="F179">
        <f t="shared" ca="1" si="75"/>
        <v>-39231.347888137643</v>
      </c>
      <c r="G179">
        <f t="shared" ca="1" si="76"/>
        <v>10668</v>
      </c>
      <c r="H179" s="9">
        <f t="shared" ca="1" si="79"/>
        <v>197.5122325793549</v>
      </c>
      <c r="I179" s="9">
        <f t="shared" ca="1" si="80"/>
        <v>-166.94118309505285</v>
      </c>
      <c r="J179" s="9">
        <f t="shared" ca="1" si="81"/>
        <v>0</v>
      </c>
      <c r="K179" s="9">
        <f t="shared" ca="1" si="82"/>
        <v>258.61252992006621</v>
      </c>
      <c r="L179" s="9">
        <f t="shared" ca="1" si="83"/>
        <v>130.20514523201808</v>
      </c>
      <c r="M179">
        <f t="shared" ca="1" si="77"/>
        <v>55.494411589008365</v>
      </c>
      <c r="N179">
        <f t="shared" ca="1" si="78"/>
        <v>33.676096176821979</v>
      </c>
    </row>
    <row r="180" spans="1:14" x14ac:dyDescent="0.25">
      <c r="A180" s="4">
        <f t="shared" si="42"/>
        <v>0.42777777777777615</v>
      </c>
      <c r="B180" s="3">
        <f t="shared" si="73"/>
        <v>1553300960</v>
      </c>
      <c r="C180">
        <f t="shared" si="49"/>
        <v>3</v>
      </c>
      <c r="D180">
        <f t="shared" si="50"/>
        <v>132</v>
      </c>
      <c r="E180">
        <f t="shared" ca="1" si="74"/>
        <v>47403.20766964517</v>
      </c>
      <c r="F180">
        <f t="shared" ca="1" si="75"/>
        <v>-40066.053803612907</v>
      </c>
      <c r="G180">
        <f t="shared" ca="1" si="76"/>
        <v>10668</v>
      </c>
      <c r="H180" s="9">
        <f t="shared" ca="1" si="79"/>
        <v>197.5122325793549</v>
      </c>
      <c r="I180" s="9">
        <f t="shared" ca="1" si="80"/>
        <v>-166.9411830950543</v>
      </c>
      <c r="J180" s="9">
        <f t="shared" ca="1" si="81"/>
        <v>0</v>
      </c>
      <c r="K180" s="9">
        <f t="shared" ca="1" si="82"/>
        <v>258.61252992006712</v>
      </c>
      <c r="L180" s="9">
        <f t="shared" ca="1" si="83"/>
        <v>130.20514523201834</v>
      </c>
      <c r="M180">
        <f t="shared" ca="1" si="77"/>
        <v>55.486845878136201</v>
      </c>
      <c r="N180">
        <f t="shared" ca="1" si="78"/>
        <v>33.691899641577059</v>
      </c>
    </row>
    <row r="181" spans="1:14" x14ac:dyDescent="0.25">
      <c r="A181" s="4">
        <f t="shared" si="42"/>
        <v>0.42783564814814651</v>
      </c>
      <c r="B181" s="3">
        <f t="shared" si="73"/>
        <v>1553300965</v>
      </c>
      <c r="C181">
        <f t="shared" si="49"/>
        <v>3</v>
      </c>
      <c r="D181">
        <f t="shared" si="50"/>
        <v>132</v>
      </c>
      <c r="E181">
        <f t="shared" ca="1" si="74"/>
        <v>48390.768832541944</v>
      </c>
      <c r="F181">
        <f t="shared" ca="1" si="75"/>
        <v>-40900.759719088179</v>
      </c>
      <c r="G181">
        <f t="shared" ca="1" si="76"/>
        <v>10668</v>
      </c>
      <c r="H181" s="9">
        <f t="shared" ca="1" si="79"/>
        <v>197.5122325793549</v>
      </c>
      <c r="I181" s="9">
        <f t="shared" ca="1" si="80"/>
        <v>-166.9411830950543</v>
      </c>
      <c r="J181" s="9">
        <f t="shared" ca="1" si="81"/>
        <v>0</v>
      </c>
      <c r="K181" s="9">
        <f t="shared" ca="1" si="82"/>
        <v>258.61252992006712</v>
      </c>
      <c r="L181" s="9">
        <f t="shared" ca="1" si="83"/>
        <v>130.20514523201834</v>
      </c>
      <c r="M181">
        <f t="shared" ca="1" si="77"/>
        <v>55.479280167264037</v>
      </c>
      <c r="N181">
        <f t="shared" ca="1" si="78"/>
        <v>33.707703106332133</v>
      </c>
    </row>
    <row r="182" spans="1:14" x14ac:dyDescent="0.25">
      <c r="A182" s="4">
        <f t="shared" si="42"/>
        <v>0.42789351851851687</v>
      </c>
      <c r="B182" s="3">
        <f t="shared" si="73"/>
        <v>1553300970</v>
      </c>
      <c r="C182">
        <f t="shared" si="49"/>
        <v>3</v>
      </c>
      <c r="D182">
        <f t="shared" si="50"/>
        <v>132</v>
      </c>
      <c r="E182">
        <f t="shared" ca="1" si="74"/>
        <v>49378.329995438718</v>
      </c>
      <c r="F182">
        <f t="shared" ca="1" si="75"/>
        <v>-41735.46563456345</v>
      </c>
      <c r="G182">
        <f t="shared" ca="1" si="76"/>
        <v>10668</v>
      </c>
      <c r="H182" s="9">
        <f t="shared" ca="1" si="79"/>
        <v>197.5122325793549</v>
      </c>
      <c r="I182" s="9">
        <f t="shared" ca="1" si="80"/>
        <v>-166.94118309505285</v>
      </c>
      <c r="J182" s="9">
        <f t="shared" ca="1" si="81"/>
        <v>0</v>
      </c>
      <c r="K182" s="9">
        <f t="shared" ca="1" si="82"/>
        <v>258.61252992006621</v>
      </c>
      <c r="L182" s="9">
        <f t="shared" ca="1" si="83"/>
        <v>130.20514523201808</v>
      </c>
      <c r="M182">
        <f t="shared" ca="1" si="77"/>
        <v>55.471714456391872</v>
      </c>
      <c r="N182">
        <f t="shared" ca="1" si="78"/>
        <v>33.723506571087214</v>
      </c>
    </row>
    <row r="183" spans="1:14" x14ac:dyDescent="0.25">
      <c r="A183" s="4">
        <f t="shared" si="42"/>
        <v>0.42795138888888723</v>
      </c>
      <c r="B183" s="3">
        <f t="shared" si="73"/>
        <v>1553300975</v>
      </c>
      <c r="C183">
        <f t="shared" si="49"/>
        <v>3</v>
      </c>
      <c r="D183">
        <f t="shared" si="50"/>
        <v>132</v>
      </c>
      <c r="E183">
        <f t="shared" ca="1" si="74"/>
        <v>50365.891158335493</v>
      </c>
      <c r="F183">
        <f t="shared" ca="1" si="75"/>
        <v>-42570.171550038714</v>
      </c>
      <c r="G183">
        <f t="shared" ca="1" si="76"/>
        <v>10668</v>
      </c>
      <c r="H183" s="9">
        <f t="shared" ca="1" si="79"/>
        <v>197.5122325793549</v>
      </c>
      <c r="I183" s="9">
        <f t="shared" ca="1" si="80"/>
        <v>-166.9411830950543</v>
      </c>
      <c r="J183" s="9">
        <f t="shared" ca="1" si="81"/>
        <v>0</v>
      </c>
      <c r="K183" s="9">
        <f t="shared" ca="1" si="82"/>
        <v>258.61252992006712</v>
      </c>
      <c r="L183" s="9">
        <f t="shared" ca="1" si="83"/>
        <v>130.20514523201834</v>
      </c>
      <c r="M183">
        <f t="shared" ca="1" si="77"/>
        <v>55.464148745519715</v>
      </c>
      <c r="N183">
        <f t="shared" ca="1" si="78"/>
        <v>33.739310035842294</v>
      </c>
    </row>
    <row r="184" spans="1:14" x14ac:dyDescent="0.25">
      <c r="A184" s="4">
        <f t="shared" si="42"/>
        <v>0.42800925925925759</v>
      </c>
      <c r="B184" s="3">
        <f t="shared" si="73"/>
        <v>1553300980</v>
      </c>
      <c r="C184">
        <f t="shared" si="49"/>
        <v>3</v>
      </c>
      <c r="D184">
        <f t="shared" si="50"/>
        <v>132</v>
      </c>
      <c r="E184">
        <f t="shared" ca="1" si="74"/>
        <v>51353.452321232267</v>
      </c>
      <c r="F184">
        <f t="shared" ca="1" si="75"/>
        <v>-43404.877465513986</v>
      </c>
      <c r="G184">
        <f t="shared" ca="1" si="76"/>
        <v>10668</v>
      </c>
      <c r="H184" s="9">
        <f t="shared" ca="1" si="79"/>
        <v>197.5122325793549</v>
      </c>
      <c r="I184" s="9">
        <f t="shared" ca="1" si="80"/>
        <v>-166.9411830950543</v>
      </c>
      <c r="J184" s="9">
        <f t="shared" ca="1" si="81"/>
        <v>0</v>
      </c>
      <c r="K184" s="9">
        <f t="shared" ca="1" si="82"/>
        <v>258.61252992006712</v>
      </c>
      <c r="L184" s="9">
        <f t="shared" ca="1" si="83"/>
        <v>130.20514523201834</v>
      </c>
      <c r="M184">
        <f t="shared" ca="1" si="77"/>
        <v>55.456583034647551</v>
      </c>
      <c r="N184">
        <f t="shared" ca="1" si="78"/>
        <v>33.755113500597368</v>
      </c>
    </row>
    <row r="185" spans="1:14" x14ac:dyDescent="0.25">
      <c r="A185" s="4">
        <f t="shared" si="42"/>
        <v>0.42806712962962795</v>
      </c>
      <c r="B185" s="3">
        <f t="shared" si="73"/>
        <v>1553300985</v>
      </c>
      <c r="C185">
        <f t="shared" si="49"/>
        <v>3</v>
      </c>
      <c r="D185">
        <f t="shared" si="50"/>
        <v>132</v>
      </c>
      <c r="E185">
        <f t="shared" ca="1" si="74"/>
        <v>52341.013484129042</v>
      </c>
      <c r="F185">
        <f t="shared" ca="1" si="75"/>
        <v>-44239.583380989257</v>
      </c>
      <c r="G185">
        <f t="shared" ca="1" si="76"/>
        <v>10668</v>
      </c>
      <c r="H185" s="9">
        <f t="shared" ca="1" si="79"/>
        <v>197.5122325793549</v>
      </c>
      <c r="I185" s="9">
        <f t="shared" ca="1" si="80"/>
        <v>-166.94118309505285</v>
      </c>
      <c r="J185" s="9">
        <f t="shared" ca="1" si="81"/>
        <v>0</v>
      </c>
      <c r="K185" s="9">
        <f t="shared" ca="1" si="82"/>
        <v>258.61252992006621</v>
      </c>
      <c r="L185" s="9">
        <f t="shared" ca="1" si="83"/>
        <v>130.20514523201808</v>
      </c>
      <c r="M185">
        <f t="shared" ca="1" si="77"/>
        <v>55.449017323775387</v>
      </c>
      <c r="N185">
        <f t="shared" ca="1" si="78"/>
        <v>33.770916965352448</v>
      </c>
    </row>
    <row r="186" spans="1:14" x14ac:dyDescent="0.25">
      <c r="A186" s="4">
        <f t="shared" ref="A186:A246" si="84">A185+5/24/3600</f>
        <v>0.42812499999999831</v>
      </c>
      <c r="B186" s="3">
        <f t="shared" si="73"/>
        <v>1553300990</v>
      </c>
      <c r="C186">
        <f t="shared" si="49"/>
        <v>3</v>
      </c>
      <c r="D186">
        <f t="shared" si="50"/>
        <v>132</v>
      </c>
      <c r="E186">
        <f t="shared" ca="1" si="74"/>
        <v>53328.574647025816</v>
      </c>
      <c r="F186">
        <f t="shared" ca="1" si="75"/>
        <v>-45074.289296464522</v>
      </c>
      <c r="G186">
        <f t="shared" ca="1" si="76"/>
        <v>10668</v>
      </c>
      <c r="H186" s="9">
        <f t="shared" ca="1" si="79"/>
        <v>197.5122325793549</v>
      </c>
      <c r="I186" s="9">
        <f t="shared" ca="1" si="80"/>
        <v>-166.9411830950543</v>
      </c>
      <c r="J186" s="9">
        <f t="shared" ca="1" si="81"/>
        <v>0</v>
      </c>
      <c r="K186" s="9">
        <f t="shared" ca="1" si="82"/>
        <v>258.61252992006712</v>
      </c>
      <c r="L186" s="9">
        <f t="shared" ca="1" si="83"/>
        <v>130.20514523201834</v>
      </c>
      <c r="M186">
        <f t="shared" ca="1" si="77"/>
        <v>55.441451612903222</v>
      </c>
      <c r="N186">
        <f t="shared" ca="1" si="78"/>
        <v>33.786720430107522</v>
      </c>
    </row>
    <row r="187" spans="1:14" x14ac:dyDescent="0.25">
      <c r="A187" s="4">
        <f t="shared" si="84"/>
        <v>0.42818287037036867</v>
      </c>
      <c r="B187" s="3">
        <f t="shared" si="73"/>
        <v>1553300995</v>
      </c>
      <c r="C187">
        <f t="shared" si="49"/>
        <v>3</v>
      </c>
      <c r="D187">
        <f t="shared" si="50"/>
        <v>132</v>
      </c>
      <c r="E187">
        <f t="shared" ca="1" si="74"/>
        <v>54316.135809922591</v>
      </c>
      <c r="F187">
        <f t="shared" ca="1" si="75"/>
        <v>-45908.995211939793</v>
      </c>
      <c r="G187">
        <f t="shared" ca="1" si="76"/>
        <v>10668</v>
      </c>
      <c r="H187" s="9">
        <f t="shared" ca="1" si="79"/>
        <v>197.5122325793549</v>
      </c>
      <c r="I187" s="9">
        <f t="shared" ca="1" si="80"/>
        <v>-166.9411830950543</v>
      </c>
      <c r="J187" s="9">
        <f t="shared" ca="1" si="81"/>
        <v>0</v>
      </c>
      <c r="K187" s="9">
        <f t="shared" ca="1" si="82"/>
        <v>258.61252992006712</v>
      </c>
      <c r="L187" s="9">
        <f t="shared" ca="1" si="83"/>
        <v>130.20514523201834</v>
      </c>
      <c r="M187">
        <f t="shared" ca="1" si="77"/>
        <v>55.433885902031065</v>
      </c>
      <c r="N187">
        <f t="shared" ca="1" si="78"/>
        <v>33.802523894862603</v>
      </c>
    </row>
    <row r="188" spans="1:14" x14ac:dyDescent="0.25">
      <c r="A188" s="4">
        <f t="shared" si="84"/>
        <v>0.42824074074073903</v>
      </c>
      <c r="B188" s="3">
        <f t="shared" si="73"/>
        <v>1553301000</v>
      </c>
      <c r="C188">
        <f t="shared" si="49"/>
        <v>3</v>
      </c>
      <c r="D188">
        <f t="shared" si="50"/>
        <v>132</v>
      </c>
      <c r="E188">
        <f t="shared" ca="1" si="74"/>
        <v>55303.696972819365</v>
      </c>
      <c r="F188">
        <f t="shared" ca="1" si="75"/>
        <v>-46743.701127415065</v>
      </c>
      <c r="G188">
        <f t="shared" ca="1" si="76"/>
        <v>10668</v>
      </c>
      <c r="H188" s="9">
        <f t="shared" ca="1" si="79"/>
        <v>197.5122325793549</v>
      </c>
      <c r="I188" s="9">
        <f t="shared" ca="1" si="80"/>
        <v>-166.94118309505285</v>
      </c>
      <c r="J188" s="9">
        <f t="shared" ca="1" si="81"/>
        <v>0</v>
      </c>
      <c r="K188" s="9">
        <f t="shared" ca="1" si="82"/>
        <v>258.61252992006621</v>
      </c>
      <c r="L188" s="9">
        <f t="shared" ca="1" si="83"/>
        <v>130.20514523201808</v>
      </c>
      <c r="M188">
        <f t="shared" ca="1" si="77"/>
        <v>55.426320191158901</v>
      </c>
      <c r="N188">
        <f t="shared" ca="1" si="78"/>
        <v>33.818327359617683</v>
      </c>
    </row>
    <row r="189" spans="1:14" x14ac:dyDescent="0.25">
      <c r="A189" s="4">
        <f t="shared" si="84"/>
        <v>0.4282986111111094</v>
      </c>
      <c r="B189" s="3">
        <f t="shared" si="73"/>
        <v>1553301005</v>
      </c>
      <c r="C189">
        <f t="shared" si="49"/>
        <v>3</v>
      </c>
      <c r="D189">
        <f t="shared" si="50"/>
        <v>132</v>
      </c>
      <c r="E189">
        <f t="shared" ca="1" si="74"/>
        <v>56291.25813571614</v>
      </c>
      <c r="F189">
        <f t="shared" ca="1" si="75"/>
        <v>-47578.407042890329</v>
      </c>
      <c r="G189">
        <f t="shared" ca="1" si="76"/>
        <v>10668</v>
      </c>
      <c r="H189" s="9">
        <f t="shared" ca="1" si="79"/>
        <v>197.5122325793549</v>
      </c>
      <c r="I189" s="9">
        <f t="shared" ca="1" si="80"/>
        <v>-166.9411830950543</v>
      </c>
      <c r="J189" s="9">
        <f t="shared" ca="1" si="81"/>
        <v>0</v>
      </c>
      <c r="K189" s="9">
        <f t="shared" ca="1" si="82"/>
        <v>258.61252992006712</v>
      </c>
      <c r="L189" s="9">
        <f t="shared" ca="1" si="83"/>
        <v>130.20514523201834</v>
      </c>
      <c r="M189">
        <f t="shared" ca="1" si="77"/>
        <v>55.418754480286736</v>
      </c>
      <c r="N189">
        <f t="shared" ca="1" si="78"/>
        <v>33.834130824372757</v>
      </c>
    </row>
    <row r="190" spans="1:14" x14ac:dyDescent="0.25">
      <c r="A190" s="4">
        <f t="shared" si="84"/>
        <v>0.42835648148147976</v>
      </c>
      <c r="B190" s="3">
        <f t="shared" si="73"/>
        <v>1553301010</v>
      </c>
      <c r="C190">
        <f t="shared" si="49"/>
        <v>3</v>
      </c>
      <c r="D190">
        <f t="shared" si="50"/>
        <v>132</v>
      </c>
      <c r="E190">
        <f t="shared" ca="1" si="74"/>
        <v>57278.819298612914</v>
      </c>
      <c r="F190">
        <f t="shared" ca="1" si="75"/>
        <v>-48413.1129583656</v>
      </c>
      <c r="G190">
        <f t="shared" ca="1" si="76"/>
        <v>10668</v>
      </c>
      <c r="H190" s="9">
        <f t="shared" ca="1" si="79"/>
        <v>197.5122325793549</v>
      </c>
      <c r="I190" s="9">
        <f t="shared" ca="1" si="80"/>
        <v>-166.94118309505285</v>
      </c>
      <c r="J190" s="9">
        <f t="shared" ca="1" si="81"/>
        <v>0</v>
      </c>
      <c r="K190" s="9">
        <f t="shared" ca="1" si="82"/>
        <v>258.61252992006621</v>
      </c>
      <c r="L190" s="9">
        <f t="shared" ca="1" si="83"/>
        <v>130.20514523201808</v>
      </c>
      <c r="M190">
        <f t="shared" ca="1" si="77"/>
        <v>55.411188769414572</v>
      </c>
      <c r="N190">
        <f t="shared" ca="1" si="78"/>
        <v>33.849934289127837</v>
      </c>
    </row>
    <row r="191" spans="1:14" x14ac:dyDescent="0.25">
      <c r="A191" s="4">
        <f t="shared" si="84"/>
        <v>0.42841435185185012</v>
      </c>
      <c r="B191" s="3">
        <f t="shared" si="73"/>
        <v>1553301015</v>
      </c>
      <c r="C191">
        <f t="shared" si="49"/>
        <v>3</v>
      </c>
      <c r="D191">
        <f t="shared" si="50"/>
        <v>132</v>
      </c>
      <c r="E191">
        <f t="shared" ca="1" si="74"/>
        <v>58266.380461509689</v>
      </c>
      <c r="F191">
        <f t="shared" ca="1" si="75"/>
        <v>-49247.818873840864</v>
      </c>
      <c r="G191">
        <f t="shared" ca="1" si="76"/>
        <v>10668</v>
      </c>
      <c r="H191" s="9">
        <f t="shared" ca="1" si="79"/>
        <v>197.5122325793549</v>
      </c>
      <c r="I191" s="9">
        <f t="shared" ca="1" si="80"/>
        <v>-166.9411830950543</v>
      </c>
      <c r="J191" s="9">
        <f t="shared" ca="1" si="81"/>
        <v>0</v>
      </c>
      <c r="K191" s="9">
        <f t="shared" ca="1" si="82"/>
        <v>258.61252992006712</v>
      </c>
      <c r="L191" s="9">
        <f t="shared" ca="1" si="83"/>
        <v>130.20514523201834</v>
      </c>
      <c r="M191">
        <f t="shared" ca="1" si="77"/>
        <v>55.403623058542415</v>
      </c>
      <c r="N191">
        <f t="shared" ca="1" si="78"/>
        <v>33.865737753882911</v>
      </c>
    </row>
    <row r="192" spans="1:14" x14ac:dyDescent="0.25">
      <c r="A192" s="4">
        <f t="shared" si="84"/>
        <v>0.42847222222222048</v>
      </c>
      <c r="B192" s="3">
        <f t="shared" si="73"/>
        <v>1553301020</v>
      </c>
      <c r="C192">
        <f t="shared" si="49"/>
        <v>3</v>
      </c>
      <c r="D192">
        <f t="shared" si="50"/>
        <v>132</v>
      </c>
      <c r="E192">
        <f t="shared" ca="1" si="74"/>
        <v>59253.941624406463</v>
      </c>
      <c r="F192">
        <f t="shared" ca="1" si="75"/>
        <v>-50082.524789316136</v>
      </c>
      <c r="G192">
        <f t="shared" ca="1" si="76"/>
        <v>10668</v>
      </c>
      <c r="H192" s="9">
        <f t="shared" ca="1" si="79"/>
        <v>197.5122325793549</v>
      </c>
      <c r="I192" s="9">
        <f t="shared" ca="1" si="80"/>
        <v>-166.9411830950543</v>
      </c>
      <c r="J192" s="9">
        <f t="shared" ca="1" si="81"/>
        <v>0</v>
      </c>
      <c r="K192" s="9">
        <f t="shared" ca="1" si="82"/>
        <v>258.61252992006712</v>
      </c>
      <c r="L192" s="9">
        <f t="shared" ca="1" si="83"/>
        <v>130.20514523201834</v>
      </c>
      <c r="M192">
        <f t="shared" ca="1" si="77"/>
        <v>55.396057347670251</v>
      </c>
      <c r="N192">
        <f t="shared" ca="1" si="78"/>
        <v>33.881541218637992</v>
      </c>
    </row>
    <row r="193" spans="1:14" x14ac:dyDescent="0.25">
      <c r="A193" s="4">
        <f t="shared" si="84"/>
        <v>0.42853009259259084</v>
      </c>
      <c r="B193" s="3">
        <f t="shared" si="73"/>
        <v>1553301025</v>
      </c>
      <c r="C193">
        <f t="shared" si="49"/>
        <v>3</v>
      </c>
      <c r="D193">
        <f t="shared" si="50"/>
        <v>132</v>
      </c>
      <c r="E193">
        <f t="shared" ca="1" si="74"/>
        <v>60241.502787303238</v>
      </c>
      <c r="F193">
        <f t="shared" ca="1" si="75"/>
        <v>-50917.230704791407</v>
      </c>
      <c r="G193">
        <f t="shared" ca="1" si="76"/>
        <v>10668</v>
      </c>
      <c r="H193" s="9">
        <f t="shared" ca="1" si="79"/>
        <v>197.5122325793549</v>
      </c>
      <c r="I193" s="9">
        <f t="shared" ca="1" si="80"/>
        <v>-166.94118309505285</v>
      </c>
      <c r="J193" s="9">
        <f t="shared" ca="1" si="81"/>
        <v>0</v>
      </c>
      <c r="K193" s="9">
        <f t="shared" ca="1" si="82"/>
        <v>258.61252992006621</v>
      </c>
      <c r="L193" s="9">
        <f t="shared" ca="1" si="83"/>
        <v>130.20514523201808</v>
      </c>
      <c r="M193">
        <f t="shared" ca="1" si="77"/>
        <v>55.388491636798086</v>
      </c>
      <c r="N193">
        <f t="shared" ca="1" si="78"/>
        <v>33.897344683393065</v>
      </c>
    </row>
    <row r="194" spans="1:14" x14ac:dyDescent="0.25">
      <c r="A194" s="4">
        <f t="shared" si="84"/>
        <v>0.4285879629629612</v>
      </c>
      <c r="B194" s="3">
        <f t="shared" si="73"/>
        <v>1553301030</v>
      </c>
      <c r="C194">
        <f t="shared" si="49"/>
        <v>3</v>
      </c>
      <c r="D194">
        <f t="shared" si="50"/>
        <v>132</v>
      </c>
      <c r="E194">
        <f t="shared" ca="1" si="74"/>
        <v>61229.063950200012</v>
      </c>
      <c r="F194">
        <f t="shared" ca="1" si="75"/>
        <v>-51751.936620266672</v>
      </c>
      <c r="G194">
        <f t="shared" ca="1" si="76"/>
        <v>10668</v>
      </c>
      <c r="H194" s="9">
        <f t="shared" ca="1" si="79"/>
        <v>197.5122325793549</v>
      </c>
      <c r="I194" s="9">
        <f t="shared" ca="1" si="80"/>
        <v>-166.9411830950543</v>
      </c>
      <c r="J194" s="9">
        <f t="shared" ca="1" si="81"/>
        <v>0</v>
      </c>
      <c r="K194" s="9">
        <f t="shared" ca="1" si="82"/>
        <v>258.61252992006712</v>
      </c>
      <c r="L194" s="9">
        <f t="shared" ca="1" si="83"/>
        <v>130.20514523201834</v>
      </c>
      <c r="M194">
        <f t="shared" ca="1" si="77"/>
        <v>55.380925925925922</v>
      </c>
      <c r="N194">
        <f t="shared" ca="1" si="78"/>
        <v>33.913148148148146</v>
      </c>
    </row>
    <row r="195" spans="1:14" x14ac:dyDescent="0.25">
      <c r="A195" s="4">
        <f t="shared" si="84"/>
        <v>0.42864583333333156</v>
      </c>
      <c r="B195" s="3">
        <f t="shared" si="73"/>
        <v>1553301035</v>
      </c>
      <c r="C195">
        <f t="shared" si="49"/>
        <v>3</v>
      </c>
      <c r="D195">
        <f t="shared" si="50"/>
        <v>132</v>
      </c>
      <c r="E195">
        <f t="shared" ca="1" si="74"/>
        <v>62216.625113096787</v>
      </c>
      <c r="F195">
        <f t="shared" ca="1" si="75"/>
        <v>-52586.642535741943</v>
      </c>
      <c r="G195">
        <f t="shared" ca="1" si="76"/>
        <v>10668</v>
      </c>
      <c r="H195" s="9">
        <f t="shared" ca="1" si="79"/>
        <v>197.5122325793549</v>
      </c>
      <c r="I195" s="9">
        <f t="shared" ca="1" si="80"/>
        <v>-166.9411830950543</v>
      </c>
      <c r="J195" s="9">
        <f t="shared" ca="1" si="81"/>
        <v>0</v>
      </c>
      <c r="K195" s="9">
        <f t="shared" ca="1" si="82"/>
        <v>258.61252992006712</v>
      </c>
      <c r="L195" s="9">
        <f t="shared" ca="1" si="83"/>
        <v>130.20514523201834</v>
      </c>
      <c r="M195">
        <f t="shared" ca="1" si="77"/>
        <v>55.373360215053765</v>
      </c>
      <c r="N195">
        <f t="shared" ca="1" si="78"/>
        <v>33.928951612903226</v>
      </c>
    </row>
    <row r="196" spans="1:14" x14ac:dyDescent="0.25">
      <c r="A196" s="4">
        <f t="shared" si="84"/>
        <v>0.42870370370370192</v>
      </c>
      <c r="B196" s="3">
        <f t="shared" si="73"/>
        <v>1553301040</v>
      </c>
      <c r="C196">
        <f t="shared" si="49"/>
        <v>3</v>
      </c>
      <c r="D196">
        <f t="shared" si="50"/>
        <v>132</v>
      </c>
      <c r="E196">
        <f t="shared" ca="1" si="74"/>
        <v>63204.186275993561</v>
      </c>
      <c r="F196">
        <f t="shared" ca="1" si="75"/>
        <v>-53421.348451217214</v>
      </c>
      <c r="G196">
        <f t="shared" ca="1" si="76"/>
        <v>10668</v>
      </c>
      <c r="H196" s="9">
        <f t="shared" ca="1" si="79"/>
        <v>197.5122325793549</v>
      </c>
      <c r="I196" s="9">
        <f t="shared" ca="1" si="80"/>
        <v>-166.94118309505285</v>
      </c>
      <c r="J196" s="9">
        <f t="shared" ca="1" si="81"/>
        <v>0</v>
      </c>
      <c r="K196" s="9">
        <f t="shared" ca="1" si="82"/>
        <v>258.61252992006621</v>
      </c>
      <c r="L196" s="9">
        <f t="shared" ca="1" si="83"/>
        <v>130.20514523201808</v>
      </c>
      <c r="M196">
        <f t="shared" ca="1" si="77"/>
        <v>55.365794504181601</v>
      </c>
      <c r="N196">
        <f t="shared" ca="1" si="78"/>
        <v>33.9447550776583</v>
      </c>
    </row>
    <row r="197" spans="1:14" x14ac:dyDescent="0.25">
      <c r="A197" s="4">
        <f t="shared" si="84"/>
        <v>0.42876157407407228</v>
      </c>
      <c r="B197" s="3">
        <f t="shared" si="73"/>
        <v>1553301045</v>
      </c>
      <c r="C197">
        <f t="shared" si="49"/>
        <v>3</v>
      </c>
      <c r="D197">
        <f t="shared" si="50"/>
        <v>132</v>
      </c>
      <c r="E197">
        <f t="shared" ca="1" si="74"/>
        <v>64191.747438890336</v>
      </c>
      <c r="F197">
        <f t="shared" ca="1" si="75"/>
        <v>-54256.054366692479</v>
      </c>
      <c r="G197">
        <f t="shared" ca="1" si="76"/>
        <v>10668</v>
      </c>
      <c r="H197" s="9">
        <f t="shared" ca="1" si="79"/>
        <v>197.5122325793549</v>
      </c>
      <c r="I197" s="9">
        <f t="shared" ca="1" si="80"/>
        <v>-166.9411830950543</v>
      </c>
      <c r="J197" s="9">
        <f t="shared" ca="1" si="81"/>
        <v>0</v>
      </c>
      <c r="K197" s="9">
        <f t="shared" ca="1" si="82"/>
        <v>258.61252992006712</v>
      </c>
      <c r="L197" s="9">
        <f t="shared" ca="1" si="83"/>
        <v>130.20514523201834</v>
      </c>
      <c r="M197">
        <f t="shared" ca="1" si="77"/>
        <v>55.358228793309436</v>
      </c>
      <c r="N197">
        <f t="shared" ca="1" si="78"/>
        <v>33.960558542413381</v>
      </c>
    </row>
    <row r="198" spans="1:14" x14ac:dyDescent="0.25">
      <c r="A198" s="4">
        <f t="shared" si="84"/>
        <v>0.42881944444444264</v>
      </c>
      <c r="B198" s="3">
        <f t="shared" si="73"/>
        <v>1553301050</v>
      </c>
      <c r="C198">
        <f t="shared" si="49"/>
        <v>3</v>
      </c>
      <c r="D198">
        <f t="shared" si="50"/>
        <v>132</v>
      </c>
      <c r="E198">
        <f t="shared" ca="1" si="74"/>
        <v>65179.30860178711</v>
      </c>
      <c r="F198">
        <f t="shared" ca="1" si="75"/>
        <v>-55090.76028216775</v>
      </c>
      <c r="G198">
        <f t="shared" ca="1" si="76"/>
        <v>10668</v>
      </c>
      <c r="H198" s="9">
        <f t="shared" ca="1" si="79"/>
        <v>197.51223257935197</v>
      </c>
      <c r="I198" s="9">
        <f t="shared" ca="1" si="80"/>
        <v>-166.9411830950543</v>
      </c>
      <c r="J198" s="9">
        <f t="shared" ca="1" si="81"/>
        <v>0</v>
      </c>
      <c r="K198" s="9">
        <f t="shared" ca="1" si="82"/>
        <v>258.6125299200649</v>
      </c>
      <c r="L198" s="9">
        <f t="shared" ca="1" si="83"/>
        <v>130.20514523201874</v>
      </c>
      <c r="M198">
        <f t="shared" ca="1" si="77"/>
        <v>55.350663082437272</v>
      </c>
      <c r="N198">
        <f t="shared" ca="1" si="78"/>
        <v>33.976362007168454</v>
      </c>
    </row>
    <row r="199" spans="1:14" x14ac:dyDescent="0.25">
      <c r="A199" s="4">
        <f t="shared" si="84"/>
        <v>0.428877314814813</v>
      </c>
      <c r="B199" s="3">
        <f t="shared" si="73"/>
        <v>1553301055</v>
      </c>
      <c r="C199">
        <f t="shared" si="49"/>
        <v>3</v>
      </c>
      <c r="D199">
        <f t="shared" si="50"/>
        <v>132</v>
      </c>
      <c r="E199">
        <f t="shared" ca="1" si="74"/>
        <v>66166.86976468387</v>
      </c>
      <c r="F199">
        <f t="shared" ca="1" si="75"/>
        <v>-55925.466197643022</v>
      </c>
      <c r="G199">
        <f t="shared" ca="1" si="76"/>
        <v>10668</v>
      </c>
      <c r="H199" s="9">
        <f t="shared" ca="1" si="79"/>
        <v>197.5122325793549</v>
      </c>
      <c r="I199" s="9">
        <f t="shared" ca="1" si="80"/>
        <v>-166.94118309505285</v>
      </c>
      <c r="J199" s="9">
        <f t="shared" ca="1" si="81"/>
        <v>0</v>
      </c>
      <c r="K199" s="9">
        <f t="shared" ca="1" si="82"/>
        <v>258.61252992006621</v>
      </c>
      <c r="L199" s="9">
        <f t="shared" ca="1" si="83"/>
        <v>130.20514523201808</v>
      </c>
      <c r="M199">
        <f t="shared" ca="1" si="77"/>
        <v>55.343097371565115</v>
      </c>
      <c r="N199">
        <f t="shared" ca="1" si="78"/>
        <v>33.992165471923535</v>
      </c>
    </row>
    <row r="200" spans="1:14" x14ac:dyDescent="0.25">
      <c r="A200" s="4">
        <f t="shared" si="84"/>
        <v>0.42893518518518337</v>
      </c>
      <c r="B200" s="3">
        <f t="shared" si="73"/>
        <v>1553301060</v>
      </c>
      <c r="C200">
        <f t="shared" ref="C200:C246" si="85">C199</f>
        <v>3</v>
      </c>
      <c r="D200">
        <f t="shared" ref="D200:D246" si="86">D199</f>
        <v>132</v>
      </c>
      <c r="E200">
        <f t="shared" ca="1" si="74"/>
        <v>67154.430927580644</v>
      </c>
      <c r="F200">
        <f t="shared" ca="1" si="75"/>
        <v>-56760.172113118286</v>
      </c>
      <c r="G200">
        <f t="shared" ca="1" si="76"/>
        <v>10668</v>
      </c>
      <c r="H200" s="9">
        <f t="shared" ca="1" si="79"/>
        <v>197.5122325793549</v>
      </c>
      <c r="I200" s="9">
        <f t="shared" ca="1" si="80"/>
        <v>-166.9411830950543</v>
      </c>
      <c r="J200" s="9">
        <f t="shared" ca="1" si="81"/>
        <v>0</v>
      </c>
      <c r="K200" s="9">
        <f t="shared" ca="1" si="82"/>
        <v>258.61252992006712</v>
      </c>
      <c r="L200" s="9">
        <f t="shared" ca="1" si="83"/>
        <v>130.20514523201834</v>
      </c>
      <c r="M200">
        <f t="shared" ca="1" si="77"/>
        <v>55.335531660692951</v>
      </c>
      <c r="N200">
        <f t="shared" ca="1" si="78"/>
        <v>34.007968936678608</v>
      </c>
    </row>
    <row r="201" spans="1:14" x14ac:dyDescent="0.25">
      <c r="A201" s="4">
        <f t="shared" si="84"/>
        <v>0.42899305555555373</v>
      </c>
      <c r="B201" s="3">
        <f t="shared" si="73"/>
        <v>1553301065</v>
      </c>
      <c r="C201">
        <f t="shared" si="85"/>
        <v>3</v>
      </c>
      <c r="D201">
        <f t="shared" si="86"/>
        <v>132</v>
      </c>
      <c r="E201">
        <f t="shared" ca="1" si="74"/>
        <v>68141.992090477419</v>
      </c>
      <c r="F201">
        <f t="shared" ca="1" si="75"/>
        <v>-57594.878028593557</v>
      </c>
      <c r="G201">
        <f t="shared" ca="1" si="76"/>
        <v>10668</v>
      </c>
      <c r="H201" s="9">
        <f t="shared" ca="1" si="79"/>
        <v>197.5122325793549</v>
      </c>
      <c r="I201" s="9">
        <f t="shared" ca="1" si="80"/>
        <v>-166.9411830950543</v>
      </c>
      <c r="J201" s="9">
        <f t="shared" ca="1" si="81"/>
        <v>0</v>
      </c>
      <c r="K201" s="9">
        <f t="shared" ca="1" si="82"/>
        <v>258.61252992006712</v>
      </c>
      <c r="L201" s="9">
        <f t="shared" ca="1" si="83"/>
        <v>130.20514523201834</v>
      </c>
      <c r="M201">
        <f t="shared" ca="1" si="77"/>
        <v>55.327965949820786</v>
      </c>
      <c r="N201">
        <f t="shared" ca="1" si="78"/>
        <v>34.023772401433689</v>
      </c>
    </row>
    <row r="202" spans="1:14" x14ac:dyDescent="0.25">
      <c r="A202" s="4">
        <f t="shared" si="84"/>
        <v>0.42905092592592409</v>
      </c>
      <c r="B202" s="3">
        <f t="shared" si="73"/>
        <v>1553301070</v>
      </c>
      <c r="C202">
        <f t="shared" si="85"/>
        <v>3</v>
      </c>
      <c r="D202">
        <f t="shared" si="86"/>
        <v>132</v>
      </c>
      <c r="E202">
        <f t="shared" ca="1" si="74"/>
        <v>69129.553253374193</v>
      </c>
      <c r="F202">
        <f t="shared" ca="1" si="75"/>
        <v>-58429.583944068829</v>
      </c>
      <c r="G202">
        <f t="shared" ca="1" si="76"/>
        <v>10668</v>
      </c>
      <c r="H202" s="9">
        <f t="shared" ca="1" si="79"/>
        <v>197.5122325793549</v>
      </c>
      <c r="I202" s="9">
        <f t="shared" ca="1" si="80"/>
        <v>-166.94118309505285</v>
      </c>
      <c r="J202" s="9">
        <f t="shared" ca="1" si="81"/>
        <v>0</v>
      </c>
      <c r="K202" s="9">
        <f t="shared" ca="1" si="82"/>
        <v>258.61252992006621</v>
      </c>
      <c r="L202" s="9">
        <f t="shared" ca="1" si="83"/>
        <v>130.20514523201808</v>
      </c>
      <c r="M202">
        <f t="shared" ca="1" si="77"/>
        <v>55.320400238948622</v>
      </c>
      <c r="N202">
        <f t="shared" ca="1" si="78"/>
        <v>34.03957586618877</v>
      </c>
    </row>
    <row r="203" spans="1:14" x14ac:dyDescent="0.25">
      <c r="A203" s="4">
        <f t="shared" si="84"/>
        <v>0.42910879629629445</v>
      </c>
      <c r="B203" s="3">
        <f t="shared" si="73"/>
        <v>1553301075</v>
      </c>
      <c r="C203">
        <f t="shared" si="85"/>
        <v>3</v>
      </c>
      <c r="D203">
        <f t="shared" si="86"/>
        <v>132</v>
      </c>
      <c r="E203">
        <f t="shared" ca="1" si="74"/>
        <v>70117.114416270968</v>
      </c>
      <c r="F203">
        <f t="shared" ca="1" si="75"/>
        <v>-59264.289859544093</v>
      </c>
      <c r="G203">
        <f t="shared" ca="1" si="76"/>
        <v>10668</v>
      </c>
      <c r="H203" s="9">
        <f t="shared" ca="1" si="79"/>
        <v>197.5122325793549</v>
      </c>
      <c r="I203" s="9">
        <f t="shared" ca="1" si="80"/>
        <v>-166.9411830950543</v>
      </c>
      <c r="J203" s="9">
        <f t="shared" ca="1" si="81"/>
        <v>0</v>
      </c>
      <c r="K203" s="9">
        <f t="shared" ca="1" si="82"/>
        <v>258.61252992006712</v>
      </c>
      <c r="L203" s="9">
        <f t="shared" ca="1" si="83"/>
        <v>130.20514523201834</v>
      </c>
      <c r="M203">
        <f t="shared" ca="1" si="77"/>
        <v>55.312834528076465</v>
      </c>
      <c r="N203">
        <f t="shared" ca="1" si="78"/>
        <v>34.055379330943843</v>
      </c>
    </row>
    <row r="204" spans="1:14" x14ac:dyDescent="0.25">
      <c r="A204" s="4">
        <f t="shared" si="84"/>
        <v>0.42916666666666481</v>
      </c>
      <c r="B204" s="3">
        <f t="shared" si="73"/>
        <v>1553301080</v>
      </c>
      <c r="C204">
        <f t="shared" si="85"/>
        <v>3</v>
      </c>
      <c r="D204">
        <f t="shared" si="86"/>
        <v>132</v>
      </c>
      <c r="E204">
        <f t="shared" ca="1" si="74"/>
        <v>71104.675579167742</v>
      </c>
      <c r="F204">
        <f t="shared" ca="1" si="75"/>
        <v>-60098.995775019364</v>
      </c>
      <c r="G204">
        <f t="shared" ca="1" si="76"/>
        <v>10668</v>
      </c>
      <c r="H204" s="9">
        <f t="shared" ca="1" si="79"/>
        <v>197.5122325793549</v>
      </c>
      <c r="I204" s="9">
        <f t="shared" ca="1" si="80"/>
        <v>-166.9411830950543</v>
      </c>
      <c r="J204" s="9">
        <f t="shared" ca="1" si="81"/>
        <v>0</v>
      </c>
      <c r="K204" s="9">
        <f t="shared" ca="1" si="82"/>
        <v>258.61252992006712</v>
      </c>
      <c r="L204" s="9">
        <f t="shared" ca="1" si="83"/>
        <v>130.20514523201834</v>
      </c>
      <c r="M204">
        <f t="shared" ca="1" si="77"/>
        <v>55.305268817204301</v>
      </c>
      <c r="N204">
        <f t="shared" ca="1" si="78"/>
        <v>34.071182795698924</v>
      </c>
    </row>
    <row r="205" spans="1:14" x14ac:dyDescent="0.25">
      <c r="A205" s="4">
        <f t="shared" si="84"/>
        <v>0.42922453703703517</v>
      </c>
      <c r="B205" s="3">
        <f t="shared" si="73"/>
        <v>1553301085</v>
      </c>
      <c r="C205">
        <f t="shared" si="85"/>
        <v>3</v>
      </c>
      <c r="D205">
        <f t="shared" si="86"/>
        <v>132</v>
      </c>
      <c r="E205">
        <f t="shared" ca="1" si="74"/>
        <v>72092.236742064517</v>
      </c>
      <c r="F205">
        <f t="shared" ca="1" si="75"/>
        <v>-60933.701690494636</v>
      </c>
      <c r="G205">
        <f t="shared" ca="1" si="76"/>
        <v>10668</v>
      </c>
      <c r="H205" s="9">
        <f t="shared" ca="1" si="79"/>
        <v>197.5122325793549</v>
      </c>
      <c r="I205" s="9">
        <f t="shared" ca="1" si="80"/>
        <v>-166.94118309505285</v>
      </c>
      <c r="J205" s="9">
        <f t="shared" ca="1" si="81"/>
        <v>0</v>
      </c>
      <c r="K205" s="9">
        <f t="shared" ca="1" si="82"/>
        <v>258.61252992006621</v>
      </c>
      <c r="L205" s="9">
        <f t="shared" ca="1" si="83"/>
        <v>130.20514523201808</v>
      </c>
      <c r="M205">
        <f t="shared" ca="1" si="77"/>
        <v>55.297703106332136</v>
      </c>
      <c r="N205">
        <f t="shared" ca="1" si="78"/>
        <v>34.086986260453997</v>
      </c>
    </row>
    <row r="206" spans="1:14" x14ac:dyDescent="0.25">
      <c r="A206" s="4">
        <f t="shared" si="84"/>
        <v>0.42928240740740553</v>
      </c>
      <c r="B206" s="3">
        <f t="shared" si="73"/>
        <v>1553301090</v>
      </c>
      <c r="C206">
        <f t="shared" si="85"/>
        <v>3</v>
      </c>
      <c r="D206">
        <f t="shared" si="86"/>
        <v>132</v>
      </c>
      <c r="E206">
        <f t="shared" ca="1" si="74"/>
        <v>73079.797904961291</v>
      </c>
      <c r="F206">
        <f t="shared" ca="1" si="75"/>
        <v>-61768.4076059699</v>
      </c>
      <c r="G206">
        <f t="shared" ca="1" si="76"/>
        <v>10668</v>
      </c>
      <c r="H206" s="9">
        <f t="shared" ca="1" si="79"/>
        <v>197.5122325793549</v>
      </c>
      <c r="I206" s="9">
        <f t="shared" ca="1" si="80"/>
        <v>-166.9411830950543</v>
      </c>
      <c r="J206" s="9">
        <f t="shared" ca="1" si="81"/>
        <v>0</v>
      </c>
      <c r="K206" s="9">
        <f t="shared" ca="1" si="82"/>
        <v>258.61252992006712</v>
      </c>
      <c r="L206" s="9">
        <f t="shared" ca="1" si="83"/>
        <v>130.20514523201834</v>
      </c>
      <c r="M206">
        <f t="shared" ca="1" si="77"/>
        <v>55.290137395459972</v>
      </c>
      <c r="N206">
        <f t="shared" ca="1" si="78"/>
        <v>34.102789725209078</v>
      </c>
    </row>
    <row r="207" spans="1:14" x14ac:dyDescent="0.25">
      <c r="A207" s="4">
        <f t="shared" si="84"/>
        <v>0.42934027777777589</v>
      </c>
      <c r="B207" s="3">
        <f t="shared" si="73"/>
        <v>1553301095</v>
      </c>
      <c r="C207">
        <f t="shared" si="85"/>
        <v>3</v>
      </c>
      <c r="D207">
        <f t="shared" si="86"/>
        <v>132</v>
      </c>
      <c r="E207">
        <f t="shared" ca="1" si="74"/>
        <v>74067.359067858066</v>
      </c>
      <c r="F207">
        <f t="shared" ca="1" si="75"/>
        <v>-62603.113521445172</v>
      </c>
      <c r="G207">
        <f t="shared" ca="1" si="76"/>
        <v>10668</v>
      </c>
      <c r="H207" s="9">
        <f t="shared" ca="1" si="79"/>
        <v>197.5122325793549</v>
      </c>
      <c r="I207" s="9">
        <f t="shared" ca="1" si="80"/>
        <v>-166.9411830950543</v>
      </c>
      <c r="J207" s="9">
        <f t="shared" ca="1" si="81"/>
        <v>0</v>
      </c>
      <c r="K207" s="9">
        <f t="shared" ca="1" si="82"/>
        <v>258.61252992006712</v>
      </c>
      <c r="L207" s="9">
        <f t="shared" ca="1" si="83"/>
        <v>130.20514523201834</v>
      </c>
      <c r="M207">
        <f t="shared" ca="1" si="77"/>
        <v>55.282571684587815</v>
      </c>
      <c r="N207">
        <f t="shared" ca="1" si="78"/>
        <v>34.118593189964159</v>
      </c>
    </row>
    <row r="208" spans="1:14" x14ac:dyDescent="0.25">
      <c r="A208" s="4">
        <f t="shared" si="84"/>
        <v>0.42939814814814625</v>
      </c>
      <c r="B208" s="3">
        <f t="shared" si="73"/>
        <v>1553301100</v>
      </c>
      <c r="C208">
        <f t="shared" si="85"/>
        <v>3</v>
      </c>
      <c r="D208">
        <f t="shared" si="86"/>
        <v>132</v>
      </c>
      <c r="E208">
        <f t="shared" ca="1" si="74"/>
        <v>75054.92023075484</v>
      </c>
      <c r="F208">
        <f t="shared" ca="1" si="75"/>
        <v>-63437.819436920443</v>
      </c>
      <c r="G208">
        <f t="shared" ca="1" si="76"/>
        <v>10668</v>
      </c>
      <c r="H208" s="9">
        <f t="shared" ca="1" si="79"/>
        <v>197.5122325793549</v>
      </c>
      <c r="I208" s="9">
        <f t="shared" ca="1" si="80"/>
        <v>-166.94118309505285</v>
      </c>
      <c r="J208" s="9">
        <f t="shared" ca="1" si="81"/>
        <v>0</v>
      </c>
      <c r="K208" s="9">
        <f t="shared" ca="1" si="82"/>
        <v>258.61252992006621</v>
      </c>
      <c r="L208" s="9">
        <f t="shared" ca="1" si="83"/>
        <v>130.20514523201808</v>
      </c>
      <c r="M208">
        <f t="shared" ca="1" si="77"/>
        <v>55.27500597371565</v>
      </c>
      <c r="N208">
        <f t="shared" ca="1" si="78"/>
        <v>34.134396654719232</v>
      </c>
    </row>
    <row r="209" spans="1:14" x14ac:dyDescent="0.25">
      <c r="A209" s="4">
        <f t="shared" si="84"/>
        <v>0.42945601851851661</v>
      </c>
      <c r="B209" s="3">
        <f t="shared" si="73"/>
        <v>1553301105</v>
      </c>
      <c r="C209">
        <f t="shared" si="85"/>
        <v>3</v>
      </c>
      <c r="D209">
        <f t="shared" si="86"/>
        <v>132</v>
      </c>
      <c r="E209">
        <f t="shared" ca="1" si="74"/>
        <v>76042.481393651615</v>
      </c>
      <c r="F209">
        <f t="shared" ca="1" si="75"/>
        <v>-64272.525352395707</v>
      </c>
      <c r="G209">
        <f t="shared" ca="1" si="76"/>
        <v>10668</v>
      </c>
      <c r="H209" s="9">
        <f t="shared" ca="1" si="79"/>
        <v>197.5122325793549</v>
      </c>
      <c r="I209" s="9">
        <f t="shared" ca="1" si="80"/>
        <v>-166.9411830950543</v>
      </c>
      <c r="J209" s="9">
        <f t="shared" ca="1" si="81"/>
        <v>0</v>
      </c>
      <c r="K209" s="9">
        <f t="shared" ca="1" si="82"/>
        <v>258.61252992006712</v>
      </c>
      <c r="L209" s="9">
        <f t="shared" ca="1" si="83"/>
        <v>130.20514523201834</v>
      </c>
      <c r="M209">
        <f t="shared" ca="1" si="77"/>
        <v>55.267440262843486</v>
      </c>
      <c r="N209">
        <f t="shared" ca="1" si="78"/>
        <v>34.150200119474313</v>
      </c>
    </row>
    <row r="210" spans="1:14" x14ac:dyDescent="0.25">
      <c r="A210" s="4">
        <f t="shared" si="84"/>
        <v>0.42951388888888697</v>
      </c>
      <c r="B210" s="3">
        <f t="shared" si="73"/>
        <v>1553301110</v>
      </c>
      <c r="C210">
        <f t="shared" si="85"/>
        <v>3</v>
      </c>
      <c r="D210">
        <f t="shared" si="86"/>
        <v>132</v>
      </c>
      <c r="E210">
        <f t="shared" ca="1" si="74"/>
        <v>77030.042556548389</v>
      </c>
      <c r="F210">
        <f t="shared" ca="1" si="75"/>
        <v>-65107.231267870979</v>
      </c>
      <c r="G210">
        <f t="shared" ca="1" si="76"/>
        <v>10668</v>
      </c>
      <c r="H210" s="9">
        <f t="shared" ca="1" si="79"/>
        <v>197.5122325793549</v>
      </c>
      <c r="I210" s="9">
        <f t="shared" ca="1" si="80"/>
        <v>-166.9411830950543</v>
      </c>
      <c r="J210" s="9">
        <f t="shared" ca="1" si="81"/>
        <v>0</v>
      </c>
      <c r="K210" s="9">
        <f t="shared" ca="1" si="82"/>
        <v>258.61252992006712</v>
      </c>
      <c r="L210" s="9">
        <f t="shared" ca="1" si="83"/>
        <v>130.20514523201834</v>
      </c>
      <c r="M210">
        <f t="shared" ca="1" si="77"/>
        <v>55.259874551971322</v>
      </c>
      <c r="N210">
        <f t="shared" ca="1" si="78"/>
        <v>34.166003584229387</v>
      </c>
    </row>
    <row r="211" spans="1:14" x14ac:dyDescent="0.25">
      <c r="A211" s="4">
        <f t="shared" si="84"/>
        <v>0.42957175925925734</v>
      </c>
      <c r="B211" s="3">
        <f t="shared" si="73"/>
        <v>1553301115</v>
      </c>
      <c r="C211">
        <f t="shared" si="85"/>
        <v>3</v>
      </c>
      <c r="D211">
        <f t="shared" si="86"/>
        <v>132</v>
      </c>
      <c r="E211">
        <f t="shared" ca="1" si="74"/>
        <v>78017.603719445164</v>
      </c>
      <c r="F211">
        <f t="shared" ca="1" si="75"/>
        <v>-65941.93718334625</v>
      </c>
      <c r="G211">
        <f t="shared" ca="1" si="76"/>
        <v>10668</v>
      </c>
      <c r="H211" s="9">
        <f t="shared" ca="1" si="79"/>
        <v>197.5122325793549</v>
      </c>
      <c r="I211" s="9">
        <f t="shared" ca="1" si="80"/>
        <v>-166.94118309505285</v>
      </c>
      <c r="J211" s="9">
        <f t="shared" ca="1" si="81"/>
        <v>0</v>
      </c>
      <c r="K211" s="9">
        <f t="shared" ca="1" si="82"/>
        <v>258.61252992006621</v>
      </c>
      <c r="L211" s="9">
        <f t="shared" ca="1" si="83"/>
        <v>130.20514523201808</v>
      </c>
      <c r="M211">
        <f t="shared" ca="1" si="77"/>
        <v>55.252308841099165</v>
      </c>
      <c r="N211">
        <f t="shared" ca="1" si="78"/>
        <v>34.181807048984467</v>
      </c>
    </row>
    <row r="212" spans="1:14" x14ac:dyDescent="0.25">
      <c r="A212" s="4">
        <f t="shared" si="84"/>
        <v>0.4296296296296277</v>
      </c>
      <c r="B212" s="3">
        <f t="shared" si="73"/>
        <v>1553301120</v>
      </c>
      <c r="C212">
        <f t="shared" si="85"/>
        <v>3</v>
      </c>
      <c r="D212">
        <f t="shared" si="86"/>
        <v>132</v>
      </c>
      <c r="E212">
        <f t="shared" ca="1" si="74"/>
        <v>79005.164882341938</v>
      </c>
      <c r="F212">
        <f t="shared" ca="1" si="75"/>
        <v>-66776.643098821514</v>
      </c>
      <c r="G212">
        <f t="shared" ca="1" si="76"/>
        <v>10668</v>
      </c>
      <c r="H212" s="9">
        <f t="shared" ca="1" si="79"/>
        <v>197.5122325793549</v>
      </c>
      <c r="I212" s="9">
        <f t="shared" ca="1" si="80"/>
        <v>-166.94118309505285</v>
      </c>
      <c r="J212" s="9">
        <f t="shared" ca="1" si="81"/>
        <v>0</v>
      </c>
      <c r="K212" s="9">
        <f t="shared" ca="1" si="82"/>
        <v>258.61252992006621</v>
      </c>
      <c r="L212" s="9">
        <f t="shared" ca="1" si="83"/>
        <v>130.20514523201808</v>
      </c>
      <c r="M212">
        <f t="shared" ca="1" si="77"/>
        <v>55.244743130227</v>
      </c>
      <c r="N212">
        <f t="shared" ca="1" si="78"/>
        <v>34.197610513739541</v>
      </c>
    </row>
    <row r="213" spans="1:14" x14ac:dyDescent="0.25">
      <c r="A213" s="4">
        <f t="shared" si="84"/>
        <v>0.42968749999999806</v>
      </c>
      <c r="B213" s="3">
        <f t="shared" si="73"/>
        <v>1553301125</v>
      </c>
      <c r="C213">
        <f t="shared" si="85"/>
        <v>3</v>
      </c>
      <c r="D213">
        <f t="shared" si="86"/>
        <v>132</v>
      </c>
      <c r="E213">
        <f t="shared" ca="1" si="74"/>
        <v>79992.726045238713</v>
      </c>
      <c r="F213">
        <f t="shared" ca="1" si="75"/>
        <v>-67611.349014296778</v>
      </c>
      <c r="G213">
        <f t="shared" ca="1" si="76"/>
        <v>10668</v>
      </c>
      <c r="H213" s="9">
        <f t="shared" ca="1" si="79"/>
        <v>197.5122325793549</v>
      </c>
      <c r="I213" s="9">
        <f t="shared" ca="1" si="80"/>
        <v>-166.94118309505575</v>
      </c>
      <c r="J213" s="9">
        <f t="shared" ca="1" si="81"/>
        <v>0</v>
      </c>
      <c r="K213" s="9">
        <f t="shared" ca="1" si="82"/>
        <v>258.61252992006808</v>
      </c>
      <c r="L213" s="9">
        <f t="shared" ca="1" si="83"/>
        <v>130.20514523201857</v>
      </c>
      <c r="M213">
        <f t="shared" ca="1" si="77"/>
        <v>55.237177419354836</v>
      </c>
      <c r="N213">
        <f t="shared" ca="1" si="78"/>
        <v>34.213413978494621</v>
      </c>
    </row>
    <row r="214" spans="1:14" x14ac:dyDescent="0.25">
      <c r="A214" s="4">
        <f t="shared" si="84"/>
        <v>0.42974537037036842</v>
      </c>
      <c r="B214" s="3">
        <f t="shared" si="73"/>
        <v>1553301130</v>
      </c>
      <c r="C214">
        <f t="shared" si="85"/>
        <v>3</v>
      </c>
      <c r="D214">
        <f t="shared" si="86"/>
        <v>132</v>
      </c>
      <c r="E214">
        <f t="shared" ca="1" si="74"/>
        <v>80980.287208135487</v>
      </c>
      <c r="F214">
        <f t="shared" ca="1" si="75"/>
        <v>-68446.054929772057</v>
      </c>
      <c r="G214">
        <f t="shared" ca="1" si="76"/>
        <v>10668</v>
      </c>
      <c r="H214" s="9">
        <f t="shared" ca="1" si="79"/>
        <v>197.5122325793549</v>
      </c>
      <c r="I214" s="9">
        <f t="shared" ca="1" si="80"/>
        <v>-166.94118309505285</v>
      </c>
      <c r="J214" s="9">
        <f t="shared" ca="1" si="81"/>
        <v>0</v>
      </c>
      <c r="K214" s="9">
        <f t="shared" ca="1" si="82"/>
        <v>258.61252992006621</v>
      </c>
      <c r="L214" s="9">
        <f t="shared" ca="1" si="83"/>
        <v>130.20514523201808</v>
      </c>
      <c r="M214">
        <f t="shared" ca="1" si="77"/>
        <v>55.229611708482672</v>
      </c>
      <c r="N214">
        <f t="shared" ca="1" si="78"/>
        <v>34.229217443249702</v>
      </c>
    </row>
    <row r="215" spans="1:14" x14ac:dyDescent="0.25">
      <c r="A215" s="4">
        <f t="shared" si="84"/>
        <v>0.42980324074073878</v>
      </c>
      <c r="B215" s="3">
        <f t="shared" si="73"/>
        <v>1553301135</v>
      </c>
      <c r="C215">
        <f t="shared" si="85"/>
        <v>3</v>
      </c>
      <c r="D215">
        <f t="shared" si="86"/>
        <v>132</v>
      </c>
      <c r="E215">
        <f t="shared" ca="1" si="74"/>
        <v>81967.848371032262</v>
      </c>
      <c r="F215">
        <f t="shared" ca="1" si="75"/>
        <v>-69280.760845247321</v>
      </c>
      <c r="G215">
        <f t="shared" ca="1" si="76"/>
        <v>10668</v>
      </c>
      <c r="H215" s="9">
        <f t="shared" ca="1" si="79"/>
        <v>197.5122325793549</v>
      </c>
      <c r="I215" s="9">
        <f t="shared" ca="1" si="80"/>
        <v>-166.94118309505285</v>
      </c>
      <c r="J215" s="9">
        <f t="shared" ca="1" si="81"/>
        <v>0</v>
      </c>
      <c r="K215" s="9">
        <f t="shared" ca="1" si="82"/>
        <v>258.61252992006621</v>
      </c>
      <c r="L215" s="9">
        <f t="shared" ca="1" si="83"/>
        <v>130.20514523201808</v>
      </c>
      <c r="M215">
        <f t="shared" ca="1" si="77"/>
        <v>55.222045997610515</v>
      </c>
      <c r="N215">
        <f t="shared" ca="1" si="78"/>
        <v>34.245020908004776</v>
      </c>
    </row>
    <row r="216" spans="1:14" x14ac:dyDescent="0.25">
      <c r="A216" s="4">
        <f t="shared" si="84"/>
        <v>0.42986111111110914</v>
      </c>
      <c r="B216" s="3">
        <f t="shared" si="73"/>
        <v>1553301140</v>
      </c>
      <c r="C216">
        <f t="shared" si="85"/>
        <v>3</v>
      </c>
      <c r="D216">
        <f t="shared" si="86"/>
        <v>132</v>
      </c>
      <c r="E216">
        <f t="shared" ca="1" si="74"/>
        <v>82955.409533929036</v>
      </c>
      <c r="F216">
        <f t="shared" ca="1" si="75"/>
        <v>-70115.466760722586</v>
      </c>
      <c r="G216">
        <f t="shared" ca="1" si="76"/>
        <v>10668</v>
      </c>
      <c r="H216" s="9">
        <f t="shared" ca="1" si="79"/>
        <v>197.5122325793549</v>
      </c>
      <c r="I216" s="9">
        <f t="shared" ca="1" si="80"/>
        <v>-166.94118309505575</v>
      </c>
      <c r="J216" s="9">
        <f t="shared" ca="1" si="81"/>
        <v>0</v>
      </c>
      <c r="K216" s="9">
        <f t="shared" ca="1" si="82"/>
        <v>258.61252992006808</v>
      </c>
      <c r="L216" s="9">
        <f t="shared" ca="1" si="83"/>
        <v>130.20514523201857</v>
      </c>
      <c r="M216">
        <f t="shared" ca="1" si="77"/>
        <v>55.21448028673835</v>
      </c>
      <c r="N216">
        <f t="shared" ca="1" si="78"/>
        <v>34.260824372759856</v>
      </c>
    </row>
    <row r="217" spans="1:14" x14ac:dyDescent="0.25">
      <c r="A217" s="4">
        <f t="shared" si="84"/>
        <v>0.4299189814814795</v>
      </c>
      <c r="B217" s="3">
        <f t="shared" si="73"/>
        <v>1553301145</v>
      </c>
      <c r="C217">
        <f t="shared" si="85"/>
        <v>3</v>
      </c>
      <c r="D217">
        <f t="shared" si="86"/>
        <v>132</v>
      </c>
      <c r="E217">
        <f t="shared" ca="1" si="74"/>
        <v>83942.970696825811</v>
      </c>
      <c r="F217">
        <f t="shared" ca="1" si="75"/>
        <v>-70950.172676197864</v>
      </c>
      <c r="G217">
        <f t="shared" ca="1" si="76"/>
        <v>10668</v>
      </c>
      <c r="H217" s="9">
        <f t="shared" ca="1" si="79"/>
        <v>197.5122325793549</v>
      </c>
      <c r="I217" s="9">
        <f t="shared" ca="1" si="80"/>
        <v>-166.94118309505285</v>
      </c>
      <c r="J217" s="9">
        <f t="shared" ca="1" si="81"/>
        <v>0</v>
      </c>
      <c r="K217" s="9">
        <f t="shared" ca="1" si="82"/>
        <v>258.61252992006621</v>
      </c>
      <c r="L217" s="9">
        <f t="shared" ca="1" si="83"/>
        <v>130.20514523201808</v>
      </c>
      <c r="M217">
        <f t="shared" ca="1" si="77"/>
        <v>55.206914575866186</v>
      </c>
      <c r="N217">
        <f t="shared" ca="1" si="78"/>
        <v>34.27662783751493</v>
      </c>
    </row>
    <row r="218" spans="1:14" x14ac:dyDescent="0.25">
      <c r="A218" s="4">
        <f t="shared" si="84"/>
        <v>0.42997685185184986</v>
      </c>
      <c r="B218" s="3">
        <f t="shared" si="73"/>
        <v>1553301150</v>
      </c>
      <c r="C218">
        <f t="shared" si="85"/>
        <v>3</v>
      </c>
      <c r="D218">
        <f t="shared" si="86"/>
        <v>132</v>
      </c>
      <c r="E218">
        <f t="shared" ca="1" si="74"/>
        <v>84930.531859722585</v>
      </c>
      <c r="F218">
        <f t="shared" ca="1" si="75"/>
        <v>-71784.878591673129</v>
      </c>
      <c r="G218">
        <f t="shared" ca="1" si="76"/>
        <v>10668</v>
      </c>
      <c r="H218" s="9">
        <f t="shared" ca="1" si="79"/>
        <v>197.5122325793549</v>
      </c>
      <c r="I218" s="9">
        <f t="shared" ca="1" si="80"/>
        <v>-166.94118309505285</v>
      </c>
      <c r="J218" s="9">
        <f t="shared" ca="1" si="81"/>
        <v>0</v>
      </c>
      <c r="K218" s="9">
        <f t="shared" ca="1" si="82"/>
        <v>258.61252992006621</v>
      </c>
      <c r="L218" s="9">
        <f t="shared" ca="1" si="83"/>
        <v>130.20514523201808</v>
      </c>
      <c r="M218">
        <f t="shared" ca="1" si="77"/>
        <v>55.199348864994022</v>
      </c>
      <c r="N218">
        <f t="shared" ca="1" si="78"/>
        <v>34.29243130227001</v>
      </c>
    </row>
    <row r="219" spans="1:14" x14ac:dyDescent="0.25">
      <c r="A219" s="4">
        <f t="shared" si="84"/>
        <v>0.43003472222222022</v>
      </c>
      <c r="B219" s="3">
        <f t="shared" si="73"/>
        <v>1553301155</v>
      </c>
      <c r="C219">
        <f t="shared" si="85"/>
        <v>3</v>
      </c>
      <c r="D219">
        <f t="shared" si="86"/>
        <v>132</v>
      </c>
      <c r="E219">
        <f t="shared" ca="1" si="74"/>
        <v>85918.09302261936</v>
      </c>
      <c r="F219">
        <f t="shared" ca="1" si="75"/>
        <v>-72619.584507148393</v>
      </c>
      <c r="G219">
        <f t="shared" ca="1" si="76"/>
        <v>10668</v>
      </c>
      <c r="H219" s="9">
        <f t="shared" ca="1" si="79"/>
        <v>197.5122325793549</v>
      </c>
      <c r="I219" s="9">
        <f t="shared" ca="1" si="80"/>
        <v>-166.94118309505575</v>
      </c>
      <c r="J219" s="9">
        <f t="shared" ca="1" si="81"/>
        <v>0</v>
      </c>
      <c r="K219" s="9">
        <f t="shared" ca="1" si="82"/>
        <v>258.61252992006808</v>
      </c>
      <c r="L219" s="9">
        <f t="shared" ca="1" si="83"/>
        <v>130.20514523201857</v>
      </c>
      <c r="M219">
        <f t="shared" ca="1" si="77"/>
        <v>55.191783154121865</v>
      </c>
      <c r="N219">
        <f t="shared" ca="1" si="78"/>
        <v>34.308234767025084</v>
      </c>
    </row>
    <row r="220" spans="1:14" x14ac:dyDescent="0.25">
      <c r="A220" s="4">
        <f t="shared" si="84"/>
        <v>0.43009259259259058</v>
      </c>
      <c r="B220" s="3">
        <f t="shared" si="73"/>
        <v>1553301160</v>
      </c>
      <c r="C220">
        <f t="shared" si="85"/>
        <v>3</v>
      </c>
      <c r="D220">
        <f t="shared" si="86"/>
        <v>132</v>
      </c>
      <c r="E220">
        <f t="shared" ca="1" si="74"/>
        <v>86905.654185516134</v>
      </c>
      <c r="F220">
        <f t="shared" ca="1" si="75"/>
        <v>-73454.290422623671</v>
      </c>
      <c r="G220">
        <f t="shared" ca="1" si="76"/>
        <v>10668</v>
      </c>
      <c r="H220" s="9">
        <f t="shared" ca="1" si="79"/>
        <v>197.5122325793549</v>
      </c>
      <c r="I220" s="9">
        <f t="shared" ca="1" si="80"/>
        <v>-166.94118309505285</v>
      </c>
      <c r="J220" s="9">
        <f t="shared" ca="1" si="81"/>
        <v>0</v>
      </c>
      <c r="K220" s="9">
        <f t="shared" ca="1" si="82"/>
        <v>258.61252992006621</v>
      </c>
      <c r="L220" s="9">
        <f t="shared" ca="1" si="83"/>
        <v>130.20514523201808</v>
      </c>
      <c r="M220">
        <f t="shared" ca="1" si="77"/>
        <v>55.1842174432497</v>
      </c>
      <c r="N220">
        <f t="shared" ca="1" si="78"/>
        <v>34.324038231780165</v>
      </c>
    </row>
    <row r="221" spans="1:14" x14ac:dyDescent="0.25">
      <c r="A221" s="4">
        <f t="shared" si="84"/>
        <v>0.43015046296296094</v>
      </c>
      <c r="B221" s="3">
        <f t="shared" si="73"/>
        <v>1553301165</v>
      </c>
      <c r="C221">
        <f t="shared" si="85"/>
        <v>3</v>
      </c>
      <c r="D221">
        <f t="shared" si="86"/>
        <v>132</v>
      </c>
      <c r="E221">
        <f t="shared" ca="1" si="74"/>
        <v>87893.215348412908</v>
      </c>
      <c r="F221">
        <f t="shared" ca="1" si="75"/>
        <v>-74288.996338098936</v>
      </c>
      <c r="G221">
        <f t="shared" ca="1" si="76"/>
        <v>10668</v>
      </c>
      <c r="H221" s="9">
        <f t="shared" ca="1" si="79"/>
        <v>197.5122325793549</v>
      </c>
      <c r="I221" s="9">
        <f t="shared" ca="1" si="80"/>
        <v>-166.94118309505285</v>
      </c>
      <c r="J221" s="9">
        <f t="shared" ca="1" si="81"/>
        <v>0</v>
      </c>
      <c r="K221" s="9">
        <f t="shared" ca="1" si="82"/>
        <v>258.61252992006621</v>
      </c>
      <c r="L221" s="9">
        <f t="shared" ca="1" si="83"/>
        <v>130.20514523201808</v>
      </c>
      <c r="M221">
        <f t="shared" ca="1" si="77"/>
        <v>55.176651732377536</v>
      </c>
      <c r="N221">
        <f t="shared" ca="1" si="78"/>
        <v>34.339841696535245</v>
      </c>
    </row>
    <row r="222" spans="1:14" x14ac:dyDescent="0.25">
      <c r="A222" s="4">
        <f t="shared" si="84"/>
        <v>0.43020833333333131</v>
      </c>
      <c r="B222" s="3">
        <f t="shared" si="73"/>
        <v>1553301170</v>
      </c>
      <c r="C222">
        <f t="shared" si="85"/>
        <v>3</v>
      </c>
      <c r="D222">
        <f t="shared" si="86"/>
        <v>132</v>
      </c>
      <c r="E222">
        <f t="shared" ca="1" si="74"/>
        <v>88880.776511309683</v>
      </c>
      <c r="F222">
        <f t="shared" ca="1" si="75"/>
        <v>-75123.7022535742</v>
      </c>
      <c r="G222">
        <f t="shared" ca="1" si="76"/>
        <v>10668</v>
      </c>
      <c r="H222" s="9">
        <f t="shared" ca="1" si="79"/>
        <v>197.5122325793549</v>
      </c>
      <c r="I222" s="9">
        <f t="shared" ca="1" si="80"/>
        <v>-166.94118309505575</v>
      </c>
      <c r="J222" s="9">
        <f t="shared" ca="1" si="81"/>
        <v>0</v>
      </c>
      <c r="K222" s="9">
        <f t="shared" ca="1" si="82"/>
        <v>258.61252992006808</v>
      </c>
      <c r="L222" s="9">
        <f t="shared" ca="1" si="83"/>
        <v>130.20514523201857</v>
      </c>
      <c r="M222">
        <f t="shared" ca="1" si="77"/>
        <v>55.169086021505372</v>
      </c>
      <c r="N222">
        <f t="shared" ca="1" si="78"/>
        <v>34.355645161290319</v>
      </c>
    </row>
    <row r="223" spans="1:14" x14ac:dyDescent="0.25">
      <c r="A223" s="4">
        <f t="shared" si="84"/>
        <v>0.43026620370370167</v>
      </c>
      <c r="B223" s="3">
        <f t="shared" si="73"/>
        <v>1553301175</v>
      </c>
      <c r="C223">
        <f t="shared" si="85"/>
        <v>3</v>
      </c>
      <c r="D223">
        <f t="shared" si="86"/>
        <v>132</v>
      </c>
      <c r="E223">
        <f t="shared" ca="1" si="74"/>
        <v>89868.337674206457</v>
      </c>
      <c r="F223">
        <f t="shared" ca="1" si="75"/>
        <v>-75958.408169049479</v>
      </c>
      <c r="G223">
        <f t="shared" ca="1" si="76"/>
        <v>10668</v>
      </c>
      <c r="H223" s="9">
        <f t="shared" ca="1" si="79"/>
        <v>197.5122325793549</v>
      </c>
      <c r="I223" s="9">
        <f t="shared" ca="1" si="80"/>
        <v>-166.94118309505285</v>
      </c>
      <c r="J223" s="9">
        <f t="shared" ca="1" si="81"/>
        <v>0</v>
      </c>
      <c r="K223" s="9">
        <f t="shared" ca="1" si="82"/>
        <v>258.61252992006621</v>
      </c>
      <c r="L223" s="9">
        <f t="shared" ca="1" si="83"/>
        <v>130.20514523201808</v>
      </c>
      <c r="M223">
        <f t="shared" ca="1" si="77"/>
        <v>55.161520310633207</v>
      </c>
      <c r="N223">
        <f t="shared" ca="1" si="78"/>
        <v>34.3714486260454</v>
      </c>
    </row>
    <row r="224" spans="1:14" x14ac:dyDescent="0.25">
      <c r="A224" s="4">
        <f t="shared" si="84"/>
        <v>0.43032407407407203</v>
      </c>
      <c r="B224" s="3">
        <f t="shared" si="73"/>
        <v>1553301180</v>
      </c>
      <c r="C224">
        <f t="shared" si="85"/>
        <v>3</v>
      </c>
      <c r="D224">
        <f t="shared" si="86"/>
        <v>132</v>
      </c>
      <c r="E224">
        <f t="shared" ca="1" si="74"/>
        <v>90855.898837103232</v>
      </c>
      <c r="F224">
        <f t="shared" ca="1" si="75"/>
        <v>-76793.114084524743</v>
      </c>
      <c r="G224">
        <f t="shared" ca="1" si="76"/>
        <v>10668</v>
      </c>
      <c r="H224" s="9">
        <f t="shared" ca="1" si="79"/>
        <v>197.5122325793549</v>
      </c>
      <c r="I224" s="9">
        <f t="shared" ca="1" si="80"/>
        <v>-166.94118309505285</v>
      </c>
      <c r="J224" s="9">
        <f t="shared" ca="1" si="81"/>
        <v>0</v>
      </c>
      <c r="K224" s="9">
        <f t="shared" ca="1" si="82"/>
        <v>258.61252992006621</v>
      </c>
      <c r="L224" s="9">
        <f t="shared" ca="1" si="83"/>
        <v>130.20514523201808</v>
      </c>
      <c r="M224">
        <f t="shared" ca="1" si="77"/>
        <v>55.15395459976105</v>
      </c>
      <c r="N224">
        <f t="shared" ca="1" si="78"/>
        <v>34.387252090800473</v>
      </c>
    </row>
    <row r="225" spans="1:14" x14ac:dyDescent="0.25">
      <c r="A225" s="4">
        <f t="shared" si="84"/>
        <v>0.43038194444444239</v>
      </c>
      <c r="B225" s="3">
        <f t="shared" si="73"/>
        <v>1553301185</v>
      </c>
      <c r="C225">
        <f t="shared" si="85"/>
        <v>3</v>
      </c>
      <c r="D225">
        <f t="shared" si="86"/>
        <v>132</v>
      </c>
      <c r="E225">
        <f t="shared" ca="1" si="74"/>
        <v>91843.46</v>
      </c>
      <c r="F225">
        <f t="shared" ca="1" si="75"/>
        <v>-77627.820000000007</v>
      </c>
      <c r="G225">
        <f t="shared" ca="1" si="76"/>
        <v>10668</v>
      </c>
      <c r="H225" s="9">
        <f t="shared" ca="1" si="79"/>
        <v>197.5122325793549</v>
      </c>
      <c r="I225" s="9">
        <f t="shared" ca="1" si="80"/>
        <v>-166.94118309505575</v>
      </c>
      <c r="J225" s="9">
        <f t="shared" ca="1" si="81"/>
        <v>0</v>
      </c>
      <c r="K225" s="9">
        <f t="shared" ca="1" si="82"/>
        <v>258.61252992006808</v>
      </c>
      <c r="L225" s="9">
        <f t="shared" ca="1" si="83"/>
        <v>130.20514523201857</v>
      </c>
      <c r="M225">
        <f t="shared" ca="1" si="77"/>
        <v>55.146388888888886</v>
      </c>
      <c r="N225">
        <f t="shared" ca="1" si="78"/>
        <v>34.403055555555554</v>
      </c>
    </row>
    <row r="226" spans="1:14" x14ac:dyDescent="0.25">
      <c r="A226" s="4">
        <f t="shared" si="84"/>
        <v>0.43043981481481275</v>
      </c>
      <c r="B226" s="3">
        <f t="shared" si="73"/>
        <v>1553301190</v>
      </c>
      <c r="C226">
        <f t="shared" si="85"/>
        <v>3</v>
      </c>
      <c r="D226">
        <f t="shared" si="86"/>
        <v>132</v>
      </c>
      <c r="E226">
        <f t="shared" ca="1" si="74"/>
        <v>92831.021162896781</v>
      </c>
      <c r="F226">
        <f t="shared" ca="1" si="75"/>
        <v>-78462.525915475286</v>
      </c>
      <c r="G226">
        <f t="shared" ca="1" si="76"/>
        <v>10668</v>
      </c>
      <c r="H226" s="9">
        <f t="shared" ca="1" si="79"/>
        <v>197.5122325793549</v>
      </c>
      <c r="I226" s="9">
        <f t="shared" ca="1" si="80"/>
        <v>-166.94118309505285</v>
      </c>
      <c r="J226" s="9">
        <f t="shared" ca="1" si="81"/>
        <v>0</v>
      </c>
      <c r="K226" s="9">
        <f t="shared" ca="1" si="82"/>
        <v>258.61252992006621</v>
      </c>
      <c r="L226" s="9">
        <f t="shared" ca="1" si="83"/>
        <v>130.20514523201808</v>
      </c>
      <c r="M226">
        <f t="shared" ca="1" si="77"/>
        <v>55.138823178016722</v>
      </c>
      <c r="N226">
        <f t="shared" ca="1" si="78"/>
        <v>34.418859020310634</v>
      </c>
    </row>
    <row r="227" spans="1:14" x14ac:dyDescent="0.25">
      <c r="A227" s="4">
        <f t="shared" si="84"/>
        <v>0.43049768518518311</v>
      </c>
      <c r="B227" s="3">
        <f t="shared" ref="B227:B246" si="87">B226+SECOND(A227-A226)</f>
        <v>1553301195</v>
      </c>
      <c r="C227">
        <f t="shared" si="85"/>
        <v>3</v>
      </c>
      <c r="D227">
        <f t="shared" si="86"/>
        <v>132</v>
      </c>
      <c r="E227">
        <f t="shared" ref="E227:E246" ca="1" si="88">INDIRECT("E$"&amp;C227)+INDIRECT("H$"&amp;C227)*($B227-INDIRECT("B$"&amp;D227))</f>
        <v>93818.582325793555</v>
      </c>
      <c r="F227">
        <f t="shared" ref="F227:F246" ca="1" si="89">INDIRECT("F$"&amp;C227)+INDIRECT("I$"&amp;C227)*($B227-INDIRECT("B$"&amp;D227))</f>
        <v>-79297.23183095055</v>
      </c>
      <c r="G227">
        <f t="shared" ref="G227:G246" ca="1" si="90">INDIRECT("G$"&amp;C227)+INDIRECT("J$"&amp;C227)*($B227-INDIRECT("B$"&amp;D227))</f>
        <v>10668</v>
      </c>
      <c r="H227" s="9">
        <f t="shared" ca="1" si="79"/>
        <v>197.5122325793549</v>
      </c>
      <c r="I227" s="9">
        <f t="shared" ca="1" si="80"/>
        <v>-166.94118309505285</v>
      </c>
      <c r="J227" s="9">
        <f t="shared" ca="1" si="81"/>
        <v>0</v>
      </c>
      <c r="K227" s="9">
        <f t="shared" ca="1" si="82"/>
        <v>258.61252992006621</v>
      </c>
      <c r="L227" s="9">
        <f t="shared" ca="1" si="83"/>
        <v>130.20514523201808</v>
      </c>
      <c r="M227">
        <f t="shared" ref="M227:M246" ca="1" si="91">INDIRECT("M$"&amp;C227)+INDIRECT("O$"&amp;C227)*($B227-INDIRECT("B$"&amp;D227))</f>
        <v>55.131257467144557</v>
      </c>
      <c r="N227">
        <f t="shared" ref="N227:N246" ca="1" si="92">INDIRECT("N$"&amp;C227)+INDIRECT("P$"&amp;C227)*($B227-INDIRECT("B$"&amp;D227))</f>
        <v>34.434662485065708</v>
      </c>
    </row>
    <row r="228" spans="1:14" x14ac:dyDescent="0.25">
      <c r="A228" s="4">
        <f t="shared" si="84"/>
        <v>0.43055555555555347</v>
      </c>
      <c r="B228" s="3">
        <f t="shared" si="87"/>
        <v>1553301200</v>
      </c>
      <c r="C228">
        <f t="shared" si="85"/>
        <v>3</v>
      </c>
      <c r="D228">
        <f t="shared" si="86"/>
        <v>132</v>
      </c>
      <c r="E228">
        <f t="shared" ca="1" si="88"/>
        <v>94806.14348869033</v>
      </c>
      <c r="F228">
        <f t="shared" ca="1" si="89"/>
        <v>-80131.937746425814</v>
      </c>
      <c r="G228">
        <f t="shared" ca="1" si="90"/>
        <v>10668</v>
      </c>
      <c r="H228" s="9">
        <f t="shared" ca="1" si="79"/>
        <v>197.5122325793549</v>
      </c>
      <c r="I228" s="9">
        <f t="shared" ca="1" si="80"/>
        <v>-166.94118309505575</v>
      </c>
      <c r="J228" s="9">
        <f t="shared" ca="1" si="81"/>
        <v>0</v>
      </c>
      <c r="K228" s="9">
        <f t="shared" ca="1" si="82"/>
        <v>258.61252992006808</v>
      </c>
      <c r="L228" s="9">
        <f t="shared" ca="1" si="83"/>
        <v>130.20514523201857</v>
      </c>
      <c r="M228">
        <f t="shared" ca="1" si="91"/>
        <v>55.1236917562724</v>
      </c>
      <c r="N228">
        <f t="shared" ca="1" si="92"/>
        <v>34.450465949820789</v>
      </c>
    </row>
    <row r="229" spans="1:14" x14ac:dyDescent="0.25">
      <c r="A229" s="4">
        <f t="shared" si="84"/>
        <v>0.43061342592592383</v>
      </c>
      <c r="B229" s="3">
        <f t="shared" si="87"/>
        <v>1553301205</v>
      </c>
      <c r="C229">
        <f t="shared" si="85"/>
        <v>3</v>
      </c>
      <c r="D229">
        <f t="shared" si="86"/>
        <v>132</v>
      </c>
      <c r="E229">
        <f t="shared" ca="1" si="88"/>
        <v>95793.704651587104</v>
      </c>
      <c r="F229">
        <f t="shared" ca="1" si="89"/>
        <v>-80966.643661901093</v>
      </c>
      <c r="G229">
        <f t="shared" ca="1" si="90"/>
        <v>10668</v>
      </c>
      <c r="H229" s="9">
        <f t="shared" ca="1" si="79"/>
        <v>197.5122325793549</v>
      </c>
      <c r="I229" s="9">
        <f t="shared" ca="1" si="80"/>
        <v>-166.94118309505285</v>
      </c>
      <c r="J229" s="9">
        <f t="shared" ca="1" si="81"/>
        <v>0</v>
      </c>
      <c r="K229" s="9">
        <f t="shared" ca="1" si="82"/>
        <v>258.61252992006621</v>
      </c>
      <c r="L229" s="9">
        <f t="shared" ca="1" si="83"/>
        <v>130.20514523201808</v>
      </c>
      <c r="M229">
        <f t="shared" ca="1" si="91"/>
        <v>55.116126045400236</v>
      </c>
      <c r="N229">
        <f t="shared" ca="1" si="92"/>
        <v>34.466269414575862</v>
      </c>
    </row>
    <row r="230" spans="1:14" x14ac:dyDescent="0.25">
      <c r="A230" s="4">
        <f t="shared" si="84"/>
        <v>0.43067129629629419</v>
      </c>
      <c r="B230" s="3">
        <f t="shared" si="87"/>
        <v>1553301210</v>
      </c>
      <c r="C230">
        <f t="shared" si="85"/>
        <v>3</v>
      </c>
      <c r="D230">
        <f t="shared" si="86"/>
        <v>132</v>
      </c>
      <c r="E230">
        <f t="shared" ca="1" si="88"/>
        <v>96781.265814483879</v>
      </c>
      <c r="F230">
        <f t="shared" ca="1" si="89"/>
        <v>-81801.349577376357</v>
      </c>
      <c r="G230">
        <f t="shared" ca="1" si="90"/>
        <v>10668</v>
      </c>
      <c r="H230" s="9">
        <f t="shared" ca="1" si="79"/>
        <v>197.5122325793549</v>
      </c>
      <c r="I230" s="9">
        <f t="shared" ca="1" si="80"/>
        <v>-166.94118309505285</v>
      </c>
      <c r="J230" s="9">
        <f t="shared" ca="1" si="81"/>
        <v>0</v>
      </c>
      <c r="K230" s="9">
        <f t="shared" ca="1" si="82"/>
        <v>258.61252992006621</v>
      </c>
      <c r="L230" s="9">
        <f t="shared" ca="1" si="83"/>
        <v>130.20514523201808</v>
      </c>
      <c r="M230">
        <f t="shared" ca="1" si="91"/>
        <v>55.108560334528072</v>
      </c>
      <c r="N230">
        <f t="shared" ca="1" si="92"/>
        <v>34.482072879330943</v>
      </c>
    </row>
    <row r="231" spans="1:14" x14ac:dyDescent="0.25">
      <c r="A231" s="4">
        <f t="shared" si="84"/>
        <v>0.43072916666666455</v>
      </c>
      <c r="B231" s="3">
        <f t="shared" si="87"/>
        <v>1553301215</v>
      </c>
      <c r="C231">
        <f t="shared" si="85"/>
        <v>3</v>
      </c>
      <c r="D231">
        <f t="shared" si="86"/>
        <v>132</v>
      </c>
      <c r="E231">
        <f t="shared" ca="1" si="88"/>
        <v>97768.826977380653</v>
      </c>
      <c r="F231">
        <f t="shared" ca="1" si="89"/>
        <v>-82636.055492851621</v>
      </c>
      <c r="G231">
        <f t="shared" ca="1" si="90"/>
        <v>10668</v>
      </c>
      <c r="H231" s="9">
        <f t="shared" ca="1" si="79"/>
        <v>197.5122325793549</v>
      </c>
      <c r="I231" s="9">
        <f t="shared" ca="1" si="80"/>
        <v>-166.94118309505575</v>
      </c>
      <c r="J231" s="9">
        <f t="shared" ca="1" si="81"/>
        <v>0</v>
      </c>
      <c r="K231" s="9">
        <f t="shared" ca="1" si="82"/>
        <v>258.61252992006808</v>
      </c>
      <c r="L231" s="9">
        <f t="shared" ca="1" si="83"/>
        <v>130.20514523201857</v>
      </c>
      <c r="M231">
        <f t="shared" ca="1" si="91"/>
        <v>55.100994623655907</v>
      </c>
      <c r="N231">
        <f t="shared" ca="1" si="92"/>
        <v>34.497876344086016</v>
      </c>
    </row>
    <row r="232" spans="1:14" x14ac:dyDescent="0.25">
      <c r="A232" s="4">
        <f t="shared" si="84"/>
        <v>0.43078703703703491</v>
      </c>
      <c r="B232" s="3">
        <f t="shared" si="87"/>
        <v>1553301220</v>
      </c>
      <c r="C232">
        <f t="shared" si="85"/>
        <v>3</v>
      </c>
      <c r="D232">
        <f t="shared" si="86"/>
        <v>132</v>
      </c>
      <c r="E232">
        <f t="shared" ca="1" si="88"/>
        <v>98756.388140277428</v>
      </c>
      <c r="F232">
        <f t="shared" ca="1" si="89"/>
        <v>-83470.7614083269</v>
      </c>
      <c r="G232">
        <f t="shared" ca="1" si="90"/>
        <v>10668</v>
      </c>
      <c r="H232" s="9">
        <f t="shared" ca="1" si="79"/>
        <v>197.5122325793549</v>
      </c>
      <c r="I232" s="9">
        <f t="shared" ca="1" si="80"/>
        <v>-166.94118309505285</v>
      </c>
      <c r="J232" s="9">
        <f t="shared" ca="1" si="81"/>
        <v>0</v>
      </c>
      <c r="K232" s="9">
        <f t="shared" ca="1" si="82"/>
        <v>258.61252992006621</v>
      </c>
      <c r="L232" s="9">
        <f t="shared" ca="1" si="83"/>
        <v>130.20514523201808</v>
      </c>
      <c r="M232">
        <f t="shared" ca="1" si="91"/>
        <v>55.09342891278375</v>
      </c>
      <c r="N232">
        <f t="shared" ca="1" si="92"/>
        <v>34.513679808841097</v>
      </c>
    </row>
    <row r="233" spans="1:14" x14ac:dyDescent="0.25">
      <c r="A233" s="4">
        <f t="shared" si="84"/>
        <v>0.43084490740740528</v>
      </c>
      <c r="B233" s="3">
        <f t="shared" si="87"/>
        <v>1553301225</v>
      </c>
      <c r="C233">
        <f t="shared" si="85"/>
        <v>3</v>
      </c>
      <c r="D233">
        <f t="shared" si="86"/>
        <v>132</v>
      </c>
      <c r="E233">
        <f t="shared" ca="1" si="88"/>
        <v>99743.949303174202</v>
      </c>
      <c r="F233">
        <f t="shared" ca="1" si="89"/>
        <v>-84305.467323802164</v>
      </c>
      <c r="G233">
        <f t="shared" ca="1" si="90"/>
        <v>10668</v>
      </c>
      <c r="H233" s="9">
        <f t="shared" ref="H233:H245" ca="1" si="93">(E234-E233)/($B234-$B233)</f>
        <v>197.5122325793549</v>
      </c>
      <c r="I233" s="9">
        <f t="shared" ref="I233:I245" ca="1" si="94">(F234-F233)/($B234-$B233)</f>
        <v>-166.94118309505285</v>
      </c>
      <c r="J233" s="9">
        <f t="shared" ref="J233:J245" ca="1" si="95">(G234-G233)/($B234-$B233)</f>
        <v>0</v>
      </c>
      <c r="K233" s="9">
        <f t="shared" ref="K233:K245" ca="1" si="96">SQRT(H233*H233+I233*I233)</f>
        <v>258.61252992006621</v>
      </c>
      <c r="L233" s="9">
        <f t="shared" ref="L233:L246" ca="1" si="97">DEGREES(ATAN2(I233,H233))</f>
        <v>130.20514523201808</v>
      </c>
      <c r="M233">
        <f t="shared" ca="1" si="91"/>
        <v>55.085863201911586</v>
      </c>
      <c r="N233">
        <f t="shared" ca="1" si="92"/>
        <v>34.529483273596178</v>
      </c>
    </row>
    <row r="234" spans="1:14" x14ac:dyDescent="0.25">
      <c r="A234" s="4">
        <f t="shared" si="84"/>
        <v>0.43090277777777564</v>
      </c>
      <c r="B234" s="3">
        <f t="shared" si="87"/>
        <v>1553301230</v>
      </c>
      <c r="C234">
        <f t="shared" si="85"/>
        <v>3</v>
      </c>
      <c r="D234">
        <f t="shared" si="86"/>
        <v>132</v>
      </c>
      <c r="E234">
        <f t="shared" ca="1" si="88"/>
        <v>100731.51046607098</v>
      </c>
      <c r="F234">
        <f t="shared" ca="1" si="89"/>
        <v>-85140.173239277428</v>
      </c>
      <c r="G234">
        <f t="shared" ca="1" si="90"/>
        <v>10668</v>
      </c>
      <c r="H234" s="9">
        <f t="shared" ca="1" si="93"/>
        <v>197.5122325793549</v>
      </c>
      <c r="I234" s="9">
        <f t="shared" ca="1" si="94"/>
        <v>-166.94118309505575</v>
      </c>
      <c r="J234" s="9">
        <f t="shared" ca="1" si="95"/>
        <v>0</v>
      </c>
      <c r="K234" s="9">
        <f t="shared" ca="1" si="96"/>
        <v>258.61252992006808</v>
      </c>
      <c r="L234" s="9">
        <f t="shared" ca="1" si="97"/>
        <v>130.20514523201857</v>
      </c>
      <c r="M234">
        <f t="shared" ca="1" si="91"/>
        <v>55.078297491039422</v>
      </c>
      <c r="N234">
        <f t="shared" ca="1" si="92"/>
        <v>34.545286738351251</v>
      </c>
    </row>
    <row r="235" spans="1:14" x14ac:dyDescent="0.25">
      <c r="A235" s="4">
        <f t="shared" si="84"/>
        <v>0.430960648148146</v>
      </c>
      <c r="B235" s="3">
        <f t="shared" si="87"/>
        <v>1553301235</v>
      </c>
      <c r="C235">
        <f t="shared" si="85"/>
        <v>3</v>
      </c>
      <c r="D235">
        <f t="shared" si="86"/>
        <v>132</v>
      </c>
      <c r="E235">
        <f t="shared" ca="1" si="88"/>
        <v>101719.07162896775</v>
      </c>
      <c r="F235">
        <f t="shared" ca="1" si="89"/>
        <v>-85974.879154752707</v>
      </c>
      <c r="G235">
        <f t="shared" ca="1" si="90"/>
        <v>10668</v>
      </c>
      <c r="H235" s="9">
        <f t="shared" ca="1" si="93"/>
        <v>197.5122325793549</v>
      </c>
      <c r="I235" s="9">
        <f t="shared" ca="1" si="94"/>
        <v>-166.94118309505285</v>
      </c>
      <c r="J235" s="9">
        <f t="shared" ca="1" si="95"/>
        <v>0</v>
      </c>
      <c r="K235" s="9">
        <f t="shared" ca="1" si="96"/>
        <v>258.61252992006621</v>
      </c>
      <c r="L235" s="9">
        <f t="shared" ca="1" si="97"/>
        <v>130.20514523201808</v>
      </c>
      <c r="M235">
        <f t="shared" ca="1" si="91"/>
        <v>55.070731780167257</v>
      </c>
      <c r="N235">
        <f t="shared" ca="1" si="92"/>
        <v>34.561090203106332</v>
      </c>
    </row>
    <row r="236" spans="1:14" x14ac:dyDescent="0.25">
      <c r="A236" s="4">
        <f t="shared" si="84"/>
        <v>0.43101851851851636</v>
      </c>
      <c r="B236" s="3">
        <f t="shared" si="87"/>
        <v>1553301240</v>
      </c>
      <c r="C236">
        <f t="shared" si="85"/>
        <v>3</v>
      </c>
      <c r="D236">
        <f t="shared" si="86"/>
        <v>132</v>
      </c>
      <c r="E236">
        <f t="shared" ca="1" si="88"/>
        <v>102706.63279186453</v>
      </c>
      <c r="F236">
        <f t="shared" ca="1" si="89"/>
        <v>-86809.585070227971</v>
      </c>
      <c r="G236">
        <f t="shared" ca="1" si="90"/>
        <v>10668</v>
      </c>
      <c r="H236" s="9">
        <f t="shared" ca="1" si="93"/>
        <v>197.5122325793549</v>
      </c>
      <c r="I236" s="9">
        <f t="shared" ca="1" si="94"/>
        <v>-166.94118309505285</v>
      </c>
      <c r="J236" s="9">
        <f t="shared" ca="1" si="95"/>
        <v>0</v>
      </c>
      <c r="K236" s="9">
        <f t="shared" ca="1" si="96"/>
        <v>258.61252992006621</v>
      </c>
      <c r="L236" s="9">
        <f t="shared" ca="1" si="97"/>
        <v>130.20514523201808</v>
      </c>
      <c r="M236">
        <f t="shared" ca="1" si="91"/>
        <v>55.0631660692951</v>
      </c>
      <c r="N236">
        <f t="shared" ca="1" si="92"/>
        <v>34.576893667861405</v>
      </c>
    </row>
    <row r="237" spans="1:14" x14ac:dyDescent="0.25">
      <c r="A237" s="4">
        <f t="shared" si="84"/>
        <v>0.43107638888888672</v>
      </c>
      <c r="B237" s="3">
        <f t="shared" si="87"/>
        <v>1553301245</v>
      </c>
      <c r="C237">
        <f t="shared" si="85"/>
        <v>3</v>
      </c>
      <c r="D237">
        <f t="shared" si="86"/>
        <v>132</v>
      </c>
      <c r="E237">
        <f t="shared" ca="1" si="88"/>
        <v>103694.1939547613</v>
      </c>
      <c r="F237">
        <f t="shared" ca="1" si="89"/>
        <v>-87644.290985703235</v>
      </c>
      <c r="G237">
        <f t="shared" ca="1" si="90"/>
        <v>10668</v>
      </c>
      <c r="H237" s="9">
        <f t="shared" ca="1" si="93"/>
        <v>197.5122325793549</v>
      </c>
      <c r="I237" s="9">
        <f t="shared" ca="1" si="94"/>
        <v>-166.94118309505575</v>
      </c>
      <c r="J237" s="9">
        <f t="shared" ca="1" si="95"/>
        <v>0</v>
      </c>
      <c r="K237" s="9">
        <f t="shared" ca="1" si="96"/>
        <v>258.61252992006808</v>
      </c>
      <c r="L237" s="9">
        <f t="shared" ca="1" si="97"/>
        <v>130.20514523201857</v>
      </c>
      <c r="M237">
        <f t="shared" ca="1" si="91"/>
        <v>55.055600358422936</v>
      </c>
      <c r="N237">
        <f t="shared" ca="1" si="92"/>
        <v>34.592697132616486</v>
      </c>
    </row>
    <row r="238" spans="1:14" x14ac:dyDescent="0.25">
      <c r="A238" s="4">
        <f t="shared" si="84"/>
        <v>0.43113425925925708</v>
      </c>
      <c r="B238" s="3">
        <f t="shared" si="87"/>
        <v>1553301250</v>
      </c>
      <c r="C238">
        <f t="shared" si="85"/>
        <v>3</v>
      </c>
      <c r="D238">
        <f t="shared" si="86"/>
        <v>132</v>
      </c>
      <c r="E238">
        <f t="shared" ca="1" si="88"/>
        <v>104681.75511765807</v>
      </c>
      <c r="F238">
        <f t="shared" ca="1" si="89"/>
        <v>-88478.996901178514</v>
      </c>
      <c r="G238">
        <f t="shared" ca="1" si="90"/>
        <v>10668</v>
      </c>
      <c r="H238" s="9">
        <f t="shared" ca="1" si="93"/>
        <v>197.5122325793549</v>
      </c>
      <c r="I238" s="9">
        <f t="shared" ca="1" si="94"/>
        <v>-166.94118309505285</v>
      </c>
      <c r="J238" s="9">
        <f t="shared" ca="1" si="95"/>
        <v>0</v>
      </c>
      <c r="K238" s="9">
        <f t="shared" ca="1" si="96"/>
        <v>258.61252992006621</v>
      </c>
      <c r="L238" s="9">
        <f t="shared" ca="1" si="97"/>
        <v>130.20514523201808</v>
      </c>
      <c r="M238">
        <f t="shared" ca="1" si="91"/>
        <v>55.048034647550772</v>
      </c>
      <c r="N238">
        <f t="shared" ca="1" si="92"/>
        <v>34.608500597371567</v>
      </c>
    </row>
    <row r="239" spans="1:14" x14ac:dyDescent="0.25">
      <c r="A239" s="4">
        <f t="shared" si="84"/>
        <v>0.43119212962962744</v>
      </c>
      <c r="B239" s="3">
        <f t="shared" si="87"/>
        <v>1553301255</v>
      </c>
      <c r="C239">
        <f t="shared" si="85"/>
        <v>3</v>
      </c>
      <c r="D239">
        <f t="shared" si="86"/>
        <v>132</v>
      </c>
      <c r="E239">
        <f t="shared" ca="1" si="88"/>
        <v>105669.31628055485</v>
      </c>
      <c r="F239">
        <f t="shared" ca="1" si="89"/>
        <v>-89313.702816653778</v>
      </c>
      <c r="G239">
        <f t="shared" ca="1" si="90"/>
        <v>10668</v>
      </c>
      <c r="H239" s="9">
        <f t="shared" ca="1" si="93"/>
        <v>197.5122325793549</v>
      </c>
      <c r="I239" s="9">
        <f t="shared" ca="1" si="94"/>
        <v>-166.94118309505285</v>
      </c>
      <c r="J239" s="9">
        <f t="shared" ca="1" si="95"/>
        <v>0</v>
      </c>
      <c r="K239" s="9">
        <f t="shared" ca="1" si="96"/>
        <v>258.61252992006621</v>
      </c>
      <c r="L239" s="9">
        <f t="shared" ca="1" si="97"/>
        <v>130.20514523201808</v>
      </c>
      <c r="M239">
        <f t="shared" ca="1" si="91"/>
        <v>55.040468936678607</v>
      </c>
      <c r="N239">
        <f t="shared" ca="1" si="92"/>
        <v>34.62430406212664</v>
      </c>
    </row>
    <row r="240" spans="1:14" x14ac:dyDescent="0.25">
      <c r="A240" s="4">
        <f t="shared" si="84"/>
        <v>0.4312499999999978</v>
      </c>
      <c r="B240" s="3">
        <f t="shared" si="87"/>
        <v>1553301260</v>
      </c>
      <c r="C240">
        <f t="shared" si="85"/>
        <v>3</v>
      </c>
      <c r="D240">
        <f t="shared" si="86"/>
        <v>132</v>
      </c>
      <c r="E240">
        <f t="shared" ca="1" si="88"/>
        <v>106656.87744345162</v>
      </c>
      <c r="F240">
        <f t="shared" ca="1" si="89"/>
        <v>-90148.408732129043</v>
      </c>
      <c r="G240">
        <f t="shared" ca="1" si="90"/>
        <v>10668</v>
      </c>
      <c r="H240" s="9">
        <f t="shared" ca="1" si="93"/>
        <v>197.5122325793549</v>
      </c>
      <c r="I240" s="9">
        <f t="shared" ca="1" si="94"/>
        <v>-166.94118309505575</v>
      </c>
      <c r="J240" s="9">
        <f t="shared" ca="1" si="95"/>
        <v>0</v>
      </c>
      <c r="K240" s="9">
        <f t="shared" ca="1" si="96"/>
        <v>258.61252992006808</v>
      </c>
      <c r="L240" s="9">
        <f t="shared" ca="1" si="97"/>
        <v>130.20514523201857</v>
      </c>
      <c r="M240">
        <f t="shared" ca="1" si="91"/>
        <v>55.03290322580645</v>
      </c>
      <c r="N240">
        <f t="shared" ca="1" si="92"/>
        <v>34.640107526881721</v>
      </c>
    </row>
    <row r="241" spans="1:14" x14ac:dyDescent="0.25">
      <c r="A241" s="4">
        <f t="shared" si="84"/>
        <v>0.43130787037036816</v>
      </c>
      <c r="B241" s="3">
        <f t="shared" si="87"/>
        <v>1553301265</v>
      </c>
      <c r="C241">
        <f t="shared" si="85"/>
        <v>3</v>
      </c>
      <c r="D241">
        <f t="shared" si="86"/>
        <v>132</v>
      </c>
      <c r="E241">
        <f t="shared" ca="1" si="88"/>
        <v>107644.4386063484</v>
      </c>
      <c r="F241">
        <f t="shared" ca="1" si="89"/>
        <v>-90983.114647604321</v>
      </c>
      <c r="G241">
        <f t="shared" ca="1" si="90"/>
        <v>10668</v>
      </c>
      <c r="H241" s="9">
        <f t="shared" ca="1" si="93"/>
        <v>197.5122325793549</v>
      </c>
      <c r="I241" s="9">
        <f t="shared" ca="1" si="94"/>
        <v>-166.94118309505285</v>
      </c>
      <c r="J241" s="9">
        <f t="shared" ca="1" si="95"/>
        <v>0</v>
      </c>
      <c r="K241" s="9">
        <f t="shared" ca="1" si="96"/>
        <v>258.61252992006621</v>
      </c>
      <c r="L241" s="9">
        <f t="shared" ca="1" si="97"/>
        <v>130.20514523201808</v>
      </c>
      <c r="M241">
        <f t="shared" ca="1" si="91"/>
        <v>55.025337514934286</v>
      </c>
      <c r="N241">
        <f t="shared" ca="1" si="92"/>
        <v>34.655910991636794</v>
      </c>
    </row>
    <row r="242" spans="1:14" x14ac:dyDescent="0.25">
      <c r="A242" s="4">
        <f t="shared" si="84"/>
        <v>0.43136574074073852</v>
      </c>
      <c r="B242" s="3">
        <f t="shared" si="87"/>
        <v>1553301270</v>
      </c>
      <c r="C242">
        <f t="shared" si="85"/>
        <v>3</v>
      </c>
      <c r="D242">
        <f t="shared" si="86"/>
        <v>132</v>
      </c>
      <c r="E242">
        <f t="shared" ca="1" si="88"/>
        <v>108631.99976924517</v>
      </c>
      <c r="F242">
        <f t="shared" ca="1" si="89"/>
        <v>-91817.820563079586</v>
      </c>
      <c r="G242">
        <f t="shared" ca="1" si="90"/>
        <v>10668</v>
      </c>
      <c r="H242" s="9">
        <f t="shared" ca="1" si="93"/>
        <v>197.5122325793549</v>
      </c>
      <c r="I242" s="9">
        <f t="shared" ca="1" si="94"/>
        <v>-166.94118309505285</v>
      </c>
      <c r="J242" s="9">
        <f t="shared" ca="1" si="95"/>
        <v>0</v>
      </c>
      <c r="K242" s="9">
        <f t="shared" ca="1" si="96"/>
        <v>258.61252992006621</v>
      </c>
      <c r="L242" s="9">
        <f t="shared" ca="1" si="97"/>
        <v>130.20514523201808</v>
      </c>
      <c r="M242">
        <f t="shared" ca="1" si="91"/>
        <v>55.017771804062122</v>
      </c>
      <c r="N242">
        <f t="shared" ca="1" si="92"/>
        <v>34.671714456391875</v>
      </c>
    </row>
    <row r="243" spans="1:14" x14ac:dyDescent="0.25">
      <c r="A243" s="4">
        <f t="shared" si="84"/>
        <v>0.43142361111110888</v>
      </c>
      <c r="B243" s="3">
        <f t="shared" si="87"/>
        <v>1553301275</v>
      </c>
      <c r="C243">
        <f t="shared" si="85"/>
        <v>3</v>
      </c>
      <c r="D243">
        <f t="shared" si="86"/>
        <v>132</v>
      </c>
      <c r="E243">
        <f t="shared" ca="1" si="88"/>
        <v>109619.56093214195</v>
      </c>
      <c r="F243">
        <f t="shared" ca="1" si="89"/>
        <v>-92652.52647855485</v>
      </c>
      <c r="G243">
        <f t="shared" ca="1" si="90"/>
        <v>10668</v>
      </c>
      <c r="H243" s="9">
        <f t="shared" ca="1" si="93"/>
        <v>197.5122325793549</v>
      </c>
      <c r="I243" s="9">
        <f t="shared" ca="1" si="94"/>
        <v>-166.94118309505575</v>
      </c>
      <c r="J243" s="9">
        <f t="shared" ca="1" si="95"/>
        <v>0</v>
      </c>
      <c r="K243" s="9">
        <f t="shared" ca="1" si="96"/>
        <v>258.61252992006808</v>
      </c>
      <c r="L243" s="9">
        <f t="shared" ca="1" si="97"/>
        <v>130.20514523201857</v>
      </c>
      <c r="M243">
        <f t="shared" ca="1" si="91"/>
        <v>55.010206093189957</v>
      </c>
      <c r="N243">
        <f t="shared" ca="1" si="92"/>
        <v>34.687517921146949</v>
      </c>
    </row>
    <row r="244" spans="1:14" x14ac:dyDescent="0.25">
      <c r="A244" s="4">
        <f t="shared" si="84"/>
        <v>0.43148148148147925</v>
      </c>
      <c r="B244" s="3">
        <f t="shared" si="87"/>
        <v>1553301280</v>
      </c>
      <c r="C244">
        <f t="shared" si="85"/>
        <v>3</v>
      </c>
      <c r="D244">
        <f t="shared" si="86"/>
        <v>132</v>
      </c>
      <c r="E244">
        <f t="shared" ca="1" si="88"/>
        <v>110607.12209503872</v>
      </c>
      <c r="F244">
        <f t="shared" ca="1" si="89"/>
        <v>-93487.232394030128</v>
      </c>
      <c r="G244">
        <f t="shared" ca="1" si="90"/>
        <v>10668</v>
      </c>
      <c r="H244" s="9">
        <f t="shared" ca="1" si="93"/>
        <v>197.5122325793549</v>
      </c>
      <c r="I244" s="9">
        <f t="shared" ca="1" si="94"/>
        <v>-166.94118309505285</v>
      </c>
      <c r="J244" s="9">
        <f t="shared" ca="1" si="95"/>
        <v>0</v>
      </c>
      <c r="K244" s="9">
        <f t="shared" ca="1" si="96"/>
        <v>258.61252992006621</v>
      </c>
      <c r="L244" s="9">
        <f t="shared" ca="1" si="97"/>
        <v>130.20514523201808</v>
      </c>
      <c r="M244">
        <f t="shared" ca="1" si="91"/>
        <v>55.0026403823178</v>
      </c>
      <c r="N244">
        <f t="shared" ca="1" si="92"/>
        <v>34.703321385902029</v>
      </c>
    </row>
    <row r="245" spans="1:14" x14ac:dyDescent="0.25">
      <c r="A245" s="4">
        <f t="shared" si="84"/>
        <v>0.43153935185184961</v>
      </c>
      <c r="B245" s="3">
        <f t="shared" si="87"/>
        <v>1553301285</v>
      </c>
      <c r="C245">
        <f t="shared" si="85"/>
        <v>3</v>
      </c>
      <c r="D245">
        <f t="shared" si="86"/>
        <v>132</v>
      </c>
      <c r="E245">
        <f t="shared" ca="1" si="88"/>
        <v>111594.6832579355</v>
      </c>
      <c r="F245">
        <f t="shared" ca="1" si="89"/>
        <v>-94321.938309505393</v>
      </c>
      <c r="G245">
        <f t="shared" ca="1" si="90"/>
        <v>10668</v>
      </c>
      <c r="H245" s="9">
        <f t="shared" ca="1" si="93"/>
        <v>197.5122325793549</v>
      </c>
      <c r="I245" s="9">
        <f t="shared" ca="1" si="94"/>
        <v>-166.94118309505285</v>
      </c>
      <c r="J245" s="9">
        <f t="shared" ca="1" si="95"/>
        <v>0</v>
      </c>
      <c r="K245" s="9">
        <f t="shared" ca="1" si="96"/>
        <v>258.61252992006621</v>
      </c>
      <c r="L245" s="9">
        <f t="shared" ca="1" si="97"/>
        <v>130.20514523201808</v>
      </c>
      <c r="M245">
        <f t="shared" ca="1" si="91"/>
        <v>54.995074671445636</v>
      </c>
      <c r="N245">
        <f t="shared" ca="1" si="92"/>
        <v>34.71912485065711</v>
      </c>
    </row>
    <row r="246" spans="1:14" x14ac:dyDescent="0.25">
      <c r="A246" s="5">
        <f t="shared" si="84"/>
        <v>0.43159722222221997</v>
      </c>
      <c r="B246" s="3">
        <f t="shared" si="87"/>
        <v>1553301290</v>
      </c>
      <c r="C246">
        <f t="shared" si="85"/>
        <v>3</v>
      </c>
      <c r="D246">
        <f t="shared" si="86"/>
        <v>132</v>
      </c>
      <c r="E246">
        <f t="shared" ca="1" si="88"/>
        <v>112582.24442083227</v>
      </c>
      <c r="F246">
        <f t="shared" ca="1" si="89"/>
        <v>-95156.644224980657</v>
      </c>
      <c r="G246">
        <f t="shared" ca="1" si="90"/>
        <v>10668</v>
      </c>
      <c r="H246" s="9">
        <f ca="1">H245</f>
        <v>197.5122325793549</v>
      </c>
      <c r="I246" s="9">
        <f t="shared" ref="I246:K246" ca="1" si="98">I245</f>
        <v>-166.94118309505285</v>
      </c>
      <c r="J246" s="9">
        <f t="shared" ca="1" si="98"/>
        <v>0</v>
      </c>
      <c r="K246" s="9">
        <f t="shared" ca="1" si="98"/>
        <v>258.61252992006621</v>
      </c>
      <c r="L246" s="9">
        <f t="shared" ca="1" si="97"/>
        <v>130.20514523201808</v>
      </c>
      <c r="M246">
        <f t="shared" ca="1" si="91"/>
        <v>54.987508960573471</v>
      </c>
      <c r="N246">
        <f t="shared" ca="1" si="92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1.0694736842105237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6" t="s">
        <v>222</v>
      </c>
      <c r="C4" s="7">
        <v>310</v>
      </c>
      <c r="D4" s="7"/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9448.7999999999993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109</v>
      </c>
      <c r="C5" s="7">
        <v>310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9448.7999999999993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-227.28908250072854</v>
      </c>
      <c r="I66" s="9">
        <f t="shared" ref="I66:I69" ca="1" si="19">(F67-F66)/($B67-$B66)</f>
        <v>38.43371309050417</v>
      </c>
      <c r="J66" s="9">
        <f t="shared" ref="J66:J69" ca="1" si="20">(G67-G66)/($B67-$B66)</f>
        <v>0</v>
      </c>
      <c r="K66" s="9">
        <f t="shared" ref="K66:K69" ca="1" si="21">SQRT(H66*H66+I66*I66)</f>
        <v>230.51567696351191</v>
      </c>
      <c r="L66" s="9">
        <f t="shared" ref="L66:L69" ca="1" si="22">DEGREES(ATAN2(I66,H66))</f>
        <v>-80.402293324170031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79038.246062906197</v>
      </c>
      <c r="F67" s="15">
        <f ca="1">(1-$O67)*(1-$O67)*F66+2*$O67*(1-$O67)*INDIRECT("F"&amp;C68)+$O67*$O67*F70</f>
        <v>46366.551024468914</v>
      </c>
      <c r="G67" s="15">
        <f t="shared" ca="1" si="17"/>
        <v>9144</v>
      </c>
      <c r="H67" s="16">
        <f t="shared" ca="1" si="18"/>
        <v>-227.9329524202156</v>
      </c>
      <c r="I67" s="16">
        <f t="shared" ca="1" si="19"/>
        <v>38.415631074788692</v>
      </c>
      <c r="J67" s="16">
        <f t="shared" ca="1" si="20"/>
        <v>0</v>
      </c>
      <c r="K67" s="16">
        <f t="shared" ca="1" si="21"/>
        <v>231.147553545069</v>
      </c>
      <c r="L67" s="16">
        <f t="shared" ca="1" si="22"/>
        <v>-80.433322580778082</v>
      </c>
      <c r="M67" s="15">
        <f ca="1">(1-$O67)*(1-$O67)*M66+2*$O67*(1-$O67)*INDIRECT("M"&amp;C68)+$O67*$O67*M70</f>
        <v>56.264397118618028</v>
      </c>
      <c r="N67" s="15">
        <f ca="1">(1-$O67)*(1-$O67)*N66+2*$O67*(1-$O67)*INDIRECT("N"&amp;C68)+$O67*$O67*N70</f>
        <v>34.198134552063465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77898.581300805119</v>
      </c>
      <c r="F68" s="15">
        <f ca="1">(1-$O68)*(1-$O68)*F66+2*$O68*(1-$O68)*INDIRECT("F"&amp;C68)+$O68*$O68*F70</f>
        <v>46558.629179842857</v>
      </c>
      <c r="G68" s="15">
        <f t="shared" ca="1" si="17"/>
        <v>9144</v>
      </c>
      <c r="H68" s="16">
        <f t="shared" ca="1" si="18"/>
        <v>-228.57682233970263</v>
      </c>
      <c r="I68" s="16">
        <f t="shared" ca="1" si="19"/>
        <v>38.397549059073206</v>
      </c>
      <c r="J68" s="16">
        <f t="shared" ca="1" si="20"/>
        <v>1.0694736842106067</v>
      </c>
      <c r="K68" s="16">
        <f t="shared" ca="1" si="21"/>
        <v>231.77949755027927</v>
      </c>
      <c r="L68" s="16">
        <f t="shared" ca="1" si="22"/>
        <v>-80.46418264460803</v>
      </c>
      <c r="M68" s="15">
        <f ca="1">(1-$O68)*(1-$O68)*M66+2*$O68*(1-$O68)*INDIRECT("M"&amp;C68)+$O68*$O68*M70</f>
        <v>56.26610395716795</v>
      </c>
      <c r="N68" s="15">
        <f ca="1">(1-$O68)*(1-$O68)*N66+2*$O68*(1-$O68)*INDIRECT("N"&amp;C68)+$O68*$O68*N70</f>
        <v>34.179897042497927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76755.697189106606</v>
      </c>
      <c r="F69" s="15">
        <f ca="1">(1-$O69)*(1-$O69)*F66+2*$O69*(1-$O69)*INDIRECT("F"&amp;C68)+$O69*$O69*F70</f>
        <v>46750.616925138223</v>
      </c>
      <c r="G69" s="15">
        <f t="shared" ca="1" si="17"/>
        <v>9149.347368421053</v>
      </c>
      <c r="H69" s="16">
        <f t="shared" ca="1" si="18"/>
        <v>-229.22069225918966</v>
      </c>
      <c r="I69" s="16">
        <f t="shared" ca="1" si="19"/>
        <v>38.379467043360634</v>
      </c>
      <c r="J69" s="16">
        <f t="shared" ca="1" si="20"/>
        <v>1.0694736842106067</v>
      </c>
      <c r="K69" s="16">
        <f t="shared" ca="1" si="21"/>
        <v>232.4115084291536</v>
      </c>
      <c r="L69" s="16">
        <f t="shared" ca="1" si="22"/>
        <v>-80.49487487796965</v>
      </c>
      <c r="M69" s="15">
        <f ca="1">(1-$O69)*(1-$O69)*M66+2*$O69*(1-$O69)*INDIRECT("M"&amp;C68)+$O69*$O69*M70</f>
        <v>56.267807218746292</v>
      </c>
      <c r="N69" s="15">
        <f ca="1">(1-$O69)*(1-$O69)*N66+2*$O69*(1-$O69)*INDIRECT("N"&amp;C68)+$O69*$O69*N70</f>
        <v>34.16160805418135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75609.593727810658</v>
      </c>
      <c r="F70">
        <f t="shared" ca="1" si="13"/>
        <v>46942.514260355027</v>
      </c>
      <c r="G70">
        <f t="shared" ca="1" si="1"/>
        <v>9154.6947368421061</v>
      </c>
      <c r="H70" s="9">
        <f t="shared" ca="1" si="2"/>
        <v>-229.5426272189361</v>
      </c>
      <c r="I70" s="9">
        <f t="shared" ca="1" si="2"/>
        <v>38.370426035503627</v>
      </c>
      <c r="J70" s="9">
        <f t="shared" ca="1" si="2"/>
        <v>1.069473684210243</v>
      </c>
      <c r="K70" s="9">
        <f t="shared" ca="1" si="3"/>
        <v>232.72753877596332</v>
      </c>
      <c r="L70" s="9">
        <f t="shared" ca="1" si="4"/>
        <v>-80.510158480006922</v>
      </c>
      <c r="M70">
        <f t="shared" ca="1" si="8"/>
        <v>56.269506903353054</v>
      </c>
      <c r="N70">
        <f t="shared" ca="1" si="9"/>
        <v>34.143267587113741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74461.880591715977</v>
      </c>
      <c r="F71">
        <f t="shared" ca="1" si="13"/>
        <v>47134.366390532545</v>
      </c>
      <c r="G71">
        <f t="shared" ca="1" si="1"/>
        <v>9160.0421052631573</v>
      </c>
      <c r="H71" s="9">
        <f t="shared" ca="1" si="2"/>
        <v>-229.54262721893321</v>
      </c>
      <c r="I71" s="9">
        <f t="shared" ca="1" si="2"/>
        <v>38.37042603550217</v>
      </c>
      <c r="J71" s="9">
        <f t="shared" ca="1" si="2"/>
        <v>1.0694736842106067</v>
      </c>
      <c r="K71" s="9">
        <f t="shared" ca="1" si="3"/>
        <v>232.72753877596023</v>
      </c>
      <c r="L71" s="9">
        <f t="shared" ca="1" si="4"/>
        <v>-80.510158480007149</v>
      </c>
      <c r="M71">
        <f t="shared" ca="1" si="8"/>
        <v>56.271204799474027</v>
      </c>
      <c r="N71">
        <f t="shared" ca="1" si="9"/>
        <v>34.124901380670615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73314.167455621311</v>
      </c>
      <c r="F72">
        <f t="shared" ca="1" si="13"/>
        <v>47326.218520710056</v>
      </c>
      <c r="G72">
        <f t="shared" ref="G72:G135" ca="1" si="27">INDIRECT("G$"&amp;C72)+INDIRECT("J$"&amp;C72)*($B72-INDIRECT("B$"&amp;D72))</f>
        <v>9165.3894736842103</v>
      </c>
      <c r="H72" s="9">
        <f t="shared" ref="H72:J135" ca="1" si="28">(E73-E72)/($B73-$B72)</f>
        <v>-229.5426272189361</v>
      </c>
      <c r="I72" s="9">
        <f t="shared" ca="1" si="28"/>
        <v>38.370426035503627</v>
      </c>
      <c r="J72" s="9">
        <f t="shared" ca="1" si="28"/>
        <v>1.0694736842106067</v>
      </c>
      <c r="K72" s="9">
        <f t="shared" ref="K72:K135" ca="1" si="29">SQRT(H72*H72+I72*I72)</f>
        <v>232.72753877596332</v>
      </c>
      <c r="L72" s="9">
        <f t="shared" ref="L72:L135" ca="1" si="30">DEGREES(ATAN2(I72,H72))</f>
        <v>-80.510158480006922</v>
      </c>
      <c r="M72">
        <f t="shared" ca="1" si="8"/>
        <v>56.272902695595</v>
      </c>
      <c r="N72">
        <f t="shared" ca="1" si="9"/>
        <v>34.106535174227481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72166.454319526631</v>
      </c>
      <c r="F73">
        <f t="shared" ca="1" si="13"/>
        <v>47518.070650887574</v>
      </c>
      <c r="G73">
        <f t="shared" ca="1" si="27"/>
        <v>9170.7368421052633</v>
      </c>
      <c r="H73" s="9">
        <f t="shared" ca="1" si="28"/>
        <v>-229.5426272189361</v>
      </c>
      <c r="I73" s="9">
        <f t="shared" ca="1" si="28"/>
        <v>38.37042603550217</v>
      </c>
      <c r="J73" s="9">
        <f t="shared" ca="1" si="28"/>
        <v>1.0694736842106067</v>
      </c>
      <c r="K73" s="9">
        <f t="shared" ca="1" si="29"/>
        <v>232.7275387759631</v>
      </c>
      <c r="L73" s="9">
        <f t="shared" ca="1" si="30"/>
        <v>-80.510158480007277</v>
      </c>
      <c r="M73">
        <f t="shared" ref="M73:M136" ca="1" si="32">INDIRECT("M$"&amp;C73)+INDIRECT("O$"&amp;C73)*($B73-INDIRECT("B$"&amp;D73))</f>
        <v>56.274600591715974</v>
      </c>
      <c r="N73">
        <f t="shared" ref="N73:N136" ca="1" si="33">INDIRECT("N$"&amp;C73)+INDIRECT("P$"&amp;C73)*($B73-INDIRECT("B$"&amp;D73))</f>
        <v>34.088168967784355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71018.74118343195</v>
      </c>
      <c r="F74">
        <f t="shared" ca="1" si="13"/>
        <v>47709.922781065085</v>
      </c>
      <c r="G74">
        <f t="shared" ca="1" si="27"/>
        <v>9176.0842105263164</v>
      </c>
      <c r="H74" s="9">
        <f t="shared" ca="1" si="28"/>
        <v>-229.54262721893321</v>
      </c>
      <c r="I74" s="9">
        <f t="shared" ca="1" si="28"/>
        <v>38.370426035503627</v>
      </c>
      <c r="J74" s="9">
        <f t="shared" ca="1" si="28"/>
        <v>1.069473684210243</v>
      </c>
      <c r="K74" s="9">
        <f t="shared" ca="1" si="29"/>
        <v>232.72753877596048</v>
      </c>
      <c r="L74" s="9">
        <f t="shared" ca="1" si="30"/>
        <v>-80.510158480006794</v>
      </c>
      <c r="M74">
        <f t="shared" ca="1" si="32"/>
        <v>56.276298487836947</v>
      </c>
      <c r="N74">
        <f t="shared" ca="1" si="33"/>
        <v>34.069802761341222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69871.028047337284</v>
      </c>
      <c r="F75">
        <f t="shared" ca="1" si="13"/>
        <v>47901.774911242603</v>
      </c>
      <c r="G75">
        <f t="shared" ca="1" si="27"/>
        <v>9181.4315789473676</v>
      </c>
      <c r="H75" s="9">
        <f t="shared" ca="1" si="28"/>
        <v>-229.5426272189361</v>
      </c>
      <c r="I75" s="9">
        <f t="shared" ca="1" si="28"/>
        <v>38.37042603550217</v>
      </c>
      <c r="J75" s="9">
        <f t="shared" ca="1" si="28"/>
        <v>1.0694736842106067</v>
      </c>
      <c r="K75" s="9">
        <f t="shared" ca="1" si="29"/>
        <v>232.7275387759631</v>
      </c>
      <c r="L75" s="9">
        <f t="shared" ca="1" si="30"/>
        <v>-80.510158480007277</v>
      </c>
      <c r="M75">
        <f t="shared" ca="1" si="32"/>
        <v>56.27799638395792</v>
      </c>
      <c r="N75">
        <f t="shared" ca="1" si="33"/>
        <v>34.051436554898096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68723.314911242604</v>
      </c>
      <c r="F76">
        <f t="shared" ref="F76:F78" ca="1" si="38">INDIRECT("F$"&amp;C76)+INDIRECT("I$"&amp;C76)*($B76-INDIRECT("B$"&amp;D76))</f>
        <v>48093.627041420114</v>
      </c>
      <c r="G76">
        <f t="shared" ref="G76:G78" ca="1" si="39">INDIRECT("G$"&amp;C76)+INDIRECT("J$"&amp;C76)*($B76-INDIRECT("B$"&amp;D76))</f>
        <v>9186.7789473684206</v>
      </c>
      <c r="H76" s="9">
        <f t="shared" ref="H76:H78" ca="1" si="40">(E77-E76)/($B77-$B76)</f>
        <v>-229.54262721893321</v>
      </c>
      <c r="I76" s="9">
        <f t="shared" ref="I76:I78" ca="1" si="41">(F77-F76)/($B77-$B76)</f>
        <v>38.370426035503627</v>
      </c>
      <c r="J76" s="9">
        <f t="shared" ref="J76:J78" ca="1" si="42">(G77-G76)/($B77-$B76)</f>
        <v>1.0694736842106067</v>
      </c>
      <c r="K76" s="9">
        <f t="shared" ref="K76:K78" ca="1" si="43">SQRT(H76*H76+I76*I76)</f>
        <v>232.72753877596048</v>
      </c>
      <c r="L76" s="9">
        <f t="shared" ref="L76:L78" ca="1" si="44">DEGREES(ATAN2(I76,H76))</f>
        <v>-80.510158480006794</v>
      </c>
      <c r="M76">
        <f t="shared" ref="M76:M78" ca="1" si="45">INDIRECT("M$"&amp;C76)+INDIRECT("O$"&amp;C76)*($B76-INDIRECT("B$"&amp;D76))</f>
        <v>56.279694280078893</v>
      </c>
      <c r="N76">
        <f t="shared" ref="N76:N78" ca="1" si="46">INDIRECT("N$"&amp;C76)+INDIRECT("P$"&amp;C76)*($B76-INDIRECT("B$"&amp;D76))</f>
        <v>34.033070348454963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67575.601775147938</v>
      </c>
      <c r="F77">
        <f t="shared" ca="1" si="38"/>
        <v>48285.479171597632</v>
      </c>
      <c r="G77">
        <f t="shared" ca="1" si="39"/>
        <v>9192.1263157894737</v>
      </c>
      <c r="H77" s="9">
        <f t="shared" ca="1" si="40"/>
        <v>-229.5426272189361</v>
      </c>
      <c r="I77" s="9">
        <f t="shared" ca="1" si="41"/>
        <v>38.370426035503627</v>
      </c>
      <c r="J77" s="9">
        <f t="shared" ca="1" si="42"/>
        <v>1.0694736842106067</v>
      </c>
      <c r="K77" s="9">
        <f t="shared" ca="1" si="43"/>
        <v>232.72753877596332</v>
      </c>
      <c r="L77" s="9">
        <f t="shared" ca="1" si="44"/>
        <v>-80.510158480006922</v>
      </c>
      <c r="M77">
        <f t="shared" ca="1" si="45"/>
        <v>56.281392176199866</v>
      </c>
      <c r="N77">
        <f t="shared" ca="1" si="46"/>
        <v>34.014704142011837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66427.888639053257</v>
      </c>
      <c r="F78">
        <f t="shared" ca="1" si="38"/>
        <v>48477.33130177515</v>
      </c>
      <c r="G78">
        <f t="shared" ca="1" si="39"/>
        <v>9197.4736842105267</v>
      </c>
      <c r="H78" s="9">
        <f t="shared" ca="1" si="40"/>
        <v>-229.54262721893465</v>
      </c>
      <c r="I78" s="9">
        <f t="shared" ca="1" si="41"/>
        <v>38.37042603550217</v>
      </c>
      <c r="J78" s="9">
        <f t="shared" ca="1" si="42"/>
        <v>1.069473684210243</v>
      </c>
      <c r="K78" s="9">
        <f t="shared" ca="1" si="43"/>
        <v>232.72753877596168</v>
      </c>
      <c r="L78" s="9">
        <f t="shared" ca="1" si="44"/>
        <v>-80.51015848000722</v>
      </c>
      <c r="M78">
        <f t="shared" ca="1" si="45"/>
        <v>56.283090072320839</v>
      </c>
      <c r="N78">
        <f t="shared" ca="1" si="46"/>
        <v>33.996337935568704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65280.175502958584</v>
      </c>
      <c r="F79">
        <f t="shared" ca="1" si="13"/>
        <v>48669.183431952661</v>
      </c>
      <c r="G79">
        <f t="shared" ca="1" si="27"/>
        <v>9202.8210526315779</v>
      </c>
      <c r="H79" s="9">
        <f t="shared" ca="1" si="28"/>
        <v>-229.54262721893465</v>
      </c>
      <c r="I79" s="9">
        <f t="shared" ca="1" si="28"/>
        <v>38.370426035503627</v>
      </c>
      <c r="J79" s="9">
        <f t="shared" ca="1" si="28"/>
        <v>1.0694736842106067</v>
      </c>
      <c r="K79" s="9">
        <f t="shared" ca="1" si="29"/>
        <v>232.7275387759619</v>
      </c>
      <c r="L79" s="9">
        <f t="shared" ca="1" si="30"/>
        <v>-80.510158480006865</v>
      </c>
      <c r="M79">
        <f t="shared" ca="1" si="32"/>
        <v>56.284787968441812</v>
      </c>
      <c r="N79">
        <f t="shared" ca="1" si="33"/>
        <v>33.977971729125578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64132.462366863911</v>
      </c>
      <c r="F80">
        <f t="shared" ca="1" si="13"/>
        <v>48861.035562130179</v>
      </c>
      <c r="G80">
        <f t="shared" ca="1" si="27"/>
        <v>9208.1684210526309</v>
      </c>
      <c r="H80" s="9">
        <f t="shared" ca="1" si="28"/>
        <v>-229.5426272189361</v>
      </c>
      <c r="I80" s="9">
        <f t="shared" ca="1" si="28"/>
        <v>38.37042603550217</v>
      </c>
      <c r="J80" s="9">
        <f t="shared" ca="1" si="28"/>
        <v>1.0694736842106067</v>
      </c>
      <c r="K80" s="9">
        <f t="shared" ca="1" si="29"/>
        <v>232.7275387759631</v>
      </c>
      <c r="L80" s="9">
        <f t="shared" ca="1" si="30"/>
        <v>-80.510158480007277</v>
      </c>
      <c r="M80">
        <f t="shared" ca="1" si="32"/>
        <v>56.286485864562785</v>
      </c>
      <c r="N80">
        <f t="shared" ca="1" si="33"/>
        <v>33.959605522682445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62984.74923076923</v>
      </c>
      <c r="F81">
        <f t="shared" ca="1" si="13"/>
        <v>49052.88769230769</v>
      </c>
      <c r="G81">
        <f t="shared" ca="1" si="27"/>
        <v>9213.515789473684</v>
      </c>
      <c r="H81" s="9">
        <f t="shared" ca="1" si="28"/>
        <v>-229.54262721893465</v>
      </c>
      <c r="I81" s="9">
        <f t="shared" ca="1" si="28"/>
        <v>38.370426035503627</v>
      </c>
      <c r="J81" s="9">
        <f t="shared" ca="1" si="28"/>
        <v>1.0694736842106067</v>
      </c>
      <c r="K81" s="9">
        <f t="shared" ca="1" si="29"/>
        <v>232.7275387759619</v>
      </c>
      <c r="L81" s="9">
        <f t="shared" ca="1" si="30"/>
        <v>-80.510158480006865</v>
      </c>
      <c r="M81">
        <f t="shared" ca="1" si="32"/>
        <v>56.288183760683758</v>
      </c>
      <c r="N81">
        <f t="shared" ca="1" si="33"/>
        <v>33.941239316239319</v>
      </c>
    </row>
    <row r="82" spans="1:18" x14ac:dyDescent="0.25">
      <c r="A82" s="4">
        <f t="shared" si="34"/>
        <v>0.42309027777777708</v>
      </c>
      <c r="B82" s="3">
        <f t="shared" si="35"/>
        <v>1553300555</v>
      </c>
      <c r="C82">
        <f t="shared" si="31"/>
        <v>3</v>
      </c>
      <c r="D82">
        <f t="shared" si="31"/>
        <v>68</v>
      </c>
      <c r="E82">
        <f t="shared" ca="1" si="12"/>
        <v>61837.036094674557</v>
      </c>
      <c r="F82">
        <f t="shared" ca="1" si="13"/>
        <v>49244.739822485208</v>
      </c>
      <c r="G82">
        <f t="shared" ca="1" si="27"/>
        <v>9218.863157894737</v>
      </c>
      <c r="H82" s="9">
        <f t="shared" ca="1" si="28"/>
        <v>-229.54262721893465</v>
      </c>
      <c r="I82" s="9">
        <f t="shared" ca="1" si="28"/>
        <v>38.37042603550217</v>
      </c>
      <c r="J82" s="9">
        <f t="shared" ca="1" si="28"/>
        <v>1.0694736842106067</v>
      </c>
      <c r="K82" s="9">
        <f t="shared" ca="1" si="29"/>
        <v>232.72753877596168</v>
      </c>
      <c r="L82" s="9">
        <f t="shared" ca="1" si="30"/>
        <v>-80.51015848000722</v>
      </c>
      <c r="M82">
        <f t="shared" ca="1" si="32"/>
        <v>56.289881656804731</v>
      </c>
      <c r="N82">
        <f t="shared" ca="1" si="33"/>
        <v>33.922873109796186</v>
      </c>
      <c r="P82">
        <f ca="1">E82-'SBI86'!E80</f>
        <v>78077.566838690167</v>
      </c>
      <c r="Q82">
        <f ca="1">F82-'SBI86'!F80</f>
        <v>-29524.394930433933</v>
      </c>
      <c r="R82">
        <f t="shared" ref="R82:R91" ca="1" si="49">SQRT(P82*P82+Q82*Q82)</f>
        <v>83473.327113865322</v>
      </c>
    </row>
    <row r="83" spans="1:18" x14ac:dyDescent="0.25">
      <c r="A83" s="46">
        <f t="shared" si="34"/>
        <v>0.42314814814814744</v>
      </c>
      <c r="B83" s="3">
        <f t="shared" si="35"/>
        <v>1553300560</v>
      </c>
      <c r="C83">
        <f t="shared" si="31"/>
        <v>3</v>
      </c>
      <c r="D83">
        <f t="shared" si="31"/>
        <v>68</v>
      </c>
      <c r="E83">
        <f t="shared" ca="1" si="12"/>
        <v>60689.322958579884</v>
      </c>
      <c r="F83">
        <f t="shared" ca="1" si="13"/>
        <v>49436.591952662719</v>
      </c>
      <c r="G83" s="45">
        <f t="shared" ca="1" si="27"/>
        <v>9224.21052631579</v>
      </c>
      <c r="H83" s="9">
        <f t="shared" ca="1" si="28"/>
        <v>-229.54262721893465</v>
      </c>
      <c r="I83" s="9">
        <f t="shared" ca="1" si="28"/>
        <v>38.370426035503627</v>
      </c>
      <c r="J83" s="9">
        <f t="shared" ca="1" si="28"/>
        <v>1.069473684210243</v>
      </c>
      <c r="K83" s="9">
        <f t="shared" ca="1" si="29"/>
        <v>232.7275387759619</v>
      </c>
      <c r="L83" s="9">
        <f t="shared" ca="1" si="30"/>
        <v>-80.510158480006865</v>
      </c>
      <c r="M83">
        <f t="shared" ca="1" si="32"/>
        <v>56.291579552925704</v>
      </c>
      <c r="N83">
        <f t="shared" ca="1" si="33"/>
        <v>33.904506903353059</v>
      </c>
      <c r="P83">
        <f ca="1">E83-'SBI86'!E81</f>
        <v>76691.018370321719</v>
      </c>
      <c r="Q83">
        <f ca="1">F83-'SBI86'!F81</f>
        <v>-28174.170673584078</v>
      </c>
      <c r="R83" s="45">
        <f t="shared" ca="1" si="49"/>
        <v>81702.485836241656</v>
      </c>
    </row>
    <row r="84" spans="1:18" x14ac:dyDescent="0.25">
      <c r="A84" s="4">
        <f t="shared" si="34"/>
        <v>0.4232060185185178</v>
      </c>
      <c r="B84" s="3">
        <f t="shared" si="35"/>
        <v>1553300565</v>
      </c>
      <c r="C84">
        <f t="shared" si="31"/>
        <v>3</v>
      </c>
      <c r="D84">
        <f t="shared" si="31"/>
        <v>68</v>
      </c>
      <c r="E84">
        <f t="shared" ca="1" si="12"/>
        <v>59541.60982248521</v>
      </c>
      <c r="F84">
        <f t="shared" ca="1" si="13"/>
        <v>49628.444082840237</v>
      </c>
      <c r="G84">
        <f t="shared" ca="1" si="27"/>
        <v>9229.5578947368413</v>
      </c>
      <c r="H84" s="9">
        <f t="shared" ca="1" si="28"/>
        <v>-229.54262721893465</v>
      </c>
      <c r="I84" s="9">
        <f t="shared" ca="1" si="28"/>
        <v>38.37042603550217</v>
      </c>
      <c r="J84" s="9">
        <f t="shared" ca="1" si="28"/>
        <v>1.0694736842106067</v>
      </c>
      <c r="K84" s="9">
        <f t="shared" ca="1" si="29"/>
        <v>232.72753877596168</v>
      </c>
      <c r="L84" s="9">
        <f t="shared" ca="1" si="30"/>
        <v>-80.51015848000722</v>
      </c>
      <c r="M84">
        <f t="shared" ca="1" si="32"/>
        <v>56.293277449046677</v>
      </c>
      <c r="N84">
        <f t="shared" ca="1" si="33"/>
        <v>33.886140696909926</v>
      </c>
      <c r="P84">
        <f ca="1">E84-'SBI86'!E82</f>
        <v>75304.4699019533</v>
      </c>
      <c r="Q84">
        <f ca="1">F84-'SBI86'!F82</f>
        <v>-26823.946416734216</v>
      </c>
      <c r="R84">
        <f t="shared" ca="1" si="49"/>
        <v>79939.272504708337</v>
      </c>
    </row>
    <row r="85" spans="1:18" x14ac:dyDescent="0.25">
      <c r="A85" s="4">
        <f t="shared" si="34"/>
        <v>0.42326388888888816</v>
      </c>
      <c r="B85" s="3">
        <f t="shared" si="35"/>
        <v>1553300570</v>
      </c>
      <c r="C85">
        <f t="shared" si="31"/>
        <v>3</v>
      </c>
      <c r="D85">
        <f t="shared" si="31"/>
        <v>68</v>
      </c>
      <c r="E85">
        <f t="shared" ca="1" si="12"/>
        <v>58393.896686390537</v>
      </c>
      <c r="F85">
        <f t="shared" ca="1" si="13"/>
        <v>49820.296213017748</v>
      </c>
      <c r="G85">
        <f t="shared" ca="1" si="27"/>
        <v>9234.9052631578943</v>
      </c>
      <c r="H85" s="9">
        <f t="shared" ca="1" si="28"/>
        <v>-229.5426272189361</v>
      </c>
      <c r="I85" s="9">
        <f t="shared" ca="1" si="28"/>
        <v>38.370426035503627</v>
      </c>
      <c r="J85" s="9">
        <f t="shared" ca="1" si="28"/>
        <v>1.0694736842106067</v>
      </c>
      <c r="K85" s="9">
        <f t="shared" ca="1" si="29"/>
        <v>232.72753877596332</v>
      </c>
      <c r="L85" s="9">
        <f t="shared" ca="1" si="30"/>
        <v>-80.510158480006922</v>
      </c>
      <c r="M85">
        <f t="shared" ca="1" si="32"/>
        <v>56.29497534516765</v>
      </c>
      <c r="N85">
        <f t="shared" ca="1" si="33"/>
        <v>33.8677744904668</v>
      </c>
      <c r="P85">
        <f ca="1">E85-'SBI86'!E83</f>
        <v>73917.921433584866</v>
      </c>
      <c r="Q85">
        <f ca="1">F85-'SBI86'!F83</f>
        <v>-25473.722159884375</v>
      </c>
      <c r="R85">
        <f t="shared" ca="1" si="49"/>
        <v>78184.203198220348</v>
      </c>
    </row>
    <row r="86" spans="1:18" x14ac:dyDescent="0.25">
      <c r="A86" s="4">
        <f t="shared" si="34"/>
        <v>0.42332175925925852</v>
      </c>
      <c r="B86" s="3">
        <f t="shared" si="35"/>
        <v>1553300575</v>
      </c>
      <c r="C86">
        <f t="shared" si="31"/>
        <v>3</v>
      </c>
      <c r="D86">
        <f t="shared" si="31"/>
        <v>68</v>
      </c>
      <c r="E86">
        <f t="shared" ca="1" si="12"/>
        <v>57246.183550295857</v>
      </c>
      <c r="F86">
        <f t="shared" ca="1" si="13"/>
        <v>50012.148343195266</v>
      </c>
      <c r="G86">
        <f t="shared" ca="1" si="27"/>
        <v>9240.2526315789473</v>
      </c>
      <c r="H86" s="9">
        <f t="shared" ca="1" si="28"/>
        <v>-229.54262721893465</v>
      </c>
      <c r="I86" s="9">
        <f t="shared" ca="1" si="28"/>
        <v>38.370426035503627</v>
      </c>
      <c r="J86" s="9">
        <f t="shared" ca="1" si="28"/>
        <v>1.0694736842106067</v>
      </c>
      <c r="K86" s="9">
        <f t="shared" ca="1" si="29"/>
        <v>232.7275387759619</v>
      </c>
      <c r="L86" s="9">
        <f t="shared" ca="1" si="30"/>
        <v>-80.510158480006865</v>
      </c>
      <c r="M86">
        <f t="shared" ca="1" si="32"/>
        <v>56.296673241288623</v>
      </c>
      <c r="N86">
        <f t="shared" ca="1" si="33"/>
        <v>33.849408284023667</v>
      </c>
      <c r="P86">
        <f ca="1">E86-'SBI86'!E84</f>
        <v>72531.372965216433</v>
      </c>
      <c r="Q86">
        <f ca="1">F86-'SBI86'!F84</f>
        <v>-24123.497903034513</v>
      </c>
      <c r="R86">
        <f t="shared" ca="1" si="49"/>
        <v>76437.838897348731</v>
      </c>
    </row>
    <row r="87" spans="1:18" x14ac:dyDescent="0.25">
      <c r="A87" s="4">
        <f t="shared" si="34"/>
        <v>0.42337962962962888</v>
      </c>
      <c r="B87" s="3">
        <f t="shared" si="35"/>
        <v>1553300580</v>
      </c>
      <c r="C87">
        <f t="shared" si="31"/>
        <v>3</v>
      </c>
      <c r="D87">
        <f t="shared" si="31"/>
        <v>68</v>
      </c>
      <c r="E87">
        <f t="shared" ca="1" si="12"/>
        <v>56098.470414201183</v>
      </c>
      <c r="F87">
        <f t="shared" ca="1" si="13"/>
        <v>50204.000473372784</v>
      </c>
      <c r="G87">
        <f t="shared" ca="1" si="27"/>
        <v>9245.6</v>
      </c>
      <c r="H87" s="9">
        <f t="shared" ca="1" si="28"/>
        <v>-229.54262721893465</v>
      </c>
      <c r="I87" s="9">
        <f t="shared" ca="1" si="28"/>
        <v>38.37042603550217</v>
      </c>
      <c r="J87" s="9">
        <f t="shared" ca="1" si="28"/>
        <v>1.069473684210243</v>
      </c>
      <c r="K87" s="9">
        <f t="shared" ca="1" si="29"/>
        <v>232.72753877596168</v>
      </c>
      <c r="L87" s="9">
        <f t="shared" ca="1" si="30"/>
        <v>-80.51015848000722</v>
      </c>
      <c r="M87">
        <f t="shared" ca="1" si="32"/>
        <v>56.298371137409596</v>
      </c>
      <c r="N87">
        <f t="shared" ca="1" si="33"/>
        <v>33.831042077580541</v>
      </c>
      <c r="P87">
        <f ca="1">E87-'SBI86'!E85</f>
        <v>71144.824496847985</v>
      </c>
      <c r="Q87">
        <f ca="1">F87-'SBI86'!F85</f>
        <v>-22773.273646184651</v>
      </c>
      <c r="R87">
        <f t="shared" ca="1" si="49"/>
        <v>74700.790124678795</v>
      </c>
    </row>
    <row r="88" spans="1:18" x14ac:dyDescent="0.25">
      <c r="A88" s="4">
        <f t="shared" si="34"/>
        <v>0.42343749999999925</v>
      </c>
      <c r="B88" s="3">
        <f t="shared" si="35"/>
        <v>1553300585</v>
      </c>
      <c r="C88">
        <f t="shared" si="31"/>
        <v>3</v>
      </c>
      <c r="D88">
        <f t="shared" si="31"/>
        <v>68</v>
      </c>
      <c r="E88">
        <f t="shared" ca="1" si="12"/>
        <v>54950.75727810651</v>
      </c>
      <c r="F88">
        <f t="shared" ca="1" si="13"/>
        <v>50395.852603550295</v>
      </c>
      <c r="G88">
        <f t="shared" ca="1" si="27"/>
        <v>9250.9473684210516</v>
      </c>
      <c r="H88" s="9">
        <f t="shared" ca="1" si="28"/>
        <v>-229.54262721893465</v>
      </c>
      <c r="I88" s="9">
        <f t="shared" ca="1" si="28"/>
        <v>38.370426035503627</v>
      </c>
      <c r="J88" s="9">
        <f t="shared" ca="1" si="28"/>
        <v>1.0694736842106067</v>
      </c>
      <c r="K88" s="9">
        <f t="shared" ca="1" si="29"/>
        <v>232.7275387759619</v>
      </c>
      <c r="L88" s="9">
        <f t="shared" ca="1" si="30"/>
        <v>-80.510158480006865</v>
      </c>
      <c r="M88">
        <f t="shared" ca="1" si="32"/>
        <v>56.300069033530569</v>
      </c>
      <c r="N88">
        <f t="shared" ca="1" si="33"/>
        <v>33.812675871137408</v>
      </c>
      <c r="P88">
        <f ca="1">E88-'SBI86'!E86</f>
        <v>69758.276028479566</v>
      </c>
      <c r="Q88">
        <f ca="1">F88-'SBI86'!F86</f>
        <v>-21423.049389334796</v>
      </c>
      <c r="R88">
        <f t="shared" ca="1" si="49"/>
        <v>72973.722116960867</v>
      </c>
    </row>
    <row r="89" spans="1:18" x14ac:dyDescent="0.25">
      <c r="A89" s="4">
        <f t="shared" si="34"/>
        <v>0.42349537037036961</v>
      </c>
      <c r="B89" s="3">
        <f t="shared" si="35"/>
        <v>1553300590</v>
      </c>
      <c r="C89">
        <f t="shared" si="31"/>
        <v>3</v>
      </c>
      <c r="D89">
        <f t="shared" si="31"/>
        <v>68</v>
      </c>
      <c r="E89">
        <f t="shared" ca="1" si="12"/>
        <v>53803.044142011837</v>
      </c>
      <c r="F89">
        <f t="shared" ca="1" si="13"/>
        <v>50587.704733727813</v>
      </c>
      <c r="G89">
        <f t="shared" ca="1" si="27"/>
        <v>9256.2947368421046</v>
      </c>
      <c r="H89" s="9">
        <f t="shared" ca="1" si="28"/>
        <v>-229.54262721893465</v>
      </c>
      <c r="I89" s="9">
        <f t="shared" ca="1" si="28"/>
        <v>38.37042603550217</v>
      </c>
      <c r="J89" s="9">
        <f t="shared" ca="1" si="28"/>
        <v>1.0694736842106067</v>
      </c>
      <c r="K89" s="9">
        <f t="shared" ca="1" si="29"/>
        <v>232.72753877596168</v>
      </c>
      <c r="L89" s="9">
        <f t="shared" ca="1" si="30"/>
        <v>-80.51015848000722</v>
      </c>
      <c r="M89">
        <f t="shared" ca="1" si="32"/>
        <v>56.301766929651542</v>
      </c>
      <c r="N89">
        <f t="shared" ca="1" si="33"/>
        <v>33.794309664694282</v>
      </c>
      <c r="P89">
        <f ca="1">E89-'SBI86'!E87</f>
        <v>68371.727560111132</v>
      </c>
      <c r="Q89">
        <f ca="1">F89-'SBI86'!F87</f>
        <v>-20072.825132484948</v>
      </c>
      <c r="R89">
        <f t="shared" ca="1" si="49"/>
        <v>71257.360590702345</v>
      </c>
    </row>
    <row r="90" spans="1:18" x14ac:dyDescent="0.25">
      <c r="A90" s="4">
        <f t="shared" si="34"/>
        <v>0.42355324074073997</v>
      </c>
      <c r="B90" s="3">
        <f t="shared" si="35"/>
        <v>1553300595</v>
      </c>
      <c r="C90">
        <f t="shared" si="31"/>
        <v>3</v>
      </c>
      <c r="D90">
        <f t="shared" si="31"/>
        <v>68</v>
      </c>
      <c r="E90">
        <f t="shared" ca="1" si="12"/>
        <v>52655.331005917164</v>
      </c>
      <c r="F90">
        <f t="shared" ca="1" si="13"/>
        <v>50779.556863905324</v>
      </c>
      <c r="G90">
        <f t="shared" ca="1" si="27"/>
        <v>9261.6421052631576</v>
      </c>
      <c r="H90" s="9">
        <f t="shared" ca="1" si="28"/>
        <v>-229.5426272189361</v>
      </c>
      <c r="I90" s="9">
        <f t="shared" ca="1" si="28"/>
        <v>38.370426035503627</v>
      </c>
      <c r="J90" s="9">
        <f t="shared" ca="1" si="28"/>
        <v>1.0694736842106067</v>
      </c>
      <c r="K90" s="9">
        <f t="shared" ca="1" si="29"/>
        <v>232.72753877596332</v>
      </c>
      <c r="L90" s="9">
        <f t="shared" ca="1" si="30"/>
        <v>-80.510158480006922</v>
      </c>
      <c r="M90">
        <f t="shared" ca="1" si="32"/>
        <v>56.303464825772515</v>
      </c>
      <c r="N90">
        <f t="shared" ca="1" si="33"/>
        <v>33.775943458251149</v>
      </c>
      <c r="P90">
        <f ca="1">E90-'SBI86'!E88</f>
        <v>66985.179091742699</v>
      </c>
      <c r="Q90">
        <f ca="1">F90-'SBI86'!F88</f>
        <v>-18722.600875635093</v>
      </c>
      <c r="R90">
        <f t="shared" ca="1" si="49"/>
        <v>69552.498168658014</v>
      </c>
    </row>
    <row r="91" spans="1:18" x14ac:dyDescent="0.25">
      <c r="A91" s="4">
        <f t="shared" si="34"/>
        <v>0.42361111111111033</v>
      </c>
      <c r="B91" s="3">
        <f t="shared" si="35"/>
        <v>1553300600</v>
      </c>
      <c r="C91">
        <f t="shared" si="31"/>
        <v>3</v>
      </c>
      <c r="D91">
        <f t="shared" si="31"/>
        <v>68</v>
      </c>
      <c r="E91">
        <f t="shared" ca="1" si="12"/>
        <v>51507.617869822483</v>
      </c>
      <c r="F91">
        <f t="shared" ca="1" si="13"/>
        <v>50971.408994082842</v>
      </c>
      <c r="G91">
        <f t="shared" ca="1" si="27"/>
        <v>9266.9894736842107</v>
      </c>
      <c r="H91" s="9">
        <f t="shared" ca="1" si="28"/>
        <v>-229.54262721893465</v>
      </c>
      <c r="I91" s="9">
        <f t="shared" ca="1" si="28"/>
        <v>38.37042603550217</v>
      </c>
      <c r="J91" s="9">
        <f t="shared" ca="1" si="28"/>
        <v>1.0694736842106067</v>
      </c>
      <c r="K91" s="9">
        <f t="shared" ca="1" si="29"/>
        <v>232.72753877596168</v>
      </c>
      <c r="L91" s="9">
        <f t="shared" ca="1" si="30"/>
        <v>-80.51015848000722</v>
      </c>
      <c r="M91">
        <f t="shared" ca="1" si="32"/>
        <v>56.305162721893488</v>
      </c>
      <c r="N91">
        <f t="shared" ca="1" si="33"/>
        <v>33.757577251808023</v>
      </c>
      <c r="P91">
        <f ca="1">E91-'SBI86'!E89</f>
        <v>65598.630623374251</v>
      </c>
      <c r="Q91">
        <f ca="1">F91-'SBI86'!F89</f>
        <v>-17372.376618785231</v>
      </c>
      <c r="R91">
        <f t="shared" ca="1" si="49"/>
        <v>67860.001540280035</v>
      </c>
    </row>
    <row r="92" spans="1:18" x14ac:dyDescent="0.25">
      <c r="A92" s="4">
        <f t="shared" si="34"/>
        <v>0.42366898148148069</v>
      </c>
      <c r="B92" s="3">
        <f t="shared" si="35"/>
        <v>1553300605</v>
      </c>
      <c r="C92">
        <f t="shared" si="31"/>
        <v>3</v>
      </c>
      <c r="D92">
        <f t="shared" si="31"/>
        <v>68</v>
      </c>
      <c r="E92">
        <f t="shared" ca="1" si="12"/>
        <v>50359.90473372781</v>
      </c>
      <c r="F92">
        <f t="shared" ca="1" si="13"/>
        <v>51163.261124260353</v>
      </c>
      <c r="G92">
        <f t="shared" ca="1" si="27"/>
        <v>9272.3368421052637</v>
      </c>
      <c r="H92" s="9">
        <f t="shared" ca="1" si="28"/>
        <v>-229.54262721893465</v>
      </c>
      <c r="I92" s="9">
        <f t="shared" ca="1" si="28"/>
        <v>38.370426035503627</v>
      </c>
      <c r="J92" s="9">
        <f t="shared" ca="1" si="28"/>
        <v>1.069473684210243</v>
      </c>
      <c r="K92" s="9">
        <f t="shared" ca="1" si="29"/>
        <v>232.7275387759619</v>
      </c>
      <c r="L92" s="9">
        <f t="shared" ca="1" si="30"/>
        <v>-80.510158480006865</v>
      </c>
      <c r="M92">
        <f t="shared" ca="1" si="32"/>
        <v>56.306860618014461</v>
      </c>
      <c r="N92">
        <f t="shared" ca="1" si="33"/>
        <v>33.73921104536489</v>
      </c>
      <c r="P92">
        <f ca="1">E92-'SBI86'!E90</f>
        <v>64212.082155005824</v>
      </c>
      <c r="Q92">
        <f ca="1">F92-'SBI86'!F90</f>
        <v>-16022.152361935376</v>
      </c>
      <c r="R92">
        <f t="shared" ref="R92:R95" ca="1" si="50">SQRT(P92*P92+Q92*Q92)</f>
        <v>66180.819434261226</v>
      </c>
    </row>
    <row r="93" spans="1:18" x14ac:dyDescent="0.25">
      <c r="A93" s="4">
        <f t="shared" si="34"/>
        <v>0.42372685185185105</v>
      </c>
      <c r="B93" s="3">
        <f t="shared" si="35"/>
        <v>1553300610</v>
      </c>
      <c r="C93">
        <f t="shared" si="31"/>
        <v>3</v>
      </c>
      <c r="D93">
        <f t="shared" si="31"/>
        <v>68</v>
      </c>
      <c r="E93">
        <f t="shared" ca="1" si="12"/>
        <v>49212.191597633137</v>
      </c>
      <c r="F93">
        <f t="shared" ca="1" si="13"/>
        <v>51355.113254437871</v>
      </c>
      <c r="G93">
        <f t="shared" ca="1" si="27"/>
        <v>9277.6842105263149</v>
      </c>
      <c r="H93" s="9">
        <f t="shared" ca="1" si="28"/>
        <v>-229.54262721893465</v>
      </c>
      <c r="I93" s="9">
        <f t="shared" ca="1" si="28"/>
        <v>38.37042603550217</v>
      </c>
      <c r="J93" s="9">
        <f t="shared" ca="1" si="28"/>
        <v>1.0694736842106067</v>
      </c>
      <c r="K93" s="9">
        <f t="shared" ca="1" si="29"/>
        <v>232.72753877596168</v>
      </c>
      <c r="L93" s="9">
        <f t="shared" ca="1" si="30"/>
        <v>-80.51015848000722</v>
      </c>
      <c r="M93">
        <f t="shared" ca="1" si="32"/>
        <v>56.308558514135434</v>
      </c>
      <c r="N93">
        <f t="shared" ca="1" si="33"/>
        <v>33.720844838921764</v>
      </c>
      <c r="P93">
        <f ca="1">E93-'SBI86'!E91</f>
        <v>62825.533686637391</v>
      </c>
      <c r="Q93">
        <f ca="1">F93-'SBI86'!F91</f>
        <v>-14671.928105085528</v>
      </c>
      <c r="R93">
        <f t="shared" ca="1" si="50"/>
        <v>64515.991485302373</v>
      </c>
    </row>
    <row r="94" spans="1:18" x14ac:dyDescent="0.25">
      <c r="A94" s="4">
        <f t="shared" si="34"/>
        <v>0.42378472222222141</v>
      </c>
      <c r="B94" s="3">
        <f t="shared" si="35"/>
        <v>1553300615</v>
      </c>
      <c r="C94">
        <f t="shared" si="31"/>
        <v>3</v>
      </c>
      <c r="D94">
        <f t="shared" si="31"/>
        <v>68</v>
      </c>
      <c r="E94">
        <f t="shared" ca="1" si="12"/>
        <v>48064.478461538463</v>
      </c>
      <c r="F94">
        <f t="shared" ca="1" si="13"/>
        <v>51546.965384615381</v>
      </c>
      <c r="G94">
        <f t="shared" ca="1" si="27"/>
        <v>9283.031578947368</v>
      </c>
      <c r="H94" s="9">
        <f t="shared" ca="1" si="28"/>
        <v>-229.54262721893465</v>
      </c>
      <c r="I94" s="9">
        <f t="shared" ca="1" si="28"/>
        <v>38.370426035503627</v>
      </c>
      <c r="J94" s="9">
        <f t="shared" ca="1" si="28"/>
        <v>1.0694736842106067</v>
      </c>
      <c r="K94" s="9">
        <f t="shared" ca="1" si="29"/>
        <v>232.7275387759619</v>
      </c>
      <c r="L94" s="9">
        <f t="shared" ca="1" si="30"/>
        <v>-80.510158480006865</v>
      </c>
      <c r="M94">
        <f t="shared" ca="1" si="32"/>
        <v>56.310256410256407</v>
      </c>
      <c r="N94">
        <f t="shared" ca="1" si="33"/>
        <v>33.702478632478631</v>
      </c>
      <c r="P94">
        <f ca="1">E94-'SBI86'!E92</f>
        <v>61438.985218268965</v>
      </c>
      <c r="Q94">
        <f ca="1">F94-'SBI86'!F92</f>
        <v>-13321.703848235673</v>
      </c>
      <c r="R94">
        <f t="shared" ca="1" si="50"/>
        <v>62866.658079388711</v>
      </c>
    </row>
    <row r="95" spans="1:18" x14ac:dyDescent="0.25">
      <c r="A95" s="4">
        <f t="shared" si="34"/>
        <v>0.42384259259259177</v>
      </c>
      <c r="B95" s="3">
        <f t="shared" si="35"/>
        <v>1553300620</v>
      </c>
      <c r="C95">
        <f t="shared" si="31"/>
        <v>3</v>
      </c>
      <c r="D95">
        <f t="shared" si="31"/>
        <v>68</v>
      </c>
      <c r="E95">
        <f t="shared" ca="1" si="12"/>
        <v>46916.76532544379</v>
      </c>
      <c r="F95">
        <f t="shared" ca="1" si="13"/>
        <v>51738.8175147929</v>
      </c>
      <c r="G95">
        <f t="shared" ca="1" si="27"/>
        <v>9288.378947368421</v>
      </c>
      <c r="H95" s="9">
        <f t="shared" ca="1" si="28"/>
        <v>-229.5426272189361</v>
      </c>
      <c r="I95" s="9">
        <f t="shared" ca="1" si="28"/>
        <v>38.370426035503627</v>
      </c>
      <c r="J95" s="9">
        <f t="shared" ca="1" si="28"/>
        <v>1.0694736842106067</v>
      </c>
      <c r="K95" s="9">
        <f t="shared" ca="1" si="29"/>
        <v>232.72753877596332</v>
      </c>
      <c r="L95" s="9">
        <f t="shared" ca="1" si="30"/>
        <v>-80.510158480006922</v>
      </c>
      <c r="M95">
        <f t="shared" ca="1" si="32"/>
        <v>56.31195430637738</v>
      </c>
      <c r="N95">
        <f t="shared" ca="1" si="33"/>
        <v>33.684112426035504</v>
      </c>
      <c r="P95">
        <f ca="1">E95-'SBI86'!E93</f>
        <v>60052.436749900531</v>
      </c>
      <c r="Q95">
        <f ca="1">F95-'SBI86'!F93</f>
        <v>-11971.479591385811</v>
      </c>
      <c r="R95">
        <f t="shared" ca="1" si="50"/>
        <v>61234.071261086101</v>
      </c>
    </row>
    <row r="96" spans="1:18" x14ac:dyDescent="0.25">
      <c r="A96" s="48">
        <f>A95+5/24/3600</f>
        <v>0.42390046296296213</v>
      </c>
      <c r="B96" s="3">
        <f t="shared" si="35"/>
        <v>1553300625</v>
      </c>
      <c r="C96">
        <f t="shared" si="31"/>
        <v>3</v>
      </c>
      <c r="D96">
        <f t="shared" si="31"/>
        <v>68</v>
      </c>
      <c r="E96">
        <f t="shared" ca="1" si="12"/>
        <v>45769.05218934911</v>
      </c>
      <c r="F96">
        <f t="shared" ca="1" si="13"/>
        <v>51930.669644970418</v>
      </c>
      <c r="G96" s="47">
        <f t="shared" ca="1" si="27"/>
        <v>9293.726315789474</v>
      </c>
      <c r="H96" s="9">
        <f t="shared" ca="1" si="28"/>
        <v>-229.54262721893465</v>
      </c>
      <c r="I96" s="9">
        <f t="shared" ca="1" si="28"/>
        <v>38.37042603550217</v>
      </c>
      <c r="J96" s="9">
        <f t="shared" ca="1" si="28"/>
        <v>1.069473684210243</v>
      </c>
      <c r="K96" s="9">
        <f t="shared" ca="1" si="29"/>
        <v>232.72753877596168</v>
      </c>
      <c r="L96" s="9">
        <f t="shared" ca="1" si="30"/>
        <v>-80.51015848000722</v>
      </c>
      <c r="M96">
        <f t="shared" ca="1" si="32"/>
        <v>56.313652202498353</v>
      </c>
      <c r="N96">
        <f t="shared" ca="1" si="33"/>
        <v>33.665746219592371</v>
      </c>
      <c r="P96">
        <f ca="1">E96-'SBI86'!E94</f>
        <v>58665.888281532083</v>
      </c>
      <c r="Q96">
        <f ca="1">F96-'SBI86'!F94</f>
        <v>-10621.255334535948</v>
      </c>
      <c r="R96" s="47">
        <f t="shared" ref="R96" ca="1" si="51">SQRT(P96*P96+Q96*Q96)</f>
        <v>59619.60678118073</v>
      </c>
    </row>
    <row r="97" spans="1:18" x14ac:dyDescent="0.25">
      <c r="A97" s="4">
        <f t="shared" si="34"/>
        <v>0.42395833333333249</v>
      </c>
      <c r="B97" s="3">
        <f t="shared" si="35"/>
        <v>1553300630</v>
      </c>
      <c r="C97">
        <f t="shared" si="31"/>
        <v>3</v>
      </c>
      <c r="D97">
        <f t="shared" si="31"/>
        <v>68</v>
      </c>
      <c r="E97">
        <f t="shared" ca="1" si="12"/>
        <v>44621.339053254436</v>
      </c>
      <c r="F97">
        <f t="shared" ca="1" si="13"/>
        <v>52122.521775147929</v>
      </c>
      <c r="G97">
        <f t="shared" ca="1" si="27"/>
        <v>9299.0736842105252</v>
      </c>
      <c r="H97" s="9">
        <f t="shared" ca="1" si="28"/>
        <v>-229.54262721893465</v>
      </c>
      <c r="I97" s="9">
        <f t="shared" ca="1" si="28"/>
        <v>38.370426035503627</v>
      </c>
      <c r="J97" s="9">
        <f t="shared" ca="1" si="28"/>
        <v>1.0694736842106067</v>
      </c>
      <c r="K97" s="9">
        <f t="shared" ca="1" si="29"/>
        <v>232.7275387759619</v>
      </c>
      <c r="L97" s="9">
        <f t="shared" ca="1" si="30"/>
        <v>-80.510158480006865</v>
      </c>
      <c r="M97">
        <f t="shared" ca="1" si="32"/>
        <v>56.315350098619327</v>
      </c>
      <c r="N97">
        <f t="shared" ca="1" si="33"/>
        <v>33.647380013149245</v>
      </c>
      <c r="P97">
        <f ca="1">E97-'SBI86'!E95</f>
        <v>57279.339813163657</v>
      </c>
      <c r="Q97">
        <f ca="1">F97-'SBI86'!F95</f>
        <v>-9271.0310776861079</v>
      </c>
      <c r="R97">
        <f t="shared" ref="R97:R102" ca="1" si="52">SQRT(P97*P97+Q97*Q97)</f>
        <v>58024.777351363417</v>
      </c>
    </row>
    <row r="98" spans="1:18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43473.625917159763</v>
      </c>
      <c r="F98">
        <f t="shared" ca="1" si="13"/>
        <v>52314.373905325447</v>
      </c>
      <c r="G98">
        <f t="shared" ca="1" si="27"/>
        <v>9304.4210526315783</v>
      </c>
      <c r="H98" s="9">
        <f t="shared" ca="1" si="28"/>
        <v>-229.54262721893465</v>
      </c>
      <c r="I98" s="9">
        <f t="shared" ca="1" si="28"/>
        <v>38.37042603550217</v>
      </c>
      <c r="J98" s="9">
        <f t="shared" ca="1" si="28"/>
        <v>1.0694736842106067</v>
      </c>
      <c r="K98" s="9">
        <f t="shared" ca="1" si="29"/>
        <v>232.72753877596168</v>
      </c>
      <c r="L98" s="9">
        <f t="shared" ca="1" si="30"/>
        <v>-80.51015848000722</v>
      </c>
      <c r="M98">
        <f t="shared" ca="1" si="32"/>
        <v>56.3170479947403</v>
      </c>
      <c r="N98">
        <f t="shared" ca="1" si="33"/>
        <v>33.629013806706112</v>
      </c>
      <c r="P98">
        <f ca="1">E98-'SBI86'!E96</f>
        <v>55892.791344795223</v>
      </c>
      <c r="Q98">
        <f ca="1">F98-'SBI86'!F96</f>
        <v>-7920.8068208362456</v>
      </c>
      <c r="R98">
        <f t="shared" ca="1" si="52"/>
        <v>56451.247151908181</v>
      </c>
    </row>
    <row r="99" spans="1:18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42325.91278106509</v>
      </c>
      <c r="F99">
        <f t="shared" ca="1" si="13"/>
        <v>52506.226035502958</v>
      </c>
      <c r="G99">
        <f t="shared" ca="1" si="27"/>
        <v>9309.7684210526313</v>
      </c>
      <c r="H99" s="9">
        <f t="shared" ca="1" si="28"/>
        <v>-229.54262721893465</v>
      </c>
      <c r="I99" s="9">
        <f t="shared" ca="1" si="28"/>
        <v>38.370426035503627</v>
      </c>
      <c r="J99" s="9">
        <f t="shared" ca="1" si="28"/>
        <v>1.0694736842106067</v>
      </c>
      <c r="K99" s="9">
        <f t="shared" ca="1" si="29"/>
        <v>232.7275387759619</v>
      </c>
      <c r="L99" s="9">
        <f t="shared" ca="1" si="30"/>
        <v>-80.510158480006865</v>
      </c>
      <c r="M99">
        <f t="shared" ca="1" si="32"/>
        <v>56.318745890861273</v>
      </c>
      <c r="N99">
        <f t="shared" ca="1" si="33"/>
        <v>33.610647600262986</v>
      </c>
      <c r="P99">
        <f ca="1">E99-'SBI86'!E97</f>
        <v>54506.242876426797</v>
      </c>
      <c r="Q99">
        <f ca="1">F99-'SBI86'!F97</f>
        <v>-6570.5825639863906</v>
      </c>
      <c r="R99">
        <f t="shared" ca="1" si="52"/>
        <v>54900.847604879375</v>
      </c>
    </row>
    <row r="100" spans="1:18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41178.199644970417</v>
      </c>
      <c r="F100">
        <f t="shared" ca="1" si="13"/>
        <v>52698.078165680476</v>
      </c>
      <c r="G100">
        <f t="shared" ca="1" si="27"/>
        <v>9315.1157894736843</v>
      </c>
      <c r="H100" s="9">
        <f t="shared" ca="1" si="28"/>
        <v>-229.5426272189361</v>
      </c>
      <c r="I100" s="9">
        <f t="shared" ca="1" si="28"/>
        <v>38.37042603550217</v>
      </c>
      <c r="J100" s="9">
        <f t="shared" ca="1" si="28"/>
        <v>1.069473684210243</v>
      </c>
      <c r="K100" s="9">
        <f t="shared" ca="1" si="29"/>
        <v>232.7275387759631</v>
      </c>
      <c r="L100" s="9">
        <f t="shared" ca="1" si="30"/>
        <v>-80.510158480007277</v>
      </c>
      <c r="M100">
        <f t="shared" ca="1" si="32"/>
        <v>56.320443786982246</v>
      </c>
      <c r="N100">
        <f t="shared" ca="1" si="33"/>
        <v>33.592281393819853</v>
      </c>
      <c r="P100">
        <f ca="1">E100-'SBI86'!E98</f>
        <v>53119.694408058363</v>
      </c>
      <c r="Q100">
        <f ca="1">F100-'SBI86'!F98</f>
        <v>-5220.3583071365283</v>
      </c>
      <c r="R100">
        <f t="shared" ca="1" si="52"/>
        <v>53375.594374773915</v>
      </c>
    </row>
    <row r="101" spans="1:18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53">INDIRECT("E$"&amp;C101)+INDIRECT("H$"&amp;C101)*($B101-INDIRECT("B$"&amp;D101))</f>
        <v>40030.486508875736</v>
      </c>
      <c r="F101">
        <f t="shared" ref="F101:F164" ca="1" si="54">INDIRECT("F$"&amp;C101)+INDIRECT("I$"&amp;C101)*($B101-INDIRECT("B$"&amp;D101))</f>
        <v>52889.930295857986</v>
      </c>
      <c r="G101">
        <f t="shared" ca="1" si="27"/>
        <v>9320.4631578947356</v>
      </c>
      <c r="H101" s="9">
        <f t="shared" ca="1" si="28"/>
        <v>-229.54262721893465</v>
      </c>
      <c r="I101" s="9">
        <f t="shared" ca="1" si="28"/>
        <v>38.370426035503627</v>
      </c>
      <c r="J101" s="9">
        <f t="shared" ca="1" si="28"/>
        <v>1.0694736842106067</v>
      </c>
      <c r="K101" s="9">
        <f t="shared" ca="1" si="29"/>
        <v>232.7275387759619</v>
      </c>
      <c r="L101" s="9">
        <f t="shared" ca="1" si="30"/>
        <v>-80.510158480006865</v>
      </c>
      <c r="M101">
        <f t="shared" ca="1" si="32"/>
        <v>56.322141683103219</v>
      </c>
      <c r="N101">
        <f t="shared" ca="1" si="33"/>
        <v>33.573915187376727</v>
      </c>
      <c r="P101">
        <f ca="1">E101-'SBI86'!E99</f>
        <v>51733.145939689915</v>
      </c>
      <c r="Q101">
        <f ca="1">F101-'SBI86'!F99</f>
        <v>-3870.1340502866879</v>
      </c>
      <c r="R101">
        <f t="shared" ca="1" si="52"/>
        <v>51877.705484961873</v>
      </c>
    </row>
    <row r="102" spans="1:18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38882.773372781063</v>
      </c>
      <c r="F102">
        <f t="shared" ref="F102:F104" ca="1" si="57">INDIRECT("F$"&amp;C102)+INDIRECT("I$"&amp;C102)*($B102-INDIRECT("B$"&amp;D102))</f>
        <v>53081.782426035505</v>
      </c>
      <c r="G102">
        <f t="shared" ref="G102:G104" ca="1" si="58">INDIRECT("G$"&amp;C102)+INDIRECT("J$"&amp;C102)*($B102-INDIRECT("B$"&amp;D102))</f>
        <v>9325.8105263157886</v>
      </c>
      <c r="H102" s="9">
        <f t="shared" ref="H102:H104" ca="1" si="59">(E103-E102)/($B103-$B102)</f>
        <v>-229.54262721893465</v>
      </c>
      <c r="I102" s="9">
        <f t="shared" ref="I102:I104" ca="1" si="60">(F103-F102)/($B103-$B102)</f>
        <v>38.37042603550217</v>
      </c>
      <c r="J102" s="9">
        <f t="shared" ref="J102:J104" ca="1" si="61">(G103-G102)/($B103-$B102)</f>
        <v>1.0694736842106067</v>
      </c>
      <c r="K102" s="9">
        <f t="shared" ref="K102:K104" ca="1" si="62">SQRT(H102*H102+I102*I102)</f>
        <v>232.72753877596168</v>
      </c>
      <c r="L102" s="9">
        <f t="shared" ref="L102:L104" ca="1" si="63">DEGREES(ATAN2(I102,H102))</f>
        <v>-80.51015848000722</v>
      </c>
      <c r="M102">
        <f t="shared" ref="M102:M104" ca="1" si="64">INDIRECT("M$"&amp;C102)+INDIRECT("O$"&amp;C102)*($B102-INDIRECT("B$"&amp;D102))</f>
        <v>56.323839579224192</v>
      </c>
      <c r="N102">
        <f t="shared" ref="N102:N104" ca="1" si="65">INDIRECT("N$"&amp;C102)+INDIRECT("P$"&amp;C102)*($B102-INDIRECT("B$"&amp;D102))</f>
        <v>33.555548980933594</v>
      </c>
      <c r="P102">
        <f ca="1">E102-'SBI86'!E100</f>
        <v>50346.597471321489</v>
      </c>
      <c r="Q102">
        <f ca="1">F102-'SBI86'!F100</f>
        <v>-2519.9097934368256</v>
      </c>
      <c r="R102">
        <f t="shared" ca="1" si="52"/>
        <v>50409.620334875901</v>
      </c>
    </row>
    <row r="103" spans="1:18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6">C102</f>
        <v>3</v>
      </c>
      <c r="D103">
        <f t="shared" si="66"/>
        <v>68</v>
      </c>
      <c r="E103">
        <f t="shared" ca="1" si="56"/>
        <v>37735.06023668639</v>
      </c>
      <c r="F103">
        <f t="shared" ca="1" si="57"/>
        <v>53273.634556213015</v>
      </c>
      <c r="G103">
        <f t="shared" ca="1" si="58"/>
        <v>9331.1578947368416</v>
      </c>
      <c r="H103" s="9">
        <f t="shared" ca="1" si="59"/>
        <v>-229.54262721893465</v>
      </c>
      <c r="I103" s="9">
        <f t="shared" ca="1" si="60"/>
        <v>38.370426035503627</v>
      </c>
      <c r="J103" s="9">
        <f t="shared" ca="1" si="61"/>
        <v>1.0694736842106067</v>
      </c>
      <c r="K103" s="9">
        <f t="shared" ca="1" si="62"/>
        <v>232.7275387759619</v>
      </c>
      <c r="L103" s="9">
        <f t="shared" ca="1" si="63"/>
        <v>-80.510158480006865</v>
      </c>
      <c r="M103">
        <f t="shared" ca="1" si="64"/>
        <v>56.325537475345165</v>
      </c>
      <c r="N103">
        <f t="shared" ca="1" si="65"/>
        <v>33.537182774490468</v>
      </c>
    </row>
    <row r="104" spans="1:18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7">C103</f>
        <v>3</v>
      </c>
      <c r="D104">
        <f t="shared" si="67"/>
        <v>68</v>
      </c>
      <c r="E104">
        <f t="shared" ca="1" si="56"/>
        <v>36587.347100591716</v>
      </c>
      <c r="F104">
        <f t="shared" ca="1" si="57"/>
        <v>53465.486686390534</v>
      </c>
      <c r="G104">
        <f t="shared" ca="1" si="58"/>
        <v>9336.5052631578947</v>
      </c>
      <c r="H104" s="9">
        <f t="shared" ca="1" si="59"/>
        <v>-229.54262721893465</v>
      </c>
      <c r="I104" s="9">
        <f t="shared" ca="1" si="60"/>
        <v>38.370426035503627</v>
      </c>
      <c r="J104" s="9">
        <f t="shared" ca="1" si="61"/>
        <v>1.0694736842106067</v>
      </c>
      <c r="K104" s="9">
        <f t="shared" ca="1" si="62"/>
        <v>232.7275387759619</v>
      </c>
      <c r="L104" s="9">
        <f t="shared" ca="1" si="63"/>
        <v>-80.510158480006865</v>
      </c>
      <c r="M104">
        <f t="shared" ca="1" si="64"/>
        <v>56.327235371466138</v>
      </c>
      <c r="N104">
        <f t="shared" ca="1" si="65"/>
        <v>33.518816568047335</v>
      </c>
    </row>
    <row r="105" spans="1:18" x14ac:dyDescent="0.25">
      <c r="A105" s="4">
        <f t="shared" ref="A105:A121" si="68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53"/>
        <v>35439.633964497043</v>
      </c>
      <c r="F105">
        <f t="shared" ca="1" si="54"/>
        <v>53657.338816568052</v>
      </c>
      <c r="G105">
        <f t="shared" ca="1" si="27"/>
        <v>9341.8526315789477</v>
      </c>
      <c r="H105" s="9">
        <f t="shared" ca="1" si="28"/>
        <v>-229.5426272189361</v>
      </c>
      <c r="I105" s="9">
        <f t="shared" ca="1" si="28"/>
        <v>38.37042603550217</v>
      </c>
      <c r="J105" s="9">
        <f t="shared" ca="1" si="28"/>
        <v>1.069473684210243</v>
      </c>
      <c r="K105" s="9">
        <f t="shared" ca="1" si="29"/>
        <v>232.7275387759631</v>
      </c>
      <c r="L105" s="9">
        <f t="shared" ca="1" si="30"/>
        <v>-80.510158480007277</v>
      </c>
      <c r="M105">
        <f t="shared" ca="1" si="32"/>
        <v>56.328933267587111</v>
      </c>
      <c r="N105">
        <f t="shared" ca="1" si="33"/>
        <v>33.500450361604209</v>
      </c>
    </row>
    <row r="106" spans="1:18" x14ac:dyDescent="0.25">
      <c r="A106" s="4">
        <f t="shared" si="68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53"/>
        <v>34291.920828402363</v>
      </c>
      <c r="F106">
        <f t="shared" ca="1" si="54"/>
        <v>53849.190946745563</v>
      </c>
      <c r="G106">
        <f t="shared" ca="1" si="27"/>
        <v>9347.1999999999989</v>
      </c>
      <c r="H106" s="9">
        <f t="shared" ca="1" si="28"/>
        <v>-229.54262721893465</v>
      </c>
      <c r="I106" s="9">
        <f t="shared" ca="1" si="28"/>
        <v>38.37042603550217</v>
      </c>
      <c r="J106" s="9">
        <f t="shared" ca="1" si="28"/>
        <v>1.0694736842106067</v>
      </c>
      <c r="K106" s="9">
        <f t="shared" ca="1" si="29"/>
        <v>232.72753877596168</v>
      </c>
      <c r="L106" s="9">
        <f t="shared" ca="1" si="30"/>
        <v>-80.51015848000722</v>
      </c>
      <c r="M106">
        <f t="shared" ca="1" si="32"/>
        <v>56.330631163708084</v>
      </c>
      <c r="N106">
        <f t="shared" ca="1" si="33"/>
        <v>33.482084155161076</v>
      </c>
    </row>
    <row r="107" spans="1:18" x14ac:dyDescent="0.25">
      <c r="A107" s="4">
        <f t="shared" si="68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53"/>
        <v>33144.207692307689</v>
      </c>
      <c r="F107">
        <f t="shared" ca="1" si="54"/>
        <v>54041.043076923073</v>
      </c>
      <c r="G107">
        <f t="shared" ca="1" si="27"/>
        <v>9352.5473684210519</v>
      </c>
      <c r="H107" s="9">
        <f t="shared" ca="1" si="28"/>
        <v>-229.54262721893465</v>
      </c>
      <c r="I107" s="9">
        <f t="shared" ca="1" si="28"/>
        <v>38.370426035503627</v>
      </c>
      <c r="J107" s="9">
        <f t="shared" ca="1" si="28"/>
        <v>1.0694736842106067</v>
      </c>
      <c r="K107" s="9">
        <f t="shared" ca="1" si="29"/>
        <v>232.7275387759619</v>
      </c>
      <c r="L107" s="9">
        <f t="shared" ca="1" si="30"/>
        <v>-80.510158480006865</v>
      </c>
      <c r="M107">
        <f t="shared" ca="1" si="32"/>
        <v>56.332329059829057</v>
      </c>
      <c r="N107">
        <f t="shared" ca="1" si="33"/>
        <v>33.463717948717949</v>
      </c>
    </row>
    <row r="108" spans="1:18" x14ac:dyDescent="0.25">
      <c r="A108" s="4">
        <f t="shared" si="68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53"/>
        <v>31996.494556213016</v>
      </c>
      <c r="F108">
        <f t="shared" ca="1" si="54"/>
        <v>54232.895207100592</v>
      </c>
      <c r="G108">
        <f t="shared" ca="1" si="27"/>
        <v>9357.894736842105</v>
      </c>
      <c r="H108" s="9">
        <f t="shared" ca="1" si="28"/>
        <v>-229.54262721893465</v>
      </c>
      <c r="I108" s="9">
        <f t="shared" ca="1" si="28"/>
        <v>38.370426035503627</v>
      </c>
      <c r="J108" s="9">
        <f t="shared" ca="1" si="28"/>
        <v>1.0694736842106067</v>
      </c>
      <c r="K108" s="9">
        <f t="shared" ca="1" si="29"/>
        <v>232.7275387759619</v>
      </c>
      <c r="L108" s="9">
        <f t="shared" ca="1" si="30"/>
        <v>-80.510158480006865</v>
      </c>
      <c r="M108">
        <f t="shared" ca="1" si="32"/>
        <v>56.33402695595003</v>
      </c>
      <c r="N108">
        <f t="shared" ca="1" si="33"/>
        <v>33.445351742274816</v>
      </c>
    </row>
    <row r="109" spans="1:18" x14ac:dyDescent="0.25">
      <c r="A109" s="4">
        <f t="shared" si="68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53"/>
        <v>30848.781420118343</v>
      </c>
      <c r="F109">
        <f t="shared" ca="1" si="54"/>
        <v>54424.74733727811</v>
      </c>
      <c r="G109">
        <f t="shared" ca="1" si="27"/>
        <v>9363.242105263158</v>
      </c>
      <c r="H109" s="9">
        <f t="shared" ca="1" si="28"/>
        <v>-229.54262721893465</v>
      </c>
      <c r="I109" s="9">
        <f t="shared" ca="1" si="28"/>
        <v>38.37042603550217</v>
      </c>
      <c r="J109" s="9">
        <f t="shared" ca="1" si="28"/>
        <v>1.069473684210243</v>
      </c>
      <c r="K109" s="9">
        <f t="shared" ca="1" si="29"/>
        <v>232.72753877596168</v>
      </c>
      <c r="L109" s="9">
        <f t="shared" ca="1" si="30"/>
        <v>-80.51015848000722</v>
      </c>
      <c r="M109">
        <f t="shared" ca="1" si="32"/>
        <v>56.335724852071003</v>
      </c>
      <c r="N109">
        <f t="shared" ca="1" si="33"/>
        <v>33.42698553583169</v>
      </c>
    </row>
    <row r="110" spans="1:18" x14ac:dyDescent="0.25">
      <c r="A110" s="4">
        <f t="shared" si="68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53"/>
        <v>29701.06828402367</v>
      </c>
      <c r="F110">
        <f t="shared" ca="1" si="54"/>
        <v>54616.59946745562</v>
      </c>
      <c r="G110">
        <f t="shared" ca="1" si="27"/>
        <v>9368.5894736842092</v>
      </c>
      <c r="H110" s="9">
        <f t="shared" ca="1" si="28"/>
        <v>-229.5426272189361</v>
      </c>
      <c r="I110" s="9">
        <f t="shared" ca="1" si="28"/>
        <v>38.370426035503627</v>
      </c>
      <c r="J110" s="9">
        <f t="shared" ca="1" si="28"/>
        <v>1.0694736842106067</v>
      </c>
      <c r="K110" s="9">
        <f t="shared" ca="1" si="29"/>
        <v>232.72753877596332</v>
      </c>
      <c r="L110" s="9">
        <f t="shared" ca="1" si="30"/>
        <v>-80.510158480006922</v>
      </c>
      <c r="M110">
        <f t="shared" ca="1" si="32"/>
        <v>56.337422748191976</v>
      </c>
      <c r="N110">
        <f t="shared" ca="1" si="33"/>
        <v>33.408619329388557</v>
      </c>
    </row>
    <row r="111" spans="1:18" x14ac:dyDescent="0.25">
      <c r="A111" s="4">
        <f t="shared" si="68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53"/>
        <v>28553.355147928989</v>
      </c>
      <c r="F111">
        <f t="shared" ca="1" si="54"/>
        <v>54808.451597633139</v>
      </c>
      <c r="G111">
        <f t="shared" ca="1" si="27"/>
        <v>9373.9368421052623</v>
      </c>
      <c r="H111" s="9">
        <f t="shared" ca="1" si="28"/>
        <v>-229.54262721893465</v>
      </c>
      <c r="I111" s="9">
        <f t="shared" ca="1" si="28"/>
        <v>38.37042603550217</v>
      </c>
      <c r="J111" s="9">
        <f t="shared" ca="1" si="28"/>
        <v>1.0694736842106067</v>
      </c>
      <c r="K111" s="9">
        <f t="shared" ca="1" si="29"/>
        <v>232.72753877596168</v>
      </c>
      <c r="L111" s="9">
        <f t="shared" ca="1" si="30"/>
        <v>-80.51015848000722</v>
      </c>
      <c r="M111">
        <f t="shared" ca="1" si="32"/>
        <v>56.339120644312949</v>
      </c>
      <c r="N111">
        <f t="shared" ca="1" si="33"/>
        <v>33.390253122945431</v>
      </c>
    </row>
    <row r="112" spans="1:18" x14ac:dyDescent="0.25">
      <c r="A112" s="4">
        <f t="shared" si="68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53"/>
        <v>27405.642011834316</v>
      </c>
      <c r="F112">
        <f t="shared" ca="1" si="54"/>
        <v>55000.303727810649</v>
      </c>
      <c r="G112">
        <f t="shared" ca="1" si="27"/>
        <v>9379.2842105263153</v>
      </c>
      <c r="H112" s="9">
        <f t="shared" ca="1" si="28"/>
        <v>-229.54262721893465</v>
      </c>
      <c r="I112" s="9">
        <f t="shared" ca="1" si="28"/>
        <v>38.370426035503627</v>
      </c>
      <c r="J112" s="9">
        <f t="shared" ca="1" si="28"/>
        <v>1.0694736842106067</v>
      </c>
      <c r="K112" s="9">
        <f t="shared" ca="1" si="29"/>
        <v>232.7275387759619</v>
      </c>
      <c r="L112" s="9">
        <f t="shared" ca="1" si="30"/>
        <v>-80.510158480006865</v>
      </c>
      <c r="M112">
        <f t="shared" ca="1" si="32"/>
        <v>56.340818540433922</v>
      </c>
      <c r="N112">
        <f t="shared" ca="1" si="33"/>
        <v>33.371886916502298</v>
      </c>
    </row>
    <row r="113" spans="1:15" x14ac:dyDescent="0.25">
      <c r="A113" s="4">
        <f t="shared" si="68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53"/>
        <v>26257.928875739643</v>
      </c>
      <c r="F113">
        <f t="shared" ca="1" si="54"/>
        <v>55192.155857988168</v>
      </c>
      <c r="G113">
        <f t="shared" ca="1" si="27"/>
        <v>9384.6315789473683</v>
      </c>
      <c r="H113" s="9">
        <f t="shared" ca="1" si="28"/>
        <v>-229.54262721893465</v>
      </c>
      <c r="I113" s="9">
        <f t="shared" ca="1" si="28"/>
        <v>38.370426035503627</v>
      </c>
      <c r="J113" s="9">
        <f t="shared" ca="1" si="28"/>
        <v>1.0694736842106067</v>
      </c>
      <c r="K113" s="9">
        <f t="shared" ca="1" si="29"/>
        <v>232.7275387759619</v>
      </c>
      <c r="L113" s="9">
        <f t="shared" ca="1" si="30"/>
        <v>-80.510158480006865</v>
      </c>
      <c r="M113">
        <f t="shared" ca="1" si="32"/>
        <v>56.342516436554895</v>
      </c>
      <c r="N113">
        <f t="shared" ca="1" si="33"/>
        <v>33.353520710059172</v>
      </c>
    </row>
    <row r="114" spans="1:15" x14ac:dyDescent="0.25">
      <c r="A114" s="4">
        <f t="shared" si="68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53"/>
        <v>25110.215739644969</v>
      </c>
      <c r="F114">
        <f t="shared" ca="1" si="54"/>
        <v>55384.007988165686</v>
      </c>
      <c r="G114">
        <f t="shared" ca="1" si="27"/>
        <v>9389.9789473684214</v>
      </c>
      <c r="H114" s="9">
        <f t="shared" ca="1" si="28"/>
        <v>-229.54262721893465</v>
      </c>
      <c r="I114" s="9">
        <f t="shared" ca="1" si="28"/>
        <v>38.37042603550217</v>
      </c>
      <c r="J114" s="9">
        <f t="shared" ca="1" si="28"/>
        <v>1.069473684210243</v>
      </c>
      <c r="K114" s="9">
        <f t="shared" ca="1" si="29"/>
        <v>232.72753877596168</v>
      </c>
      <c r="L114" s="9">
        <f t="shared" ca="1" si="30"/>
        <v>-80.51015848000722</v>
      </c>
      <c r="M114">
        <f t="shared" ca="1" si="32"/>
        <v>56.344214332675868</v>
      </c>
      <c r="N114">
        <f t="shared" ca="1" si="33"/>
        <v>33.335154503616039</v>
      </c>
    </row>
    <row r="115" spans="1:15" x14ac:dyDescent="0.25">
      <c r="A115" s="4">
        <f t="shared" si="68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53"/>
        <v>23962.502603550296</v>
      </c>
      <c r="F115">
        <f t="shared" ca="1" si="54"/>
        <v>55575.860118343197</v>
      </c>
      <c r="G115">
        <f t="shared" ca="1" si="27"/>
        <v>9395.3263157894726</v>
      </c>
      <c r="H115" s="9">
        <f t="shared" ca="1" si="28"/>
        <v>-229.5426272189361</v>
      </c>
      <c r="I115" s="9">
        <f t="shared" ca="1" si="28"/>
        <v>38.37042603550217</v>
      </c>
      <c r="J115" s="9">
        <f t="shared" ca="1" si="28"/>
        <v>1.0694736842106067</v>
      </c>
      <c r="K115" s="9">
        <f t="shared" ca="1" si="29"/>
        <v>232.7275387759631</v>
      </c>
      <c r="L115" s="9">
        <f t="shared" ca="1" si="30"/>
        <v>-80.510158480007277</v>
      </c>
      <c r="M115">
        <f t="shared" ca="1" si="32"/>
        <v>56.345912228796841</v>
      </c>
      <c r="N115">
        <f t="shared" ca="1" si="33"/>
        <v>33.316788297172913</v>
      </c>
    </row>
    <row r="116" spans="1:15" x14ac:dyDescent="0.25">
      <c r="A116" s="4">
        <f t="shared" si="68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53"/>
        <v>22814.789467455616</v>
      </c>
      <c r="F116">
        <f t="shared" ca="1" si="54"/>
        <v>55767.712248520707</v>
      </c>
      <c r="G116">
        <f t="shared" ca="1" si="27"/>
        <v>9400.6736842105256</v>
      </c>
      <c r="H116" s="9">
        <f t="shared" ca="1" si="28"/>
        <v>-229.54262721893465</v>
      </c>
      <c r="I116" s="9">
        <f t="shared" ca="1" si="28"/>
        <v>38.370426035503627</v>
      </c>
      <c r="J116" s="9">
        <f t="shared" ca="1" si="28"/>
        <v>1.0694736842106067</v>
      </c>
      <c r="K116" s="9">
        <f t="shared" ca="1" si="29"/>
        <v>232.7275387759619</v>
      </c>
      <c r="L116" s="9">
        <f t="shared" ca="1" si="30"/>
        <v>-80.510158480006865</v>
      </c>
      <c r="M116">
        <f t="shared" ca="1" si="32"/>
        <v>56.347610124917814</v>
      </c>
      <c r="N116">
        <f t="shared" ca="1" si="33"/>
        <v>33.29842209072978</v>
      </c>
    </row>
    <row r="117" spans="1:15" x14ac:dyDescent="0.25">
      <c r="A117" s="4">
        <f t="shared" si="68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53"/>
        <v>21667.076331360942</v>
      </c>
      <c r="F117">
        <f t="shared" ca="1" si="54"/>
        <v>55959.564378698225</v>
      </c>
      <c r="G117">
        <f t="shared" ca="1" si="27"/>
        <v>9406.0210526315786</v>
      </c>
      <c r="H117" s="9">
        <f t="shared" ca="1" si="28"/>
        <v>-229.54262721893465</v>
      </c>
      <c r="I117" s="9">
        <f t="shared" ca="1" si="28"/>
        <v>38.370426035503627</v>
      </c>
      <c r="J117" s="9">
        <f t="shared" ca="1" si="28"/>
        <v>1.0694736842106067</v>
      </c>
      <c r="K117" s="9">
        <f t="shared" ca="1" si="29"/>
        <v>232.7275387759619</v>
      </c>
      <c r="L117" s="9">
        <f t="shared" ca="1" si="30"/>
        <v>-80.510158480006865</v>
      </c>
      <c r="M117">
        <f t="shared" ca="1" si="32"/>
        <v>56.349308021038787</v>
      </c>
      <c r="N117">
        <f t="shared" ca="1" si="33"/>
        <v>33.280055884286654</v>
      </c>
    </row>
    <row r="118" spans="1:15" x14ac:dyDescent="0.25">
      <c r="A118" s="4">
        <f t="shared" si="68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53"/>
        <v>20519.363195266269</v>
      </c>
      <c r="F118">
        <f t="shared" ca="1" si="54"/>
        <v>56151.416508875744</v>
      </c>
      <c r="G118">
        <f t="shared" ca="1" si="27"/>
        <v>9411.3684210526317</v>
      </c>
      <c r="H118" s="9">
        <f t="shared" ca="1" si="28"/>
        <v>-229.54262721893465</v>
      </c>
      <c r="I118" s="9">
        <f t="shared" ca="1" si="28"/>
        <v>38.37042603550217</v>
      </c>
      <c r="J118" s="9">
        <f t="shared" ca="1" si="28"/>
        <v>1.069473684210243</v>
      </c>
      <c r="K118" s="9">
        <f t="shared" ca="1" si="29"/>
        <v>232.72753877596168</v>
      </c>
      <c r="L118" s="9">
        <f t="shared" ca="1" si="30"/>
        <v>-80.51015848000722</v>
      </c>
      <c r="M118">
        <f t="shared" ca="1" si="32"/>
        <v>56.35100591715976</v>
      </c>
      <c r="N118">
        <f t="shared" ca="1" si="33"/>
        <v>33.26168967784352</v>
      </c>
    </row>
    <row r="119" spans="1:15" x14ac:dyDescent="0.25">
      <c r="A119" s="4">
        <f t="shared" si="68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53"/>
        <v>19371.650059171596</v>
      </c>
      <c r="F119">
        <f t="shared" ca="1" si="54"/>
        <v>56343.268639053254</v>
      </c>
      <c r="G119">
        <f t="shared" ca="1" si="27"/>
        <v>9416.7157894736829</v>
      </c>
      <c r="H119" s="9">
        <f t="shared" ca="1" si="28"/>
        <v>-229.54262721893465</v>
      </c>
      <c r="I119" s="9">
        <f t="shared" ca="1" si="28"/>
        <v>38.370426035503627</v>
      </c>
      <c r="J119" s="9">
        <f t="shared" ca="1" si="28"/>
        <v>1.0694736842106067</v>
      </c>
      <c r="K119" s="9">
        <f t="shared" ca="1" si="29"/>
        <v>232.7275387759619</v>
      </c>
      <c r="L119" s="9">
        <f t="shared" ca="1" si="30"/>
        <v>-80.510158480006865</v>
      </c>
      <c r="M119">
        <f t="shared" ca="1" si="32"/>
        <v>56.352703813280733</v>
      </c>
      <c r="N119">
        <f t="shared" ca="1" si="33"/>
        <v>33.243323471400394</v>
      </c>
    </row>
    <row r="120" spans="1:15" x14ac:dyDescent="0.25">
      <c r="A120" s="4">
        <f t="shared" si="68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53"/>
        <v>18223.936923076923</v>
      </c>
      <c r="F120">
        <f t="shared" ca="1" si="54"/>
        <v>56535.120769230773</v>
      </c>
      <c r="G120">
        <f t="shared" ca="1" si="27"/>
        <v>9422.0631578947359</v>
      </c>
      <c r="H120" s="9">
        <f t="shared" ca="1" si="28"/>
        <v>-229.5426272189361</v>
      </c>
      <c r="I120" s="9">
        <f t="shared" ca="1" si="28"/>
        <v>38.37042603550217</v>
      </c>
      <c r="J120" s="9">
        <f t="shared" ca="1" si="28"/>
        <v>1.0694736842106067</v>
      </c>
      <c r="K120" s="9">
        <f t="shared" ca="1" si="29"/>
        <v>232.7275387759631</v>
      </c>
      <c r="L120" s="9">
        <f t="shared" ca="1" si="30"/>
        <v>-80.510158480007277</v>
      </c>
      <c r="M120">
        <f t="shared" ca="1" si="32"/>
        <v>56.354401709401706</v>
      </c>
      <c r="N120">
        <f t="shared" ca="1" si="33"/>
        <v>33.224957264957261</v>
      </c>
    </row>
    <row r="121" spans="1:15" x14ac:dyDescent="0.25">
      <c r="A121" s="4">
        <f t="shared" si="68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53"/>
        <v>17076.223786982242</v>
      </c>
      <c r="F121">
        <f t="shared" ca="1" si="54"/>
        <v>56726.972899408283</v>
      </c>
      <c r="G121">
        <f t="shared" ca="1" si="27"/>
        <v>9427.410526315789</v>
      </c>
      <c r="H121" s="9">
        <f t="shared" ca="1" si="28"/>
        <v>-229.54262721893465</v>
      </c>
      <c r="I121" s="9">
        <f t="shared" ca="1" si="28"/>
        <v>38.370426035503627</v>
      </c>
      <c r="J121" s="9">
        <f t="shared" ca="1" si="28"/>
        <v>1.0694736842106067</v>
      </c>
      <c r="K121" s="9">
        <f t="shared" ca="1" si="29"/>
        <v>232.7275387759619</v>
      </c>
      <c r="L121" s="9">
        <f t="shared" ca="1" si="30"/>
        <v>-80.510158480006865</v>
      </c>
      <c r="M121">
        <f t="shared" ca="1" si="32"/>
        <v>56.356099605522679</v>
      </c>
      <c r="N121">
        <f t="shared" ca="1" si="33"/>
        <v>33.206591058514135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53"/>
        <v>15928.510650887569</v>
      </c>
      <c r="F122">
        <f t="shared" ca="1" si="54"/>
        <v>56918.825029585802</v>
      </c>
      <c r="G122">
        <f t="shared" ca="1" si="27"/>
        <v>9432.757894736842</v>
      </c>
      <c r="H122" s="9">
        <f t="shared" ca="1" si="28"/>
        <v>-229.54262721893465</v>
      </c>
      <c r="I122" s="9">
        <f t="shared" ca="1" si="28"/>
        <v>38.370426035503627</v>
      </c>
      <c r="J122" s="9">
        <f t="shared" ca="1" si="28"/>
        <v>1.069473684210243</v>
      </c>
      <c r="K122" s="9">
        <f t="shared" ca="1" si="29"/>
        <v>232.7275387759619</v>
      </c>
      <c r="L122" s="9">
        <f t="shared" ca="1" si="30"/>
        <v>-80.510158480006865</v>
      </c>
      <c r="M122">
        <f t="shared" ca="1" si="32"/>
        <v>56.357797501643653</v>
      </c>
      <c r="N122">
        <f t="shared" ca="1" si="33"/>
        <v>33.188224852071002</v>
      </c>
    </row>
    <row r="123" spans="1:15" x14ac:dyDescent="0.25">
      <c r="A123" s="4">
        <f t="shared" ref="A123:A186" si="69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53"/>
        <v>14780.797514792896</v>
      </c>
      <c r="F123">
        <f t="shared" ca="1" si="54"/>
        <v>57110.67715976332</v>
      </c>
      <c r="G123">
        <f t="shared" ca="1" si="27"/>
        <v>9438.1052631578932</v>
      </c>
      <c r="H123" s="9">
        <f t="shared" ca="1" si="28"/>
        <v>-229.54262721893502</v>
      </c>
      <c r="I123" s="9">
        <f t="shared" ca="1" si="28"/>
        <v>38.37042603550217</v>
      </c>
      <c r="J123" s="9">
        <f t="shared" ca="1" si="28"/>
        <v>1.0694736842106067</v>
      </c>
      <c r="K123" s="9">
        <f t="shared" ca="1" si="29"/>
        <v>232.72753877596205</v>
      </c>
      <c r="L123" s="9">
        <f t="shared" ca="1" si="30"/>
        <v>-80.510158480007235</v>
      </c>
      <c r="M123">
        <f t="shared" ca="1" si="32"/>
        <v>56.359495397764626</v>
      </c>
      <c r="N123">
        <f t="shared" ca="1" si="33"/>
        <v>33.169858645627876</v>
      </c>
    </row>
    <row r="124" spans="1:15" x14ac:dyDescent="0.25">
      <c r="A124" s="4">
        <f t="shared" si="69"/>
        <v>0.42552083333333224</v>
      </c>
      <c r="B124" s="3">
        <f t="shared" si="35"/>
        <v>1553300765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13633.08437869822</v>
      </c>
      <c r="F124" s="15">
        <f ca="1">(1-$O124)*(1-$O124)*F123+2*$O124*(1-$O124)*INDIRECT("F"&amp;C125)+$O124*$O124*F127</f>
        <v>57302.52928994083</v>
      </c>
      <c r="G124" s="15">
        <f t="shared" ref="G124:G126" ca="1" si="71">INDIRECT("G$"&amp;C124)+INDIRECT("J$"&amp;C124)*($B124-INDIRECT("B$"&amp;D124))</f>
        <v>9443.4526315789462</v>
      </c>
      <c r="H124" s="16">
        <f t="shared" ref="H124:H126" ca="1" si="72">(E125-E124)/($B125-$B124)</f>
        <v>-229.54262721893429</v>
      </c>
      <c r="I124" s="16">
        <f t="shared" ref="I124:I126" ca="1" si="73">(F125-F124)/($B125-$B124)</f>
        <v>38.37042603550217</v>
      </c>
      <c r="J124" s="16">
        <f t="shared" ref="J124:J126" ca="1" si="74">(G125-G124)/($B125-$B124)</f>
        <v>1.0694736842106067</v>
      </c>
      <c r="K124" s="16">
        <f t="shared" ref="K124:K126" ca="1" si="75">SQRT(H124*H124+I124*I124)</f>
        <v>232.72753877596131</v>
      </c>
      <c r="L124" s="16">
        <f t="shared" ref="L124:L126" ca="1" si="76">DEGREES(ATAN2(I124,H124))</f>
        <v>-80.510158480007206</v>
      </c>
      <c r="M124" s="15">
        <f ca="1">(1-$O124)*(1-$O124)*M123+2*$O124*(1-$O124)*INDIRECT("M"&amp;C125)+$O124*$O124*M127</f>
        <v>56.361193293885606</v>
      </c>
      <c r="N124" s="15">
        <f ca="1">(1-$O124)*(1-$O124)*N123+2*$O124*(1-$O124)*INDIRECT("N"&amp;C125)+$O124*$O124*N127</f>
        <v>33.15149243918475</v>
      </c>
      <c r="O124" s="15">
        <f>(B124-B123)/(B127-B123)</f>
        <v>0.25</v>
      </c>
    </row>
    <row r="125" spans="1:15" x14ac:dyDescent="0.25">
      <c r="A125" s="5">
        <f t="shared" si="69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12485.371242603549</v>
      </c>
      <c r="F125" s="15">
        <f ca="1">(1-$O125)*(1-$O125)*F123+2*$O125*(1-$O125)*INDIRECT("F"&amp;C125)+$O125*$O125*F127</f>
        <v>57494.381420118341</v>
      </c>
      <c r="G125" s="15">
        <f t="shared" ca="1" si="71"/>
        <v>9448.7999999999993</v>
      </c>
      <c r="H125" s="16">
        <f t="shared" ca="1" si="72"/>
        <v>-229.54262721893502</v>
      </c>
      <c r="I125" s="16">
        <f t="shared" ca="1" si="73"/>
        <v>38.370426035503627</v>
      </c>
      <c r="J125" s="16">
        <f t="shared" ca="1" si="74"/>
        <v>0</v>
      </c>
      <c r="K125" s="16">
        <f t="shared" ca="1" si="75"/>
        <v>232.72753877596227</v>
      </c>
      <c r="L125" s="16">
        <f t="shared" ca="1" si="76"/>
        <v>-80.510158480006879</v>
      </c>
      <c r="M125" s="15">
        <f ca="1">(1-$O125)*(1-$O125)*M123+2*$O125*(1-$O125)*INDIRECT("M"&amp;C125)+$O125*$O125*M127</f>
        <v>56.362891190006572</v>
      </c>
      <c r="N125" s="15">
        <f ca="1">(1-$O125)*(1-$O125)*N123+2*$O125*(1-$O125)*INDIRECT("N"&amp;C125)+$O125*$O125*N127</f>
        <v>33.133126232741617</v>
      </c>
      <c r="O125" s="15">
        <f>(B125-B123)/(B127-B123)</f>
        <v>0.5</v>
      </c>
    </row>
    <row r="126" spans="1:15" x14ac:dyDescent="0.25">
      <c r="A126" s="4">
        <f t="shared" si="69"/>
        <v>0.42563657407407296</v>
      </c>
      <c r="B126" s="3">
        <f t="shared" si="35"/>
        <v>1553300775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11337.658106508874</v>
      </c>
      <c r="F126" s="15">
        <f ca="1">(1-$O126)*(1-$O126)*F123+2*$O126*(1-$O126)*INDIRECT("F"&amp;C125)+$O126*$O126*F127</f>
        <v>57686.233550295859</v>
      </c>
      <c r="G126" s="15">
        <f t="shared" ca="1" si="71"/>
        <v>9448.7999999999993</v>
      </c>
      <c r="H126" s="16">
        <f t="shared" ca="1" si="72"/>
        <v>-229.54262721893502</v>
      </c>
      <c r="I126" s="16">
        <f t="shared" ca="1" si="73"/>
        <v>38.37042603550217</v>
      </c>
      <c r="J126" s="16">
        <f t="shared" ca="1" si="74"/>
        <v>0</v>
      </c>
      <c r="K126" s="16">
        <f t="shared" ca="1" si="75"/>
        <v>232.72753877596205</v>
      </c>
      <c r="L126" s="16">
        <f t="shared" ca="1" si="76"/>
        <v>-80.510158480007235</v>
      </c>
      <c r="M126" s="15">
        <f ca="1">(1-$O126)*(1-$O126)*M123+2*$O126*(1-$O126)*INDIRECT("M"&amp;C125)+$O126*$O126*M127</f>
        <v>56.364589086127552</v>
      </c>
      <c r="N126" s="15">
        <f ca="1">(1-$O126)*(1-$O126)*N123+2*$O126*(1-$O126)*INDIRECT("N"&amp;C125)+$O126*$O126*N127</f>
        <v>33.114760026298484</v>
      </c>
      <c r="O126" s="15">
        <f>(B126-B123)/(B127-B123)</f>
        <v>0.75</v>
      </c>
    </row>
    <row r="127" spans="1:15" x14ac:dyDescent="0.25">
      <c r="A127" s="8">
        <f t="shared" si="69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8">INDIRECT("E$"&amp;C127)+INDIRECT("H$"&amp;C127)*($B127-INDIRECT("B$"&amp;D127))</f>
        <v>10189.944970414199</v>
      </c>
      <c r="F127">
        <f t="shared" ref="F127:F131" ca="1" si="79">INDIRECT("F$"&amp;C127)+INDIRECT("I$"&amp;C127)*($B127-INDIRECT("B$"&amp;D127))</f>
        <v>57878.08568047337</v>
      </c>
      <c r="G127">
        <f t="shared" ref="G127:G131" ca="1" si="80">INDIRECT("G$"&amp;C127)+INDIRECT("J$"&amp;C127)*($B127-INDIRECT("B$"&amp;D127))</f>
        <v>9448.7999999999993</v>
      </c>
      <c r="H127" s="9">
        <f t="shared" ref="H127:H131" ca="1" si="81">(E128-E127)/($B128-$B127)</f>
        <v>-229.54262721893465</v>
      </c>
      <c r="I127" s="9">
        <f t="shared" ref="I127:I131" ca="1" si="82">(F128-F127)/($B128-$B127)</f>
        <v>38.370426035503627</v>
      </c>
      <c r="J127" s="9">
        <f t="shared" ref="J127:J131" ca="1" si="83">(G128-G127)/($B128-$B127)</f>
        <v>0</v>
      </c>
      <c r="K127" s="9">
        <f t="shared" ref="K127:K131" ca="1" si="84">SQRT(H127*H127+I127*I127)</f>
        <v>232.7275387759619</v>
      </c>
      <c r="L127" s="9">
        <f t="shared" ref="L127:L131" ca="1" si="85">DEGREES(ATAN2(I127,H127))</f>
        <v>-80.510158480006865</v>
      </c>
      <c r="M127">
        <f t="shared" ref="M127:M131" ca="1" si="86">INDIRECT("M$"&amp;C127)+INDIRECT("O$"&amp;C127)*($B127-INDIRECT("B$"&amp;D127))</f>
        <v>56.366286982248518</v>
      </c>
      <c r="N127">
        <f t="shared" ref="N127:N131" ca="1" si="87">INDIRECT("N$"&amp;C127)+INDIRECT("P$"&amp;C127)*($B127-INDIRECT("B$"&amp;D127))</f>
        <v>33.096393819855358</v>
      </c>
      <c r="O127" s="12"/>
    </row>
    <row r="128" spans="1:15" x14ac:dyDescent="0.25">
      <c r="A128" s="4">
        <f t="shared" si="69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8"/>
        <v>9042.2318343195257</v>
      </c>
      <c r="F128">
        <f t="shared" ca="1" si="79"/>
        <v>58069.937810650888</v>
      </c>
      <c r="G128">
        <f t="shared" ca="1" si="80"/>
        <v>9448.7999999999993</v>
      </c>
      <c r="H128" s="9">
        <f t="shared" ca="1" si="81"/>
        <v>-229.54262721893502</v>
      </c>
      <c r="I128" s="9">
        <f t="shared" ca="1" si="82"/>
        <v>38.37042603550217</v>
      </c>
      <c r="J128" s="9">
        <f t="shared" ca="1" si="83"/>
        <v>0</v>
      </c>
      <c r="K128" s="9">
        <f t="shared" ca="1" si="84"/>
        <v>232.72753877596205</v>
      </c>
      <c r="L128" s="9">
        <f t="shared" ca="1" si="85"/>
        <v>-80.510158480007235</v>
      </c>
      <c r="M128">
        <f t="shared" ca="1" si="86"/>
        <v>56.367984878369491</v>
      </c>
      <c r="N128">
        <f t="shared" ca="1" si="87"/>
        <v>33.078027613412232</v>
      </c>
      <c r="O128" s="12"/>
    </row>
    <row r="129" spans="1:19" x14ac:dyDescent="0.25">
      <c r="A129" s="4">
        <f t="shared" si="69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8"/>
        <v>7894.5186982248506</v>
      </c>
      <c r="F129">
        <f t="shared" ca="1" si="79"/>
        <v>58261.789940828399</v>
      </c>
      <c r="G129">
        <f t="shared" ca="1" si="80"/>
        <v>9448.7999999999993</v>
      </c>
      <c r="H129" s="9">
        <f t="shared" ca="1" si="81"/>
        <v>-229.54262721893483</v>
      </c>
      <c r="I129" s="9">
        <f t="shared" ca="1" si="82"/>
        <v>38.370426035503627</v>
      </c>
      <c r="J129" s="9">
        <f t="shared" ca="1" si="83"/>
        <v>0</v>
      </c>
      <c r="K129" s="9">
        <f t="shared" ca="1" si="84"/>
        <v>232.72753877596207</v>
      </c>
      <c r="L129" s="9">
        <f t="shared" ca="1" si="85"/>
        <v>-80.510158480006879</v>
      </c>
      <c r="M129">
        <f t="shared" ca="1" si="86"/>
        <v>56.369682774490464</v>
      </c>
      <c r="N129">
        <f t="shared" ca="1" si="87"/>
        <v>33.059661406969099</v>
      </c>
    </row>
    <row r="130" spans="1:19" x14ac:dyDescent="0.25">
      <c r="A130" s="4">
        <f t="shared" si="69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8"/>
        <v>6746.8055621301764</v>
      </c>
      <c r="F130">
        <f t="shared" ca="1" si="79"/>
        <v>58453.642071005917</v>
      </c>
      <c r="G130">
        <f t="shared" ca="1" si="80"/>
        <v>9448.7999999999993</v>
      </c>
      <c r="H130" s="9">
        <f t="shared" ca="1" si="81"/>
        <v>-229.54262721893502</v>
      </c>
      <c r="I130" s="9">
        <f t="shared" ca="1" si="82"/>
        <v>38.37042603550217</v>
      </c>
      <c r="J130" s="9">
        <f t="shared" ca="1" si="83"/>
        <v>0</v>
      </c>
      <c r="K130" s="9">
        <f t="shared" ca="1" si="84"/>
        <v>232.72753877596205</v>
      </c>
      <c r="L130" s="9">
        <f t="shared" ca="1" si="85"/>
        <v>-80.510158480007235</v>
      </c>
      <c r="M130">
        <f t="shared" ca="1" si="86"/>
        <v>56.371380670611437</v>
      </c>
      <c r="N130">
        <f t="shared" ca="1" si="87"/>
        <v>33.041295200525973</v>
      </c>
    </row>
    <row r="131" spans="1:19" x14ac:dyDescent="0.25">
      <c r="A131" s="4">
        <f t="shared" si="69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8"/>
        <v>5599.0924260355014</v>
      </c>
      <c r="F131">
        <f t="shared" ca="1" si="79"/>
        <v>58645.494201183428</v>
      </c>
      <c r="G131">
        <f t="shared" ca="1" si="80"/>
        <v>9448.7999999999993</v>
      </c>
      <c r="H131" s="9">
        <f t="shared" ca="1" si="81"/>
        <v>-229.54262721893483</v>
      </c>
      <c r="I131" s="9">
        <f t="shared" ca="1" si="82"/>
        <v>38.370426035503627</v>
      </c>
      <c r="J131" s="9">
        <f t="shared" ca="1" si="83"/>
        <v>0</v>
      </c>
      <c r="K131" s="9">
        <f t="shared" ca="1" si="84"/>
        <v>232.72753877596207</v>
      </c>
      <c r="L131" s="9">
        <f t="shared" ca="1" si="85"/>
        <v>-80.510158480006879</v>
      </c>
      <c r="M131">
        <f t="shared" ca="1" si="86"/>
        <v>56.37307856673241</v>
      </c>
      <c r="N131">
        <f t="shared" ca="1" si="87"/>
        <v>33.022928994082839</v>
      </c>
    </row>
    <row r="132" spans="1:19" x14ac:dyDescent="0.25">
      <c r="A132" s="4">
        <f t="shared" si="69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53"/>
        <v>4451.3792899408272</v>
      </c>
      <c r="F132">
        <f t="shared" ca="1" si="54"/>
        <v>58837.346331360946</v>
      </c>
      <c r="G132">
        <f t="shared" ca="1" si="27"/>
        <v>9448.7999999999993</v>
      </c>
      <c r="H132" s="9">
        <f t="shared" ca="1" si="28"/>
        <v>-229.54262721893502</v>
      </c>
      <c r="I132" s="9">
        <f t="shared" ca="1" si="28"/>
        <v>38.37042603550217</v>
      </c>
      <c r="J132" s="9">
        <f t="shared" ca="1" si="28"/>
        <v>0</v>
      </c>
      <c r="K132" s="9">
        <f t="shared" ca="1" si="29"/>
        <v>232.72753877596205</v>
      </c>
      <c r="L132" s="9">
        <f t="shared" ca="1" si="30"/>
        <v>-80.510158480007235</v>
      </c>
      <c r="M132">
        <f t="shared" ca="1" si="32"/>
        <v>56.374776462853383</v>
      </c>
      <c r="N132">
        <f t="shared" ca="1" si="33"/>
        <v>33.004562787639713</v>
      </c>
    </row>
    <row r="133" spans="1:19" x14ac:dyDescent="0.25">
      <c r="A133" s="4">
        <f t="shared" si="69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53"/>
        <v>3303.6661538461522</v>
      </c>
      <c r="F133">
        <f t="shared" ca="1" si="54"/>
        <v>59029.198461538457</v>
      </c>
      <c r="G133">
        <f t="shared" ca="1" si="27"/>
        <v>9448.7999999999993</v>
      </c>
      <c r="H133" s="9">
        <f t="shared" ca="1" si="28"/>
        <v>-229.54262721893465</v>
      </c>
      <c r="I133" s="9">
        <f t="shared" ca="1" si="28"/>
        <v>38.370426035503627</v>
      </c>
      <c r="J133" s="9">
        <f t="shared" ca="1" si="28"/>
        <v>0</v>
      </c>
      <c r="K133" s="9">
        <f t="shared" ca="1" si="29"/>
        <v>232.7275387759619</v>
      </c>
      <c r="L133" s="9">
        <f t="shared" ca="1" si="30"/>
        <v>-80.510158480006865</v>
      </c>
      <c r="M133">
        <f t="shared" ca="1" si="32"/>
        <v>56.376474358974356</v>
      </c>
      <c r="N133">
        <f t="shared" ca="1" si="33"/>
        <v>32.98619658119658</v>
      </c>
    </row>
    <row r="134" spans="1:19" x14ac:dyDescent="0.25">
      <c r="A134" s="4">
        <f t="shared" si="69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53"/>
        <v>2155.9530177514789</v>
      </c>
      <c r="F134">
        <f t="shared" ca="1" si="54"/>
        <v>59221.050591715975</v>
      </c>
      <c r="G134">
        <f t="shared" ca="1" si="27"/>
        <v>9448.7999999999993</v>
      </c>
      <c r="H134" s="9">
        <f t="shared" ca="1" si="28"/>
        <v>-229.54262721893502</v>
      </c>
      <c r="I134" s="9">
        <f t="shared" ca="1" si="28"/>
        <v>38.370426035503627</v>
      </c>
      <c r="J134" s="9">
        <f t="shared" ca="1" si="28"/>
        <v>0</v>
      </c>
      <c r="K134" s="9">
        <f t="shared" ca="1" si="29"/>
        <v>232.72753877596227</v>
      </c>
      <c r="L134" s="9">
        <f t="shared" ca="1" si="30"/>
        <v>-80.510158480006879</v>
      </c>
      <c r="M134">
        <f t="shared" ca="1" si="32"/>
        <v>56.378172255095329</v>
      </c>
      <c r="N134">
        <f t="shared" ca="1" si="33"/>
        <v>32.967830374753454</v>
      </c>
    </row>
    <row r="135" spans="1:19" x14ac:dyDescent="0.25">
      <c r="A135" s="4">
        <f t="shared" si="69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53"/>
        <v>1008.2398816568038</v>
      </c>
      <c r="F135">
        <f t="shared" ca="1" si="54"/>
        <v>59412.902721893493</v>
      </c>
      <c r="G135">
        <f t="shared" ca="1" si="27"/>
        <v>9448.7999999999993</v>
      </c>
      <c r="H135" s="9">
        <f t="shared" ca="1" si="28"/>
        <v>-229.54262721893502</v>
      </c>
      <c r="I135" s="9">
        <f t="shared" ca="1" si="28"/>
        <v>38.37042603550217</v>
      </c>
      <c r="J135" s="9">
        <f t="shared" ca="1" si="28"/>
        <v>0</v>
      </c>
      <c r="K135" s="9">
        <f t="shared" ca="1" si="29"/>
        <v>232.72753877596205</v>
      </c>
      <c r="L135" s="9">
        <f t="shared" ca="1" si="30"/>
        <v>-80.510158480007235</v>
      </c>
      <c r="M135">
        <f t="shared" ca="1" si="32"/>
        <v>56.379870151216302</v>
      </c>
      <c r="N135">
        <f t="shared" ca="1" si="33"/>
        <v>32.949464168310321</v>
      </c>
    </row>
    <row r="136" spans="1:19" x14ac:dyDescent="0.25">
      <c r="A136" s="4">
        <f t="shared" si="69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53"/>
        <v>-139.47325443787122</v>
      </c>
      <c r="F136">
        <f t="shared" ca="1" si="54"/>
        <v>59604.754852071004</v>
      </c>
      <c r="G136">
        <f t="shared" ref="G136:G199" ca="1" si="88">INDIRECT("G$"&amp;C136)+INDIRECT("J$"&amp;C136)*($B136-INDIRECT("B$"&amp;D136))</f>
        <v>9448.7999999999993</v>
      </c>
      <c r="H136" s="9">
        <f t="shared" ref="H136:J151" ca="1" si="89">(E137-E136)/($B137-$B136)</f>
        <v>-229.54262721893502</v>
      </c>
      <c r="I136" s="9">
        <f t="shared" ca="1" si="89"/>
        <v>38.370426035503627</v>
      </c>
      <c r="J136" s="9">
        <f t="shared" ca="1" si="89"/>
        <v>0</v>
      </c>
      <c r="K136" s="9">
        <f t="shared" ref="K136:K199" ca="1" si="90">SQRT(H136*H136+I136*I136)</f>
        <v>232.72753877596227</v>
      </c>
      <c r="L136" s="9">
        <f t="shared" ref="L136:L199" ca="1" si="91">DEGREES(ATAN2(I136,H136))</f>
        <v>-80.510158480006879</v>
      </c>
      <c r="M136">
        <f t="shared" ca="1" si="32"/>
        <v>56.381568047337275</v>
      </c>
      <c r="N136">
        <f t="shared" ca="1" si="33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0.42627314814814693</v>
      </c>
      <c r="B137" s="3">
        <f t="shared" si="35"/>
        <v>1553300830</v>
      </c>
      <c r="C137">
        <f t="shared" ref="C137:D200" si="92">C136</f>
        <v>4</v>
      </c>
      <c r="D137">
        <f t="shared" si="92"/>
        <v>125</v>
      </c>
      <c r="E137">
        <f t="shared" ca="1" si="53"/>
        <v>-1287.1863905325463</v>
      </c>
      <c r="F137">
        <f t="shared" ca="1" si="54"/>
        <v>59796.606982248522</v>
      </c>
      <c r="G137">
        <f t="shared" ca="1" si="88"/>
        <v>9448.7999999999993</v>
      </c>
      <c r="H137" s="9">
        <f t="shared" ca="1" si="89"/>
        <v>-229.54262721893465</v>
      </c>
      <c r="I137" s="9">
        <f t="shared" ca="1" si="89"/>
        <v>38.37042603550217</v>
      </c>
      <c r="J137" s="9">
        <f t="shared" ca="1" si="89"/>
        <v>0</v>
      </c>
      <c r="K137" s="9">
        <f t="shared" ca="1" si="90"/>
        <v>232.72753877596168</v>
      </c>
      <c r="L137" s="9">
        <f t="shared" ca="1" si="91"/>
        <v>-80.51015848000722</v>
      </c>
      <c r="M137">
        <f t="shared" ref="M137:M200" ca="1" si="93">INDIRECT("M$"&amp;C137)+INDIRECT("O$"&amp;C137)*($B137-INDIRECT("B$"&amp;D137))</f>
        <v>56.383265943458248</v>
      </c>
      <c r="N137">
        <f t="shared" ref="N137:N200" ca="1" si="94">INDIRECT("N$"&amp;C137)+INDIRECT("P$"&amp;C137)*($B137-INDIRECT("B$"&amp;D137))</f>
        <v>32.912731755424062</v>
      </c>
      <c r="O137" s="12"/>
    </row>
    <row r="138" spans="1:19" x14ac:dyDescent="0.25">
      <c r="A138" s="4">
        <f t="shared" si="69"/>
        <v>0.42633101851851729</v>
      </c>
      <c r="B138" s="3">
        <f t="shared" ref="B138:B201" si="95">B137+SECOND(A138-A137)</f>
        <v>1553300835</v>
      </c>
      <c r="C138">
        <f t="shared" si="92"/>
        <v>4</v>
      </c>
      <c r="D138">
        <f t="shared" si="92"/>
        <v>125</v>
      </c>
      <c r="E138">
        <f t="shared" ca="1" si="53"/>
        <v>-2434.8995266272195</v>
      </c>
      <c r="F138">
        <f t="shared" ca="1" si="54"/>
        <v>59988.459112426033</v>
      </c>
      <c r="G138">
        <f t="shared" ca="1" si="88"/>
        <v>9448.7999999999993</v>
      </c>
      <c r="H138" s="9">
        <f t="shared" ca="1" si="89"/>
        <v>-229.54262721893502</v>
      </c>
      <c r="I138" s="9">
        <f t="shared" ca="1" si="89"/>
        <v>38.370426035503627</v>
      </c>
      <c r="J138" s="9">
        <f t="shared" ca="1" si="89"/>
        <v>0</v>
      </c>
      <c r="K138" s="9">
        <f t="shared" ca="1" si="90"/>
        <v>232.72753877596227</v>
      </c>
      <c r="L138" s="9">
        <f t="shared" ca="1" si="91"/>
        <v>-80.510158480006879</v>
      </c>
      <c r="M138">
        <f t="shared" ca="1" si="93"/>
        <v>56.384963839579221</v>
      </c>
      <c r="N138">
        <f t="shared" ca="1" si="94"/>
        <v>32.894365548980936</v>
      </c>
      <c r="O138" s="12"/>
    </row>
    <row r="139" spans="1:19" x14ac:dyDescent="0.25">
      <c r="A139" s="8">
        <f t="shared" si="69"/>
        <v>0.42638888888888765</v>
      </c>
      <c r="B139" s="3">
        <f t="shared" si="95"/>
        <v>1553300840</v>
      </c>
      <c r="C139">
        <f t="shared" si="92"/>
        <v>4</v>
      </c>
      <c r="D139">
        <f t="shared" si="92"/>
        <v>125</v>
      </c>
      <c r="E139">
        <f t="shared" ca="1" si="53"/>
        <v>-3582.6126627218946</v>
      </c>
      <c r="F139">
        <f t="shared" ca="1" si="54"/>
        <v>60180.311242603551</v>
      </c>
      <c r="G139">
        <f t="shared" ca="1" si="88"/>
        <v>9448.7999999999993</v>
      </c>
      <c r="H139" s="9">
        <f t="shared" ca="1" si="89"/>
        <v>-229.54262721893465</v>
      </c>
      <c r="I139" s="9">
        <f t="shared" ca="1" si="89"/>
        <v>38.37042603550217</v>
      </c>
      <c r="J139" s="9">
        <f t="shared" ca="1" si="89"/>
        <v>0</v>
      </c>
      <c r="K139" s="9">
        <f t="shared" ca="1" si="90"/>
        <v>232.72753877596168</v>
      </c>
      <c r="L139" s="9">
        <f t="shared" ca="1" si="91"/>
        <v>-80.51015848000722</v>
      </c>
      <c r="M139">
        <f t="shared" ca="1" si="93"/>
        <v>56.386661735700194</v>
      </c>
      <c r="N139">
        <f t="shared" ca="1" si="94"/>
        <v>32.875999342537803</v>
      </c>
      <c r="O139" s="12"/>
    </row>
    <row r="140" spans="1:19" x14ac:dyDescent="0.25">
      <c r="A140" s="4">
        <f t="shared" si="69"/>
        <v>0.42644675925925801</v>
      </c>
      <c r="B140" s="3">
        <f t="shared" si="95"/>
        <v>1553300845</v>
      </c>
      <c r="C140">
        <f t="shared" si="92"/>
        <v>4</v>
      </c>
      <c r="D140">
        <f t="shared" si="92"/>
        <v>125</v>
      </c>
      <c r="E140">
        <f t="shared" ca="1" si="53"/>
        <v>-4730.3257988165678</v>
      </c>
      <c r="F140">
        <f t="shared" ca="1" si="54"/>
        <v>60372.163372781062</v>
      </c>
      <c r="G140">
        <f t="shared" ca="1" si="88"/>
        <v>9448.7999999999993</v>
      </c>
      <c r="H140" s="9">
        <f t="shared" ca="1" si="89"/>
        <v>-229.54262721893537</v>
      </c>
      <c r="I140" s="9">
        <f t="shared" ca="1" si="89"/>
        <v>38.370426035503627</v>
      </c>
      <c r="J140" s="9">
        <f t="shared" ca="1" si="89"/>
        <v>0</v>
      </c>
      <c r="K140" s="9">
        <f t="shared" ca="1" si="90"/>
        <v>232.72753877596261</v>
      </c>
      <c r="L140" s="9">
        <f t="shared" ca="1" si="91"/>
        <v>-80.510158480006893</v>
      </c>
      <c r="M140">
        <f t="shared" ca="1" si="93"/>
        <v>56.388359631821167</v>
      </c>
      <c r="N140">
        <f t="shared" ca="1" si="94"/>
        <v>32.857633136094677</v>
      </c>
      <c r="O140" s="12"/>
    </row>
    <row r="141" spans="1:19" x14ac:dyDescent="0.25">
      <c r="A141" s="4">
        <f t="shared" si="69"/>
        <v>0.42650462962962837</v>
      </c>
      <c r="B141" s="3">
        <f t="shared" si="95"/>
        <v>1553300850</v>
      </c>
      <c r="C141">
        <f t="shared" si="92"/>
        <v>4</v>
      </c>
      <c r="D141">
        <f t="shared" si="92"/>
        <v>125</v>
      </c>
      <c r="E141">
        <f t="shared" ca="1" si="53"/>
        <v>-5878.0389349112447</v>
      </c>
      <c r="F141">
        <f t="shared" ca="1" si="54"/>
        <v>60564.01550295858</v>
      </c>
      <c r="G141">
        <f t="shared" ca="1" si="88"/>
        <v>9448.7999999999993</v>
      </c>
      <c r="H141" s="9">
        <f t="shared" ca="1" si="89"/>
        <v>-229.54262721893465</v>
      </c>
      <c r="I141" s="9">
        <f t="shared" ca="1" si="89"/>
        <v>38.37042603550217</v>
      </c>
      <c r="J141" s="9">
        <f t="shared" ca="1" si="89"/>
        <v>0</v>
      </c>
      <c r="K141" s="9">
        <f t="shared" ca="1" si="90"/>
        <v>232.72753877596168</v>
      </c>
      <c r="L141" s="9">
        <f t="shared" ca="1" si="91"/>
        <v>-80.51015848000722</v>
      </c>
      <c r="M141">
        <f t="shared" ca="1" si="93"/>
        <v>56.39005752794214</v>
      </c>
      <c r="N141">
        <f t="shared" ca="1" si="94"/>
        <v>32.839266929651544</v>
      </c>
      <c r="O141" s="12"/>
    </row>
    <row r="142" spans="1:19" x14ac:dyDescent="0.25">
      <c r="A142" s="4">
        <f t="shared" si="69"/>
        <v>0.42656249999999873</v>
      </c>
      <c r="B142" s="3">
        <f t="shared" si="95"/>
        <v>1553300855</v>
      </c>
      <c r="C142">
        <f t="shared" si="92"/>
        <v>4</v>
      </c>
      <c r="D142">
        <f t="shared" si="92"/>
        <v>125</v>
      </c>
      <c r="E142">
        <f t="shared" ca="1" si="53"/>
        <v>-7025.752071005918</v>
      </c>
      <c r="F142">
        <f t="shared" ca="1" si="54"/>
        <v>60755.867633136091</v>
      </c>
      <c r="G142">
        <f t="shared" ca="1" si="88"/>
        <v>9448.7999999999993</v>
      </c>
      <c r="H142" s="9">
        <f t="shared" ca="1" si="89"/>
        <v>-229.54262721893465</v>
      </c>
      <c r="I142" s="9">
        <f t="shared" ca="1" si="89"/>
        <v>38.370426035503627</v>
      </c>
      <c r="J142" s="9">
        <f t="shared" ca="1" si="89"/>
        <v>0</v>
      </c>
      <c r="K142" s="9">
        <f t="shared" ca="1" si="90"/>
        <v>232.7275387759619</v>
      </c>
      <c r="L142" s="9">
        <f t="shared" ca="1" si="91"/>
        <v>-80.510158480006865</v>
      </c>
      <c r="M142">
        <f t="shared" ca="1" si="93"/>
        <v>56.391755424063113</v>
      </c>
      <c r="N142">
        <f t="shared" ca="1" si="94"/>
        <v>32.820900723208418</v>
      </c>
    </row>
    <row r="143" spans="1:19" x14ac:dyDescent="0.25">
      <c r="A143" s="4">
        <f t="shared" si="69"/>
        <v>0.4266203703703691</v>
      </c>
      <c r="B143" s="3">
        <f t="shared" si="95"/>
        <v>1553300860</v>
      </c>
      <c r="C143">
        <f t="shared" si="92"/>
        <v>4</v>
      </c>
      <c r="D143">
        <f t="shared" si="92"/>
        <v>125</v>
      </c>
      <c r="E143">
        <f t="shared" ca="1" si="53"/>
        <v>-8173.4652071005912</v>
      </c>
      <c r="F143">
        <f t="shared" ca="1" si="54"/>
        <v>60947.719763313609</v>
      </c>
      <c r="G143">
        <f t="shared" ca="1" si="88"/>
        <v>9448.7999999999993</v>
      </c>
      <c r="H143" s="9">
        <f t="shared" ca="1" si="89"/>
        <v>-229.54262721893537</v>
      </c>
      <c r="I143" s="9">
        <f t="shared" ca="1" si="89"/>
        <v>38.370426035503627</v>
      </c>
      <c r="J143" s="9">
        <f t="shared" ca="1" si="89"/>
        <v>0</v>
      </c>
      <c r="K143" s="9">
        <f t="shared" ca="1" si="90"/>
        <v>232.72753877596261</v>
      </c>
      <c r="L143" s="9">
        <f t="shared" ca="1" si="91"/>
        <v>-80.510158480006893</v>
      </c>
      <c r="M143">
        <f t="shared" ca="1" si="93"/>
        <v>56.393453320184086</v>
      </c>
      <c r="N143">
        <f t="shared" ca="1" si="94"/>
        <v>32.802534516765284</v>
      </c>
    </row>
    <row r="144" spans="1:19" x14ac:dyDescent="0.25">
      <c r="A144" s="4">
        <f t="shared" si="69"/>
        <v>0.42667824074073946</v>
      </c>
      <c r="B144" s="3">
        <f t="shared" si="95"/>
        <v>1553300865</v>
      </c>
      <c r="C144">
        <f t="shared" si="92"/>
        <v>4</v>
      </c>
      <c r="D144">
        <f t="shared" si="92"/>
        <v>125</v>
      </c>
      <c r="E144">
        <f t="shared" ca="1" si="53"/>
        <v>-9321.1783431952681</v>
      </c>
      <c r="F144">
        <f t="shared" ca="1" si="54"/>
        <v>61139.571893491127</v>
      </c>
      <c r="G144">
        <f t="shared" ca="1" si="88"/>
        <v>9448.7999999999993</v>
      </c>
      <c r="H144" s="9">
        <f t="shared" ca="1" si="89"/>
        <v>-229.54262721893465</v>
      </c>
      <c r="I144" s="9">
        <f t="shared" ca="1" si="89"/>
        <v>38.37042603550217</v>
      </c>
      <c r="J144" s="9">
        <f t="shared" ca="1" si="89"/>
        <v>0</v>
      </c>
      <c r="K144" s="9">
        <f t="shared" ca="1" si="90"/>
        <v>232.72753877596168</v>
      </c>
      <c r="L144" s="9">
        <f t="shared" ca="1" si="91"/>
        <v>-80.51015848000722</v>
      </c>
      <c r="M144">
        <f t="shared" ca="1" si="93"/>
        <v>56.395151216305059</v>
      </c>
      <c r="N144">
        <f t="shared" ca="1" si="94"/>
        <v>32.784168310322158</v>
      </c>
    </row>
    <row r="145" spans="1:14" x14ac:dyDescent="0.25">
      <c r="A145" s="61">
        <f t="shared" si="69"/>
        <v>0.42673611111110982</v>
      </c>
      <c r="B145" s="62">
        <f t="shared" si="95"/>
        <v>1553300870</v>
      </c>
      <c r="C145" s="63">
        <f t="shared" si="92"/>
        <v>4</v>
      </c>
      <c r="D145" s="63">
        <f t="shared" si="92"/>
        <v>125</v>
      </c>
      <c r="E145" s="63">
        <f t="shared" ca="1" si="53"/>
        <v>-10468.891479289941</v>
      </c>
      <c r="F145" s="63">
        <f t="shared" ca="1" si="54"/>
        <v>61331.424023668638</v>
      </c>
      <c r="G145" s="63">
        <f t="shared" ca="1" si="88"/>
        <v>9448.7999999999993</v>
      </c>
      <c r="H145" s="64">
        <f t="shared" ca="1" si="89"/>
        <v>-229.54262721893537</v>
      </c>
      <c r="I145" s="64">
        <f t="shared" ca="1" si="89"/>
        <v>38.370426035503627</v>
      </c>
      <c r="J145" s="64">
        <f t="shared" ca="1" si="89"/>
        <v>0</v>
      </c>
      <c r="K145" s="64">
        <f t="shared" ca="1" si="90"/>
        <v>232.72753877596261</v>
      </c>
      <c r="L145" s="64">
        <f t="shared" ca="1" si="91"/>
        <v>-80.510158480006893</v>
      </c>
      <c r="M145" s="63">
        <f t="shared" ca="1" si="93"/>
        <v>56.396849112426032</v>
      </c>
      <c r="N145" s="63">
        <f t="shared" ca="1" si="94"/>
        <v>32.765802103879025</v>
      </c>
    </row>
    <row r="146" spans="1:14" x14ac:dyDescent="0.25">
      <c r="A146" s="4">
        <f t="shared" si="69"/>
        <v>0.42679398148148018</v>
      </c>
      <c r="B146" s="3">
        <f t="shared" si="95"/>
        <v>1553300875</v>
      </c>
      <c r="C146">
        <f t="shared" si="92"/>
        <v>4</v>
      </c>
      <c r="D146">
        <f t="shared" si="92"/>
        <v>125</v>
      </c>
      <c r="E146">
        <f t="shared" ca="1" si="53"/>
        <v>-11616.604615384618</v>
      </c>
      <c r="F146">
        <f t="shared" ca="1" si="54"/>
        <v>61523.276153846156</v>
      </c>
      <c r="G146">
        <f t="shared" ca="1" si="88"/>
        <v>9448.7999999999993</v>
      </c>
      <c r="H146" s="9">
        <f t="shared" ca="1" si="89"/>
        <v>-229.54262721893465</v>
      </c>
      <c r="I146" s="9">
        <f t="shared" ca="1" si="89"/>
        <v>38.37042603550217</v>
      </c>
      <c r="J146" s="9">
        <f t="shared" ca="1" si="89"/>
        <v>0</v>
      </c>
      <c r="K146" s="9">
        <f t="shared" ca="1" si="90"/>
        <v>232.72753877596168</v>
      </c>
      <c r="L146" s="9">
        <f t="shared" ca="1" si="91"/>
        <v>-80.51015848000722</v>
      </c>
      <c r="M146">
        <f t="shared" ca="1" si="93"/>
        <v>56.398547008547006</v>
      </c>
      <c r="N146">
        <f t="shared" ca="1" si="94"/>
        <v>32.747435897435899</v>
      </c>
    </row>
    <row r="147" spans="1:14" x14ac:dyDescent="0.25">
      <c r="A147" s="46">
        <f t="shared" si="69"/>
        <v>0.42685185185185054</v>
      </c>
      <c r="B147" s="59">
        <f t="shared" si="95"/>
        <v>1553300880</v>
      </c>
      <c r="C147" s="45">
        <f t="shared" si="92"/>
        <v>4</v>
      </c>
      <c r="D147" s="45">
        <f t="shared" si="92"/>
        <v>125</v>
      </c>
      <c r="E147" s="45">
        <f t="shared" ca="1" si="53"/>
        <v>-12764.317751479291</v>
      </c>
      <c r="F147" s="45">
        <f t="shared" ca="1" si="54"/>
        <v>61715.128284023667</v>
      </c>
      <c r="G147" s="45">
        <f t="shared" ca="1" si="88"/>
        <v>9448.7999999999993</v>
      </c>
      <c r="H147" s="60">
        <f t="shared" ca="1" si="89"/>
        <v>-229.54262721893465</v>
      </c>
      <c r="I147" s="60">
        <f t="shared" ca="1" si="89"/>
        <v>38.370426035503627</v>
      </c>
      <c r="J147" s="60">
        <f t="shared" ca="1" si="89"/>
        <v>0</v>
      </c>
      <c r="K147" s="60">
        <f t="shared" ca="1" si="90"/>
        <v>232.7275387759619</v>
      </c>
      <c r="L147" s="60">
        <f t="shared" ca="1" si="91"/>
        <v>-80.510158480006865</v>
      </c>
      <c r="M147" s="45">
        <f t="shared" ca="1" si="93"/>
        <v>56.400244904667979</v>
      </c>
      <c r="N147" s="45">
        <f t="shared" ca="1" si="94"/>
        <v>32.729069690992766</v>
      </c>
    </row>
    <row r="148" spans="1:14" x14ac:dyDescent="0.25">
      <c r="A148" s="61">
        <f t="shared" si="69"/>
        <v>0.4269097222222209</v>
      </c>
      <c r="B148" s="3">
        <f t="shared" si="95"/>
        <v>1553300885</v>
      </c>
      <c r="C148">
        <f t="shared" si="92"/>
        <v>4</v>
      </c>
      <c r="D148">
        <f t="shared" si="92"/>
        <v>125</v>
      </c>
      <c r="E148">
        <f t="shared" ca="1" si="53"/>
        <v>-13912.030887573965</v>
      </c>
      <c r="F148">
        <f t="shared" ca="1" si="54"/>
        <v>61906.980414201185</v>
      </c>
      <c r="G148">
        <f t="shared" ca="1" si="88"/>
        <v>9448.7999999999993</v>
      </c>
      <c r="H148" s="9">
        <f t="shared" ca="1" si="89"/>
        <v>-229.54262721893537</v>
      </c>
      <c r="I148" s="9">
        <f t="shared" ca="1" si="89"/>
        <v>38.37042603550217</v>
      </c>
      <c r="J148" s="9">
        <f t="shared" ca="1" si="89"/>
        <v>0</v>
      </c>
      <c r="K148" s="9">
        <f t="shared" ca="1" si="90"/>
        <v>232.72753877596239</v>
      </c>
      <c r="L148" s="9">
        <f t="shared" ca="1" si="91"/>
        <v>-80.510158480007249</v>
      </c>
      <c r="M148">
        <f t="shared" ca="1" si="93"/>
        <v>56.401942800788952</v>
      </c>
      <c r="N148">
        <f t="shared" ca="1" si="94"/>
        <v>32.71070348454964</v>
      </c>
    </row>
    <row r="149" spans="1:14" x14ac:dyDescent="0.25">
      <c r="A149" s="4">
        <f t="shared" si="69"/>
        <v>0.42696759259259126</v>
      </c>
      <c r="B149" s="3">
        <f t="shared" si="95"/>
        <v>1553300890</v>
      </c>
      <c r="C149">
        <f t="shared" si="92"/>
        <v>4</v>
      </c>
      <c r="D149">
        <f t="shared" si="92"/>
        <v>125</v>
      </c>
      <c r="E149">
        <f t="shared" ca="1" si="53"/>
        <v>-15059.744023668642</v>
      </c>
      <c r="F149">
        <f t="shared" ca="1" si="54"/>
        <v>62098.832544378696</v>
      </c>
      <c r="G149">
        <f t="shared" ca="1" si="88"/>
        <v>9448.7999999999993</v>
      </c>
      <c r="H149" s="9">
        <f t="shared" ca="1" si="89"/>
        <v>-229.54262721893465</v>
      </c>
      <c r="I149" s="9">
        <f t="shared" ca="1" si="89"/>
        <v>38.370426035503627</v>
      </c>
      <c r="J149" s="9">
        <f t="shared" ca="1" si="89"/>
        <v>0</v>
      </c>
      <c r="K149" s="9">
        <f t="shared" ca="1" si="90"/>
        <v>232.7275387759619</v>
      </c>
      <c r="L149" s="9">
        <f t="shared" ca="1" si="91"/>
        <v>-80.510158480006865</v>
      </c>
      <c r="M149">
        <f t="shared" ca="1" si="93"/>
        <v>56.403640696909925</v>
      </c>
      <c r="N149">
        <f t="shared" ca="1" si="94"/>
        <v>32.692337278106507</v>
      </c>
    </row>
    <row r="150" spans="1:14" x14ac:dyDescent="0.25">
      <c r="A150" s="4">
        <f t="shared" si="69"/>
        <v>0.42702546296296162</v>
      </c>
      <c r="B150" s="3">
        <f t="shared" si="95"/>
        <v>1553300895</v>
      </c>
      <c r="C150">
        <f t="shared" si="92"/>
        <v>4</v>
      </c>
      <c r="D150">
        <f t="shared" si="92"/>
        <v>125</v>
      </c>
      <c r="E150">
        <f t="shared" ca="1" si="53"/>
        <v>-16207.457159763315</v>
      </c>
      <c r="F150">
        <f t="shared" ca="1" si="54"/>
        <v>62290.684674556214</v>
      </c>
      <c r="G150">
        <f t="shared" ca="1" si="88"/>
        <v>9448.7999999999993</v>
      </c>
      <c r="H150" s="9">
        <f t="shared" ca="1" si="89"/>
        <v>-229.54262721893465</v>
      </c>
      <c r="I150" s="9">
        <f t="shared" ca="1" si="89"/>
        <v>38.37042603550217</v>
      </c>
      <c r="J150" s="9">
        <f t="shared" ca="1" si="89"/>
        <v>0</v>
      </c>
      <c r="K150" s="9">
        <f t="shared" ca="1" si="90"/>
        <v>232.72753877596168</v>
      </c>
      <c r="L150" s="9">
        <f t="shared" ca="1" si="91"/>
        <v>-80.51015848000722</v>
      </c>
      <c r="M150">
        <f t="shared" ca="1" si="93"/>
        <v>56.405338593030898</v>
      </c>
      <c r="N150">
        <f t="shared" ca="1" si="94"/>
        <v>32.673971071663381</v>
      </c>
    </row>
    <row r="151" spans="1:14" x14ac:dyDescent="0.25">
      <c r="A151" s="4">
        <f t="shared" si="69"/>
        <v>0.42708333333333198</v>
      </c>
      <c r="B151" s="3">
        <f t="shared" si="95"/>
        <v>1553300900</v>
      </c>
      <c r="C151">
        <f t="shared" si="92"/>
        <v>4</v>
      </c>
      <c r="D151">
        <f t="shared" si="92"/>
        <v>125</v>
      </c>
      <c r="E151">
        <f t="shared" ca="1" si="53"/>
        <v>-17355.170295857988</v>
      </c>
      <c r="F151">
        <f t="shared" ca="1" si="54"/>
        <v>62482.536804733725</v>
      </c>
      <c r="G151">
        <f t="shared" ca="1" si="88"/>
        <v>9448.7999999999993</v>
      </c>
      <c r="H151" s="9">
        <f t="shared" ca="1" si="89"/>
        <v>-229.54262721893537</v>
      </c>
      <c r="I151" s="9">
        <f t="shared" ca="1" si="89"/>
        <v>38.370426035503627</v>
      </c>
      <c r="J151" s="9">
        <f t="shared" ca="1" si="89"/>
        <v>0</v>
      </c>
      <c r="K151" s="9">
        <f t="shared" ca="1" si="90"/>
        <v>232.72753877596261</v>
      </c>
      <c r="L151" s="9">
        <f t="shared" ca="1" si="91"/>
        <v>-80.510158480006893</v>
      </c>
      <c r="M151">
        <f t="shared" ca="1" si="93"/>
        <v>56.407036489151871</v>
      </c>
      <c r="N151">
        <f t="shared" ca="1" si="94"/>
        <v>32.655604865220248</v>
      </c>
    </row>
    <row r="152" spans="1:14" x14ac:dyDescent="0.25">
      <c r="A152" s="4">
        <f t="shared" si="69"/>
        <v>0.42714120370370234</v>
      </c>
      <c r="B152" s="3">
        <f t="shared" si="95"/>
        <v>1553300905</v>
      </c>
      <c r="C152">
        <f t="shared" si="92"/>
        <v>4</v>
      </c>
      <c r="D152">
        <f t="shared" si="92"/>
        <v>125</v>
      </c>
      <c r="E152">
        <f t="shared" ca="1" si="53"/>
        <v>-18502.883431952665</v>
      </c>
      <c r="F152">
        <f t="shared" ca="1" si="54"/>
        <v>62674.388934911243</v>
      </c>
      <c r="G152">
        <f t="shared" ca="1" si="88"/>
        <v>9448.7999999999993</v>
      </c>
      <c r="H152" s="9">
        <f t="shared" ref="H152:J183" ca="1" si="96">(E153-E152)/($B153-$B152)</f>
        <v>-229.54262721893465</v>
      </c>
      <c r="I152" s="9">
        <f t="shared" ca="1" si="96"/>
        <v>38.370426035503627</v>
      </c>
      <c r="J152" s="9">
        <f t="shared" ca="1" si="96"/>
        <v>0</v>
      </c>
      <c r="K152" s="9">
        <f t="shared" ca="1" si="90"/>
        <v>232.7275387759619</v>
      </c>
      <c r="L152" s="9">
        <f t="shared" ca="1" si="91"/>
        <v>-80.510158480006865</v>
      </c>
      <c r="M152">
        <f t="shared" ca="1" si="93"/>
        <v>56.408734385272844</v>
      </c>
      <c r="N152">
        <f t="shared" ca="1" si="94"/>
        <v>32.637238658777122</v>
      </c>
    </row>
    <row r="153" spans="1:14" x14ac:dyDescent="0.25">
      <c r="A153" s="4">
        <f t="shared" si="69"/>
        <v>0.4271990740740727</v>
      </c>
      <c r="B153" s="3">
        <f t="shared" si="95"/>
        <v>1553300910</v>
      </c>
      <c r="C153">
        <f t="shared" si="92"/>
        <v>4</v>
      </c>
      <c r="D153">
        <f t="shared" si="92"/>
        <v>125</v>
      </c>
      <c r="E153">
        <f t="shared" ca="1" si="53"/>
        <v>-19650.596568047338</v>
      </c>
      <c r="F153">
        <f t="shared" ca="1" si="54"/>
        <v>62866.241065088761</v>
      </c>
      <c r="G153">
        <f t="shared" ca="1" si="88"/>
        <v>9448.7999999999993</v>
      </c>
      <c r="H153" s="9">
        <f t="shared" ca="1" si="96"/>
        <v>-229.54262721893465</v>
      </c>
      <c r="I153" s="9">
        <f t="shared" ca="1" si="96"/>
        <v>38.37042603550217</v>
      </c>
      <c r="J153" s="9">
        <f t="shared" ca="1" si="96"/>
        <v>0</v>
      </c>
      <c r="K153" s="9">
        <f t="shared" ca="1" si="90"/>
        <v>232.72753877596168</v>
      </c>
      <c r="L153" s="9">
        <f t="shared" ca="1" si="91"/>
        <v>-80.51015848000722</v>
      </c>
      <c r="M153">
        <f t="shared" ca="1" si="93"/>
        <v>56.410432281393817</v>
      </c>
      <c r="N153">
        <f t="shared" ca="1" si="94"/>
        <v>32.618872452333989</v>
      </c>
    </row>
    <row r="154" spans="1:14" x14ac:dyDescent="0.25">
      <c r="A154" s="4">
        <f t="shared" si="69"/>
        <v>0.42725694444444307</v>
      </c>
      <c r="B154" s="3">
        <f t="shared" si="95"/>
        <v>1553300915</v>
      </c>
      <c r="C154">
        <f t="shared" si="92"/>
        <v>4</v>
      </c>
      <c r="D154">
        <f t="shared" si="92"/>
        <v>125</v>
      </c>
      <c r="E154">
        <f t="shared" ca="1" si="53"/>
        <v>-20798.309704142011</v>
      </c>
      <c r="F154">
        <f t="shared" ca="1" si="54"/>
        <v>63058.093195266272</v>
      </c>
      <c r="G154">
        <f t="shared" ca="1" si="88"/>
        <v>9448.7999999999993</v>
      </c>
      <c r="H154" s="9">
        <f t="shared" ca="1" si="96"/>
        <v>-229.54262721893465</v>
      </c>
      <c r="I154" s="9">
        <f t="shared" ca="1" si="96"/>
        <v>38.370426035503627</v>
      </c>
      <c r="J154" s="9">
        <f t="shared" ca="1" si="96"/>
        <v>0</v>
      </c>
      <c r="K154" s="9">
        <f t="shared" ca="1" si="90"/>
        <v>232.7275387759619</v>
      </c>
      <c r="L154" s="9">
        <f t="shared" ca="1" si="91"/>
        <v>-80.510158480006865</v>
      </c>
      <c r="M154">
        <f t="shared" ca="1" si="93"/>
        <v>56.41213017751479</v>
      </c>
      <c r="N154">
        <f t="shared" ca="1" si="94"/>
        <v>32.600506245890863</v>
      </c>
    </row>
    <row r="155" spans="1:14" x14ac:dyDescent="0.25">
      <c r="A155" s="4">
        <f t="shared" si="69"/>
        <v>0.42731481481481343</v>
      </c>
      <c r="B155" s="3">
        <f t="shared" si="95"/>
        <v>1553300920</v>
      </c>
      <c r="C155">
        <f t="shared" si="92"/>
        <v>4</v>
      </c>
      <c r="D155">
        <f t="shared" si="92"/>
        <v>125</v>
      </c>
      <c r="E155">
        <f t="shared" ca="1" si="53"/>
        <v>-21946.022840236685</v>
      </c>
      <c r="F155">
        <f t="shared" ca="1" si="54"/>
        <v>63249.94532544379</v>
      </c>
      <c r="G155">
        <f t="shared" ca="1" si="88"/>
        <v>9448.7999999999993</v>
      </c>
      <c r="H155" s="9">
        <f t="shared" ca="1" si="96"/>
        <v>-229.5426272189361</v>
      </c>
      <c r="I155" s="9">
        <f t="shared" ca="1" si="96"/>
        <v>38.37042603550217</v>
      </c>
      <c r="J155" s="9">
        <f t="shared" ca="1" si="96"/>
        <v>0</v>
      </c>
      <c r="K155" s="9">
        <f t="shared" ca="1" si="90"/>
        <v>232.7275387759631</v>
      </c>
      <c r="L155" s="9">
        <f t="shared" ca="1" si="91"/>
        <v>-80.510158480007277</v>
      </c>
      <c r="M155">
        <f t="shared" ca="1" si="93"/>
        <v>56.413828073635763</v>
      </c>
      <c r="N155">
        <f t="shared" ca="1" si="94"/>
        <v>32.582140039447729</v>
      </c>
    </row>
    <row r="156" spans="1:14" x14ac:dyDescent="0.25">
      <c r="A156" s="4">
        <f t="shared" si="69"/>
        <v>0.42737268518518379</v>
      </c>
      <c r="B156" s="3">
        <f t="shared" si="95"/>
        <v>1553300925</v>
      </c>
      <c r="C156">
        <f t="shared" si="92"/>
        <v>4</v>
      </c>
      <c r="D156">
        <f t="shared" si="92"/>
        <v>125</v>
      </c>
      <c r="E156">
        <f t="shared" ca="1" si="53"/>
        <v>-23093.735976331365</v>
      </c>
      <c r="F156">
        <f t="shared" ca="1" si="54"/>
        <v>63441.797455621301</v>
      </c>
      <c r="G156">
        <f t="shared" ca="1" si="88"/>
        <v>9448.7999999999993</v>
      </c>
      <c r="H156" s="9">
        <f t="shared" ca="1" si="96"/>
        <v>-229.54262721893465</v>
      </c>
      <c r="I156" s="9">
        <f t="shared" ca="1" si="96"/>
        <v>38.370426035503627</v>
      </c>
      <c r="J156" s="9">
        <f t="shared" ca="1" si="96"/>
        <v>0</v>
      </c>
      <c r="K156" s="9">
        <f t="shared" ca="1" si="90"/>
        <v>232.7275387759619</v>
      </c>
      <c r="L156" s="9">
        <f t="shared" ca="1" si="91"/>
        <v>-80.510158480006865</v>
      </c>
      <c r="M156">
        <f t="shared" ca="1" si="93"/>
        <v>56.415525969756736</v>
      </c>
      <c r="N156">
        <f t="shared" ca="1" si="94"/>
        <v>32.563773833004603</v>
      </c>
    </row>
    <row r="157" spans="1:14" x14ac:dyDescent="0.25">
      <c r="A157" s="4">
        <f t="shared" si="69"/>
        <v>0.42743055555555415</v>
      </c>
      <c r="B157" s="3">
        <f t="shared" si="95"/>
        <v>1553300930</v>
      </c>
      <c r="C157">
        <f t="shared" si="92"/>
        <v>4</v>
      </c>
      <c r="D157">
        <f t="shared" si="92"/>
        <v>125</v>
      </c>
      <c r="E157">
        <f t="shared" ca="1" si="53"/>
        <v>-24241.449112426038</v>
      </c>
      <c r="F157">
        <f t="shared" ca="1" si="54"/>
        <v>63633.649585798819</v>
      </c>
      <c r="G157">
        <f t="shared" ca="1" si="88"/>
        <v>9448.7999999999993</v>
      </c>
      <c r="H157" s="9">
        <f t="shared" ca="1" si="96"/>
        <v>-229.54262721893465</v>
      </c>
      <c r="I157" s="9">
        <f t="shared" ca="1" si="96"/>
        <v>38.37042603550217</v>
      </c>
      <c r="J157" s="9">
        <f t="shared" ca="1" si="96"/>
        <v>0</v>
      </c>
      <c r="K157" s="9">
        <f t="shared" ca="1" si="90"/>
        <v>232.72753877596168</v>
      </c>
      <c r="L157" s="9">
        <f t="shared" ca="1" si="91"/>
        <v>-80.51015848000722</v>
      </c>
      <c r="M157">
        <f t="shared" ca="1" si="93"/>
        <v>56.417223865877709</v>
      </c>
      <c r="N157">
        <f t="shared" ca="1" si="94"/>
        <v>32.54540762656147</v>
      </c>
    </row>
    <row r="158" spans="1:14" x14ac:dyDescent="0.25">
      <c r="A158" s="4">
        <f t="shared" si="69"/>
        <v>0.42748842592592451</v>
      </c>
      <c r="B158" s="3">
        <f t="shared" si="95"/>
        <v>1553300935</v>
      </c>
      <c r="C158">
        <f t="shared" si="92"/>
        <v>4</v>
      </c>
      <c r="D158">
        <f t="shared" si="92"/>
        <v>125</v>
      </c>
      <c r="E158">
        <f t="shared" ca="1" si="53"/>
        <v>-25389.162248520712</v>
      </c>
      <c r="F158">
        <f t="shared" ca="1" si="54"/>
        <v>63825.50171597633</v>
      </c>
      <c r="G158">
        <f t="shared" ca="1" si="88"/>
        <v>9448.7999999999993</v>
      </c>
      <c r="H158" s="9">
        <f t="shared" ca="1" si="96"/>
        <v>-229.54262721893465</v>
      </c>
      <c r="I158" s="9">
        <f t="shared" ca="1" si="96"/>
        <v>38.370426035503627</v>
      </c>
      <c r="J158" s="9">
        <f t="shared" ca="1" si="96"/>
        <v>0</v>
      </c>
      <c r="K158" s="9">
        <f t="shared" ca="1" si="90"/>
        <v>232.7275387759619</v>
      </c>
      <c r="L158" s="9">
        <f t="shared" ca="1" si="91"/>
        <v>-80.510158480006865</v>
      </c>
      <c r="M158">
        <f t="shared" ca="1" si="93"/>
        <v>56.418921761998682</v>
      </c>
      <c r="N158">
        <f t="shared" ca="1" si="94"/>
        <v>32.527041420118344</v>
      </c>
    </row>
    <row r="159" spans="1:14" x14ac:dyDescent="0.25">
      <c r="A159" s="4">
        <f t="shared" si="69"/>
        <v>0.42754629629629487</v>
      </c>
      <c r="B159" s="3">
        <f t="shared" si="95"/>
        <v>1553300940</v>
      </c>
      <c r="C159">
        <f t="shared" si="92"/>
        <v>4</v>
      </c>
      <c r="D159">
        <f t="shared" si="92"/>
        <v>125</v>
      </c>
      <c r="E159">
        <f t="shared" ca="1" si="53"/>
        <v>-26536.875384615385</v>
      </c>
      <c r="F159">
        <f t="shared" ca="1" si="54"/>
        <v>64017.353846153848</v>
      </c>
      <c r="G159">
        <f t="shared" ca="1" si="88"/>
        <v>9448.7999999999993</v>
      </c>
      <c r="H159" s="9">
        <f t="shared" ca="1" si="96"/>
        <v>-229.54262721893465</v>
      </c>
      <c r="I159" s="9">
        <f t="shared" ca="1" si="96"/>
        <v>38.37042603550217</v>
      </c>
      <c r="J159" s="9">
        <f t="shared" ca="1" si="96"/>
        <v>0</v>
      </c>
      <c r="K159" s="9">
        <f t="shared" ca="1" si="90"/>
        <v>232.72753877596168</v>
      </c>
      <c r="L159" s="9">
        <f t="shared" ca="1" si="91"/>
        <v>-80.51015848000722</v>
      </c>
      <c r="M159">
        <f t="shared" ca="1" si="93"/>
        <v>56.420619658119655</v>
      </c>
      <c r="N159">
        <f t="shared" ca="1" si="94"/>
        <v>32.508675213675211</v>
      </c>
    </row>
    <row r="160" spans="1:14" x14ac:dyDescent="0.25">
      <c r="A160" s="4">
        <f t="shared" si="69"/>
        <v>0.42760416666666523</v>
      </c>
      <c r="B160" s="3">
        <f t="shared" si="95"/>
        <v>1553300945</v>
      </c>
      <c r="C160">
        <f t="shared" si="92"/>
        <v>4</v>
      </c>
      <c r="D160">
        <f t="shared" si="92"/>
        <v>125</v>
      </c>
      <c r="E160">
        <f t="shared" ca="1" si="53"/>
        <v>-27684.588520710058</v>
      </c>
      <c r="F160">
        <f t="shared" ca="1" si="54"/>
        <v>64209.205976331359</v>
      </c>
      <c r="G160">
        <f t="shared" ca="1" si="88"/>
        <v>9448.7999999999993</v>
      </c>
      <c r="H160" s="9">
        <f t="shared" ca="1" si="96"/>
        <v>-229.54262721893465</v>
      </c>
      <c r="I160" s="9">
        <f t="shared" ca="1" si="96"/>
        <v>38.370426035503627</v>
      </c>
      <c r="J160" s="9">
        <f t="shared" ca="1" si="96"/>
        <v>0</v>
      </c>
      <c r="K160" s="9">
        <f t="shared" ca="1" si="90"/>
        <v>232.7275387759619</v>
      </c>
      <c r="L160" s="9">
        <f t="shared" ca="1" si="91"/>
        <v>-80.510158480006865</v>
      </c>
      <c r="M160">
        <f t="shared" ca="1" si="93"/>
        <v>56.422317554240628</v>
      </c>
      <c r="N160">
        <f t="shared" ca="1" si="94"/>
        <v>32.490309007232085</v>
      </c>
    </row>
    <row r="161" spans="1:14" x14ac:dyDescent="0.25">
      <c r="A161" s="4">
        <f t="shared" si="69"/>
        <v>0.42766203703703559</v>
      </c>
      <c r="B161" s="3">
        <f t="shared" si="95"/>
        <v>1553300950</v>
      </c>
      <c r="C161">
        <f t="shared" si="92"/>
        <v>4</v>
      </c>
      <c r="D161">
        <f t="shared" si="92"/>
        <v>125</v>
      </c>
      <c r="E161">
        <f t="shared" ca="1" si="53"/>
        <v>-28832.301656804731</v>
      </c>
      <c r="F161">
        <f t="shared" ca="1" si="54"/>
        <v>64401.058106508877</v>
      </c>
      <c r="G161">
        <f t="shared" ca="1" si="88"/>
        <v>9448.7999999999993</v>
      </c>
      <c r="H161" s="9">
        <f t="shared" ca="1" si="96"/>
        <v>-229.5426272189361</v>
      </c>
      <c r="I161" s="9">
        <f t="shared" ca="1" si="96"/>
        <v>38.370426035503627</v>
      </c>
      <c r="J161" s="9">
        <f t="shared" ca="1" si="96"/>
        <v>0</v>
      </c>
      <c r="K161" s="9">
        <f t="shared" ca="1" si="90"/>
        <v>232.72753877596332</v>
      </c>
      <c r="L161" s="9">
        <f t="shared" ca="1" si="91"/>
        <v>-80.510158480006922</v>
      </c>
      <c r="M161">
        <f t="shared" ca="1" si="93"/>
        <v>56.424015450361601</v>
      </c>
      <c r="N161">
        <f t="shared" ca="1" si="94"/>
        <v>32.471942800788952</v>
      </c>
    </row>
    <row r="162" spans="1:14" x14ac:dyDescent="0.25">
      <c r="A162" s="4">
        <f t="shared" si="69"/>
        <v>0.42771990740740595</v>
      </c>
      <c r="B162" s="3">
        <f t="shared" si="95"/>
        <v>1553300955</v>
      </c>
      <c r="C162">
        <f t="shared" si="92"/>
        <v>4</v>
      </c>
      <c r="D162">
        <f t="shared" si="92"/>
        <v>125</v>
      </c>
      <c r="E162">
        <f t="shared" ca="1" si="53"/>
        <v>-29980.014792899412</v>
      </c>
      <c r="F162">
        <f t="shared" ca="1" si="54"/>
        <v>64592.910236686395</v>
      </c>
      <c r="G162">
        <f t="shared" ca="1" si="88"/>
        <v>9448.7999999999993</v>
      </c>
      <c r="H162" s="9">
        <f t="shared" ca="1" si="96"/>
        <v>-229.54262721893465</v>
      </c>
      <c r="I162" s="9">
        <f t="shared" ca="1" si="96"/>
        <v>38.37042603550217</v>
      </c>
      <c r="J162" s="9">
        <f t="shared" ca="1" si="96"/>
        <v>0</v>
      </c>
      <c r="K162" s="9">
        <f t="shared" ca="1" si="90"/>
        <v>232.72753877596168</v>
      </c>
      <c r="L162" s="9">
        <f t="shared" ca="1" si="91"/>
        <v>-80.51015848000722</v>
      </c>
      <c r="M162">
        <f t="shared" ca="1" si="93"/>
        <v>56.425713346482574</v>
      </c>
      <c r="N162">
        <f t="shared" ca="1" si="94"/>
        <v>32.453576594345826</v>
      </c>
    </row>
    <row r="163" spans="1:14" x14ac:dyDescent="0.25">
      <c r="A163" s="4">
        <f t="shared" si="69"/>
        <v>0.42777777777777631</v>
      </c>
      <c r="B163" s="3">
        <f t="shared" si="95"/>
        <v>1553300960</v>
      </c>
      <c r="C163">
        <f t="shared" si="92"/>
        <v>4</v>
      </c>
      <c r="D163">
        <f t="shared" si="92"/>
        <v>125</v>
      </c>
      <c r="E163">
        <f t="shared" ca="1" si="53"/>
        <v>-31127.727928994085</v>
      </c>
      <c r="F163">
        <f t="shared" ca="1" si="54"/>
        <v>64784.762366863906</v>
      </c>
      <c r="G163">
        <f t="shared" ca="1" si="88"/>
        <v>9448.7999999999993</v>
      </c>
      <c r="H163" s="9">
        <f t="shared" ca="1" si="96"/>
        <v>-229.54262721893465</v>
      </c>
      <c r="I163" s="9">
        <f t="shared" ca="1" si="96"/>
        <v>38.37042603550217</v>
      </c>
      <c r="J163" s="9">
        <f t="shared" ca="1" si="96"/>
        <v>0</v>
      </c>
      <c r="K163" s="9">
        <f t="shared" ca="1" si="90"/>
        <v>232.72753877596168</v>
      </c>
      <c r="L163" s="9">
        <f t="shared" ca="1" si="91"/>
        <v>-80.51015848000722</v>
      </c>
      <c r="M163">
        <f t="shared" ca="1" si="93"/>
        <v>56.427411242603547</v>
      </c>
      <c r="N163">
        <f t="shared" ca="1" si="94"/>
        <v>32.435210387902693</v>
      </c>
    </row>
    <row r="164" spans="1:14" x14ac:dyDescent="0.25">
      <c r="A164" s="4">
        <f t="shared" si="69"/>
        <v>0.42783564814814667</v>
      </c>
      <c r="B164" s="3">
        <f t="shared" si="95"/>
        <v>1553300965</v>
      </c>
      <c r="C164">
        <f t="shared" si="92"/>
        <v>4</v>
      </c>
      <c r="D164">
        <f t="shared" si="92"/>
        <v>125</v>
      </c>
      <c r="E164">
        <f t="shared" ca="1" si="53"/>
        <v>-32275.441065088758</v>
      </c>
      <c r="F164">
        <f t="shared" ca="1" si="54"/>
        <v>64976.614497041417</v>
      </c>
      <c r="G164">
        <f t="shared" ca="1" si="88"/>
        <v>9448.7999999999993</v>
      </c>
      <c r="H164" s="9">
        <f t="shared" ca="1" si="96"/>
        <v>-229.54262721893465</v>
      </c>
      <c r="I164" s="9">
        <f t="shared" ca="1" si="96"/>
        <v>38.370426035503627</v>
      </c>
      <c r="J164" s="9">
        <f t="shared" ca="1" si="96"/>
        <v>0</v>
      </c>
      <c r="K164" s="9">
        <f t="shared" ca="1" si="90"/>
        <v>232.7275387759619</v>
      </c>
      <c r="L164" s="9">
        <f t="shared" ca="1" si="91"/>
        <v>-80.510158480006865</v>
      </c>
      <c r="M164">
        <f t="shared" ca="1" si="93"/>
        <v>56.42910913872452</v>
      </c>
      <c r="N164">
        <f t="shared" ca="1" si="94"/>
        <v>32.416844181459567</v>
      </c>
    </row>
    <row r="165" spans="1:14" x14ac:dyDescent="0.25">
      <c r="A165" s="4">
        <f t="shared" si="69"/>
        <v>0.42789351851851704</v>
      </c>
      <c r="B165" s="3">
        <f t="shared" si="95"/>
        <v>1553300970</v>
      </c>
      <c r="C165">
        <f t="shared" si="92"/>
        <v>4</v>
      </c>
      <c r="D165">
        <f t="shared" si="92"/>
        <v>125</v>
      </c>
      <c r="E165">
        <f t="shared" ref="E165:E228" ca="1" si="97">INDIRECT("E$"&amp;C165)+INDIRECT("H$"&amp;C165)*($B165-INDIRECT("B$"&amp;D165))</f>
        <v>-33423.154201183432</v>
      </c>
      <c r="F165">
        <f t="shared" ref="F165:F228" ca="1" si="98">INDIRECT("F$"&amp;C165)+INDIRECT("I$"&amp;C165)*($B165-INDIRECT("B$"&amp;D165))</f>
        <v>65168.466627218935</v>
      </c>
      <c r="G165">
        <f t="shared" ca="1" si="88"/>
        <v>9448.7999999999993</v>
      </c>
      <c r="H165" s="9">
        <f t="shared" ca="1" si="96"/>
        <v>-229.54262721893465</v>
      </c>
      <c r="I165" s="9">
        <f t="shared" ca="1" si="96"/>
        <v>38.370426035503627</v>
      </c>
      <c r="J165" s="9">
        <f t="shared" ca="1" si="96"/>
        <v>0</v>
      </c>
      <c r="K165" s="9">
        <f t="shared" ca="1" si="90"/>
        <v>232.7275387759619</v>
      </c>
      <c r="L165" s="9">
        <f t="shared" ca="1" si="91"/>
        <v>-80.510158480006865</v>
      </c>
      <c r="M165">
        <f t="shared" ca="1" si="93"/>
        <v>56.430807034845493</v>
      </c>
      <c r="N165">
        <f t="shared" ca="1" si="94"/>
        <v>32.398477975016434</v>
      </c>
    </row>
    <row r="166" spans="1:14" x14ac:dyDescent="0.25">
      <c r="A166" s="4">
        <f t="shared" si="69"/>
        <v>0.4279513888888874</v>
      </c>
      <c r="B166" s="3">
        <f t="shared" si="95"/>
        <v>1553300975</v>
      </c>
      <c r="C166">
        <f t="shared" si="92"/>
        <v>4</v>
      </c>
      <c r="D166">
        <f t="shared" si="92"/>
        <v>125</v>
      </c>
      <c r="E166">
        <f t="shared" ca="1" si="97"/>
        <v>-34570.867337278105</v>
      </c>
      <c r="F166">
        <f t="shared" ca="1" si="98"/>
        <v>65360.318757396453</v>
      </c>
      <c r="G166">
        <f t="shared" ca="1" si="88"/>
        <v>9448.7999999999993</v>
      </c>
      <c r="H166" s="9">
        <f t="shared" ca="1" si="96"/>
        <v>-229.5426272189361</v>
      </c>
      <c r="I166" s="9">
        <f t="shared" ca="1" si="96"/>
        <v>38.370426035503627</v>
      </c>
      <c r="J166" s="9">
        <f t="shared" ca="1" si="96"/>
        <v>0</v>
      </c>
      <c r="K166" s="9">
        <f t="shared" ca="1" si="90"/>
        <v>232.72753877596332</v>
      </c>
      <c r="L166" s="9">
        <f t="shared" ca="1" si="91"/>
        <v>-80.510158480006922</v>
      </c>
      <c r="M166">
        <f t="shared" ca="1" si="93"/>
        <v>56.432504930966466</v>
      </c>
      <c r="N166">
        <f t="shared" ca="1" si="94"/>
        <v>32.380111768573308</v>
      </c>
    </row>
    <row r="167" spans="1:14" x14ac:dyDescent="0.25">
      <c r="A167" s="4">
        <f t="shared" si="69"/>
        <v>0.42800925925925776</v>
      </c>
      <c r="B167" s="3">
        <f t="shared" si="95"/>
        <v>1553300980</v>
      </c>
      <c r="C167">
        <f t="shared" si="92"/>
        <v>4</v>
      </c>
      <c r="D167">
        <f t="shared" si="92"/>
        <v>125</v>
      </c>
      <c r="E167">
        <f t="shared" ca="1" si="97"/>
        <v>-35718.580473372785</v>
      </c>
      <c r="F167">
        <f t="shared" ca="1" si="98"/>
        <v>65552.170887573971</v>
      </c>
      <c r="G167">
        <f t="shared" ca="1" si="88"/>
        <v>9448.7999999999993</v>
      </c>
      <c r="H167" s="9">
        <f t="shared" ca="1" si="96"/>
        <v>-229.54262721893465</v>
      </c>
      <c r="I167" s="9">
        <f t="shared" ca="1" si="96"/>
        <v>38.370426035500714</v>
      </c>
      <c r="J167" s="9">
        <f t="shared" ca="1" si="96"/>
        <v>0</v>
      </c>
      <c r="K167" s="9">
        <f t="shared" ca="1" si="90"/>
        <v>232.72753877596145</v>
      </c>
      <c r="L167" s="9">
        <f t="shared" ca="1" si="91"/>
        <v>-80.510158480007576</v>
      </c>
      <c r="M167">
        <f t="shared" ca="1" si="93"/>
        <v>56.434202827087439</v>
      </c>
      <c r="N167">
        <f t="shared" ca="1" si="94"/>
        <v>32.361745562130174</v>
      </c>
    </row>
    <row r="168" spans="1:14" x14ac:dyDescent="0.25">
      <c r="A168" s="4">
        <f t="shared" si="69"/>
        <v>0.42806712962962812</v>
      </c>
      <c r="B168" s="3">
        <f t="shared" si="95"/>
        <v>1553300985</v>
      </c>
      <c r="C168">
        <f t="shared" si="92"/>
        <v>4</v>
      </c>
      <c r="D168">
        <f t="shared" si="92"/>
        <v>125</v>
      </c>
      <c r="E168">
        <f t="shared" ca="1" si="97"/>
        <v>-36866.293609467459</v>
      </c>
      <c r="F168">
        <f t="shared" ca="1" si="98"/>
        <v>65744.023017751475</v>
      </c>
      <c r="G168">
        <f t="shared" ca="1" si="88"/>
        <v>9448.7999999999993</v>
      </c>
      <c r="H168" s="9">
        <f t="shared" ca="1" si="96"/>
        <v>-229.54262721893465</v>
      </c>
      <c r="I168" s="9">
        <f t="shared" ca="1" si="96"/>
        <v>38.370426035503627</v>
      </c>
      <c r="J168" s="9">
        <f t="shared" ca="1" si="96"/>
        <v>0</v>
      </c>
      <c r="K168" s="9">
        <f t="shared" ca="1" si="90"/>
        <v>232.7275387759619</v>
      </c>
      <c r="L168" s="9">
        <f t="shared" ca="1" si="91"/>
        <v>-80.510158480006865</v>
      </c>
      <c r="M168">
        <f t="shared" ca="1" si="93"/>
        <v>56.435900723208412</v>
      </c>
      <c r="N168">
        <f t="shared" ca="1" si="94"/>
        <v>32.343379355687048</v>
      </c>
    </row>
    <row r="169" spans="1:14" x14ac:dyDescent="0.25">
      <c r="A169" s="4">
        <f t="shared" si="69"/>
        <v>0.42812499999999848</v>
      </c>
      <c r="B169" s="3">
        <f t="shared" si="95"/>
        <v>1553300990</v>
      </c>
      <c r="C169">
        <f t="shared" si="92"/>
        <v>4</v>
      </c>
      <c r="D169">
        <f t="shared" si="92"/>
        <v>125</v>
      </c>
      <c r="E169">
        <f t="shared" ca="1" si="97"/>
        <v>-38014.006745562132</v>
      </c>
      <c r="F169">
        <f t="shared" ca="1" si="98"/>
        <v>65935.875147928993</v>
      </c>
      <c r="G169">
        <f t="shared" ca="1" si="88"/>
        <v>9448.7999999999993</v>
      </c>
      <c r="H169" s="9">
        <f t="shared" ca="1" si="96"/>
        <v>-229.54262721893465</v>
      </c>
      <c r="I169" s="9">
        <f t="shared" ca="1" si="96"/>
        <v>38.370426035503627</v>
      </c>
      <c r="J169" s="9">
        <f t="shared" ca="1" si="96"/>
        <v>0</v>
      </c>
      <c r="K169" s="9">
        <f t="shared" ca="1" si="90"/>
        <v>232.7275387759619</v>
      </c>
      <c r="L169" s="9">
        <f t="shared" ca="1" si="91"/>
        <v>-80.510158480006865</v>
      </c>
      <c r="M169">
        <f t="shared" ca="1" si="93"/>
        <v>56.437598619329385</v>
      </c>
      <c r="N169">
        <f t="shared" ca="1" si="94"/>
        <v>32.325013149243915</v>
      </c>
    </row>
    <row r="170" spans="1:14" x14ac:dyDescent="0.25">
      <c r="A170" s="4">
        <f t="shared" si="69"/>
        <v>0.42818287037036884</v>
      </c>
      <c r="B170" s="3">
        <f t="shared" si="95"/>
        <v>1553300995</v>
      </c>
      <c r="C170">
        <f t="shared" si="92"/>
        <v>4</v>
      </c>
      <c r="D170">
        <f t="shared" si="92"/>
        <v>125</v>
      </c>
      <c r="E170">
        <f t="shared" ca="1" si="97"/>
        <v>-39161.719881656805</v>
      </c>
      <c r="F170">
        <f t="shared" ca="1" si="98"/>
        <v>66127.727278106511</v>
      </c>
      <c r="G170">
        <f t="shared" ca="1" si="88"/>
        <v>9448.7999999999993</v>
      </c>
      <c r="H170" s="9">
        <f t="shared" ca="1" si="96"/>
        <v>-229.54262721893465</v>
      </c>
      <c r="I170" s="9">
        <f t="shared" ca="1" si="96"/>
        <v>38.370426035503627</v>
      </c>
      <c r="J170" s="9">
        <f t="shared" ca="1" si="96"/>
        <v>0</v>
      </c>
      <c r="K170" s="9">
        <f t="shared" ca="1" si="90"/>
        <v>232.7275387759619</v>
      </c>
      <c r="L170" s="9">
        <f t="shared" ca="1" si="91"/>
        <v>-80.510158480006865</v>
      </c>
      <c r="M170">
        <f t="shared" ca="1" si="93"/>
        <v>56.439296515450359</v>
      </c>
      <c r="N170">
        <f t="shared" ca="1" si="94"/>
        <v>32.306646942800789</v>
      </c>
    </row>
    <row r="171" spans="1:14" x14ac:dyDescent="0.25">
      <c r="A171" s="4">
        <f t="shared" si="69"/>
        <v>0.4282407407407392</v>
      </c>
      <c r="B171" s="3">
        <f t="shared" si="95"/>
        <v>1553301000</v>
      </c>
      <c r="C171">
        <f t="shared" si="92"/>
        <v>4</v>
      </c>
      <c r="D171">
        <f t="shared" si="92"/>
        <v>125</v>
      </c>
      <c r="E171">
        <f t="shared" ca="1" si="97"/>
        <v>-40309.433017751478</v>
      </c>
      <c r="F171">
        <f t="shared" ca="1" si="98"/>
        <v>66319.579408284029</v>
      </c>
      <c r="G171">
        <f t="shared" ca="1" si="88"/>
        <v>9448.7999999999993</v>
      </c>
      <c r="H171" s="9">
        <f t="shared" ca="1" si="96"/>
        <v>-229.54262721893465</v>
      </c>
      <c r="I171" s="9">
        <f t="shared" ca="1" si="96"/>
        <v>38.370426035500714</v>
      </c>
      <c r="J171" s="9">
        <f t="shared" ca="1" si="96"/>
        <v>0</v>
      </c>
      <c r="K171" s="9">
        <f t="shared" ca="1" si="90"/>
        <v>232.72753877596145</v>
      </c>
      <c r="L171" s="9">
        <f t="shared" ca="1" si="91"/>
        <v>-80.510158480007576</v>
      </c>
      <c r="M171">
        <f t="shared" ca="1" si="93"/>
        <v>56.440994411571332</v>
      </c>
      <c r="N171">
        <f t="shared" ca="1" si="94"/>
        <v>32.288280736357656</v>
      </c>
    </row>
    <row r="172" spans="1:14" x14ac:dyDescent="0.25">
      <c r="A172" s="4">
        <f t="shared" si="69"/>
        <v>0.42829861111110956</v>
      </c>
      <c r="B172" s="3">
        <f t="shared" si="95"/>
        <v>1553301005</v>
      </c>
      <c r="C172">
        <f t="shared" si="92"/>
        <v>4</v>
      </c>
      <c r="D172">
        <f t="shared" si="92"/>
        <v>125</v>
      </c>
      <c r="E172">
        <f t="shared" ca="1" si="97"/>
        <v>-41457.146153846152</v>
      </c>
      <c r="F172">
        <f t="shared" ca="1" si="98"/>
        <v>66511.431538461533</v>
      </c>
      <c r="G172">
        <f t="shared" ca="1" si="88"/>
        <v>9448.7999999999993</v>
      </c>
      <c r="H172" s="9">
        <f t="shared" ca="1" si="96"/>
        <v>-229.5426272189361</v>
      </c>
      <c r="I172" s="9">
        <f t="shared" ca="1" si="96"/>
        <v>38.370426035503627</v>
      </c>
      <c r="J172" s="9">
        <f t="shared" ca="1" si="96"/>
        <v>0</v>
      </c>
      <c r="K172" s="9">
        <f t="shared" ca="1" si="90"/>
        <v>232.72753877596332</v>
      </c>
      <c r="L172" s="9">
        <f t="shared" ca="1" si="91"/>
        <v>-80.510158480006922</v>
      </c>
      <c r="M172">
        <f t="shared" ca="1" si="93"/>
        <v>56.442692307692305</v>
      </c>
      <c r="N172">
        <f t="shared" ca="1" si="94"/>
        <v>32.26991452991453</v>
      </c>
    </row>
    <row r="173" spans="1:14" x14ac:dyDescent="0.25">
      <c r="A173" s="4">
        <f t="shared" si="69"/>
        <v>0.42835648148147992</v>
      </c>
      <c r="B173" s="3">
        <f t="shared" si="95"/>
        <v>1553301010</v>
      </c>
      <c r="C173">
        <f t="shared" si="92"/>
        <v>4</v>
      </c>
      <c r="D173">
        <f t="shared" si="92"/>
        <v>125</v>
      </c>
      <c r="E173">
        <f t="shared" ca="1" si="97"/>
        <v>-42604.859289940832</v>
      </c>
      <c r="F173">
        <f t="shared" ca="1" si="98"/>
        <v>66703.283668639051</v>
      </c>
      <c r="G173">
        <f t="shared" ca="1" si="88"/>
        <v>9448.7999999999993</v>
      </c>
      <c r="H173" s="9">
        <f t="shared" ca="1" si="96"/>
        <v>-229.54262721893465</v>
      </c>
      <c r="I173" s="9">
        <f t="shared" ca="1" si="96"/>
        <v>38.370426035503627</v>
      </c>
      <c r="J173" s="9">
        <f t="shared" ca="1" si="96"/>
        <v>0</v>
      </c>
      <c r="K173" s="9">
        <f t="shared" ca="1" si="90"/>
        <v>232.7275387759619</v>
      </c>
      <c r="L173" s="9">
        <f t="shared" ca="1" si="91"/>
        <v>-80.510158480006865</v>
      </c>
      <c r="M173">
        <f t="shared" ca="1" si="93"/>
        <v>56.444390203813278</v>
      </c>
      <c r="N173">
        <f t="shared" ca="1" si="94"/>
        <v>32.251548323471397</v>
      </c>
    </row>
    <row r="174" spans="1:14" x14ac:dyDescent="0.25">
      <c r="A174" s="4">
        <f t="shared" si="69"/>
        <v>0.42841435185185028</v>
      </c>
      <c r="B174" s="3">
        <f t="shared" si="95"/>
        <v>1553301015</v>
      </c>
      <c r="C174">
        <f t="shared" si="92"/>
        <v>4</v>
      </c>
      <c r="D174">
        <f t="shared" si="92"/>
        <v>125</v>
      </c>
      <c r="E174">
        <f t="shared" ca="1" si="97"/>
        <v>-43752.572426035505</v>
      </c>
      <c r="F174">
        <f t="shared" ca="1" si="98"/>
        <v>66895.135798816569</v>
      </c>
      <c r="G174">
        <f t="shared" ca="1" si="88"/>
        <v>9448.7999999999993</v>
      </c>
      <c r="H174" s="9">
        <f t="shared" ca="1" si="96"/>
        <v>-229.54262721893465</v>
      </c>
      <c r="I174" s="9">
        <f t="shared" ca="1" si="96"/>
        <v>38.370426035503627</v>
      </c>
      <c r="J174" s="9">
        <f t="shared" ca="1" si="96"/>
        <v>0</v>
      </c>
      <c r="K174" s="9">
        <f t="shared" ca="1" si="90"/>
        <v>232.7275387759619</v>
      </c>
      <c r="L174" s="9">
        <f t="shared" ca="1" si="91"/>
        <v>-80.510158480006865</v>
      </c>
      <c r="M174">
        <f t="shared" ca="1" si="93"/>
        <v>56.446088099934251</v>
      </c>
      <c r="N174">
        <f t="shared" ca="1" si="94"/>
        <v>32.233182117028271</v>
      </c>
    </row>
    <row r="175" spans="1:14" x14ac:dyDescent="0.25">
      <c r="A175" s="4">
        <f t="shared" si="69"/>
        <v>0.42847222222222064</v>
      </c>
      <c r="B175" s="3">
        <f t="shared" si="95"/>
        <v>1553301020</v>
      </c>
      <c r="C175">
        <f t="shared" si="92"/>
        <v>4</v>
      </c>
      <c r="D175">
        <f t="shared" si="92"/>
        <v>125</v>
      </c>
      <c r="E175">
        <f t="shared" ca="1" si="97"/>
        <v>-44900.285562130179</v>
      </c>
      <c r="F175">
        <f t="shared" ca="1" si="98"/>
        <v>67086.987928994087</v>
      </c>
      <c r="G175">
        <f t="shared" ca="1" si="88"/>
        <v>9448.7999999999993</v>
      </c>
      <c r="H175" s="9">
        <f t="shared" ca="1" si="96"/>
        <v>-229.54262721893465</v>
      </c>
      <c r="I175" s="9">
        <f t="shared" ca="1" si="96"/>
        <v>38.370426035503627</v>
      </c>
      <c r="J175" s="9">
        <f t="shared" ca="1" si="96"/>
        <v>0</v>
      </c>
      <c r="K175" s="9">
        <f t="shared" ca="1" si="90"/>
        <v>232.7275387759619</v>
      </c>
      <c r="L175" s="9">
        <f t="shared" ca="1" si="91"/>
        <v>-80.510158480006865</v>
      </c>
      <c r="M175">
        <f t="shared" ca="1" si="93"/>
        <v>56.447785996055224</v>
      </c>
      <c r="N175">
        <f t="shared" ca="1" si="94"/>
        <v>32.214815910585138</v>
      </c>
    </row>
    <row r="176" spans="1:14" x14ac:dyDescent="0.25">
      <c r="A176" s="4">
        <f t="shared" si="69"/>
        <v>0.42853009259259101</v>
      </c>
      <c r="B176" s="3">
        <f t="shared" si="95"/>
        <v>1553301025</v>
      </c>
      <c r="C176">
        <f t="shared" si="92"/>
        <v>4</v>
      </c>
      <c r="D176">
        <f t="shared" si="92"/>
        <v>125</v>
      </c>
      <c r="E176">
        <f t="shared" ca="1" si="97"/>
        <v>-46047.998698224852</v>
      </c>
      <c r="F176">
        <f t="shared" ca="1" si="98"/>
        <v>67278.840059171605</v>
      </c>
      <c r="G176">
        <f t="shared" ca="1" si="88"/>
        <v>9448.7999999999993</v>
      </c>
      <c r="H176" s="9">
        <f t="shared" ca="1" si="96"/>
        <v>-229.54262721893465</v>
      </c>
      <c r="I176" s="9">
        <f t="shared" ca="1" si="96"/>
        <v>38.370426035500714</v>
      </c>
      <c r="J176" s="9">
        <f t="shared" ca="1" si="96"/>
        <v>0</v>
      </c>
      <c r="K176" s="9">
        <f t="shared" ca="1" si="90"/>
        <v>232.72753877596145</v>
      </c>
      <c r="L176" s="9">
        <f t="shared" ca="1" si="91"/>
        <v>-80.510158480007576</v>
      </c>
      <c r="M176">
        <f t="shared" ca="1" si="93"/>
        <v>56.449483892176197</v>
      </c>
      <c r="N176">
        <f t="shared" ca="1" si="94"/>
        <v>32.196449704142012</v>
      </c>
    </row>
    <row r="177" spans="1:14" x14ac:dyDescent="0.25">
      <c r="A177" s="4">
        <f t="shared" si="69"/>
        <v>0.42858796296296137</v>
      </c>
      <c r="B177" s="3">
        <f t="shared" si="95"/>
        <v>1553301030</v>
      </c>
      <c r="C177">
        <f t="shared" si="92"/>
        <v>4</v>
      </c>
      <c r="D177">
        <f t="shared" si="92"/>
        <v>125</v>
      </c>
      <c r="E177">
        <f t="shared" ca="1" si="97"/>
        <v>-47195.711834319525</v>
      </c>
      <c r="F177">
        <f t="shared" ca="1" si="98"/>
        <v>67470.692189349109</v>
      </c>
      <c r="G177">
        <f t="shared" ca="1" si="88"/>
        <v>9448.7999999999993</v>
      </c>
      <c r="H177" s="9">
        <f t="shared" ca="1" si="96"/>
        <v>-229.5426272189361</v>
      </c>
      <c r="I177" s="9">
        <f t="shared" ca="1" si="96"/>
        <v>38.370426035503627</v>
      </c>
      <c r="J177" s="9">
        <f t="shared" ca="1" si="96"/>
        <v>0</v>
      </c>
      <c r="K177" s="9">
        <f t="shared" ca="1" si="90"/>
        <v>232.72753877596332</v>
      </c>
      <c r="L177" s="9">
        <f t="shared" ca="1" si="91"/>
        <v>-80.510158480006922</v>
      </c>
      <c r="M177">
        <f t="shared" ca="1" si="93"/>
        <v>56.45118178829717</v>
      </c>
      <c r="N177">
        <f t="shared" ca="1" si="94"/>
        <v>32.178083497698879</v>
      </c>
    </row>
    <row r="178" spans="1:14" x14ac:dyDescent="0.25">
      <c r="A178" s="4">
        <f t="shared" si="69"/>
        <v>0.42864583333333173</v>
      </c>
      <c r="B178" s="3">
        <f t="shared" si="95"/>
        <v>1553301035</v>
      </c>
      <c r="C178">
        <f t="shared" si="92"/>
        <v>4</v>
      </c>
      <c r="D178">
        <f t="shared" si="92"/>
        <v>125</v>
      </c>
      <c r="E178">
        <f t="shared" ca="1" si="97"/>
        <v>-48343.424970414206</v>
      </c>
      <c r="F178">
        <f t="shared" ca="1" si="98"/>
        <v>67662.544319526627</v>
      </c>
      <c r="G178">
        <f t="shared" ca="1" si="88"/>
        <v>9448.7999999999993</v>
      </c>
      <c r="H178" s="9">
        <f t="shared" ca="1" si="96"/>
        <v>-229.54262721893465</v>
      </c>
      <c r="I178" s="9">
        <f t="shared" ca="1" si="96"/>
        <v>38.370426035503627</v>
      </c>
      <c r="J178" s="9">
        <f t="shared" ca="1" si="96"/>
        <v>0</v>
      </c>
      <c r="K178" s="9">
        <f t="shared" ca="1" si="90"/>
        <v>232.7275387759619</v>
      </c>
      <c r="L178" s="9">
        <f t="shared" ca="1" si="91"/>
        <v>-80.510158480006865</v>
      </c>
      <c r="M178">
        <f t="shared" ca="1" si="93"/>
        <v>56.452879684418143</v>
      </c>
      <c r="N178">
        <f t="shared" ca="1" si="94"/>
        <v>32.159717291255753</v>
      </c>
    </row>
    <row r="179" spans="1:14" x14ac:dyDescent="0.25">
      <c r="A179" s="4">
        <f t="shared" si="69"/>
        <v>0.42870370370370209</v>
      </c>
      <c r="B179" s="3">
        <f t="shared" si="95"/>
        <v>1553301040</v>
      </c>
      <c r="C179">
        <f t="shared" si="92"/>
        <v>4</v>
      </c>
      <c r="D179">
        <f t="shared" si="92"/>
        <v>125</v>
      </c>
      <c r="E179">
        <f t="shared" ca="1" si="97"/>
        <v>-49491.138106508879</v>
      </c>
      <c r="F179">
        <f t="shared" ca="1" si="98"/>
        <v>67854.396449704145</v>
      </c>
      <c r="G179">
        <f t="shared" ca="1" si="88"/>
        <v>9448.7999999999993</v>
      </c>
      <c r="H179" s="9">
        <f t="shared" ca="1" si="96"/>
        <v>-229.54262721893465</v>
      </c>
      <c r="I179" s="9">
        <f t="shared" ca="1" si="96"/>
        <v>38.370426035503627</v>
      </c>
      <c r="J179" s="9">
        <f t="shared" ca="1" si="96"/>
        <v>0</v>
      </c>
      <c r="K179" s="9">
        <f t="shared" ca="1" si="90"/>
        <v>232.7275387759619</v>
      </c>
      <c r="L179" s="9">
        <f t="shared" ca="1" si="91"/>
        <v>-80.510158480006865</v>
      </c>
      <c r="M179">
        <f t="shared" ca="1" si="93"/>
        <v>56.454577580539116</v>
      </c>
      <c r="N179">
        <f t="shared" ca="1" si="94"/>
        <v>32.141351084812619</v>
      </c>
    </row>
    <row r="180" spans="1:14" x14ac:dyDescent="0.25">
      <c r="A180" s="4">
        <f t="shared" si="69"/>
        <v>0.42876157407407245</v>
      </c>
      <c r="B180" s="3">
        <f t="shared" si="95"/>
        <v>1553301045</v>
      </c>
      <c r="C180">
        <f t="shared" si="92"/>
        <v>4</v>
      </c>
      <c r="D180">
        <f t="shared" si="92"/>
        <v>125</v>
      </c>
      <c r="E180">
        <f t="shared" ca="1" si="97"/>
        <v>-50638.851242603552</v>
      </c>
      <c r="F180">
        <f t="shared" ca="1" si="98"/>
        <v>68046.248579881663</v>
      </c>
      <c r="G180">
        <f t="shared" ca="1" si="88"/>
        <v>9448.7999999999993</v>
      </c>
      <c r="H180" s="9">
        <f t="shared" ca="1" si="96"/>
        <v>-229.54262721893465</v>
      </c>
      <c r="I180" s="9">
        <f t="shared" ca="1" si="96"/>
        <v>38.370426035500714</v>
      </c>
      <c r="J180" s="9">
        <f t="shared" ca="1" si="96"/>
        <v>0</v>
      </c>
      <c r="K180" s="9">
        <f t="shared" ca="1" si="90"/>
        <v>232.72753877596145</v>
      </c>
      <c r="L180" s="9">
        <f t="shared" ca="1" si="91"/>
        <v>-80.510158480007576</v>
      </c>
      <c r="M180">
        <f t="shared" ca="1" si="93"/>
        <v>56.456275476660089</v>
      </c>
      <c r="N180">
        <f t="shared" ca="1" si="94"/>
        <v>32.122984878369493</v>
      </c>
    </row>
    <row r="181" spans="1:14" x14ac:dyDescent="0.25">
      <c r="A181" s="4">
        <f t="shared" si="69"/>
        <v>0.42881944444444281</v>
      </c>
      <c r="B181" s="3">
        <f t="shared" si="95"/>
        <v>1553301050</v>
      </c>
      <c r="C181">
        <f t="shared" si="92"/>
        <v>4</v>
      </c>
      <c r="D181">
        <f t="shared" si="92"/>
        <v>125</v>
      </c>
      <c r="E181">
        <f t="shared" ca="1" si="97"/>
        <v>-51786.564378698225</v>
      </c>
      <c r="F181">
        <f t="shared" ca="1" si="98"/>
        <v>68238.100710059167</v>
      </c>
      <c r="G181">
        <f t="shared" ca="1" si="88"/>
        <v>9448.7999999999993</v>
      </c>
      <c r="H181" s="9">
        <f t="shared" ca="1" si="96"/>
        <v>-229.54262721893465</v>
      </c>
      <c r="I181" s="9">
        <f t="shared" ca="1" si="96"/>
        <v>38.370426035503627</v>
      </c>
      <c r="J181" s="9">
        <f t="shared" ca="1" si="96"/>
        <v>0</v>
      </c>
      <c r="K181" s="9">
        <f t="shared" ca="1" si="90"/>
        <v>232.7275387759619</v>
      </c>
      <c r="L181" s="9">
        <f t="shared" ca="1" si="91"/>
        <v>-80.510158480006865</v>
      </c>
      <c r="M181">
        <f t="shared" ca="1" si="93"/>
        <v>56.457973372781062</v>
      </c>
      <c r="N181">
        <f t="shared" ca="1" si="94"/>
        <v>32.10461867192636</v>
      </c>
    </row>
    <row r="182" spans="1:14" x14ac:dyDescent="0.25">
      <c r="A182" s="4">
        <f t="shared" si="69"/>
        <v>0.42887731481481317</v>
      </c>
      <c r="B182" s="3">
        <f t="shared" si="95"/>
        <v>1553301055</v>
      </c>
      <c r="C182">
        <f t="shared" si="92"/>
        <v>4</v>
      </c>
      <c r="D182">
        <f t="shared" si="92"/>
        <v>125</v>
      </c>
      <c r="E182">
        <f t="shared" ca="1" si="97"/>
        <v>-52934.277514792899</v>
      </c>
      <c r="F182">
        <f t="shared" ca="1" si="98"/>
        <v>68429.952840236685</v>
      </c>
      <c r="G182">
        <f t="shared" ca="1" si="88"/>
        <v>9448.7999999999993</v>
      </c>
      <c r="H182" s="9">
        <f t="shared" ca="1" si="96"/>
        <v>-229.54262721893465</v>
      </c>
      <c r="I182" s="9">
        <f t="shared" ca="1" si="96"/>
        <v>38.370426035503627</v>
      </c>
      <c r="J182" s="9">
        <f t="shared" ca="1" si="96"/>
        <v>0</v>
      </c>
      <c r="K182" s="9">
        <f t="shared" ca="1" si="90"/>
        <v>232.7275387759619</v>
      </c>
      <c r="L182" s="9">
        <f t="shared" ca="1" si="91"/>
        <v>-80.510158480006865</v>
      </c>
      <c r="M182">
        <f t="shared" ca="1" si="93"/>
        <v>56.459671268902035</v>
      </c>
      <c r="N182">
        <f t="shared" ca="1" si="94"/>
        <v>32.086252465483234</v>
      </c>
    </row>
    <row r="183" spans="1:14" x14ac:dyDescent="0.25">
      <c r="A183" s="4">
        <f t="shared" si="69"/>
        <v>0.42893518518518353</v>
      </c>
      <c r="B183" s="3">
        <f t="shared" si="95"/>
        <v>1553301060</v>
      </c>
      <c r="C183">
        <f t="shared" si="92"/>
        <v>4</v>
      </c>
      <c r="D183">
        <f t="shared" si="92"/>
        <v>125</v>
      </c>
      <c r="E183">
        <f t="shared" ca="1" si="97"/>
        <v>-54081.990650887572</v>
      </c>
      <c r="F183">
        <f t="shared" ca="1" si="98"/>
        <v>68621.804970414203</v>
      </c>
      <c r="G183">
        <f t="shared" ca="1" si="88"/>
        <v>9448.7999999999993</v>
      </c>
      <c r="H183" s="9">
        <f t="shared" ca="1" si="96"/>
        <v>-229.5426272189361</v>
      </c>
      <c r="I183" s="9">
        <f t="shared" ca="1" si="96"/>
        <v>38.370426035503627</v>
      </c>
      <c r="J183" s="9">
        <f t="shared" ca="1" si="96"/>
        <v>0</v>
      </c>
      <c r="K183" s="9">
        <f t="shared" ca="1" si="90"/>
        <v>232.72753877596332</v>
      </c>
      <c r="L183" s="9">
        <f t="shared" ca="1" si="91"/>
        <v>-80.510158480006922</v>
      </c>
      <c r="M183">
        <f t="shared" ca="1" si="93"/>
        <v>56.461369165023008</v>
      </c>
      <c r="N183">
        <f t="shared" ca="1" si="94"/>
        <v>32.067886259040108</v>
      </c>
    </row>
    <row r="184" spans="1:14" x14ac:dyDescent="0.25">
      <c r="A184" s="4">
        <f t="shared" si="69"/>
        <v>0.42899305555555389</v>
      </c>
      <c r="B184" s="3">
        <f t="shared" si="95"/>
        <v>1553301065</v>
      </c>
      <c r="C184">
        <f t="shared" si="92"/>
        <v>4</v>
      </c>
      <c r="D184">
        <f t="shared" si="92"/>
        <v>125</v>
      </c>
      <c r="E184">
        <f t="shared" ca="1" si="97"/>
        <v>-55229.703786982252</v>
      </c>
      <c r="F184">
        <f t="shared" ca="1" si="98"/>
        <v>68813.657100591721</v>
      </c>
      <c r="G184">
        <f t="shared" ca="1" si="88"/>
        <v>9448.7999999999993</v>
      </c>
      <c r="H184" s="9">
        <f t="shared" ref="H184:J234" ca="1" si="99">(E185-E184)/($B185-$B184)</f>
        <v>-229.54262721893321</v>
      </c>
      <c r="I184" s="9">
        <f t="shared" ca="1" si="99"/>
        <v>38.370426035503627</v>
      </c>
      <c r="J184" s="9">
        <f t="shared" ca="1" si="99"/>
        <v>0</v>
      </c>
      <c r="K184" s="9">
        <f t="shared" ca="1" si="90"/>
        <v>232.72753877596048</v>
      </c>
      <c r="L184" s="9">
        <f t="shared" ca="1" si="91"/>
        <v>-80.510158480006794</v>
      </c>
      <c r="M184">
        <f t="shared" ca="1" si="93"/>
        <v>56.463067061143981</v>
      </c>
      <c r="N184">
        <f t="shared" ca="1" si="94"/>
        <v>32.049520052596975</v>
      </c>
    </row>
    <row r="185" spans="1:14" x14ac:dyDescent="0.25">
      <c r="A185" s="4">
        <f t="shared" si="69"/>
        <v>0.42905092592592425</v>
      </c>
      <c r="B185" s="3">
        <f t="shared" si="95"/>
        <v>1553301070</v>
      </c>
      <c r="C185">
        <f t="shared" si="92"/>
        <v>4</v>
      </c>
      <c r="D185">
        <f t="shared" si="92"/>
        <v>125</v>
      </c>
      <c r="E185">
        <f t="shared" ca="1" si="97"/>
        <v>-56377.416923076918</v>
      </c>
      <c r="F185">
        <f t="shared" ca="1" si="98"/>
        <v>69005.509230769239</v>
      </c>
      <c r="G185">
        <f t="shared" ca="1" si="88"/>
        <v>9448.7999999999993</v>
      </c>
      <c r="H185" s="9">
        <f t="shared" ca="1" si="99"/>
        <v>-229.5426272189361</v>
      </c>
      <c r="I185" s="9">
        <f t="shared" ca="1" si="99"/>
        <v>38.370426035500714</v>
      </c>
      <c r="J185" s="9">
        <f t="shared" ca="1" si="99"/>
        <v>0</v>
      </c>
      <c r="K185" s="9">
        <f t="shared" ca="1" si="90"/>
        <v>232.72753877596287</v>
      </c>
      <c r="L185" s="9">
        <f t="shared" ca="1" si="91"/>
        <v>-80.510158480007632</v>
      </c>
      <c r="M185">
        <f t="shared" ca="1" si="93"/>
        <v>56.464764957264954</v>
      </c>
      <c r="N185">
        <f t="shared" ca="1" si="94"/>
        <v>32.031153846153849</v>
      </c>
    </row>
    <row r="186" spans="1:14" x14ac:dyDescent="0.25">
      <c r="A186" s="4">
        <f t="shared" si="69"/>
        <v>0.42910879629629461</v>
      </c>
      <c r="B186" s="3">
        <f t="shared" si="95"/>
        <v>1553301075</v>
      </c>
      <c r="C186">
        <f t="shared" si="92"/>
        <v>4</v>
      </c>
      <c r="D186">
        <f t="shared" si="92"/>
        <v>125</v>
      </c>
      <c r="E186">
        <f t="shared" ca="1" si="97"/>
        <v>-57525.130059171599</v>
      </c>
      <c r="F186">
        <f t="shared" ca="1" si="98"/>
        <v>69197.361360946743</v>
      </c>
      <c r="G186">
        <f t="shared" ca="1" si="88"/>
        <v>9448.7999999999993</v>
      </c>
      <c r="H186" s="9">
        <f t="shared" ca="1" si="99"/>
        <v>-229.5426272189361</v>
      </c>
      <c r="I186" s="9">
        <f t="shared" ca="1" si="99"/>
        <v>38.370426035503627</v>
      </c>
      <c r="J186" s="9">
        <f t="shared" ca="1" si="99"/>
        <v>0</v>
      </c>
      <c r="K186" s="9">
        <f t="shared" ca="1" si="90"/>
        <v>232.72753877596332</v>
      </c>
      <c r="L186" s="9">
        <f t="shared" ca="1" si="91"/>
        <v>-80.510158480006922</v>
      </c>
      <c r="M186">
        <f t="shared" ca="1" si="93"/>
        <v>56.466462853385927</v>
      </c>
      <c r="N186">
        <f t="shared" ca="1" si="94"/>
        <v>32.012787639710716</v>
      </c>
    </row>
    <row r="187" spans="1:14" x14ac:dyDescent="0.25">
      <c r="A187" s="4">
        <f t="shared" ref="A187:A237" si="100">A186+5/24/3600</f>
        <v>0.42916666666666498</v>
      </c>
      <c r="B187" s="3">
        <f t="shared" si="95"/>
        <v>1553301080</v>
      </c>
      <c r="C187">
        <f t="shared" si="92"/>
        <v>4</v>
      </c>
      <c r="D187">
        <f t="shared" si="92"/>
        <v>125</v>
      </c>
      <c r="E187">
        <f t="shared" ca="1" si="97"/>
        <v>-58672.84319526628</v>
      </c>
      <c r="F187">
        <f t="shared" ca="1" si="98"/>
        <v>69389.213491124261</v>
      </c>
      <c r="G187">
        <f t="shared" ca="1" si="88"/>
        <v>9448.7999999999993</v>
      </c>
      <c r="H187" s="9">
        <f t="shared" ca="1" si="99"/>
        <v>-229.54262721893321</v>
      </c>
      <c r="I187" s="9">
        <f t="shared" ca="1" si="99"/>
        <v>38.370426035503627</v>
      </c>
      <c r="J187" s="9">
        <f t="shared" ca="1" si="99"/>
        <v>0</v>
      </c>
      <c r="K187" s="9">
        <f t="shared" ca="1" si="90"/>
        <v>232.72753877596048</v>
      </c>
      <c r="L187" s="9">
        <f t="shared" ca="1" si="91"/>
        <v>-80.510158480006794</v>
      </c>
      <c r="M187">
        <f t="shared" ca="1" si="93"/>
        <v>56.4681607495069</v>
      </c>
      <c r="N187">
        <f t="shared" ca="1" si="94"/>
        <v>31.994421433267586</v>
      </c>
    </row>
    <row r="188" spans="1:14" x14ac:dyDescent="0.25">
      <c r="A188" s="4">
        <f t="shared" si="100"/>
        <v>0.42922453703703534</v>
      </c>
      <c r="B188" s="3">
        <f t="shared" si="95"/>
        <v>1553301085</v>
      </c>
      <c r="C188">
        <f t="shared" si="92"/>
        <v>4</v>
      </c>
      <c r="D188">
        <f t="shared" si="92"/>
        <v>125</v>
      </c>
      <c r="E188">
        <f t="shared" ca="1" si="97"/>
        <v>-59820.556331360945</v>
      </c>
      <c r="F188">
        <f t="shared" ca="1" si="98"/>
        <v>69581.065621301779</v>
      </c>
      <c r="G188">
        <f t="shared" ca="1" si="88"/>
        <v>9448.7999999999993</v>
      </c>
      <c r="H188" s="9">
        <f t="shared" ca="1" si="99"/>
        <v>-229.5426272189361</v>
      </c>
      <c r="I188" s="9">
        <f t="shared" ca="1" si="99"/>
        <v>38.370426035503627</v>
      </c>
      <c r="J188" s="9">
        <f t="shared" ca="1" si="99"/>
        <v>0</v>
      </c>
      <c r="K188" s="9">
        <f t="shared" ca="1" si="90"/>
        <v>232.72753877596332</v>
      </c>
      <c r="L188" s="9">
        <f t="shared" ca="1" si="91"/>
        <v>-80.510158480006922</v>
      </c>
      <c r="M188">
        <f t="shared" ca="1" si="93"/>
        <v>56.469858645627873</v>
      </c>
      <c r="N188">
        <f t="shared" ca="1" si="94"/>
        <v>31.976055226824457</v>
      </c>
    </row>
    <row r="189" spans="1:14" x14ac:dyDescent="0.25">
      <c r="A189" s="4">
        <f t="shared" si="100"/>
        <v>0.4292824074074057</v>
      </c>
      <c r="B189" s="3">
        <f t="shared" si="95"/>
        <v>1553301090</v>
      </c>
      <c r="C189">
        <f t="shared" si="92"/>
        <v>4</v>
      </c>
      <c r="D189">
        <f t="shared" si="92"/>
        <v>125</v>
      </c>
      <c r="E189">
        <f t="shared" ca="1" si="97"/>
        <v>-60968.269467455626</v>
      </c>
      <c r="F189">
        <f t="shared" ca="1" si="98"/>
        <v>69772.917751479297</v>
      </c>
      <c r="G189">
        <f t="shared" ca="1" si="88"/>
        <v>9448.7999999999993</v>
      </c>
      <c r="H189" s="9">
        <f t="shared" ca="1" si="99"/>
        <v>-229.54262721893321</v>
      </c>
      <c r="I189" s="9">
        <f t="shared" ca="1" si="99"/>
        <v>38.370426035500714</v>
      </c>
      <c r="J189" s="9">
        <f t="shared" ca="1" si="99"/>
        <v>0</v>
      </c>
      <c r="K189" s="9">
        <f t="shared" ca="1" si="90"/>
        <v>232.72753877596</v>
      </c>
      <c r="L189" s="9">
        <f t="shared" ca="1" si="91"/>
        <v>-80.510158480007519</v>
      </c>
      <c r="M189">
        <f t="shared" ca="1" si="93"/>
        <v>56.471556541748846</v>
      </c>
      <c r="N189">
        <f t="shared" ca="1" si="94"/>
        <v>31.957689020381327</v>
      </c>
    </row>
    <row r="190" spans="1:14" x14ac:dyDescent="0.25">
      <c r="A190" s="4">
        <f t="shared" si="100"/>
        <v>0.42934027777777606</v>
      </c>
      <c r="B190" s="3">
        <f t="shared" si="95"/>
        <v>1553301095</v>
      </c>
      <c r="C190">
        <f t="shared" si="92"/>
        <v>4</v>
      </c>
      <c r="D190">
        <f t="shared" si="92"/>
        <v>125</v>
      </c>
      <c r="E190">
        <f t="shared" ca="1" si="97"/>
        <v>-62115.982603550292</v>
      </c>
      <c r="F190">
        <f t="shared" ca="1" si="98"/>
        <v>69964.769881656801</v>
      </c>
      <c r="G190">
        <f t="shared" ca="1" si="88"/>
        <v>9448.7999999999993</v>
      </c>
      <c r="H190" s="9">
        <f t="shared" ca="1" si="99"/>
        <v>-229.5426272189361</v>
      </c>
      <c r="I190" s="9">
        <f t="shared" ca="1" si="99"/>
        <v>38.370426035503627</v>
      </c>
      <c r="J190" s="9">
        <f t="shared" ca="1" si="99"/>
        <v>0</v>
      </c>
      <c r="K190" s="9">
        <f t="shared" ca="1" si="90"/>
        <v>232.72753877596332</v>
      </c>
      <c r="L190" s="9">
        <f t="shared" ca="1" si="91"/>
        <v>-80.510158480006922</v>
      </c>
      <c r="M190">
        <f t="shared" ca="1" si="93"/>
        <v>56.473254437869819</v>
      </c>
      <c r="N190">
        <f t="shared" ca="1" si="94"/>
        <v>31.939322813938197</v>
      </c>
    </row>
    <row r="191" spans="1:14" x14ac:dyDescent="0.25">
      <c r="A191" s="4">
        <f t="shared" si="100"/>
        <v>0.42939814814814642</v>
      </c>
      <c r="B191" s="3">
        <f t="shared" si="95"/>
        <v>1553301100</v>
      </c>
      <c r="C191">
        <f t="shared" si="92"/>
        <v>4</v>
      </c>
      <c r="D191">
        <f t="shared" si="92"/>
        <v>125</v>
      </c>
      <c r="E191">
        <f t="shared" ca="1" si="97"/>
        <v>-63263.695739644972</v>
      </c>
      <c r="F191">
        <f t="shared" ca="1" si="98"/>
        <v>70156.622011834319</v>
      </c>
      <c r="G191">
        <f t="shared" ca="1" si="88"/>
        <v>9448.7999999999993</v>
      </c>
      <c r="H191" s="9">
        <f t="shared" ca="1" si="99"/>
        <v>-229.5426272189361</v>
      </c>
      <c r="I191" s="9">
        <f t="shared" ca="1" si="99"/>
        <v>38.370426035503627</v>
      </c>
      <c r="J191" s="9">
        <f t="shared" ca="1" si="99"/>
        <v>0</v>
      </c>
      <c r="K191" s="9">
        <f t="shared" ca="1" si="90"/>
        <v>232.72753877596332</v>
      </c>
      <c r="L191" s="9">
        <f t="shared" ca="1" si="91"/>
        <v>-80.510158480006922</v>
      </c>
      <c r="M191">
        <f t="shared" ca="1" si="93"/>
        <v>56.474952333990792</v>
      </c>
      <c r="N191">
        <f t="shared" ca="1" si="94"/>
        <v>31.920956607495068</v>
      </c>
    </row>
    <row r="192" spans="1:14" x14ac:dyDescent="0.25">
      <c r="A192" s="4">
        <f t="shared" si="100"/>
        <v>0.42945601851851678</v>
      </c>
      <c r="B192" s="3">
        <f t="shared" si="95"/>
        <v>1553301105</v>
      </c>
      <c r="C192">
        <f t="shared" si="92"/>
        <v>4</v>
      </c>
      <c r="D192">
        <f t="shared" si="92"/>
        <v>125</v>
      </c>
      <c r="E192">
        <f t="shared" ca="1" si="97"/>
        <v>-64411.408875739653</v>
      </c>
      <c r="F192">
        <f t="shared" ca="1" si="98"/>
        <v>70348.474142011837</v>
      </c>
      <c r="G192">
        <f t="shared" ca="1" si="88"/>
        <v>9448.7999999999993</v>
      </c>
      <c r="H192" s="9">
        <f t="shared" ca="1" si="99"/>
        <v>-229.54262721893321</v>
      </c>
      <c r="I192" s="9">
        <f t="shared" ca="1" si="99"/>
        <v>38.370426035503627</v>
      </c>
      <c r="J192" s="9">
        <f t="shared" ca="1" si="99"/>
        <v>0</v>
      </c>
      <c r="K192" s="9">
        <f t="shared" ca="1" si="90"/>
        <v>232.72753877596048</v>
      </c>
      <c r="L192" s="9">
        <f t="shared" ca="1" si="91"/>
        <v>-80.510158480006794</v>
      </c>
      <c r="M192">
        <f t="shared" ca="1" si="93"/>
        <v>56.476650230111765</v>
      </c>
      <c r="N192">
        <f t="shared" ca="1" si="94"/>
        <v>31.902590401051938</v>
      </c>
    </row>
    <row r="193" spans="1:14" x14ac:dyDescent="0.25">
      <c r="A193" s="4">
        <f t="shared" si="100"/>
        <v>0.42951388888888714</v>
      </c>
      <c r="B193" s="3">
        <f t="shared" si="95"/>
        <v>1553301110</v>
      </c>
      <c r="C193">
        <f t="shared" si="92"/>
        <v>4</v>
      </c>
      <c r="D193">
        <f t="shared" si="92"/>
        <v>125</v>
      </c>
      <c r="E193">
        <f t="shared" ca="1" si="97"/>
        <v>-65559.122011834319</v>
      </c>
      <c r="F193">
        <f t="shared" ca="1" si="98"/>
        <v>70540.326272189355</v>
      </c>
      <c r="G193">
        <f t="shared" ca="1" si="88"/>
        <v>9448.7999999999993</v>
      </c>
      <c r="H193" s="9">
        <f t="shared" ca="1" si="99"/>
        <v>-229.5426272189361</v>
      </c>
      <c r="I193" s="9">
        <f t="shared" ca="1" si="99"/>
        <v>38.370426035503627</v>
      </c>
      <c r="J193" s="9">
        <f t="shared" ca="1" si="99"/>
        <v>0</v>
      </c>
      <c r="K193" s="9">
        <f t="shared" ca="1" si="90"/>
        <v>232.72753877596332</v>
      </c>
      <c r="L193" s="9">
        <f t="shared" ca="1" si="91"/>
        <v>-80.510158480006922</v>
      </c>
      <c r="M193">
        <f t="shared" ca="1" si="93"/>
        <v>56.478348126232738</v>
      </c>
      <c r="N193">
        <f t="shared" ca="1" si="94"/>
        <v>31.884224194608809</v>
      </c>
    </row>
    <row r="194" spans="1:14" x14ac:dyDescent="0.25">
      <c r="A194" s="4">
        <f t="shared" si="100"/>
        <v>0.4295717592592575</v>
      </c>
      <c r="B194" s="3">
        <f t="shared" si="95"/>
        <v>1553301115</v>
      </c>
      <c r="C194">
        <f t="shared" si="92"/>
        <v>4</v>
      </c>
      <c r="D194">
        <f t="shared" si="92"/>
        <v>125</v>
      </c>
      <c r="E194">
        <f t="shared" ca="1" si="97"/>
        <v>-66706.835147929</v>
      </c>
      <c r="F194">
        <f t="shared" ca="1" si="98"/>
        <v>70732.178402366873</v>
      </c>
      <c r="G194">
        <f t="shared" ca="1" si="88"/>
        <v>9448.7999999999993</v>
      </c>
      <c r="H194" s="9">
        <f t="shared" ca="1" si="99"/>
        <v>-229.54262721893321</v>
      </c>
      <c r="I194" s="9">
        <f t="shared" ca="1" si="99"/>
        <v>38.370426035500714</v>
      </c>
      <c r="J194" s="9">
        <f t="shared" ca="1" si="99"/>
        <v>0</v>
      </c>
      <c r="K194" s="9">
        <f t="shared" ca="1" si="90"/>
        <v>232.72753877596</v>
      </c>
      <c r="L194" s="9">
        <f t="shared" ca="1" si="91"/>
        <v>-80.510158480007519</v>
      </c>
      <c r="M194">
        <f t="shared" ca="1" si="93"/>
        <v>56.480046022353712</v>
      </c>
      <c r="N194">
        <f t="shared" ca="1" si="94"/>
        <v>31.865857988165679</v>
      </c>
    </row>
    <row r="195" spans="1:14" x14ac:dyDescent="0.25">
      <c r="A195" s="4">
        <f t="shared" si="100"/>
        <v>0.42962962962962786</v>
      </c>
      <c r="B195" s="3">
        <f t="shared" si="95"/>
        <v>1553301120</v>
      </c>
      <c r="C195">
        <f t="shared" si="92"/>
        <v>4</v>
      </c>
      <c r="D195">
        <f t="shared" si="92"/>
        <v>125</v>
      </c>
      <c r="E195">
        <f t="shared" ca="1" si="97"/>
        <v>-67854.548284023665</v>
      </c>
      <c r="F195">
        <f t="shared" ca="1" si="98"/>
        <v>70924.030532544377</v>
      </c>
      <c r="G195">
        <f t="shared" ca="1" si="88"/>
        <v>9448.7999999999993</v>
      </c>
      <c r="H195" s="9">
        <f t="shared" ca="1" si="99"/>
        <v>-229.5426272189361</v>
      </c>
      <c r="I195" s="9">
        <f t="shared" ca="1" si="99"/>
        <v>38.370426035503627</v>
      </c>
      <c r="J195" s="9">
        <f t="shared" ca="1" si="99"/>
        <v>0</v>
      </c>
      <c r="K195" s="9">
        <f t="shared" ca="1" si="90"/>
        <v>232.72753877596332</v>
      </c>
      <c r="L195" s="9">
        <f t="shared" ca="1" si="91"/>
        <v>-80.510158480006922</v>
      </c>
      <c r="M195">
        <f t="shared" ca="1" si="93"/>
        <v>56.481743918474685</v>
      </c>
      <c r="N195">
        <f t="shared" ca="1" si="94"/>
        <v>31.84749178172255</v>
      </c>
    </row>
    <row r="196" spans="1:14" x14ac:dyDescent="0.25">
      <c r="A196" s="4">
        <f t="shared" si="100"/>
        <v>0.42968749999999822</v>
      </c>
      <c r="B196" s="3">
        <f t="shared" si="95"/>
        <v>1553301125</v>
      </c>
      <c r="C196">
        <f t="shared" si="92"/>
        <v>4</v>
      </c>
      <c r="D196">
        <f t="shared" si="92"/>
        <v>125</v>
      </c>
      <c r="E196">
        <f t="shared" ca="1" si="97"/>
        <v>-69002.261420118346</v>
      </c>
      <c r="F196">
        <f t="shared" ca="1" si="98"/>
        <v>71115.882662721895</v>
      </c>
      <c r="G196">
        <f t="shared" ca="1" si="88"/>
        <v>9448.7999999999993</v>
      </c>
      <c r="H196" s="9">
        <f t="shared" ca="1" si="99"/>
        <v>-229.54262721893321</v>
      </c>
      <c r="I196" s="9">
        <f t="shared" ca="1" si="99"/>
        <v>38.370426035503627</v>
      </c>
      <c r="J196" s="9">
        <f t="shared" ca="1" si="99"/>
        <v>0</v>
      </c>
      <c r="K196" s="9">
        <f t="shared" ca="1" si="90"/>
        <v>232.72753877596048</v>
      </c>
      <c r="L196" s="9">
        <f t="shared" ca="1" si="91"/>
        <v>-80.510158480006794</v>
      </c>
      <c r="M196">
        <f t="shared" ca="1" si="93"/>
        <v>56.483441814595658</v>
      </c>
      <c r="N196">
        <f t="shared" ca="1" si="94"/>
        <v>31.82912557527942</v>
      </c>
    </row>
    <row r="197" spans="1:14" x14ac:dyDescent="0.25">
      <c r="A197" s="4">
        <f t="shared" si="100"/>
        <v>0.42974537037036858</v>
      </c>
      <c r="B197" s="3">
        <f t="shared" si="95"/>
        <v>1553301130</v>
      </c>
      <c r="C197">
        <f t="shared" si="92"/>
        <v>4</v>
      </c>
      <c r="D197">
        <f t="shared" si="92"/>
        <v>125</v>
      </c>
      <c r="E197">
        <f t="shared" ca="1" si="97"/>
        <v>-70149.974556213012</v>
      </c>
      <c r="F197">
        <f t="shared" ca="1" si="98"/>
        <v>71307.734792899413</v>
      </c>
      <c r="G197">
        <f t="shared" ca="1" si="88"/>
        <v>9448.7999999999993</v>
      </c>
      <c r="H197" s="9">
        <f t="shared" ca="1" si="99"/>
        <v>-229.5426272189361</v>
      </c>
      <c r="I197" s="9">
        <f t="shared" ca="1" si="99"/>
        <v>38.370426035503627</v>
      </c>
      <c r="J197" s="9">
        <f t="shared" ca="1" si="99"/>
        <v>0</v>
      </c>
      <c r="K197" s="9">
        <f t="shared" ca="1" si="90"/>
        <v>232.72753877596332</v>
      </c>
      <c r="L197" s="9">
        <f t="shared" ca="1" si="91"/>
        <v>-80.510158480006922</v>
      </c>
      <c r="M197">
        <f t="shared" ca="1" si="93"/>
        <v>56.485139710716631</v>
      </c>
      <c r="N197">
        <f t="shared" ca="1" si="94"/>
        <v>31.81075936883629</v>
      </c>
    </row>
    <row r="198" spans="1:14" x14ac:dyDescent="0.25">
      <c r="A198" s="4">
        <f t="shared" si="100"/>
        <v>0.42980324074073895</v>
      </c>
      <c r="B198" s="3">
        <f t="shared" si="95"/>
        <v>1553301135</v>
      </c>
      <c r="C198">
        <f t="shared" si="92"/>
        <v>4</v>
      </c>
      <c r="D198">
        <f t="shared" si="92"/>
        <v>125</v>
      </c>
      <c r="E198">
        <f t="shared" ca="1" si="97"/>
        <v>-71297.687692307692</v>
      </c>
      <c r="F198">
        <f t="shared" ca="1" si="98"/>
        <v>71499.586923076931</v>
      </c>
      <c r="G198">
        <f t="shared" ca="1" si="88"/>
        <v>9448.7999999999993</v>
      </c>
      <c r="H198" s="9">
        <f t="shared" ca="1" si="99"/>
        <v>-229.5426272189361</v>
      </c>
      <c r="I198" s="9">
        <f t="shared" ca="1" si="99"/>
        <v>38.370426035500714</v>
      </c>
      <c r="J198" s="9">
        <f t="shared" ca="1" si="99"/>
        <v>0</v>
      </c>
      <c r="K198" s="9">
        <f t="shared" ca="1" si="90"/>
        <v>232.72753877596287</v>
      </c>
      <c r="L198" s="9">
        <f t="shared" ca="1" si="91"/>
        <v>-80.510158480007632</v>
      </c>
      <c r="M198">
        <f t="shared" ca="1" si="93"/>
        <v>56.486837606837604</v>
      </c>
      <c r="N198">
        <f t="shared" ca="1" si="94"/>
        <v>31.792393162393161</v>
      </c>
    </row>
    <row r="199" spans="1:14" x14ac:dyDescent="0.25">
      <c r="A199" s="4">
        <f t="shared" si="100"/>
        <v>0.42986111111110931</v>
      </c>
      <c r="B199" s="3">
        <f t="shared" si="95"/>
        <v>1553301140</v>
      </c>
      <c r="C199">
        <f t="shared" si="92"/>
        <v>4</v>
      </c>
      <c r="D199">
        <f t="shared" si="92"/>
        <v>125</v>
      </c>
      <c r="E199">
        <f t="shared" ca="1" si="97"/>
        <v>-72445.400828402373</v>
      </c>
      <c r="F199">
        <f t="shared" ca="1" si="98"/>
        <v>71691.439053254435</v>
      </c>
      <c r="G199">
        <f t="shared" ca="1" si="88"/>
        <v>9448.7999999999993</v>
      </c>
      <c r="H199" s="9">
        <f t="shared" ca="1" si="99"/>
        <v>-229.54262721893321</v>
      </c>
      <c r="I199" s="9">
        <f t="shared" ca="1" si="99"/>
        <v>38.370426035503627</v>
      </c>
      <c r="J199" s="9">
        <f t="shared" ca="1" si="99"/>
        <v>0</v>
      </c>
      <c r="K199" s="9">
        <f t="shared" ca="1" si="90"/>
        <v>232.72753877596048</v>
      </c>
      <c r="L199" s="9">
        <f t="shared" ca="1" si="91"/>
        <v>-80.510158480006794</v>
      </c>
      <c r="M199">
        <f t="shared" ca="1" si="93"/>
        <v>56.488535502958577</v>
      </c>
      <c r="N199">
        <f t="shared" ca="1" si="94"/>
        <v>31.774026955950031</v>
      </c>
    </row>
    <row r="200" spans="1:14" x14ac:dyDescent="0.25">
      <c r="A200" s="4">
        <f t="shared" si="100"/>
        <v>0.42991898148147967</v>
      </c>
      <c r="B200" s="3">
        <f t="shared" si="95"/>
        <v>1553301145</v>
      </c>
      <c r="C200">
        <f t="shared" si="92"/>
        <v>4</v>
      </c>
      <c r="D200">
        <f t="shared" si="92"/>
        <v>125</v>
      </c>
      <c r="E200">
        <f t="shared" ca="1" si="97"/>
        <v>-73593.113964497039</v>
      </c>
      <c r="F200">
        <f t="shared" ca="1" si="98"/>
        <v>71883.291183431953</v>
      </c>
      <c r="G200">
        <f t="shared" ref="G200:G234" ca="1" si="101">INDIRECT("G$"&amp;C200)+INDIRECT("J$"&amp;C200)*($B200-INDIRECT("B$"&amp;D200))</f>
        <v>9448.7999999999993</v>
      </c>
      <c r="H200" s="9">
        <f t="shared" ca="1" si="99"/>
        <v>-229.5426272189361</v>
      </c>
      <c r="I200" s="9">
        <f t="shared" ca="1" si="99"/>
        <v>38.370426035503627</v>
      </c>
      <c r="J200" s="9">
        <f t="shared" ca="1" si="99"/>
        <v>0</v>
      </c>
      <c r="K200" s="9">
        <f t="shared" ref="K200:K234" ca="1" si="102">SQRT(H200*H200+I200*I200)</f>
        <v>232.72753877596332</v>
      </c>
      <c r="L200" s="9">
        <f t="shared" ref="L200:L234" ca="1" si="103">DEGREES(ATAN2(I200,H200))</f>
        <v>-80.510158480006922</v>
      </c>
      <c r="M200">
        <f t="shared" ca="1" si="93"/>
        <v>56.49023339907955</v>
      </c>
      <c r="N200">
        <f t="shared" ca="1" si="94"/>
        <v>31.755660749506902</v>
      </c>
    </row>
    <row r="201" spans="1:14" x14ac:dyDescent="0.25">
      <c r="A201" s="4">
        <f t="shared" si="100"/>
        <v>0.42997685185185003</v>
      </c>
      <c r="B201" s="3">
        <f t="shared" si="95"/>
        <v>1553301150</v>
      </c>
      <c r="C201">
        <f t="shared" ref="C201:D234" si="104">C200</f>
        <v>4</v>
      </c>
      <c r="D201">
        <f t="shared" si="104"/>
        <v>125</v>
      </c>
      <c r="E201">
        <f t="shared" ca="1" si="97"/>
        <v>-74740.827100591719</v>
      </c>
      <c r="F201">
        <f t="shared" ca="1" si="98"/>
        <v>72075.143313609471</v>
      </c>
      <c r="G201">
        <f t="shared" ca="1" si="101"/>
        <v>9448.7999999999993</v>
      </c>
      <c r="H201" s="9">
        <f t="shared" ca="1" si="99"/>
        <v>-229.54262721893321</v>
      </c>
      <c r="I201" s="9">
        <f t="shared" ca="1" si="99"/>
        <v>38.370426035503627</v>
      </c>
      <c r="J201" s="9">
        <f t="shared" ca="1" si="99"/>
        <v>0</v>
      </c>
      <c r="K201" s="9">
        <f t="shared" ca="1" si="102"/>
        <v>232.72753877596048</v>
      </c>
      <c r="L201" s="9">
        <f t="shared" ca="1" si="103"/>
        <v>-80.510158480006794</v>
      </c>
      <c r="M201">
        <f t="shared" ref="M201:M234" ca="1" si="105">INDIRECT("M$"&amp;C201)+INDIRECT("O$"&amp;C201)*($B201-INDIRECT("B$"&amp;D201))</f>
        <v>56.491931295200523</v>
      </c>
      <c r="N201">
        <f t="shared" ref="N201:N234" ca="1" si="106">INDIRECT("N$"&amp;C201)+INDIRECT("P$"&amp;C201)*($B201-INDIRECT("B$"&amp;D201))</f>
        <v>31.737294543063772</v>
      </c>
    </row>
    <row r="202" spans="1:14" x14ac:dyDescent="0.25">
      <c r="A202" s="4">
        <f t="shared" si="100"/>
        <v>0.43003472222222039</v>
      </c>
      <c r="B202" s="3">
        <f t="shared" ref="B202:B234" si="107">B201+SECOND(A202-A201)</f>
        <v>1553301155</v>
      </c>
      <c r="C202">
        <f t="shared" si="104"/>
        <v>4</v>
      </c>
      <c r="D202">
        <f t="shared" si="104"/>
        <v>125</v>
      </c>
      <c r="E202">
        <f t="shared" ca="1" si="97"/>
        <v>-75888.540236686385</v>
      </c>
      <c r="F202">
        <f t="shared" ca="1" si="98"/>
        <v>72266.995443786989</v>
      </c>
      <c r="G202">
        <f t="shared" ca="1" si="101"/>
        <v>9448.7999999999993</v>
      </c>
      <c r="H202" s="9">
        <f t="shared" ca="1" si="99"/>
        <v>-229.5426272189361</v>
      </c>
      <c r="I202" s="9">
        <f t="shared" ca="1" si="99"/>
        <v>38.370426035503627</v>
      </c>
      <c r="J202" s="9">
        <f t="shared" ca="1" si="99"/>
        <v>0</v>
      </c>
      <c r="K202" s="9">
        <f t="shared" ca="1" si="102"/>
        <v>232.72753877596332</v>
      </c>
      <c r="L202" s="9">
        <f t="shared" ca="1" si="103"/>
        <v>-80.510158480006922</v>
      </c>
      <c r="M202">
        <f t="shared" ca="1" si="105"/>
        <v>56.493629191321496</v>
      </c>
      <c r="N202">
        <f t="shared" ca="1" si="106"/>
        <v>31.718928336620642</v>
      </c>
    </row>
    <row r="203" spans="1:14" x14ac:dyDescent="0.25">
      <c r="A203" s="4">
        <f t="shared" si="100"/>
        <v>0.43009259259259075</v>
      </c>
      <c r="B203" s="3">
        <f t="shared" si="107"/>
        <v>1553301160</v>
      </c>
      <c r="C203">
        <f t="shared" si="104"/>
        <v>4</v>
      </c>
      <c r="D203">
        <f t="shared" si="104"/>
        <v>125</v>
      </c>
      <c r="E203">
        <f t="shared" ca="1" si="97"/>
        <v>-77036.253372781066</v>
      </c>
      <c r="F203">
        <f t="shared" ca="1" si="98"/>
        <v>72458.847573964507</v>
      </c>
      <c r="G203">
        <f t="shared" ca="1" si="101"/>
        <v>9448.7999999999993</v>
      </c>
      <c r="H203" s="9">
        <f t="shared" ca="1" si="99"/>
        <v>-229.5426272189361</v>
      </c>
      <c r="I203" s="9">
        <f t="shared" ca="1" si="99"/>
        <v>38.370426035500714</v>
      </c>
      <c r="J203" s="9">
        <f t="shared" ca="1" si="99"/>
        <v>0</v>
      </c>
      <c r="K203" s="9">
        <f t="shared" ca="1" si="102"/>
        <v>232.72753877596287</v>
      </c>
      <c r="L203" s="9">
        <f t="shared" ca="1" si="103"/>
        <v>-80.510158480007632</v>
      </c>
      <c r="M203">
        <f t="shared" ca="1" si="105"/>
        <v>56.495327087442469</v>
      </c>
      <c r="N203">
        <f t="shared" ca="1" si="106"/>
        <v>31.700562130177513</v>
      </c>
    </row>
    <row r="204" spans="1:14" x14ac:dyDescent="0.25">
      <c r="A204" s="4">
        <f t="shared" si="100"/>
        <v>0.43015046296296111</v>
      </c>
      <c r="B204" s="3">
        <f t="shared" si="107"/>
        <v>1553301165</v>
      </c>
      <c r="C204">
        <f t="shared" si="104"/>
        <v>4</v>
      </c>
      <c r="D204">
        <f t="shared" si="104"/>
        <v>125</v>
      </c>
      <c r="E204">
        <f t="shared" ca="1" si="97"/>
        <v>-78183.966508875747</v>
      </c>
      <c r="F204">
        <f t="shared" ca="1" si="98"/>
        <v>72650.699704142011</v>
      </c>
      <c r="G204">
        <f t="shared" ca="1" si="101"/>
        <v>9448.7999999999993</v>
      </c>
      <c r="H204" s="9">
        <f t="shared" ca="1" si="99"/>
        <v>-229.54262721893321</v>
      </c>
      <c r="I204" s="9">
        <f t="shared" ca="1" si="99"/>
        <v>38.370426035503627</v>
      </c>
      <c r="J204" s="9">
        <f t="shared" ca="1" si="99"/>
        <v>0</v>
      </c>
      <c r="K204" s="9">
        <f t="shared" ca="1" si="102"/>
        <v>232.72753877596048</v>
      </c>
      <c r="L204" s="9">
        <f t="shared" ca="1" si="103"/>
        <v>-80.510158480006794</v>
      </c>
      <c r="M204">
        <f t="shared" ca="1" si="105"/>
        <v>56.497024983563442</v>
      </c>
      <c r="N204">
        <f t="shared" ca="1" si="106"/>
        <v>31.682195923734383</v>
      </c>
    </row>
    <row r="205" spans="1:14" x14ac:dyDescent="0.25">
      <c r="A205" s="4">
        <f t="shared" si="100"/>
        <v>0.43020833333333147</v>
      </c>
      <c r="B205" s="3">
        <f t="shared" si="107"/>
        <v>1553301170</v>
      </c>
      <c r="C205">
        <f t="shared" si="104"/>
        <v>4</v>
      </c>
      <c r="D205">
        <f t="shared" si="104"/>
        <v>125</v>
      </c>
      <c r="E205">
        <f t="shared" ca="1" si="97"/>
        <v>-79331.679644970412</v>
      </c>
      <c r="F205">
        <f t="shared" ca="1" si="98"/>
        <v>72842.551834319529</v>
      </c>
      <c r="G205">
        <f t="shared" ca="1" si="101"/>
        <v>9448.7999999999993</v>
      </c>
      <c r="H205" s="9">
        <f t="shared" ca="1" si="99"/>
        <v>-229.5426272189361</v>
      </c>
      <c r="I205" s="9">
        <f t="shared" ca="1" si="99"/>
        <v>38.370426035503627</v>
      </c>
      <c r="J205" s="9">
        <f t="shared" ca="1" si="99"/>
        <v>0</v>
      </c>
      <c r="K205" s="9">
        <f t="shared" ca="1" si="102"/>
        <v>232.72753877596332</v>
      </c>
      <c r="L205" s="9">
        <f t="shared" ca="1" si="103"/>
        <v>-80.510158480006922</v>
      </c>
      <c r="M205">
        <f t="shared" ca="1" si="105"/>
        <v>56.498722879684415</v>
      </c>
      <c r="N205">
        <f t="shared" ca="1" si="106"/>
        <v>31.663829717291254</v>
      </c>
    </row>
    <row r="206" spans="1:14" x14ac:dyDescent="0.25">
      <c r="A206" s="4">
        <f t="shared" si="100"/>
        <v>0.43026620370370183</v>
      </c>
      <c r="B206" s="3">
        <f t="shared" si="107"/>
        <v>1553301175</v>
      </c>
      <c r="C206">
        <f t="shared" si="104"/>
        <v>4</v>
      </c>
      <c r="D206">
        <f t="shared" si="104"/>
        <v>125</v>
      </c>
      <c r="E206">
        <f t="shared" ca="1" si="97"/>
        <v>-80479.392781065093</v>
      </c>
      <c r="F206">
        <f t="shared" ca="1" si="98"/>
        <v>73034.403964497047</v>
      </c>
      <c r="G206">
        <f t="shared" ca="1" si="101"/>
        <v>9448.7999999999993</v>
      </c>
      <c r="H206" s="9">
        <f t="shared" ca="1" si="99"/>
        <v>-229.54262721893321</v>
      </c>
      <c r="I206" s="9">
        <f t="shared" ca="1" si="99"/>
        <v>38.370426035503627</v>
      </c>
      <c r="J206" s="9">
        <f t="shared" ca="1" si="99"/>
        <v>0</v>
      </c>
      <c r="K206" s="9">
        <f t="shared" ca="1" si="102"/>
        <v>232.72753877596048</v>
      </c>
      <c r="L206" s="9">
        <f t="shared" ca="1" si="103"/>
        <v>-80.510158480006794</v>
      </c>
      <c r="M206">
        <f t="shared" ca="1" si="105"/>
        <v>56.500420775805388</v>
      </c>
      <c r="N206">
        <f t="shared" ca="1" si="106"/>
        <v>31.645463510848124</v>
      </c>
    </row>
    <row r="207" spans="1:14" x14ac:dyDescent="0.25">
      <c r="A207" s="4">
        <f t="shared" si="100"/>
        <v>0.43032407407407219</v>
      </c>
      <c r="B207" s="3">
        <f t="shared" si="107"/>
        <v>1553301180</v>
      </c>
      <c r="C207">
        <f t="shared" si="104"/>
        <v>4</v>
      </c>
      <c r="D207">
        <f t="shared" si="104"/>
        <v>125</v>
      </c>
      <c r="E207">
        <f t="shared" ca="1" si="97"/>
        <v>-81627.105917159759</v>
      </c>
      <c r="F207">
        <f t="shared" ca="1" si="98"/>
        <v>73226.256094674565</v>
      </c>
      <c r="G207">
        <f t="shared" ca="1" si="101"/>
        <v>9448.7999999999993</v>
      </c>
      <c r="H207" s="9">
        <f t="shared" ca="1" si="99"/>
        <v>-229.5426272189361</v>
      </c>
      <c r="I207" s="9">
        <f t="shared" ca="1" si="99"/>
        <v>38.370426035500714</v>
      </c>
      <c r="J207" s="9">
        <f t="shared" ca="1" si="99"/>
        <v>0</v>
      </c>
      <c r="K207" s="9">
        <f t="shared" ca="1" si="102"/>
        <v>232.72753877596287</v>
      </c>
      <c r="L207" s="9">
        <f t="shared" ca="1" si="103"/>
        <v>-80.510158480007632</v>
      </c>
      <c r="M207">
        <f t="shared" ca="1" si="105"/>
        <v>56.502118671926361</v>
      </c>
      <c r="N207">
        <f t="shared" ca="1" si="106"/>
        <v>31.627097304404995</v>
      </c>
    </row>
    <row r="208" spans="1:14" x14ac:dyDescent="0.25">
      <c r="A208" s="4">
        <f t="shared" si="100"/>
        <v>0.43038194444444255</v>
      </c>
      <c r="B208" s="3">
        <f t="shared" si="107"/>
        <v>1553301185</v>
      </c>
      <c r="C208">
        <f t="shared" si="104"/>
        <v>4</v>
      </c>
      <c r="D208">
        <f t="shared" si="104"/>
        <v>125</v>
      </c>
      <c r="E208">
        <f t="shared" ca="1" si="97"/>
        <v>-82774.819053254439</v>
      </c>
      <c r="F208">
        <f t="shared" ca="1" si="98"/>
        <v>73418.108224852069</v>
      </c>
      <c r="G208">
        <f t="shared" ca="1" si="101"/>
        <v>9448.7999999999993</v>
      </c>
      <c r="H208" s="9">
        <f t="shared" ca="1" si="99"/>
        <v>-229.5426272189361</v>
      </c>
      <c r="I208" s="9">
        <f t="shared" ca="1" si="99"/>
        <v>38.370426035503627</v>
      </c>
      <c r="J208" s="9">
        <f t="shared" ca="1" si="99"/>
        <v>0</v>
      </c>
      <c r="K208" s="9">
        <f t="shared" ca="1" si="102"/>
        <v>232.72753877596332</v>
      </c>
      <c r="L208" s="9">
        <f t="shared" ca="1" si="103"/>
        <v>-80.510158480006922</v>
      </c>
      <c r="M208">
        <f t="shared" ca="1" si="105"/>
        <v>56.503816568047334</v>
      </c>
      <c r="N208">
        <f t="shared" ca="1" si="106"/>
        <v>31.608731097961865</v>
      </c>
    </row>
    <row r="209" spans="1:14" x14ac:dyDescent="0.25">
      <c r="A209" s="4">
        <f t="shared" si="100"/>
        <v>0.43043981481481292</v>
      </c>
      <c r="B209" s="3">
        <f t="shared" si="107"/>
        <v>1553301190</v>
      </c>
      <c r="C209">
        <f t="shared" si="104"/>
        <v>4</v>
      </c>
      <c r="D209">
        <f t="shared" si="104"/>
        <v>125</v>
      </c>
      <c r="E209">
        <f t="shared" ca="1" si="97"/>
        <v>-83922.53218934912</v>
      </c>
      <c r="F209">
        <f t="shared" ca="1" si="98"/>
        <v>73609.960355029587</v>
      </c>
      <c r="G209">
        <f t="shared" ca="1" si="101"/>
        <v>9448.7999999999993</v>
      </c>
      <c r="H209" s="9">
        <f t="shared" ca="1" si="99"/>
        <v>-229.54262721893321</v>
      </c>
      <c r="I209" s="9">
        <f t="shared" ca="1" si="99"/>
        <v>38.370426035503627</v>
      </c>
      <c r="J209" s="9">
        <f t="shared" ca="1" si="99"/>
        <v>0</v>
      </c>
      <c r="K209" s="9">
        <f t="shared" ca="1" si="102"/>
        <v>232.72753877596048</v>
      </c>
      <c r="L209" s="9">
        <f t="shared" ca="1" si="103"/>
        <v>-80.510158480006794</v>
      </c>
      <c r="M209">
        <f t="shared" ca="1" si="105"/>
        <v>56.505514464168307</v>
      </c>
      <c r="N209">
        <f t="shared" ca="1" si="106"/>
        <v>31.590364891518739</v>
      </c>
    </row>
    <row r="210" spans="1:14" x14ac:dyDescent="0.25">
      <c r="A210" s="4">
        <f t="shared" si="100"/>
        <v>0.43049768518518328</v>
      </c>
      <c r="B210" s="3">
        <f t="shared" si="107"/>
        <v>1553301195</v>
      </c>
      <c r="C210">
        <f t="shared" si="104"/>
        <v>4</v>
      </c>
      <c r="D210">
        <f t="shared" si="104"/>
        <v>125</v>
      </c>
      <c r="E210">
        <f t="shared" ca="1" si="97"/>
        <v>-85070.245325443786</v>
      </c>
      <c r="F210">
        <f t="shared" ca="1" si="98"/>
        <v>73801.812485207105</v>
      </c>
      <c r="G210">
        <f t="shared" ca="1" si="101"/>
        <v>9448.7999999999993</v>
      </c>
      <c r="H210" s="9">
        <f t="shared" ca="1" si="99"/>
        <v>-229.5426272189361</v>
      </c>
      <c r="I210" s="9">
        <f t="shared" ca="1" si="99"/>
        <v>38.370426035503627</v>
      </c>
      <c r="J210" s="9">
        <f t="shared" ca="1" si="99"/>
        <v>0</v>
      </c>
      <c r="K210" s="9">
        <f t="shared" ca="1" si="102"/>
        <v>232.72753877596332</v>
      </c>
      <c r="L210" s="9">
        <f t="shared" ca="1" si="103"/>
        <v>-80.510158480006922</v>
      </c>
      <c r="M210">
        <f t="shared" ca="1" si="105"/>
        <v>56.50721236028928</v>
      </c>
      <c r="N210">
        <f t="shared" ca="1" si="106"/>
        <v>31.571998685075606</v>
      </c>
    </row>
    <row r="211" spans="1:14" x14ac:dyDescent="0.25">
      <c r="A211" s="4">
        <f t="shared" si="100"/>
        <v>0.43055555555555364</v>
      </c>
      <c r="B211" s="3">
        <f t="shared" si="107"/>
        <v>1553301200</v>
      </c>
      <c r="C211">
        <f t="shared" si="104"/>
        <v>4</v>
      </c>
      <c r="D211">
        <f t="shared" si="104"/>
        <v>125</v>
      </c>
      <c r="E211">
        <f t="shared" ca="1" si="97"/>
        <v>-86217.958461538467</v>
      </c>
      <c r="F211">
        <f t="shared" ca="1" si="98"/>
        <v>73993.664615384623</v>
      </c>
      <c r="G211">
        <f t="shared" ca="1" si="101"/>
        <v>9448.7999999999993</v>
      </c>
      <c r="H211" s="9">
        <f t="shared" ca="1" si="99"/>
        <v>-229.54262721893321</v>
      </c>
      <c r="I211" s="9">
        <f t="shared" ca="1" si="99"/>
        <v>38.370426035503627</v>
      </c>
      <c r="J211" s="9">
        <f t="shared" ca="1" si="99"/>
        <v>0</v>
      </c>
      <c r="K211" s="9">
        <f t="shared" ca="1" si="102"/>
        <v>232.72753877596048</v>
      </c>
      <c r="L211" s="9">
        <f t="shared" ca="1" si="103"/>
        <v>-80.510158480006794</v>
      </c>
      <c r="M211">
        <f t="shared" ca="1" si="105"/>
        <v>56.508910256410253</v>
      </c>
      <c r="N211">
        <f t="shared" ca="1" si="106"/>
        <v>31.55363247863248</v>
      </c>
    </row>
    <row r="212" spans="1:14" x14ac:dyDescent="0.25">
      <c r="A212" s="4">
        <f t="shared" si="100"/>
        <v>0.430613425925924</v>
      </c>
      <c r="B212" s="3">
        <f t="shared" si="107"/>
        <v>1553301205</v>
      </c>
      <c r="C212">
        <f t="shared" si="104"/>
        <v>4</v>
      </c>
      <c r="D212">
        <f t="shared" si="104"/>
        <v>125</v>
      </c>
      <c r="E212">
        <f t="shared" ca="1" si="97"/>
        <v>-87365.671597633132</v>
      </c>
      <c r="F212">
        <f t="shared" ca="1" si="98"/>
        <v>74185.516745562141</v>
      </c>
      <c r="G212">
        <f t="shared" ca="1" si="101"/>
        <v>9448.7999999999993</v>
      </c>
      <c r="H212" s="9">
        <f t="shared" ca="1" si="99"/>
        <v>-229.5426272189361</v>
      </c>
      <c r="I212" s="9">
        <f t="shared" ca="1" si="99"/>
        <v>38.370426035500714</v>
      </c>
      <c r="J212" s="9">
        <f t="shared" ca="1" si="99"/>
        <v>0</v>
      </c>
      <c r="K212" s="9">
        <f t="shared" ca="1" si="102"/>
        <v>232.72753877596287</v>
      </c>
      <c r="L212" s="9">
        <f t="shared" ca="1" si="103"/>
        <v>-80.510158480007632</v>
      </c>
      <c r="M212">
        <f t="shared" ca="1" si="105"/>
        <v>56.510608152531226</v>
      </c>
      <c r="N212">
        <f t="shared" ca="1" si="106"/>
        <v>31.53526627218935</v>
      </c>
    </row>
    <row r="213" spans="1:14" x14ac:dyDescent="0.25">
      <c r="A213" s="4">
        <f t="shared" si="100"/>
        <v>0.43067129629629436</v>
      </c>
      <c r="B213" s="3">
        <f t="shared" si="107"/>
        <v>1553301210</v>
      </c>
      <c r="C213">
        <f t="shared" si="104"/>
        <v>4</v>
      </c>
      <c r="D213">
        <f t="shared" si="104"/>
        <v>125</v>
      </c>
      <c r="E213">
        <f t="shared" ca="1" si="97"/>
        <v>-88513.384733727813</v>
      </c>
      <c r="F213">
        <f t="shared" ca="1" si="98"/>
        <v>74377.368875739645</v>
      </c>
      <c r="G213">
        <f t="shared" ca="1" si="101"/>
        <v>9448.7999999999993</v>
      </c>
      <c r="H213" s="9">
        <f t="shared" ca="1" si="99"/>
        <v>-229.54262721893321</v>
      </c>
      <c r="I213" s="9">
        <f t="shared" ca="1" si="99"/>
        <v>38.370426035503627</v>
      </c>
      <c r="J213" s="9">
        <f t="shared" ca="1" si="99"/>
        <v>0</v>
      </c>
      <c r="K213" s="9">
        <f t="shared" ca="1" si="102"/>
        <v>232.72753877596048</v>
      </c>
      <c r="L213" s="9">
        <f t="shared" ca="1" si="103"/>
        <v>-80.510158480006794</v>
      </c>
      <c r="M213">
        <f t="shared" ca="1" si="105"/>
        <v>56.512306048652199</v>
      </c>
      <c r="N213">
        <f t="shared" ca="1" si="106"/>
        <v>31.516900065746221</v>
      </c>
    </row>
    <row r="214" spans="1:14" x14ac:dyDescent="0.25">
      <c r="A214" s="4">
        <f t="shared" si="100"/>
        <v>0.43072916666666472</v>
      </c>
      <c r="B214" s="3">
        <f t="shared" si="107"/>
        <v>1553301215</v>
      </c>
      <c r="C214">
        <f t="shared" si="104"/>
        <v>4</v>
      </c>
      <c r="D214">
        <f t="shared" si="104"/>
        <v>125</v>
      </c>
      <c r="E214">
        <f t="shared" ca="1" si="97"/>
        <v>-89661.097869822479</v>
      </c>
      <c r="F214">
        <f t="shared" ca="1" si="98"/>
        <v>74569.221005917163</v>
      </c>
      <c r="G214">
        <f t="shared" ca="1" si="101"/>
        <v>9448.7999999999993</v>
      </c>
      <c r="H214" s="9">
        <f t="shared" ca="1" si="99"/>
        <v>-229.5426272189361</v>
      </c>
      <c r="I214" s="9">
        <f t="shared" ca="1" si="99"/>
        <v>38.370426035503627</v>
      </c>
      <c r="J214" s="9">
        <f t="shared" ca="1" si="99"/>
        <v>0</v>
      </c>
      <c r="K214" s="9">
        <f t="shared" ca="1" si="102"/>
        <v>232.72753877596332</v>
      </c>
      <c r="L214" s="9">
        <f t="shared" ca="1" si="103"/>
        <v>-80.510158480006922</v>
      </c>
      <c r="M214">
        <f t="shared" ca="1" si="105"/>
        <v>56.514003944773172</v>
      </c>
      <c r="N214">
        <f t="shared" ca="1" si="106"/>
        <v>31.498533859303091</v>
      </c>
    </row>
    <row r="215" spans="1:14" x14ac:dyDescent="0.25">
      <c r="A215" s="4">
        <f t="shared" si="100"/>
        <v>0.43078703703703508</v>
      </c>
      <c r="B215" s="3">
        <f t="shared" si="107"/>
        <v>1553301220</v>
      </c>
      <c r="C215">
        <f t="shared" si="104"/>
        <v>4</v>
      </c>
      <c r="D215">
        <f t="shared" si="104"/>
        <v>125</v>
      </c>
      <c r="E215">
        <f t="shared" ca="1" si="97"/>
        <v>-90808.811005917159</v>
      </c>
      <c r="F215">
        <f t="shared" ca="1" si="98"/>
        <v>74761.073136094681</v>
      </c>
      <c r="G215">
        <f t="shared" ca="1" si="101"/>
        <v>9448.7999999999993</v>
      </c>
      <c r="H215" s="9">
        <f t="shared" ca="1" si="99"/>
        <v>-229.5426272189361</v>
      </c>
      <c r="I215" s="9">
        <f t="shared" ca="1" si="99"/>
        <v>38.370426035503627</v>
      </c>
      <c r="J215" s="9">
        <f t="shared" ca="1" si="99"/>
        <v>0</v>
      </c>
      <c r="K215" s="9">
        <f t="shared" ca="1" si="102"/>
        <v>232.72753877596332</v>
      </c>
      <c r="L215" s="9">
        <f t="shared" ca="1" si="103"/>
        <v>-80.510158480006922</v>
      </c>
      <c r="M215">
        <f t="shared" ca="1" si="105"/>
        <v>56.515701840894145</v>
      </c>
      <c r="N215">
        <f t="shared" ca="1" si="106"/>
        <v>31.480167652859961</v>
      </c>
    </row>
    <row r="216" spans="1:14" x14ac:dyDescent="0.25">
      <c r="A216" s="4">
        <f t="shared" si="100"/>
        <v>0.43084490740740544</v>
      </c>
      <c r="B216" s="3">
        <f t="shared" si="107"/>
        <v>1553301225</v>
      </c>
      <c r="C216">
        <f t="shared" si="104"/>
        <v>4</v>
      </c>
      <c r="D216">
        <f t="shared" si="104"/>
        <v>125</v>
      </c>
      <c r="E216">
        <f t="shared" ca="1" si="97"/>
        <v>-91956.52414201184</v>
      </c>
      <c r="F216">
        <f t="shared" ca="1" si="98"/>
        <v>74952.925266272199</v>
      </c>
      <c r="G216">
        <f t="shared" ca="1" si="101"/>
        <v>9448.7999999999993</v>
      </c>
      <c r="H216" s="9">
        <f t="shared" ca="1" si="99"/>
        <v>-229.54262721893321</v>
      </c>
      <c r="I216" s="9">
        <f t="shared" ca="1" si="99"/>
        <v>38.370426035500714</v>
      </c>
      <c r="J216" s="9">
        <f t="shared" ca="1" si="99"/>
        <v>0</v>
      </c>
      <c r="K216" s="9">
        <f t="shared" ca="1" si="102"/>
        <v>232.72753877596</v>
      </c>
      <c r="L216" s="9">
        <f t="shared" ca="1" si="103"/>
        <v>-80.510158480007519</v>
      </c>
      <c r="M216">
        <f t="shared" ca="1" si="105"/>
        <v>56.517399737015118</v>
      </c>
      <c r="N216">
        <f t="shared" ca="1" si="106"/>
        <v>31.461801446416832</v>
      </c>
    </row>
    <row r="217" spans="1:14" x14ac:dyDescent="0.25">
      <c r="A217" s="4">
        <f t="shared" si="100"/>
        <v>0.4309027777777758</v>
      </c>
      <c r="B217" s="3">
        <f t="shared" si="107"/>
        <v>1553301230</v>
      </c>
      <c r="C217">
        <f t="shared" si="104"/>
        <v>4</v>
      </c>
      <c r="D217">
        <f t="shared" si="104"/>
        <v>125</v>
      </c>
      <c r="E217">
        <f t="shared" ca="1" si="97"/>
        <v>-93104.237278106506</v>
      </c>
      <c r="F217">
        <f t="shared" ca="1" si="98"/>
        <v>75144.777396449703</v>
      </c>
      <c r="G217">
        <f t="shared" ca="1" si="101"/>
        <v>9448.7999999999993</v>
      </c>
      <c r="H217" s="9">
        <f t="shared" ca="1" si="99"/>
        <v>-229.5426272189361</v>
      </c>
      <c r="I217" s="9">
        <f t="shared" ca="1" si="99"/>
        <v>38.370426035503627</v>
      </c>
      <c r="J217" s="9">
        <f t="shared" ca="1" si="99"/>
        <v>0</v>
      </c>
      <c r="K217" s="9">
        <f t="shared" ca="1" si="102"/>
        <v>232.72753877596332</v>
      </c>
      <c r="L217" s="9">
        <f t="shared" ca="1" si="103"/>
        <v>-80.510158480006922</v>
      </c>
      <c r="M217">
        <f t="shared" ca="1" si="105"/>
        <v>56.519097633136091</v>
      </c>
      <c r="N217">
        <f t="shared" ca="1" si="106"/>
        <v>31.443435239973702</v>
      </c>
    </row>
    <row r="218" spans="1:14" x14ac:dyDescent="0.25">
      <c r="A218" s="4">
        <f t="shared" si="100"/>
        <v>0.43096064814814616</v>
      </c>
      <c r="B218" s="3">
        <f t="shared" si="107"/>
        <v>1553301235</v>
      </c>
      <c r="C218">
        <f t="shared" si="104"/>
        <v>4</v>
      </c>
      <c r="D218">
        <f t="shared" si="104"/>
        <v>125</v>
      </c>
      <c r="E218">
        <f t="shared" ca="1" si="97"/>
        <v>-94251.950414201187</v>
      </c>
      <c r="F218">
        <f t="shared" ca="1" si="98"/>
        <v>75336.629526627221</v>
      </c>
      <c r="G218">
        <f t="shared" ca="1" si="101"/>
        <v>9448.7999999999993</v>
      </c>
      <c r="H218" s="9">
        <f t="shared" ca="1" si="99"/>
        <v>-229.54262721893321</v>
      </c>
      <c r="I218" s="9">
        <f t="shared" ca="1" si="99"/>
        <v>38.370426035503627</v>
      </c>
      <c r="J218" s="9">
        <f t="shared" ca="1" si="99"/>
        <v>0</v>
      </c>
      <c r="K218" s="9">
        <f t="shared" ca="1" si="102"/>
        <v>232.72753877596048</v>
      </c>
      <c r="L218" s="9">
        <f t="shared" ca="1" si="103"/>
        <v>-80.510158480006794</v>
      </c>
      <c r="M218">
        <f t="shared" ca="1" si="105"/>
        <v>56.520795529257065</v>
      </c>
      <c r="N218">
        <f t="shared" ca="1" si="106"/>
        <v>31.425069033530573</v>
      </c>
    </row>
    <row r="219" spans="1:14" x14ac:dyDescent="0.25">
      <c r="A219" s="4">
        <f t="shared" si="100"/>
        <v>0.43101851851851652</v>
      </c>
      <c r="B219" s="3">
        <f t="shared" si="107"/>
        <v>1553301240</v>
      </c>
      <c r="C219">
        <f t="shared" si="104"/>
        <v>4</v>
      </c>
      <c r="D219">
        <f t="shared" si="104"/>
        <v>125</v>
      </c>
      <c r="E219">
        <f t="shared" ca="1" si="97"/>
        <v>-95399.663550295852</v>
      </c>
      <c r="F219">
        <f t="shared" ca="1" si="98"/>
        <v>75528.481656804739</v>
      </c>
      <c r="G219">
        <f t="shared" ca="1" si="101"/>
        <v>9448.7999999999993</v>
      </c>
      <c r="H219" s="9">
        <f t="shared" ca="1" si="99"/>
        <v>-229.5426272189361</v>
      </c>
      <c r="I219" s="9">
        <f t="shared" ca="1" si="99"/>
        <v>38.370426035503627</v>
      </c>
      <c r="J219" s="9">
        <f t="shared" ca="1" si="99"/>
        <v>0</v>
      </c>
      <c r="K219" s="9">
        <f t="shared" ca="1" si="102"/>
        <v>232.72753877596332</v>
      </c>
      <c r="L219" s="9">
        <f t="shared" ca="1" si="103"/>
        <v>-80.510158480006922</v>
      </c>
      <c r="M219">
        <f t="shared" ca="1" si="105"/>
        <v>56.522493425378038</v>
      </c>
      <c r="N219">
        <f t="shared" ca="1" si="106"/>
        <v>31.406702827087443</v>
      </c>
    </row>
    <row r="220" spans="1:14" x14ac:dyDescent="0.25">
      <c r="A220" s="4">
        <f t="shared" si="100"/>
        <v>0.43107638888888689</v>
      </c>
      <c r="B220" s="3">
        <f t="shared" si="107"/>
        <v>1553301245</v>
      </c>
      <c r="C220">
        <f t="shared" si="104"/>
        <v>4</v>
      </c>
      <c r="D220">
        <f t="shared" si="104"/>
        <v>125</v>
      </c>
      <c r="E220">
        <f t="shared" ca="1" si="97"/>
        <v>-96547.376686390533</v>
      </c>
      <c r="F220">
        <f t="shared" ca="1" si="98"/>
        <v>75720.333786982257</v>
      </c>
      <c r="G220">
        <f t="shared" ca="1" si="101"/>
        <v>9448.7999999999993</v>
      </c>
      <c r="H220" s="9">
        <f t="shared" ca="1" si="99"/>
        <v>-229.5426272189361</v>
      </c>
      <c r="I220" s="9">
        <f t="shared" ca="1" si="99"/>
        <v>38.370426035503627</v>
      </c>
      <c r="J220" s="9">
        <f t="shared" ca="1" si="99"/>
        <v>0</v>
      </c>
      <c r="K220" s="9">
        <f t="shared" ca="1" si="102"/>
        <v>232.72753877596332</v>
      </c>
      <c r="L220" s="9">
        <f t="shared" ca="1" si="103"/>
        <v>-80.510158480006922</v>
      </c>
      <c r="M220">
        <f t="shared" ca="1" si="105"/>
        <v>56.524191321499011</v>
      </c>
      <c r="N220">
        <f t="shared" ca="1" si="106"/>
        <v>31.388336620644314</v>
      </c>
    </row>
    <row r="221" spans="1:14" x14ac:dyDescent="0.25">
      <c r="A221" s="4">
        <f t="shared" si="100"/>
        <v>0.43113425925925725</v>
      </c>
      <c r="B221" s="3">
        <f t="shared" si="107"/>
        <v>1553301250</v>
      </c>
      <c r="C221">
        <f t="shared" si="104"/>
        <v>4</v>
      </c>
      <c r="D221">
        <f t="shared" si="104"/>
        <v>125</v>
      </c>
      <c r="E221">
        <f t="shared" ca="1" si="97"/>
        <v>-97695.089822485214</v>
      </c>
      <c r="F221">
        <f t="shared" ca="1" si="98"/>
        <v>75912.185917159775</v>
      </c>
      <c r="G221">
        <f t="shared" ca="1" si="101"/>
        <v>9448.7999999999993</v>
      </c>
      <c r="H221" s="9">
        <f t="shared" ca="1" si="99"/>
        <v>-229.54262721893321</v>
      </c>
      <c r="I221" s="9">
        <f t="shared" ca="1" si="99"/>
        <v>38.370426035500714</v>
      </c>
      <c r="J221" s="9">
        <f t="shared" ca="1" si="99"/>
        <v>0</v>
      </c>
      <c r="K221" s="9">
        <f t="shared" ca="1" si="102"/>
        <v>232.72753877596</v>
      </c>
      <c r="L221" s="9">
        <f t="shared" ca="1" si="103"/>
        <v>-80.510158480007519</v>
      </c>
      <c r="M221">
        <f t="shared" ca="1" si="105"/>
        <v>56.525889217619984</v>
      </c>
      <c r="N221">
        <f t="shared" ca="1" si="106"/>
        <v>31.369970414201184</v>
      </c>
    </row>
    <row r="222" spans="1:14" x14ac:dyDescent="0.25">
      <c r="A222" s="4">
        <f t="shared" si="100"/>
        <v>0.43119212962962761</v>
      </c>
      <c r="B222" s="3">
        <f t="shared" si="107"/>
        <v>1553301255</v>
      </c>
      <c r="C222">
        <f t="shared" si="104"/>
        <v>4</v>
      </c>
      <c r="D222">
        <f t="shared" si="104"/>
        <v>125</v>
      </c>
      <c r="E222">
        <f t="shared" ca="1" si="97"/>
        <v>-98842.802958579879</v>
      </c>
      <c r="F222">
        <f t="shared" ca="1" si="98"/>
        <v>76104.038047337279</v>
      </c>
      <c r="G222">
        <f t="shared" ca="1" si="101"/>
        <v>9448.7999999999993</v>
      </c>
      <c r="H222" s="9">
        <f t="shared" ca="1" si="99"/>
        <v>-229.5426272189361</v>
      </c>
      <c r="I222" s="9">
        <f t="shared" ca="1" si="99"/>
        <v>38.370426035503627</v>
      </c>
      <c r="J222" s="9">
        <f t="shared" ca="1" si="99"/>
        <v>0</v>
      </c>
      <c r="K222" s="9">
        <f t="shared" ca="1" si="102"/>
        <v>232.72753877596332</v>
      </c>
      <c r="L222" s="9">
        <f t="shared" ca="1" si="103"/>
        <v>-80.510158480006922</v>
      </c>
      <c r="M222">
        <f t="shared" ca="1" si="105"/>
        <v>56.527587113740957</v>
      </c>
      <c r="N222">
        <f t="shared" ca="1" si="106"/>
        <v>31.351604207758054</v>
      </c>
    </row>
    <row r="223" spans="1:14" x14ac:dyDescent="0.25">
      <c r="A223" s="4">
        <f t="shared" si="100"/>
        <v>0.43124999999999797</v>
      </c>
      <c r="B223" s="3">
        <f t="shared" si="107"/>
        <v>1553301260</v>
      </c>
      <c r="C223">
        <f t="shared" si="104"/>
        <v>4</v>
      </c>
      <c r="D223">
        <f t="shared" si="104"/>
        <v>125</v>
      </c>
      <c r="E223">
        <f t="shared" ca="1" si="97"/>
        <v>-99990.51609467456</v>
      </c>
      <c r="F223">
        <f t="shared" ca="1" si="98"/>
        <v>76295.890177514797</v>
      </c>
      <c r="G223">
        <f t="shared" ca="1" si="101"/>
        <v>9448.7999999999993</v>
      </c>
      <c r="H223" s="9">
        <f t="shared" ca="1" si="99"/>
        <v>-229.54262721893321</v>
      </c>
      <c r="I223" s="9">
        <f t="shared" ca="1" si="99"/>
        <v>38.370426035503627</v>
      </c>
      <c r="J223" s="9">
        <f t="shared" ca="1" si="99"/>
        <v>0</v>
      </c>
      <c r="K223" s="9">
        <f t="shared" ca="1" si="102"/>
        <v>232.72753877596048</v>
      </c>
      <c r="L223" s="9">
        <f t="shared" ca="1" si="103"/>
        <v>-80.510158480006794</v>
      </c>
      <c r="M223">
        <f t="shared" ca="1" si="105"/>
        <v>56.52928500986193</v>
      </c>
      <c r="N223">
        <f t="shared" ca="1" si="106"/>
        <v>31.333238001314925</v>
      </c>
    </row>
    <row r="224" spans="1:14" x14ac:dyDescent="0.25">
      <c r="A224" s="4">
        <f t="shared" si="100"/>
        <v>0.43130787037036833</v>
      </c>
      <c r="B224" s="3">
        <f t="shared" si="107"/>
        <v>1553301265</v>
      </c>
      <c r="C224">
        <f t="shared" si="104"/>
        <v>4</v>
      </c>
      <c r="D224">
        <f t="shared" si="104"/>
        <v>125</v>
      </c>
      <c r="E224">
        <f t="shared" ca="1" si="97"/>
        <v>-101138.22923076923</v>
      </c>
      <c r="F224">
        <f t="shared" ca="1" si="98"/>
        <v>76487.742307692315</v>
      </c>
      <c r="G224">
        <f t="shared" ca="1" si="101"/>
        <v>9448.7999999999993</v>
      </c>
      <c r="H224" s="9">
        <f t="shared" ca="1" si="99"/>
        <v>-229.5426272189361</v>
      </c>
      <c r="I224" s="9">
        <f t="shared" ca="1" si="99"/>
        <v>38.370426035503627</v>
      </c>
      <c r="J224" s="9">
        <f t="shared" ca="1" si="99"/>
        <v>0</v>
      </c>
      <c r="K224" s="9">
        <f t="shared" ca="1" si="102"/>
        <v>232.72753877596332</v>
      </c>
      <c r="L224" s="9">
        <f t="shared" ca="1" si="103"/>
        <v>-80.510158480006922</v>
      </c>
      <c r="M224">
        <f t="shared" ca="1" si="105"/>
        <v>56.530982905982903</v>
      </c>
      <c r="N224">
        <f t="shared" ca="1" si="106"/>
        <v>31.314871794871795</v>
      </c>
    </row>
    <row r="225" spans="1:14" x14ac:dyDescent="0.25">
      <c r="A225" s="4">
        <f t="shared" si="100"/>
        <v>0.43136574074073869</v>
      </c>
      <c r="B225" s="3">
        <f t="shared" si="107"/>
        <v>1553301270</v>
      </c>
      <c r="C225">
        <f t="shared" si="104"/>
        <v>4</v>
      </c>
      <c r="D225">
        <f t="shared" si="104"/>
        <v>125</v>
      </c>
      <c r="E225">
        <f t="shared" ca="1" si="97"/>
        <v>-102285.94236686391</v>
      </c>
      <c r="F225">
        <f t="shared" ca="1" si="98"/>
        <v>76679.594437869833</v>
      </c>
      <c r="G225">
        <f t="shared" ca="1" si="101"/>
        <v>9448.7999999999993</v>
      </c>
      <c r="H225" s="9">
        <f t="shared" ca="1" si="99"/>
        <v>-229.5426272189361</v>
      </c>
      <c r="I225" s="9">
        <f t="shared" ca="1" si="99"/>
        <v>38.370426035500714</v>
      </c>
      <c r="J225" s="9">
        <f t="shared" ca="1" si="99"/>
        <v>0</v>
      </c>
      <c r="K225" s="9">
        <f t="shared" ca="1" si="102"/>
        <v>232.72753877596287</v>
      </c>
      <c r="L225" s="9">
        <f t="shared" ca="1" si="103"/>
        <v>-80.510158480007632</v>
      </c>
      <c r="M225">
        <f t="shared" ca="1" si="105"/>
        <v>56.532680802103876</v>
      </c>
      <c r="N225">
        <f t="shared" ca="1" si="106"/>
        <v>31.296505588428666</v>
      </c>
    </row>
    <row r="226" spans="1:14" x14ac:dyDescent="0.25">
      <c r="A226" s="4">
        <f t="shared" si="100"/>
        <v>0.43142361111110905</v>
      </c>
      <c r="B226" s="3">
        <f t="shared" si="107"/>
        <v>1553301275</v>
      </c>
      <c r="C226">
        <f t="shared" si="104"/>
        <v>4</v>
      </c>
      <c r="D226">
        <f t="shared" si="104"/>
        <v>125</v>
      </c>
      <c r="E226">
        <f t="shared" ca="1" si="97"/>
        <v>-103433.65550295859</v>
      </c>
      <c r="F226">
        <f t="shared" ca="1" si="98"/>
        <v>76871.446568047337</v>
      </c>
      <c r="G226">
        <f t="shared" ca="1" si="101"/>
        <v>9448.7999999999993</v>
      </c>
      <c r="H226" s="9">
        <f t="shared" ca="1" si="99"/>
        <v>-229.54262721893321</v>
      </c>
      <c r="I226" s="9">
        <f t="shared" ca="1" si="99"/>
        <v>38.370426035503627</v>
      </c>
      <c r="J226" s="9">
        <f t="shared" ca="1" si="99"/>
        <v>0</v>
      </c>
      <c r="K226" s="9">
        <f t="shared" ca="1" si="102"/>
        <v>232.72753877596048</v>
      </c>
      <c r="L226" s="9">
        <f t="shared" ca="1" si="103"/>
        <v>-80.510158480006794</v>
      </c>
      <c r="M226">
        <f t="shared" ca="1" si="105"/>
        <v>56.534378698224849</v>
      </c>
      <c r="N226">
        <f t="shared" ca="1" si="106"/>
        <v>31.278139381985536</v>
      </c>
    </row>
    <row r="227" spans="1:14" x14ac:dyDescent="0.25">
      <c r="A227" s="4">
        <f t="shared" si="100"/>
        <v>0.43148148148147941</v>
      </c>
      <c r="B227" s="3">
        <f t="shared" si="107"/>
        <v>1553301280</v>
      </c>
      <c r="C227">
        <f t="shared" si="104"/>
        <v>4</v>
      </c>
      <c r="D227">
        <f t="shared" si="104"/>
        <v>125</v>
      </c>
      <c r="E227">
        <f t="shared" ca="1" si="97"/>
        <v>-104581.36863905325</v>
      </c>
      <c r="F227">
        <f t="shared" ca="1" si="98"/>
        <v>77063.298698224855</v>
      </c>
      <c r="G227">
        <f t="shared" ca="1" si="101"/>
        <v>9448.7999999999993</v>
      </c>
      <c r="H227" s="9">
        <f t="shared" ca="1" si="99"/>
        <v>-229.5426272189361</v>
      </c>
      <c r="I227" s="9">
        <f t="shared" ca="1" si="99"/>
        <v>38.370426035503627</v>
      </c>
      <c r="J227" s="9">
        <f t="shared" ca="1" si="99"/>
        <v>0</v>
      </c>
      <c r="K227" s="9">
        <f t="shared" ca="1" si="102"/>
        <v>232.72753877596332</v>
      </c>
      <c r="L227" s="9">
        <f t="shared" ca="1" si="103"/>
        <v>-80.510158480006922</v>
      </c>
      <c r="M227">
        <f t="shared" ca="1" si="105"/>
        <v>56.536076594345822</v>
      </c>
      <c r="N227">
        <f t="shared" ca="1" si="106"/>
        <v>31.259773175542406</v>
      </c>
    </row>
    <row r="228" spans="1:14" x14ac:dyDescent="0.25">
      <c r="A228" s="4">
        <f t="shared" si="100"/>
        <v>0.43153935185184977</v>
      </c>
      <c r="B228" s="3">
        <f t="shared" si="107"/>
        <v>1553301285</v>
      </c>
      <c r="C228">
        <f t="shared" si="104"/>
        <v>4</v>
      </c>
      <c r="D228">
        <f t="shared" si="104"/>
        <v>125</v>
      </c>
      <c r="E228">
        <f t="shared" ca="1" si="97"/>
        <v>-105729.08177514793</v>
      </c>
      <c r="F228">
        <f t="shared" ca="1" si="98"/>
        <v>77255.150828402373</v>
      </c>
      <c r="G228">
        <f t="shared" ca="1" si="101"/>
        <v>9448.7999999999993</v>
      </c>
      <c r="H228" s="9">
        <f t="shared" ca="1" si="99"/>
        <v>-229.54262721893321</v>
      </c>
      <c r="I228" s="9">
        <f t="shared" ca="1" si="99"/>
        <v>38.370426035503627</v>
      </c>
      <c r="J228" s="9">
        <f t="shared" ca="1" si="99"/>
        <v>0</v>
      </c>
      <c r="K228" s="9">
        <f t="shared" ca="1" si="102"/>
        <v>232.72753877596048</v>
      </c>
      <c r="L228" s="9">
        <f t="shared" ca="1" si="103"/>
        <v>-80.510158480006794</v>
      </c>
      <c r="M228">
        <f t="shared" ca="1" si="105"/>
        <v>56.537774490466795</v>
      </c>
      <c r="N228">
        <f t="shared" ca="1" si="106"/>
        <v>31.241406969099277</v>
      </c>
    </row>
    <row r="229" spans="1:14" x14ac:dyDescent="0.25">
      <c r="A229" s="4">
        <f t="shared" si="100"/>
        <v>0.43159722222222013</v>
      </c>
      <c r="B229" s="3">
        <f t="shared" si="107"/>
        <v>1553301290</v>
      </c>
      <c r="C229">
        <f t="shared" si="104"/>
        <v>4</v>
      </c>
      <c r="D229">
        <f t="shared" si="104"/>
        <v>125</v>
      </c>
      <c r="E229">
        <f t="shared" ref="E229:E234" ca="1" si="108">INDIRECT("E$"&amp;C229)+INDIRECT("H$"&amp;C229)*($B229-INDIRECT("B$"&amp;D229))</f>
        <v>-106876.7949112426</v>
      </c>
      <c r="F229">
        <f t="shared" ref="F229:F234" ca="1" si="109">INDIRECT("F$"&amp;C229)+INDIRECT("I$"&amp;C229)*($B229-INDIRECT("B$"&amp;D229))</f>
        <v>77447.002958579891</v>
      </c>
      <c r="G229">
        <f t="shared" ca="1" si="101"/>
        <v>9448.7999999999993</v>
      </c>
      <c r="H229" s="9">
        <f t="shared" ca="1" si="99"/>
        <v>-229.5426272189361</v>
      </c>
      <c r="I229" s="9">
        <f t="shared" ca="1" si="99"/>
        <v>38.370426035503627</v>
      </c>
      <c r="J229" s="9">
        <f t="shared" ca="1" si="99"/>
        <v>0</v>
      </c>
      <c r="K229" s="9">
        <f t="shared" ca="1" si="102"/>
        <v>232.72753877596332</v>
      </c>
      <c r="L229" s="9">
        <f t="shared" ca="1" si="103"/>
        <v>-80.510158480006922</v>
      </c>
      <c r="M229">
        <f t="shared" ca="1" si="105"/>
        <v>56.539472386587768</v>
      </c>
      <c r="N229">
        <f t="shared" ca="1" si="106"/>
        <v>31.223040762656147</v>
      </c>
    </row>
    <row r="230" spans="1:14" x14ac:dyDescent="0.25">
      <c r="A230" s="4">
        <f t="shared" si="100"/>
        <v>0.43165509259259049</v>
      </c>
      <c r="B230" s="3">
        <f t="shared" si="107"/>
        <v>1553301295</v>
      </c>
      <c r="C230">
        <f t="shared" si="104"/>
        <v>4</v>
      </c>
      <c r="D230">
        <f t="shared" si="104"/>
        <v>125</v>
      </c>
      <c r="E230">
        <f t="shared" ca="1" si="108"/>
        <v>-108024.50804733728</v>
      </c>
      <c r="F230">
        <f t="shared" ca="1" si="109"/>
        <v>77638.855088757409</v>
      </c>
      <c r="G230">
        <f t="shared" ca="1" si="101"/>
        <v>9448.7999999999993</v>
      </c>
      <c r="H230" s="9">
        <f t="shared" ca="1" si="99"/>
        <v>-229.5426272189361</v>
      </c>
      <c r="I230" s="9">
        <f t="shared" ca="1" si="99"/>
        <v>38.370426035500714</v>
      </c>
      <c r="J230" s="9">
        <f t="shared" ca="1" si="99"/>
        <v>0</v>
      </c>
      <c r="K230" s="9">
        <f t="shared" ca="1" si="102"/>
        <v>232.72753877596287</v>
      </c>
      <c r="L230" s="9">
        <f t="shared" ca="1" si="103"/>
        <v>-80.510158480007632</v>
      </c>
      <c r="M230">
        <f t="shared" ca="1" si="105"/>
        <v>56.541170282708741</v>
      </c>
      <c r="N230">
        <f t="shared" ca="1" si="106"/>
        <v>31.204674556213018</v>
      </c>
    </row>
    <row r="231" spans="1:14" x14ac:dyDescent="0.25">
      <c r="A231" s="4">
        <f t="shared" si="100"/>
        <v>0.43171296296296086</v>
      </c>
      <c r="B231" s="3">
        <f t="shared" si="107"/>
        <v>1553301300</v>
      </c>
      <c r="C231">
        <f t="shared" si="104"/>
        <v>4</v>
      </c>
      <c r="D231">
        <f t="shared" si="104"/>
        <v>125</v>
      </c>
      <c r="E231">
        <f t="shared" ca="1" si="108"/>
        <v>-109172.22118343196</v>
      </c>
      <c r="F231">
        <f t="shared" ca="1" si="109"/>
        <v>77830.707218934913</v>
      </c>
      <c r="G231">
        <f t="shared" ca="1" si="101"/>
        <v>9448.7999999999993</v>
      </c>
      <c r="H231" s="9">
        <f t="shared" ca="1" si="99"/>
        <v>-229.54262721893321</v>
      </c>
      <c r="I231" s="9">
        <f t="shared" ca="1" si="99"/>
        <v>38.370426035503627</v>
      </c>
      <c r="J231" s="9">
        <f t="shared" ca="1" si="99"/>
        <v>0</v>
      </c>
      <c r="K231" s="9">
        <f t="shared" ca="1" si="102"/>
        <v>232.72753877596048</v>
      </c>
      <c r="L231" s="9">
        <f t="shared" ca="1" si="103"/>
        <v>-80.510158480006794</v>
      </c>
      <c r="M231">
        <f t="shared" ca="1" si="105"/>
        <v>56.542868178829714</v>
      </c>
      <c r="N231">
        <f t="shared" ca="1" si="106"/>
        <v>31.186308349769888</v>
      </c>
    </row>
    <row r="232" spans="1:14" x14ac:dyDescent="0.25">
      <c r="A232" s="4">
        <f t="shared" si="100"/>
        <v>0.43177083333333122</v>
      </c>
      <c r="B232" s="3">
        <f t="shared" si="107"/>
        <v>1553301305</v>
      </c>
      <c r="C232">
        <f t="shared" si="104"/>
        <v>4</v>
      </c>
      <c r="D232">
        <f t="shared" si="104"/>
        <v>125</v>
      </c>
      <c r="E232">
        <f t="shared" ca="1" si="108"/>
        <v>-110319.93431952663</v>
      </c>
      <c r="F232">
        <f t="shared" ca="1" si="109"/>
        <v>78022.559349112431</v>
      </c>
      <c r="G232">
        <f t="shared" ca="1" si="101"/>
        <v>9448.7999999999993</v>
      </c>
      <c r="H232" s="9">
        <f t="shared" ca="1" si="99"/>
        <v>-229.5426272189361</v>
      </c>
      <c r="I232" s="9">
        <f t="shared" ca="1" si="99"/>
        <v>38.370426035503627</v>
      </c>
      <c r="J232" s="9">
        <f t="shared" ca="1" si="99"/>
        <v>0</v>
      </c>
      <c r="K232" s="9">
        <f t="shared" ca="1" si="102"/>
        <v>232.72753877596332</v>
      </c>
      <c r="L232" s="9">
        <f t="shared" ca="1" si="103"/>
        <v>-80.510158480006922</v>
      </c>
      <c r="M232">
        <f t="shared" ca="1" si="105"/>
        <v>56.544566074950687</v>
      </c>
      <c r="N232">
        <f t="shared" ca="1" si="106"/>
        <v>31.167942143326758</v>
      </c>
    </row>
    <row r="233" spans="1:14" x14ac:dyDescent="0.25">
      <c r="A233" s="4">
        <f t="shared" si="100"/>
        <v>0.43182870370370158</v>
      </c>
      <c r="B233" s="3">
        <f t="shared" si="107"/>
        <v>1553301310</v>
      </c>
      <c r="C233">
        <f t="shared" si="104"/>
        <v>4</v>
      </c>
      <c r="D233">
        <f t="shared" si="104"/>
        <v>125</v>
      </c>
      <c r="E233">
        <f t="shared" ca="1" si="108"/>
        <v>-111467.64745562131</v>
      </c>
      <c r="F233">
        <f t="shared" ca="1" si="109"/>
        <v>78214.411479289949</v>
      </c>
      <c r="G233">
        <f t="shared" ca="1" si="101"/>
        <v>9448.7999999999993</v>
      </c>
      <c r="H233" s="9">
        <f t="shared" ca="1" si="99"/>
        <v>-229.54262721893321</v>
      </c>
      <c r="I233" s="9">
        <f t="shared" ca="1" si="99"/>
        <v>38.370426035500714</v>
      </c>
      <c r="J233" s="9">
        <f t="shared" ca="1" si="99"/>
        <v>0</v>
      </c>
      <c r="K233" s="9">
        <f t="shared" ca="1" si="102"/>
        <v>232.72753877596</v>
      </c>
      <c r="L233" s="9">
        <f t="shared" ca="1" si="103"/>
        <v>-80.510158480007519</v>
      </c>
      <c r="M233">
        <f t="shared" ca="1" si="105"/>
        <v>56.54626397107166</v>
      </c>
      <c r="N233">
        <f t="shared" ca="1" si="106"/>
        <v>31.149575936883629</v>
      </c>
    </row>
    <row r="234" spans="1:14" x14ac:dyDescent="0.25">
      <c r="A234" s="4">
        <f t="shared" si="100"/>
        <v>0.43188657407407194</v>
      </c>
      <c r="B234" s="3">
        <f t="shared" si="107"/>
        <v>1553301315</v>
      </c>
      <c r="C234">
        <f t="shared" si="104"/>
        <v>4</v>
      </c>
      <c r="D234">
        <f t="shared" si="104"/>
        <v>125</v>
      </c>
      <c r="E234">
        <f t="shared" ca="1" si="108"/>
        <v>-112615.36059171597</v>
      </c>
      <c r="F234">
        <f t="shared" ca="1" si="109"/>
        <v>78406.263609467453</v>
      </c>
      <c r="G234">
        <f t="shared" ca="1" si="101"/>
        <v>9448.7999999999993</v>
      </c>
      <c r="H234" s="9">
        <f t="shared" ca="1" si="99"/>
        <v>-229.5426272189361</v>
      </c>
      <c r="I234" s="9">
        <f t="shared" ca="1" si="99"/>
        <v>38.370426035503627</v>
      </c>
      <c r="J234" s="9">
        <f t="shared" ca="1" si="99"/>
        <v>0</v>
      </c>
      <c r="K234" s="9">
        <f t="shared" ca="1" si="102"/>
        <v>232.72753877596332</v>
      </c>
      <c r="L234" s="9">
        <f t="shared" ca="1" si="103"/>
        <v>-80.510158480006922</v>
      </c>
      <c r="M234">
        <f t="shared" ca="1" si="105"/>
        <v>56.547961867192633</v>
      </c>
      <c r="N234">
        <f t="shared" ca="1" si="106"/>
        <v>31.131209730440499</v>
      </c>
    </row>
    <row r="235" spans="1:14" x14ac:dyDescent="0.25">
      <c r="A235" s="4">
        <f t="shared" si="100"/>
        <v>0.4319444444444423</v>
      </c>
      <c r="B235" s="3">
        <f t="shared" ref="B235:B237" si="110">B234+SECOND(A235-A234)</f>
        <v>1553301320</v>
      </c>
      <c r="C235">
        <f t="shared" ref="C235:D235" si="111">C234</f>
        <v>4</v>
      </c>
      <c r="D235">
        <f t="shared" si="111"/>
        <v>125</v>
      </c>
      <c r="E235">
        <f t="shared" ref="E235:E237" ca="1" si="112">INDIRECT("E$"&amp;C235)+INDIRECT("H$"&amp;C235)*($B235-INDIRECT("B$"&amp;D235))</f>
        <v>-113763.07372781065</v>
      </c>
      <c r="F235">
        <f t="shared" ref="F235:F237" ca="1" si="113">INDIRECT("F$"&amp;C235)+INDIRECT("I$"&amp;C235)*($B235-INDIRECT("B$"&amp;D235))</f>
        <v>78598.115739644971</v>
      </c>
      <c r="G235">
        <f t="shared" ref="G235:G237" ca="1" si="114">INDIRECT("G$"&amp;C235)+INDIRECT("J$"&amp;C235)*($B235-INDIRECT("B$"&amp;D235))</f>
        <v>9448.7999999999993</v>
      </c>
      <c r="H235" s="9">
        <f t="shared" ref="H235:H236" ca="1" si="115">(E236-E235)/($B236-$B235)</f>
        <v>-229.54262721893321</v>
      </c>
      <c r="I235" s="9">
        <f t="shared" ref="I235:I236" ca="1" si="116">(F236-F235)/($B236-$B235)</f>
        <v>38.370426035503627</v>
      </c>
      <c r="J235" s="9">
        <f t="shared" ref="J235:J236" ca="1" si="117">(G236-G235)/($B236-$B235)</f>
        <v>0</v>
      </c>
      <c r="K235" s="9">
        <f t="shared" ref="K235:K237" ca="1" si="118">SQRT(H235*H235+I235*I235)</f>
        <v>232.72753877596048</v>
      </c>
      <c r="L235" s="9">
        <f t="shared" ref="L235:L237" ca="1" si="119">DEGREES(ATAN2(I235,H235))</f>
        <v>-80.510158480006794</v>
      </c>
      <c r="M235">
        <f t="shared" ref="M235:M237" ca="1" si="120">INDIRECT("M$"&amp;C235)+INDIRECT("O$"&amp;C235)*($B235-INDIRECT("B$"&amp;D235))</f>
        <v>56.549659763313606</v>
      </c>
      <c r="N235">
        <f t="shared" ref="N235:N237" ca="1" si="121">INDIRECT("N$"&amp;C235)+INDIRECT("P$"&amp;C235)*($B235-INDIRECT("B$"&amp;D235))</f>
        <v>31.11284352399737</v>
      </c>
    </row>
    <row r="236" spans="1:14" x14ac:dyDescent="0.25">
      <c r="A236" s="4">
        <f t="shared" si="100"/>
        <v>0.43200231481481266</v>
      </c>
      <c r="B236" s="3">
        <f t="shared" si="110"/>
        <v>1553301325</v>
      </c>
      <c r="C236">
        <f t="shared" ref="C236:D236" si="122">C235</f>
        <v>4</v>
      </c>
      <c r="D236">
        <f t="shared" si="122"/>
        <v>125</v>
      </c>
      <c r="E236">
        <f t="shared" ca="1" si="112"/>
        <v>-114910.78686390532</v>
      </c>
      <c r="F236">
        <f t="shared" ca="1" si="113"/>
        <v>78789.967869822489</v>
      </c>
      <c r="G236">
        <f t="shared" ca="1" si="114"/>
        <v>9448.7999999999993</v>
      </c>
      <c r="H236" s="9">
        <f t="shared" ca="1" si="115"/>
        <v>-229.5426272189361</v>
      </c>
      <c r="I236" s="9">
        <f t="shared" ca="1" si="116"/>
        <v>38.370426035503627</v>
      </c>
      <c r="J236" s="9">
        <f t="shared" ca="1" si="117"/>
        <v>0</v>
      </c>
      <c r="K236" s="9">
        <f t="shared" ca="1" si="118"/>
        <v>232.72753877596332</v>
      </c>
      <c r="L236" s="9">
        <f t="shared" ca="1" si="119"/>
        <v>-80.510158480006922</v>
      </c>
      <c r="M236">
        <f t="shared" ca="1" si="120"/>
        <v>56.551357659434579</v>
      </c>
      <c r="N236">
        <f t="shared" ca="1" si="121"/>
        <v>31.09447731755424</v>
      </c>
    </row>
    <row r="237" spans="1:14" x14ac:dyDescent="0.25">
      <c r="A237" s="4">
        <f t="shared" si="100"/>
        <v>0.43206018518518302</v>
      </c>
      <c r="B237" s="3">
        <f t="shared" si="110"/>
        <v>1553301330</v>
      </c>
      <c r="C237">
        <f t="shared" ref="C237:D237" si="123">C236</f>
        <v>4</v>
      </c>
      <c r="D237">
        <f t="shared" si="123"/>
        <v>125</v>
      </c>
      <c r="E237">
        <f t="shared" ca="1" si="112"/>
        <v>-116058.5</v>
      </c>
      <c r="F237">
        <f t="shared" ca="1" si="113"/>
        <v>78981.820000000007</v>
      </c>
      <c r="G237">
        <f t="shared" ca="1" si="114"/>
        <v>9448.7999999999993</v>
      </c>
      <c r="H237" s="9">
        <f ca="1">H236</f>
        <v>-229.5426272189361</v>
      </c>
      <c r="I237" s="9">
        <f t="shared" ref="I237:J237" ca="1" si="124">I236</f>
        <v>38.370426035503627</v>
      </c>
      <c r="J237" s="9">
        <f t="shared" ca="1" si="124"/>
        <v>0</v>
      </c>
      <c r="K237" s="9">
        <f t="shared" ca="1" si="118"/>
        <v>232.72753877596332</v>
      </c>
      <c r="L237" s="9">
        <f t="shared" ca="1" si="119"/>
        <v>-80.510158480006922</v>
      </c>
      <c r="M237">
        <f t="shared" ca="1" si="120"/>
        <v>56.553055555555552</v>
      </c>
      <c r="N237">
        <f t="shared" ca="1" si="121"/>
        <v>31.076111111111111</v>
      </c>
    </row>
    <row r="238" spans="1:14" x14ac:dyDescent="0.25">
      <c r="A238" s="4" t="s">
        <v>144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>
      <selection activeCell="B2" sqref="B2:B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0.42175925925925922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>(E3-E2)/(MINUTE($A3-$A2)*60+SECOND($A3-$A2))</f>
        <v>47.767066454751777</v>
      </c>
      <c r="I2" s="9">
        <f>(F3-F2)/(MINUTE($A3-$A2)*60+SECOND($A3-$A2))</f>
        <v>-231.67442533446808</v>
      </c>
      <c r="J2" s="9">
        <f>(G3-G2)/(MINUTE($A3-$A2)*60+SECOND($A3-$A2))</f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0.4299189814814815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:J3" si="0">(E4-E3)/(MINUTE($A4-$A3)*60+SECOND($A4-$A3))</f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0.43518518518518517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0.42175925925925922</v>
      </c>
      <c r="B7" s="3">
        <f>Params!D29+MINUTE(A7-Params!C29)*60+SECOND(A7-Params!C29)</f>
        <v>1553300440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0.42181712962962958</v>
      </c>
      <c r="B8" s="3">
        <f>B7+SECOND(A8-A7)</f>
        <v>1553300445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0.42187499999999994</v>
      </c>
      <c r="B9" s="3">
        <f>B8+SECOND(A9-A8)</f>
        <v>1553300450</v>
      </c>
      <c r="C9">
        <f t="shared" ref="C9:D24" si="5">C8</f>
        <v>2</v>
      </c>
      <c r="D9">
        <f t="shared" si="5"/>
        <v>7</v>
      </c>
      <c r="E9">
        <f t="shared" ref="E9:E32" ca="1" si="6">INDIRECT("E$"&amp;C9)+INDIRECT("H$"&amp;C9)*($B9-INDIRECT("B$"&amp;D9))</f>
        <v>-33197.839335452481</v>
      </c>
      <c r="F9">
        <f t="shared" ref="F9:F32" ca="1" si="7">INDIRECT("F$"&amp;C9)+INDIRECT("I$"&amp;C9)*($B9-INDIRECT("B$"&amp;D9))</f>
        <v>161013.5557466553</v>
      </c>
      <c r="G9">
        <f t="shared" ref="G9:G33" ca="1" si="8">INDIRECT("G$"&amp;C9)+INDIRECT("J$"&amp;C9)*($B9-INDIRECT("B$"&amp;D9))</f>
        <v>9448.7999999999993</v>
      </c>
      <c r="H9" s="9">
        <f t="shared" ref="H9:H33" ca="1" si="9">(E10-E9)/($B10-$B9)</f>
        <v>47.767066454750605</v>
      </c>
      <c r="I9" s="9">
        <f t="shared" ref="I9:I33" ca="1" si="10">(F10-F9)/($B10-$B9)</f>
        <v>-231.67442533446592</v>
      </c>
      <c r="J9" s="9">
        <f t="shared" ref="J9:J33" ca="1" si="11">(G10-G9)/($B10-$B9)</f>
        <v>0</v>
      </c>
      <c r="K9" s="9">
        <f t="shared" ref="K9:K33" ca="1" si="12">SQRT(H9*H9+I9*I9)</f>
        <v>236.54752586266378</v>
      </c>
      <c r="L9" s="9">
        <f t="shared" ref="L9:L33" ca="1" si="13">DEGREES(ATAN2(I9,H9))</f>
        <v>168.34990369842041</v>
      </c>
      <c r="M9">
        <f t="shared" ref="M9:M32" ca="1" si="14">INDIRECT("M$"&amp;C9)+INDIRECT("O$"&amp;C9)*($B9-INDIRECT("B$"&amp;D9))</f>
        <v>57.269300630417646</v>
      </c>
      <c r="N9">
        <f t="shared" ref="N9:N32" ca="1" si="15">INDIRECT("N$"&amp;C9)+INDIRECT("P$"&amp;C9)*($B9-INDIRECT("B$"&amp;D9))</f>
        <v>32.402088258471238</v>
      </c>
      <c r="P9" s="3"/>
    </row>
    <row r="10" spans="1:16" x14ac:dyDescent="0.25">
      <c r="A10" s="4">
        <f t="shared" ref="A10:A73" si="16">A9+5/24/3600</f>
        <v>0.42193287037037031</v>
      </c>
      <c r="B10" s="3">
        <f t="shared" ref="B10:B73" si="17">B9+SECOND(A10-A9)</f>
        <v>1553300455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8"/>
        <v>9448.7999999999993</v>
      </c>
      <c r="H10" s="9">
        <f t="shared" ca="1" si="9"/>
        <v>47.767066454752054</v>
      </c>
      <c r="I10" s="9">
        <f t="shared" ca="1" si="10"/>
        <v>-231.67442533447175</v>
      </c>
      <c r="J10" s="9">
        <f t="shared" ca="1" si="11"/>
        <v>0</v>
      </c>
      <c r="K10" s="9">
        <f t="shared" ca="1" si="12"/>
        <v>236.54752586266977</v>
      </c>
      <c r="L10" s="9">
        <f t="shared" ca="1" si="13"/>
        <v>168.34990369842035</v>
      </c>
      <c r="M10">
        <f t="shared" ca="1" si="14"/>
        <v>57.259089834515365</v>
      </c>
      <c r="N10">
        <f t="shared" ca="1" si="15"/>
        <v>32.405910165484634</v>
      </c>
    </row>
    <row r="11" spans="1:16" x14ac:dyDescent="0.25">
      <c r="A11" s="4">
        <f t="shared" si="16"/>
        <v>0.42199074074074067</v>
      </c>
      <c r="B11" s="3">
        <f t="shared" si="17"/>
        <v>1553300460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8"/>
        <v>9448.7999999999993</v>
      </c>
      <c r="H11" s="9">
        <f t="shared" ca="1" si="9"/>
        <v>47.767066454752054</v>
      </c>
      <c r="I11" s="9">
        <f t="shared" ca="1" si="10"/>
        <v>-231.67442533446592</v>
      </c>
      <c r="J11" s="9">
        <f t="shared" ca="1" si="11"/>
        <v>0</v>
      </c>
      <c r="K11" s="9">
        <f t="shared" ca="1" si="12"/>
        <v>236.54752586266409</v>
      </c>
      <c r="L11" s="9">
        <f t="shared" ca="1" si="13"/>
        <v>168.34990369842006</v>
      </c>
      <c r="M11">
        <f t="shared" ca="1" si="14"/>
        <v>57.248879038613076</v>
      </c>
      <c r="N11">
        <f t="shared" ca="1" si="15"/>
        <v>32.409732072498031</v>
      </c>
      <c r="P11" s="9"/>
    </row>
    <row r="12" spans="1:16" x14ac:dyDescent="0.25">
      <c r="A12" s="4">
        <f t="shared" si="16"/>
        <v>0.42204861111111103</v>
      </c>
      <c r="B12" s="3">
        <f t="shared" si="17"/>
        <v>1553300465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8"/>
        <v>9448.7999999999993</v>
      </c>
      <c r="H12" s="9">
        <f t="shared" ca="1" si="9"/>
        <v>47.767066454752054</v>
      </c>
      <c r="I12" s="9">
        <f t="shared" ca="1" si="10"/>
        <v>-231.67442533446592</v>
      </c>
      <c r="J12" s="9">
        <f t="shared" ca="1" si="11"/>
        <v>0</v>
      </c>
      <c r="K12" s="9">
        <f t="shared" ca="1" si="12"/>
        <v>236.54752586266409</v>
      </c>
      <c r="L12" s="9">
        <f t="shared" ca="1" si="13"/>
        <v>168.34990369842006</v>
      </c>
      <c r="M12">
        <f t="shared" ca="1" si="14"/>
        <v>57.238668242710794</v>
      </c>
      <c r="N12">
        <f t="shared" ca="1" si="15"/>
        <v>32.413553979511427</v>
      </c>
    </row>
    <row r="13" spans="1:16" x14ac:dyDescent="0.25">
      <c r="A13" s="4">
        <f t="shared" si="16"/>
        <v>0.42210648148148139</v>
      </c>
      <c r="B13" s="3">
        <f t="shared" si="17"/>
        <v>1553300470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8"/>
        <v>9448.7999999999993</v>
      </c>
      <c r="H13" s="9">
        <f t="shared" ca="1" si="9"/>
        <v>47.76706645475133</v>
      </c>
      <c r="I13" s="9">
        <f t="shared" ca="1" si="10"/>
        <v>-231.67442533447175</v>
      </c>
      <c r="J13" s="9">
        <f t="shared" ca="1" si="11"/>
        <v>0</v>
      </c>
      <c r="K13" s="9">
        <f t="shared" ca="1" si="12"/>
        <v>236.54752586266963</v>
      </c>
      <c r="L13" s="9">
        <f t="shared" ca="1" si="13"/>
        <v>168.34990369842052</v>
      </c>
      <c r="M13">
        <f t="shared" ca="1" si="14"/>
        <v>57.228457446808505</v>
      </c>
      <c r="N13">
        <f t="shared" ca="1" si="15"/>
        <v>32.417375886524823</v>
      </c>
    </row>
    <row r="14" spans="1:16" x14ac:dyDescent="0.25">
      <c r="A14" s="4">
        <f t="shared" si="16"/>
        <v>0.42216435185185175</v>
      </c>
      <c r="B14" s="3">
        <f t="shared" si="17"/>
        <v>1553300475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8"/>
        <v>9448.7999999999993</v>
      </c>
      <c r="H14" s="9">
        <f t="shared" ca="1" si="9"/>
        <v>47.767066454752054</v>
      </c>
      <c r="I14" s="9">
        <f t="shared" ca="1" si="10"/>
        <v>-231.67442533446592</v>
      </c>
      <c r="J14" s="9">
        <f t="shared" ca="1" si="11"/>
        <v>0</v>
      </c>
      <c r="K14" s="9">
        <f t="shared" ca="1" si="12"/>
        <v>236.54752586266409</v>
      </c>
      <c r="L14" s="9">
        <f t="shared" ca="1" si="13"/>
        <v>168.34990369842006</v>
      </c>
      <c r="M14">
        <f t="shared" ca="1" si="14"/>
        <v>57.218246650906224</v>
      </c>
      <c r="N14">
        <f t="shared" ca="1" si="15"/>
        <v>32.421197793538219</v>
      </c>
    </row>
    <row r="15" spans="1:16" x14ac:dyDescent="0.25">
      <c r="A15" s="4">
        <f t="shared" si="16"/>
        <v>0.42222222222222211</v>
      </c>
      <c r="B15" s="3">
        <f t="shared" si="17"/>
        <v>1553300480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8"/>
        <v>9448.7999999999993</v>
      </c>
      <c r="H15" s="9">
        <f t="shared" ca="1" si="9"/>
        <v>47.76706645475133</v>
      </c>
      <c r="I15" s="9">
        <f t="shared" ca="1" si="10"/>
        <v>-231.67442533446592</v>
      </c>
      <c r="J15" s="9">
        <f t="shared" ca="1" si="11"/>
        <v>0</v>
      </c>
      <c r="K15" s="9">
        <f t="shared" ca="1" si="12"/>
        <v>236.54752586266392</v>
      </c>
      <c r="L15" s="9">
        <f t="shared" ca="1" si="13"/>
        <v>168.34990369842026</v>
      </c>
      <c r="M15">
        <f t="shared" ca="1" si="14"/>
        <v>57.208035855003935</v>
      </c>
      <c r="N15">
        <f t="shared" ca="1" si="15"/>
        <v>32.425019700551616</v>
      </c>
    </row>
    <row r="16" spans="1:16" x14ac:dyDescent="0.25">
      <c r="A16" s="4">
        <f t="shared" si="16"/>
        <v>0.42228009259259247</v>
      </c>
      <c r="B16" s="3">
        <f t="shared" si="17"/>
        <v>1553300485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8"/>
        <v>9448.7999999999993</v>
      </c>
      <c r="H16" s="9">
        <f t="shared" ca="1" si="9"/>
        <v>47.767066454752054</v>
      </c>
      <c r="I16" s="9">
        <f t="shared" ca="1" si="10"/>
        <v>-231.67442533447175</v>
      </c>
      <c r="J16" s="9">
        <f t="shared" ca="1" si="11"/>
        <v>0</v>
      </c>
      <c r="K16" s="9">
        <f t="shared" ca="1" si="12"/>
        <v>236.54752586266977</v>
      </c>
      <c r="L16" s="9">
        <f t="shared" ca="1" si="13"/>
        <v>168.34990369842035</v>
      </c>
      <c r="M16">
        <f t="shared" ca="1" si="14"/>
        <v>57.197825059101653</v>
      </c>
      <c r="N16">
        <f t="shared" ca="1" si="15"/>
        <v>32.428841607565012</v>
      </c>
    </row>
    <row r="17" spans="1:14" x14ac:dyDescent="0.25">
      <c r="A17" s="4">
        <f t="shared" si="16"/>
        <v>0.42233796296296283</v>
      </c>
      <c r="B17" s="3">
        <f t="shared" si="17"/>
        <v>1553300490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8"/>
        <v>9448.7999999999993</v>
      </c>
      <c r="H17" s="9">
        <f t="shared" ca="1" si="9"/>
        <v>47.767066454752054</v>
      </c>
      <c r="I17" s="9">
        <f t="shared" ca="1" si="10"/>
        <v>-231.67442533446592</v>
      </c>
      <c r="J17" s="9">
        <f t="shared" ca="1" si="11"/>
        <v>0</v>
      </c>
      <c r="K17" s="9">
        <f t="shared" ca="1" si="12"/>
        <v>236.54752586266409</v>
      </c>
      <c r="L17" s="9">
        <f t="shared" ca="1" si="13"/>
        <v>168.34990369842006</v>
      </c>
      <c r="M17">
        <f t="shared" ca="1" si="14"/>
        <v>57.187614263199364</v>
      </c>
      <c r="N17">
        <f t="shared" ca="1" si="15"/>
        <v>32.432663514578408</v>
      </c>
    </row>
    <row r="18" spans="1:14" x14ac:dyDescent="0.25">
      <c r="A18" s="4">
        <f t="shared" si="16"/>
        <v>0.42239583333333319</v>
      </c>
      <c r="B18" s="3">
        <f t="shared" si="17"/>
        <v>1553300495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8"/>
        <v>9448.7999999999993</v>
      </c>
      <c r="H18" s="9">
        <f t="shared" ca="1" si="9"/>
        <v>47.76706645475133</v>
      </c>
      <c r="I18" s="9">
        <f t="shared" ca="1" si="10"/>
        <v>-231.67442533446592</v>
      </c>
      <c r="J18" s="9">
        <f t="shared" ca="1" si="11"/>
        <v>0</v>
      </c>
      <c r="K18" s="9">
        <f t="shared" ca="1" si="12"/>
        <v>236.54752586266392</v>
      </c>
      <c r="L18" s="9">
        <f t="shared" ca="1" si="13"/>
        <v>168.34990369842026</v>
      </c>
      <c r="M18">
        <f t="shared" ca="1" si="14"/>
        <v>57.177403467297083</v>
      </c>
      <c r="N18">
        <f t="shared" ca="1" si="15"/>
        <v>32.436485421591804</v>
      </c>
    </row>
    <row r="19" spans="1:14" x14ac:dyDescent="0.25">
      <c r="A19" s="4">
        <f t="shared" si="16"/>
        <v>0.42245370370370355</v>
      </c>
      <c r="B19" s="3">
        <f t="shared" si="17"/>
        <v>1553300500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8"/>
        <v>9448.7999999999993</v>
      </c>
      <c r="H19" s="9">
        <f t="shared" ca="1" si="9"/>
        <v>47.767066454752054</v>
      </c>
      <c r="I19" s="9">
        <f t="shared" ca="1" si="10"/>
        <v>-231.67442533447175</v>
      </c>
      <c r="J19" s="9">
        <f t="shared" ca="1" si="11"/>
        <v>0</v>
      </c>
      <c r="K19" s="9">
        <f t="shared" ca="1" si="12"/>
        <v>236.54752586266977</v>
      </c>
      <c r="L19" s="9">
        <f t="shared" ca="1" si="13"/>
        <v>168.34990369842035</v>
      </c>
      <c r="M19">
        <f t="shared" ca="1" si="14"/>
        <v>57.167192671394794</v>
      </c>
      <c r="N19">
        <f t="shared" ca="1" si="15"/>
        <v>32.440307328605201</v>
      </c>
    </row>
    <row r="20" spans="1:14" x14ac:dyDescent="0.25">
      <c r="A20" s="4">
        <f t="shared" si="16"/>
        <v>0.42251157407407391</v>
      </c>
      <c r="B20" s="3">
        <f t="shared" si="17"/>
        <v>1553300505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8"/>
        <v>9448.7999999999993</v>
      </c>
      <c r="H20" s="9">
        <f t="shared" ca="1" si="9"/>
        <v>47.767066454752054</v>
      </c>
      <c r="I20" s="9">
        <f t="shared" ca="1" si="10"/>
        <v>-231.67442533446592</v>
      </c>
      <c r="J20" s="9">
        <f t="shared" ca="1" si="11"/>
        <v>0</v>
      </c>
      <c r="K20" s="9">
        <f t="shared" ca="1" si="12"/>
        <v>236.54752586266409</v>
      </c>
      <c r="L20" s="9">
        <f t="shared" ca="1" si="13"/>
        <v>168.34990369842006</v>
      </c>
      <c r="M20">
        <f t="shared" ca="1" si="14"/>
        <v>57.156981875492512</v>
      </c>
      <c r="N20">
        <f t="shared" ca="1" si="15"/>
        <v>32.444129235618597</v>
      </c>
    </row>
    <row r="21" spans="1:14" x14ac:dyDescent="0.25">
      <c r="A21" s="4">
        <f t="shared" si="16"/>
        <v>0.42256944444444428</v>
      </c>
      <c r="B21" s="3">
        <f t="shared" si="17"/>
        <v>1553300510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8"/>
        <v>9448.7999999999993</v>
      </c>
      <c r="H21" s="9">
        <f t="shared" ca="1" si="9"/>
        <v>47.76706645475133</v>
      </c>
      <c r="I21" s="9">
        <f t="shared" ca="1" si="10"/>
        <v>-231.67442533447175</v>
      </c>
      <c r="J21" s="9">
        <f t="shared" ca="1" si="11"/>
        <v>0</v>
      </c>
      <c r="K21" s="9">
        <f t="shared" ca="1" si="12"/>
        <v>236.54752586266963</v>
      </c>
      <c r="L21" s="9">
        <f t="shared" ca="1" si="13"/>
        <v>168.34990369842052</v>
      </c>
      <c r="M21">
        <f t="shared" ca="1" si="14"/>
        <v>57.146771079590224</v>
      </c>
      <c r="N21">
        <f t="shared" ca="1" si="15"/>
        <v>32.447951142631993</v>
      </c>
    </row>
    <row r="22" spans="1:14" x14ac:dyDescent="0.25">
      <c r="A22" s="4">
        <f t="shared" si="16"/>
        <v>0.42262731481481464</v>
      </c>
      <c r="B22" s="3">
        <f t="shared" si="17"/>
        <v>1553300515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8"/>
        <v>9448.7999999999993</v>
      </c>
      <c r="H22" s="9">
        <f t="shared" ca="1" si="9"/>
        <v>47.767066454752054</v>
      </c>
      <c r="I22" s="9">
        <f t="shared" ca="1" si="10"/>
        <v>-231.67442533446592</v>
      </c>
      <c r="J22" s="9">
        <f t="shared" ca="1" si="11"/>
        <v>0</v>
      </c>
      <c r="K22" s="9">
        <f t="shared" ca="1" si="12"/>
        <v>236.54752586266409</v>
      </c>
      <c r="L22" s="9">
        <f t="shared" ca="1" si="13"/>
        <v>168.34990369842006</v>
      </c>
      <c r="M22">
        <f t="shared" ca="1" si="14"/>
        <v>57.136560283687942</v>
      </c>
      <c r="N22">
        <f t="shared" ca="1" si="15"/>
        <v>32.451773049645389</v>
      </c>
    </row>
    <row r="23" spans="1:14" x14ac:dyDescent="0.25">
      <c r="A23" s="4">
        <f t="shared" si="16"/>
        <v>0.422685185185185</v>
      </c>
      <c r="B23" s="3">
        <f t="shared" si="17"/>
        <v>1553300520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8"/>
        <v>9448.7999999999993</v>
      </c>
      <c r="H23" s="9">
        <f t="shared" ca="1" si="9"/>
        <v>47.767066454752054</v>
      </c>
      <c r="I23" s="9">
        <f t="shared" ca="1" si="10"/>
        <v>-231.67442533446592</v>
      </c>
      <c r="J23" s="9">
        <f t="shared" ca="1" si="11"/>
        <v>0</v>
      </c>
      <c r="K23" s="9">
        <f t="shared" ca="1" si="12"/>
        <v>236.54752586266409</v>
      </c>
      <c r="L23" s="9">
        <f t="shared" ca="1" si="13"/>
        <v>168.34990369842006</v>
      </c>
      <c r="M23">
        <f t="shared" ca="1" si="14"/>
        <v>57.126349487785653</v>
      </c>
      <c r="N23">
        <f t="shared" ca="1" si="15"/>
        <v>32.455594956658786</v>
      </c>
    </row>
    <row r="24" spans="1:14" x14ac:dyDescent="0.25">
      <c r="A24" s="4">
        <f t="shared" si="16"/>
        <v>0.42274305555555536</v>
      </c>
      <c r="B24" s="3">
        <f t="shared" si="17"/>
        <v>1553300525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8"/>
        <v>9448.7999999999993</v>
      </c>
      <c r="H24" s="9">
        <f t="shared" ca="1" si="9"/>
        <v>47.76706645475133</v>
      </c>
      <c r="I24" s="9">
        <f t="shared" ca="1" si="10"/>
        <v>-231.67442533447175</v>
      </c>
      <c r="J24" s="9">
        <f t="shared" ca="1" si="11"/>
        <v>0</v>
      </c>
      <c r="K24" s="9">
        <f t="shared" ca="1" si="12"/>
        <v>236.54752586266963</v>
      </c>
      <c r="L24" s="9">
        <f t="shared" ca="1" si="13"/>
        <v>168.34990369842052</v>
      </c>
      <c r="M24">
        <f t="shared" ca="1" si="14"/>
        <v>57.116138691883371</v>
      </c>
      <c r="N24">
        <f t="shared" ca="1" si="15"/>
        <v>32.459416863672182</v>
      </c>
    </row>
    <row r="25" spans="1:14" x14ac:dyDescent="0.25">
      <c r="A25" s="4">
        <f t="shared" si="16"/>
        <v>0.42280092592592572</v>
      </c>
      <c r="B25" s="3">
        <f t="shared" si="17"/>
        <v>1553300530</v>
      </c>
      <c r="C25">
        <f t="shared" ref="C25:D40" si="18">C24</f>
        <v>2</v>
      </c>
      <c r="D25">
        <f t="shared" si="18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8"/>
        <v>9448.7999999999993</v>
      </c>
      <c r="H25" s="9">
        <f t="shared" ca="1" si="9"/>
        <v>47.767066454752054</v>
      </c>
      <c r="I25" s="9">
        <f t="shared" ca="1" si="10"/>
        <v>-231.67442533446592</v>
      </c>
      <c r="J25" s="9">
        <f t="shared" ca="1" si="11"/>
        <v>0</v>
      </c>
      <c r="K25" s="9">
        <f t="shared" ca="1" si="12"/>
        <v>236.54752586266409</v>
      </c>
      <c r="L25" s="9">
        <f t="shared" ca="1" si="13"/>
        <v>168.34990369842006</v>
      </c>
      <c r="M25">
        <f t="shared" ca="1" si="14"/>
        <v>57.105927895981083</v>
      </c>
      <c r="N25">
        <f t="shared" ca="1" si="15"/>
        <v>32.463238770685578</v>
      </c>
    </row>
    <row r="26" spans="1:14" x14ac:dyDescent="0.25">
      <c r="A26" s="4">
        <f t="shared" si="16"/>
        <v>0.42285879629629608</v>
      </c>
      <c r="B26" s="3">
        <f t="shared" si="17"/>
        <v>1553300535</v>
      </c>
      <c r="C26">
        <f t="shared" si="18"/>
        <v>2</v>
      </c>
      <c r="D26">
        <f t="shared" si="18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8"/>
        <v>9448.7999999999993</v>
      </c>
      <c r="H26" s="9">
        <f t="shared" ca="1" si="9"/>
        <v>47.76706645475133</v>
      </c>
      <c r="I26" s="9">
        <f t="shared" ca="1" si="10"/>
        <v>-231.67442533446592</v>
      </c>
      <c r="J26" s="9">
        <f t="shared" ca="1" si="11"/>
        <v>0</v>
      </c>
      <c r="K26" s="9">
        <f t="shared" ca="1" si="12"/>
        <v>236.54752586266392</v>
      </c>
      <c r="L26" s="9">
        <f t="shared" ca="1" si="13"/>
        <v>168.34990369842026</v>
      </c>
      <c r="M26">
        <f t="shared" ca="1" si="14"/>
        <v>57.095717100078801</v>
      </c>
      <c r="N26">
        <f t="shared" ca="1" si="15"/>
        <v>32.467060677698974</v>
      </c>
    </row>
    <row r="27" spans="1:14" x14ac:dyDescent="0.25">
      <c r="A27" s="4">
        <f t="shared" si="16"/>
        <v>0.42291666666666644</v>
      </c>
      <c r="B27" s="3">
        <f t="shared" si="17"/>
        <v>1553300540</v>
      </c>
      <c r="C27">
        <f t="shared" si="18"/>
        <v>2</v>
      </c>
      <c r="D27">
        <f t="shared" si="18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8"/>
        <v>9448.7999999999993</v>
      </c>
      <c r="H27" s="9">
        <f t="shared" ca="1" si="9"/>
        <v>47.767066454752054</v>
      </c>
      <c r="I27" s="9">
        <f t="shared" ca="1" si="10"/>
        <v>-231.67442533447175</v>
      </c>
      <c r="J27" s="9">
        <f t="shared" ca="1" si="11"/>
        <v>0</v>
      </c>
      <c r="K27" s="9">
        <f t="shared" ca="1" si="12"/>
        <v>236.54752586266977</v>
      </c>
      <c r="L27" s="9">
        <f t="shared" ca="1" si="13"/>
        <v>168.34990369842035</v>
      </c>
      <c r="M27">
        <f t="shared" ca="1" si="14"/>
        <v>57.085506304176512</v>
      </c>
      <c r="N27">
        <f t="shared" ca="1" si="15"/>
        <v>32.470882584712371</v>
      </c>
    </row>
    <row r="28" spans="1:14" x14ac:dyDescent="0.25">
      <c r="A28" s="4">
        <f t="shared" si="16"/>
        <v>0.4229745370370368</v>
      </c>
      <c r="B28" s="3">
        <f t="shared" si="17"/>
        <v>1553300545</v>
      </c>
      <c r="C28">
        <f t="shared" si="18"/>
        <v>2</v>
      </c>
      <c r="D28">
        <f t="shared" si="18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8"/>
        <v>9448.7999999999993</v>
      </c>
      <c r="H28" s="9">
        <f t="shared" ca="1" si="9"/>
        <v>47.767066454752054</v>
      </c>
      <c r="I28" s="9">
        <f t="shared" ca="1" si="10"/>
        <v>-231.67442533446592</v>
      </c>
      <c r="J28" s="9">
        <f t="shared" ca="1" si="11"/>
        <v>0</v>
      </c>
      <c r="K28" s="9">
        <f t="shared" ca="1" si="12"/>
        <v>236.54752586266409</v>
      </c>
      <c r="L28" s="9">
        <f t="shared" ca="1" si="13"/>
        <v>168.34990369842006</v>
      </c>
      <c r="M28">
        <f t="shared" ca="1" si="14"/>
        <v>57.07529550827423</v>
      </c>
      <c r="N28">
        <f t="shared" ca="1" si="15"/>
        <v>32.474704491725767</v>
      </c>
    </row>
    <row r="29" spans="1:14" x14ac:dyDescent="0.25">
      <c r="A29" s="4">
        <f t="shared" si="16"/>
        <v>0.42303240740740716</v>
      </c>
      <c r="B29" s="3">
        <f t="shared" si="17"/>
        <v>1553300550</v>
      </c>
      <c r="C29">
        <f t="shared" si="18"/>
        <v>2</v>
      </c>
      <c r="D29">
        <f t="shared" si="18"/>
        <v>7</v>
      </c>
      <c r="E29">
        <f t="shared" ref="E29:E92" ca="1" si="19">INDIRECT("E$"&amp;C29)+INDIRECT("H$"&amp;C29)*($B29-INDIRECT("B$"&amp;D29))</f>
        <v>-28421.132689977305</v>
      </c>
      <c r="F29">
        <f t="shared" ref="F29:F92" ca="1" si="20">INDIRECT("F$"&amp;C29)+INDIRECT("I$"&amp;C29)*($B29-INDIRECT("B$"&amp;D29))</f>
        <v>137846.1132132085</v>
      </c>
      <c r="G29">
        <f t="shared" ref="G29:G92" ca="1" si="21">INDIRECT("G$"&amp;C29)+INDIRECT("J$"&amp;C29)*($B29-INDIRECT("B$"&amp;D29))</f>
        <v>9448.7999999999993</v>
      </c>
      <c r="H29" s="9">
        <f t="shared" ref="H29:H92" ca="1" si="22">(E30-E29)/($B30-$B29)</f>
        <v>47.76706645475133</v>
      </c>
      <c r="I29" s="9">
        <f t="shared" ref="I29:I92" ca="1" si="23">(F30-F29)/($B30-$B29)</f>
        <v>-231.67442533447175</v>
      </c>
      <c r="J29" s="9">
        <f t="shared" ref="J29:J92" ca="1" si="24">(G30-G29)/($B30-$B29)</f>
        <v>0</v>
      </c>
      <c r="K29" s="9">
        <f t="shared" ref="K29:K92" ca="1" si="25">SQRT(H29*H29+I29*I29)</f>
        <v>236.54752586266963</v>
      </c>
      <c r="L29" s="9">
        <f t="shared" ref="L29:L92" ca="1" si="26">DEGREES(ATAN2(I29,H29))</f>
        <v>168.34990369842052</v>
      </c>
      <c r="M29">
        <f t="shared" ref="M29:M92" ca="1" si="27">INDIRECT("M$"&amp;C29)+INDIRECT("O$"&amp;C29)*($B29-INDIRECT("B$"&amp;D29))</f>
        <v>57.065084712371942</v>
      </c>
      <c r="N29">
        <f t="shared" ref="N29:N92" ca="1" si="28">INDIRECT("N$"&amp;C29)+INDIRECT("P$"&amp;C29)*($B29-INDIRECT("B$"&amp;D29))</f>
        <v>32.478526398739163</v>
      </c>
    </row>
    <row r="30" spans="1:14" x14ac:dyDescent="0.25">
      <c r="A30" s="4">
        <f t="shared" si="16"/>
        <v>0.42309027777777752</v>
      </c>
      <c r="B30" s="3">
        <f t="shared" si="17"/>
        <v>1553300555</v>
      </c>
      <c r="C30">
        <f t="shared" si="18"/>
        <v>2</v>
      </c>
      <c r="D30">
        <f t="shared" si="18"/>
        <v>7</v>
      </c>
      <c r="E30">
        <f t="shared" ca="1" si="19"/>
        <v>-28182.297357703548</v>
      </c>
      <c r="F30">
        <f t="shared" ca="1" si="20"/>
        <v>136687.74108653615</v>
      </c>
      <c r="G30">
        <f t="shared" ca="1" si="21"/>
        <v>9448.7999999999993</v>
      </c>
      <c r="H30" s="9">
        <f t="shared" ca="1" si="22"/>
        <v>47.767066454752054</v>
      </c>
      <c r="I30" s="9">
        <f t="shared" ca="1" si="23"/>
        <v>-231.67442533446592</v>
      </c>
      <c r="J30" s="9">
        <f t="shared" ca="1" si="24"/>
        <v>0</v>
      </c>
      <c r="K30" s="9">
        <f t="shared" ca="1" si="25"/>
        <v>236.54752586266409</v>
      </c>
      <c r="L30" s="9">
        <f t="shared" ca="1" si="26"/>
        <v>168.34990369842006</v>
      </c>
      <c r="M30">
        <f t="shared" ca="1" si="27"/>
        <v>57.05487391646966</v>
      </c>
      <c r="N30">
        <f t="shared" ca="1" si="28"/>
        <v>32.482348305752559</v>
      </c>
    </row>
    <row r="31" spans="1:14" x14ac:dyDescent="0.25">
      <c r="A31" s="4">
        <f t="shared" si="16"/>
        <v>0.42314814814814788</v>
      </c>
      <c r="B31" s="3">
        <f t="shared" si="17"/>
        <v>1553300560</v>
      </c>
      <c r="C31">
        <f t="shared" si="18"/>
        <v>2</v>
      </c>
      <c r="D31">
        <f t="shared" si="18"/>
        <v>7</v>
      </c>
      <c r="E31">
        <f t="shared" ca="1" si="19"/>
        <v>-27943.462025429788</v>
      </c>
      <c r="F31">
        <f t="shared" ca="1" si="20"/>
        <v>135529.36895986382</v>
      </c>
      <c r="G31">
        <f t="shared" ca="1" si="21"/>
        <v>9448.7999999999993</v>
      </c>
      <c r="H31" s="9">
        <f t="shared" ca="1" si="22"/>
        <v>47.76706645475133</v>
      </c>
      <c r="I31" s="9">
        <f t="shared" ca="1" si="23"/>
        <v>-231.67442533446592</v>
      </c>
      <c r="J31" s="9">
        <f t="shared" ca="1" si="24"/>
        <v>0</v>
      </c>
      <c r="K31" s="9">
        <f t="shared" ca="1" si="25"/>
        <v>236.54752586266392</v>
      </c>
      <c r="L31" s="9">
        <f t="shared" ca="1" si="26"/>
        <v>168.34990369842026</v>
      </c>
      <c r="M31">
        <f t="shared" ca="1" si="27"/>
        <v>57.044663120567371</v>
      </c>
      <c r="N31">
        <f t="shared" ca="1" si="28"/>
        <v>32.486170212765956</v>
      </c>
    </row>
    <row r="32" spans="1:14" x14ac:dyDescent="0.25">
      <c r="A32" s="4">
        <f t="shared" si="16"/>
        <v>0.42320601851851825</v>
      </c>
      <c r="B32" s="3">
        <f t="shared" si="17"/>
        <v>1553300565</v>
      </c>
      <c r="C32">
        <f t="shared" si="18"/>
        <v>2</v>
      </c>
      <c r="D32">
        <f t="shared" si="18"/>
        <v>7</v>
      </c>
      <c r="E32">
        <f t="shared" ca="1" si="19"/>
        <v>-27704.626693156031</v>
      </c>
      <c r="F32">
        <f t="shared" ca="1" si="20"/>
        <v>134370.99683319149</v>
      </c>
      <c r="G32">
        <f t="shared" ca="1" si="21"/>
        <v>9448.7999999999993</v>
      </c>
      <c r="H32" s="9">
        <f t="shared" ca="1" si="22"/>
        <v>47.767066454752054</v>
      </c>
      <c r="I32" s="9">
        <f t="shared" ca="1" si="23"/>
        <v>-231.67442533447175</v>
      </c>
      <c r="J32" s="9">
        <f t="shared" ca="1" si="24"/>
        <v>0</v>
      </c>
      <c r="K32" s="9">
        <f t="shared" ca="1" si="25"/>
        <v>236.54752586266977</v>
      </c>
      <c r="L32" s="9">
        <f t="shared" ca="1" si="26"/>
        <v>168.34990369842035</v>
      </c>
      <c r="M32">
        <f t="shared" ca="1" si="27"/>
        <v>57.034452324665089</v>
      </c>
      <c r="N32">
        <f t="shared" ca="1" si="28"/>
        <v>32.489992119779352</v>
      </c>
    </row>
    <row r="33" spans="1:14" x14ac:dyDescent="0.25">
      <c r="A33" s="4">
        <f t="shared" si="16"/>
        <v>0.42326388888888861</v>
      </c>
      <c r="B33" s="3">
        <f t="shared" si="17"/>
        <v>1553300570</v>
      </c>
      <c r="C33">
        <f t="shared" si="18"/>
        <v>2</v>
      </c>
      <c r="D33">
        <f t="shared" si="18"/>
        <v>7</v>
      </c>
      <c r="E33">
        <f t="shared" ca="1" si="19"/>
        <v>-27465.791360882271</v>
      </c>
      <c r="F33">
        <f t="shared" ca="1" si="20"/>
        <v>133212.62470651913</v>
      </c>
      <c r="G33">
        <f t="shared" ca="1" si="21"/>
        <v>9448.7999999999993</v>
      </c>
      <c r="H33" s="9">
        <f t="shared" ca="1" si="22"/>
        <v>47.767066454752054</v>
      </c>
      <c r="I33" s="9">
        <f t="shared" ca="1" si="23"/>
        <v>-231.67442533446592</v>
      </c>
      <c r="J33" s="9">
        <f t="shared" ca="1" si="24"/>
        <v>0</v>
      </c>
      <c r="K33" s="9">
        <f t="shared" ca="1" si="25"/>
        <v>236.54752586266409</v>
      </c>
      <c r="L33" s="9">
        <f t="shared" ca="1" si="26"/>
        <v>168.34990369842006</v>
      </c>
      <c r="M33">
        <f t="shared" ca="1" si="27"/>
        <v>57.024241528762801</v>
      </c>
      <c r="N33">
        <f t="shared" ca="1" si="28"/>
        <v>32.493814026792748</v>
      </c>
    </row>
    <row r="34" spans="1:14" x14ac:dyDescent="0.25">
      <c r="A34" s="4">
        <f>A33+5/24/3600</f>
        <v>0.42332175925925897</v>
      </c>
      <c r="B34" s="3">
        <f t="shared" si="17"/>
        <v>1553300575</v>
      </c>
      <c r="C34">
        <f t="shared" si="18"/>
        <v>2</v>
      </c>
      <c r="D34">
        <f t="shared" si="18"/>
        <v>7</v>
      </c>
      <c r="E34">
        <f t="shared" ca="1" si="19"/>
        <v>-27226.956028608511</v>
      </c>
      <c r="F34">
        <f t="shared" ca="1" si="20"/>
        <v>132054.2525798468</v>
      </c>
      <c r="G34">
        <f t="shared" ca="1" si="21"/>
        <v>9448.7999999999993</v>
      </c>
      <c r="H34" s="9">
        <f t="shared" ca="1" si="22"/>
        <v>47.76706645475133</v>
      </c>
      <c r="I34" s="9">
        <f t="shared" ca="1" si="23"/>
        <v>-231.67442533446882</v>
      </c>
      <c r="J34" s="9">
        <f t="shared" ca="1" si="24"/>
        <v>0</v>
      </c>
      <c r="K34" s="9">
        <f t="shared" ca="1" si="25"/>
        <v>236.54752586266676</v>
      </c>
      <c r="L34" s="9">
        <f t="shared" ca="1" si="26"/>
        <v>168.34990369842038</v>
      </c>
      <c r="M34">
        <f t="shared" ca="1" si="27"/>
        <v>57.014030732860519</v>
      </c>
      <c r="N34">
        <f t="shared" ca="1" si="28"/>
        <v>32.497635933806144</v>
      </c>
    </row>
    <row r="35" spans="1:14" x14ac:dyDescent="0.25">
      <c r="A35" s="4">
        <f t="shared" si="16"/>
        <v>0.42337962962962933</v>
      </c>
      <c r="B35" s="3">
        <f t="shared" si="17"/>
        <v>1553300580</v>
      </c>
      <c r="C35">
        <f t="shared" si="18"/>
        <v>2</v>
      </c>
      <c r="D35">
        <f t="shared" si="18"/>
        <v>7</v>
      </c>
      <c r="E35">
        <f t="shared" ca="1" si="19"/>
        <v>-26988.120696334754</v>
      </c>
      <c r="F35">
        <f t="shared" ca="1" si="20"/>
        <v>130895.88045317445</v>
      </c>
      <c r="G35">
        <f t="shared" ca="1" si="21"/>
        <v>9448.7999999999993</v>
      </c>
      <c r="H35" s="9">
        <f t="shared" ca="1" si="22"/>
        <v>47.767066454752054</v>
      </c>
      <c r="I35" s="9">
        <f t="shared" ca="1" si="23"/>
        <v>-231.67442533446882</v>
      </c>
      <c r="J35" s="9">
        <f t="shared" ca="1" si="24"/>
        <v>0</v>
      </c>
      <c r="K35" s="9">
        <f t="shared" ca="1" si="25"/>
        <v>236.5475258626669</v>
      </c>
      <c r="L35" s="9">
        <f t="shared" ca="1" si="26"/>
        <v>168.34990369842023</v>
      </c>
      <c r="M35">
        <f t="shared" ca="1" si="27"/>
        <v>57.00381993695823</v>
      </c>
      <c r="N35">
        <f t="shared" ca="1" si="28"/>
        <v>32.50145784081954</v>
      </c>
    </row>
    <row r="36" spans="1:14" x14ac:dyDescent="0.25">
      <c r="A36" s="4">
        <f t="shared" si="16"/>
        <v>0.42343749999999969</v>
      </c>
      <c r="B36" s="3">
        <f t="shared" si="17"/>
        <v>1553300585</v>
      </c>
      <c r="C36">
        <f t="shared" si="18"/>
        <v>2</v>
      </c>
      <c r="D36">
        <f t="shared" si="18"/>
        <v>7</v>
      </c>
      <c r="E36">
        <f t="shared" ca="1" si="19"/>
        <v>-26749.285364060994</v>
      </c>
      <c r="F36">
        <f t="shared" ca="1" si="20"/>
        <v>129737.50832650211</v>
      </c>
      <c r="G36">
        <f t="shared" ca="1" si="21"/>
        <v>9448.7999999999993</v>
      </c>
      <c r="H36" s="9">
        <f t="shared" ca="1" si="22"/>
        <v>47.76706645475133</v>
      </c>
      <c r="I36" s="9">
        <f t="shared" ca="1" si="23"/>
        <v>-231.67442533446592</v>
      </c>
      <c r="J36" s="9">
        <f t="shared" ca="1" si="24"/>
        <v>0</v>
      </c>
      <c r="K36" s="9">
        <f t="shared" ca="1" si="25"/>
        <v>236.54752586266392</v>
      </c>
      <c r="L36" s="9">
        <f t="shared" ca="1" si="26"/>
        <v>168.34990369842026</v>
      </c>
      <c r="M36">
        <f t="shared" ca="1" si="27"/>
        <v>56.993609141055948</v>
      </c>
      <c r="N36">
        <f t="shared" ca="1" si="28"/>
        <v>32.505279747832937</v>
      </c>
    </row>
    <row r="37" spans="1:14" x14ac:dyDescent="0.25">
      <c r="A37" s="4">
        <f t="shared" si="16"/>
        <v>0.42349537037037005</v>
      </c>
      <c r="B37" s="3">
        <f t="shared" si="17"/>
        <v>1553300590</v>
      </c>
      <c r="C37">
        <f t="shared" si="18"/>
        <v>2</v>
      </c>
      <c r="D37">
        <f t="shared" si="18"/>
        <v>7</v>
      </c>
      <c r="E37">
        <f t="shared" ca="1" si="19"/>
        <v>-26510.450031787237</v>
      </c>
      <c r="F37">
        <f t="shared" ca="1" si="20"/>
        <v>128579.13619982978</v>
      </c>
      <c r="G37">
        <f t="shared" ca="1" si="21"/>
        <v>9448.7999999999993</v>
      </c>
      <c r="H37" s="9">
        <f t="shared" ca="1" si="22"/>
        <v>47.767066454752054</v>
      </c>
      <c r="I37" s="9">
        <f t="shared" ca="1" si="23"/>
        <v>-231.67442533446882</v>
      </c>
      <c r="J37" s="9">
        <f t="shared" ca="1" si="24"/>
        <v>0</v>
      </c>
      <c r="K37" s="9">
        <f t="shared" ca="1" si="25"/>
        <v>236.5475258626669</v>
      </c>
      <c r="L37" s="9">
        <f t="shared" ca="1" si="26"/>
        <v>168.34990369842023</v>
      </c>
      <c r="M37">
        <f t="shared" ca="1" si="27"/>
        <v>56.98339834515366</v>
      </c>
      <c r="N37">
        <f t="shared" ca="1" si="28"/>
        <v>32.509101654846333</v>
      </c>
    </row>
    <row r="38" spans="1:14" x14ac:dyDescent="0.25">
      <c r="A38" s="4">
        <f t="shared" si="16"/>
        <v>0.42355324074074041</v>
      </c>
      <c r="B38" s="3">
        <f t="shared" si="17"/>
        <v>1553300595</v>
      </c>
      <c r="C38">
        <f t="shared" si="18"/>
        <v>2</v>
      </c>
      <c r="D38">
        <f t="shared" si="18"/>
        <v>7</v>
      </c>
      <c r="E38">
        <f t="shared" ca="1" si="19"/>
        <v>-26271.614699513477</v>
      </c>
      <c r="F38">
        <f t="shared" ca="1" si="20"/>
        <v>127420.76407315744</v>
      </c>
      <c r="G38">
        <f t="shared" ca="1" si="21"/>
        <v>9448.7999999999993</v>
      </c>
      <c r="H38" s="9">
        <f t="shared" ca="1" si="22"/>
        <v>47.767066454752054</v>
      </c>
      <c r="I38" s="9">
        <f t="shared" ca="1" si="23"/>
        <v>-231.67442533446882</v>
      </c>
      <c r="J38" s="9">
        <f t="shared" ca="1" si="24"/>
        <v>0</v>
      </c>
      <c r="K38" s="9">
        <f t="shared" ca="1" si="25"/>
        <v>236.5475258626669</v>
      </c>
      <c r="L38" s="9">
        <f t="shared" ca="1" si="26"/>
        <v>168.34990369842023</v>
      </c>
      <c r="M38">
        <f t="shared" ca="1" si="27"/>
        <v>56.973187549251378</v>
      </c>
      <c r="N38">
        <f t="shared" ca="1" si="28"/>
        <v>32.512923561859729</v>
      </c>
    </row>
    <row r="39" spans="1:14" x14ac:dyDescent="0.25">
      <c r="A39" s="4">
        <f t="shared" si="16"/>
        <v>0.42361111111111077</v>
      </c>
      <c r="B39" s="3">
        <f t="shared" si="17"/>
        <v>1553300600</v>
      </c>
      <c r="C39">
        <f t="shared" si="18"/>
        <v>2</v>
      </c>
      <c r="D39">
        <f t="shared" si="18"/>
        <v>7</v>
      </c>
      <c r="E39">
        <f t="shared" ca="1" si="19"/>
        <v>-26032.779367239717</v>
      </c>
      <c r="F39">
        <f t="shared" ca="1" si="20"/>
        <v>126262.39194648509</v>
      </c>
      <c r="G39">
        <f t="shared" ca="1" si="21"/>
        <v>9448.7999999999993</v>
      </c>
      <c r="H39" s="9">
        <f t="shared" ca="1" si="22"/>
        <v>47.76706645475133</v>
      </c>
      <c r="I39" s="9">
        <f t="shared" ca="1" si="23"/>
        <v>-231.67442533446592</v>
      </c>
      <c r="J39" s="9">
        <f t="shared" ca="1" si="24"/>
        <v>0</v>
      </c>
      <c r="K39" s="9">
        <f t="shared" ca="1" si="25"/>
        <v>236.54752586266392</v>
      </c>
      <c r="L39" s="9">
        <f t="shared" ca="1" si="26"/>
        <v>168.34990369842026</v>
      </c>
      <c r="M39">
        <f t="shared" ca="1" si="27"/>
        <v>56.962976753349089</v>
      </c>
      <c r="N39">
        <f t="shared" ca="1" si="28"/>
        <v>32.516745468873125</v>
      </c>
    </row>
    <row r="40" spans="1:14" x14ac:dyDescent="0.25">
      <c r="A40" s="4">
        <f t="shared" si="16"/>
        <v>0.42366898148148113</v>
      </c>
      <c r="B40" s="3">
        <f t="shared" si="17"/>
        <v>1553300605</v>
      </c>
      <c r="C40">
        <f t="shared" si="18"/>
        <v>2</v>
      </c>
      <c r="D40">
        <f t="shared" si="18"/>
        <v>7</v>
      </c>
      <c r="E40">
        <f t="shared" ca="1" si="19"/>
        <v>-25793.94403496596</v>
      </c>
      <c r="F40">
        <f t="shared" ca="1" si="20"/>
        <v>125104.01981981276</v>
      </c>
      <c r="G40">
        <f t="shared" ca="1" si="21"/>
        <v>9448.7999999999993</v>
      </c>
      <c r="H40" s="9">
        <f t="shared" ca="1" si="22"/>
        <v>47.767066454752054</v>
      </c>
      <c r="I40" s="9">
        <f t="shared" ca="1" si="23"/>
        <v>-231.67442533446882</v>
      </c>
      <c r="J40" s="9">
        <f t="shared" ca="1" si="24"/>
        <v>0</v>
      </c>
      <c r="K40" s="9">
        <f t="shared" ca="1" si="25"/>
        <v>236.5475258626669</v>
      </c>
      <c r="L40" s="9">
        <f t="shared" ca="1" si="26"/>
        <v>168.34990369842023</v>
      </c>
      <c r="M40">
        <f t="shared" ca="1" si="27"/>
        <v>56.952765957446807</v>
      </c>
      <c r="N40">
        <f t="shared" ca="1" si="28"/>
        <v>32.520567375886522</v>
      </c>
    </row>
    <row r="41" spans="1:14" x14ac:dyDescent="0.25">
      <c r="A41" s="4">
        <f t="shared" si="16"/>
        <v>0.42372685185185149</v>
      </c>
      <c r="B41" s="3">
        <f t="shared" si="17"/>
        <v>1553300610</v>
      </c>
      <c r="C41">
        <f t="shared" ref="C41:D56" si="29">C40</f>
        <v>2</v>
      </c>
      <c r="D41">
        <f t="shared" si="29"/>
        <v>7</v>
      </c>
      <c r="E41">
        <f t="shared" ca="1" si="19"/>
        <v>-25555.1087026922</v>
      </c>
      <c r="F41">
        <f t="shared" ca="1" si="20"/>
        <v>123945.64769314042</v>
      </c>
      <c r="G41">
        <f t="shared" ca="1" si="21"/>
        <v>9448.7999999999993</v>
      </c>
      <c r="H41" s="9">
        <f t="shared" ca="1" si="22"/>
        <v>47.76706645475133</v>
      </c>
      <c r="I41" s="9">
        <f t="shared" ca="1" si="23"/>
        <v>-231.67442533446882</v>
      </c>
      <c r="J41" s="9">
        <f t="shared" ca="1" si="24"/>
        <v>0</v>
      </c>
      <c r="K41" s="9">
        <f t="shared" ca="1" si="25"/>
        <v>236.54752586266676</v>
      </c>
      <c r="L41" s="9">
        <f t="shared" ca="1" si="26"/>
        <v>168.34990369842038</v>
      </c>
      <c r="M41">
        <f t="shared" ca="1" si="27"/>
        <v>56.942555161544519</v>
      </c>
      <c r="N41">
        <f t="shared" ca="1" si="28"/>
        <v>32.524389282899918</v>
      </c>
    </row>
    <row r="42" spans="1:14" x14ac:dyDescent="0.25">
      <c r="A42" s="4">
        <f t="shared" si="16"/>
        <v>0.42378472222222185</v>
      </c>
      <c r="B42" s="3">
        <f t="shared" si="17"/>
        <v>1553300615</v>
      </c>
      <c r="C42">
        <f t="shared" si="29"/>
        <v>2</v>
      </c>
      <c r="D42">
        <f t="shared" si="29"/>
        <v>7</v>
      </c>
      <c r="E42">
        <f t="shared" ca="1" si="19"/>
        <v>-25316.273370418443</v>
      </c>
      <c r="F42">
        <f t="shared" ca="1" si="20"/>
        <v>122787.27556646807</v>
      </c>
      <c r="G42">
        <f t="shared" ca="1" si="21"/>
        <v>9448.7999999999993</v>
      </c>
      <c r="H42" s="9">
        <f t="shared" ca="1" si="22"/>
        <v>47.767066454752054</v>
      </c>
      <c r="I42" s="9">
        <f t="shared" ca="1" si="23"/>
        <v>-231.67442533446592</v>
      </c>
      <c r="J42" s="9">
        <f t="shared" ca="1" si="24"/>
        <v>0</v>
      </c>
      <c r="K42" s="9">
        <f t="shared" ca="1" si="25"/>
        <v>236.54752586266409</v>
      </c>
      <c r="L42" s="9">
        <f t="shared" ca="1" si="26"/>
        <v>168.34990369842006</v>
      </c>
      <c r="M42">
        <f t="shared" ca="1" si="27"/>
        <v>56.932344365642237</v>
      </c>
      <c r="N42">
        <f t="shared" ca="1" si="28"/>
        <v>32.528211189913314</v>
      </c>
    </row>
    <row r="43" spans="1:14" x14ac:dyDescent="0.25">
      <c r="A43" s="4">
        <f t="shared" si="16"/>
        <v>0.42384259259259222</v>
      </c>
      <c r="B43" s="3">
        <f t="shared" si="17"/>
        <v>1553300620</v>
      </c>
      <c r="C43">
        <f t="shared" si="29"/>
        <v>2</v>
      </c>
      <c r="D43">
        <f t="shared" si="29"/>
        <v>7</v>
      </c>
      <c r="E43">
        <f t="shared" ca="1" si="19"/>
        <v>-25077.438038144683</v>
      </c>
      <c r="F43">
        <f t="shared" ca="1" si="20"/>
        <v>121628.90343979574</v>
      </c>
      <c r="G43">
        <f t="shared" ca="1" si="21"/>
        <v>9448.7999999999993</v>
      </c>
      <c r="H43" s="9">
        <f t="shared" ca="1" si="22"/>
        <v>47.767066454752054</v>
      </c>
      <c r="I43" s="9">
        <f t="shared" ca="1" si="23"/>
        <v>-231.67442533447175</v>
      </c>
      <c r="J43" s="9">
        <f t="shared" ca="1" si="24"/>
        <v>0</v>
      </c>
      <c r="K43" s="9">
        <f t="shared" ca="1" si="25"/>
        <v>236.54752586266977</v>
      </c>
      <c r="L43" s="9">
        <f t="shared" ca="1" si="26"/>
        <v>168.34990369842035</v>
      </c>
      <c r="M43">
        <f t="shared" ca="1" si="27"/>
        <v>56.922133569739948</v>
      </c>
      <c r="N43">
        <f t="shared" ca="1" si="28"/>
        <v>32.532033096926718</v>
      </c>
    </row>
    <row r="44" spans="1:14" x14ac:dyDescent="0.25">
      <c r="A44" s="4">
        <f t="shared" si="16"/>
        <v>0.42390046296296258</v>
      </c>
      <c r="B44" s="3">
        <f t="shared" si="17"/>
        <v>1553300625</v>
      </c>
      <c r="C44">
        <f t="shared" si="29"/>
        <v>2</v>
      </c>
      <c r="D44">
        <f t="shared" si="29"/>
        <v>7</v>
      </c>
      <c r="E44">
        <f t="shared" ca="1" si="19"/>
        <v>-24838.602705870922</v>
      </c>
      <c r="F44">
        <f t="shared" ca="1" si="20"/>
        <v>120470.53131312339</v>
      </c>
      <c r="G44">
        <f t="shared" ca="1" si="21"/>
        <v>9448.7999999999993</v>
      </c>
      <c r="H44" s="9">
        <f t="shared" ca="1" si="22"/>
        <v>47.767066454752054</v>
      </c>
      <c r="I44" s="9">
        <f t="shared" ca="1" si="23"/>
        <v>-231.67442533446592</v>
      </c>
      <c r="J44" s="9">
        <f t="shared" ca="1" si="24"/>
        <v>0</v>
      </c>
      <c r="K44" s="9">
        <f t="shared" ca="1" si="25"/>
        <v>236.54752586266409</v>
      </c>
      <c r="L44" s="9">
        <f t="shared" ca="1" si="26"/>
        <v>168.34990369842006</v>
      </c>
      <c r="M44">
        <f t="shared" ca="1" si="27"/>
        <v>56.911922773837667</v>
      </c>
      <c r="N44">
        <f t="shared" ca="1" si="28"/>
        <v>32.535855003940114</v>
      </c>
    </row>
    <row r="45" spans="1:14" x14ac:dyDescent="0.25">
      <c r="A45" s="4">
        <f t="shared" si="16"/>
        <v>0.42395833333333294</v>
      </c>
      <c r="B45" s="3">
        <f t="shared" si="17"/>
        <v>1553300630</v>
      </c>
      <c r="C45">
        <f t="shared" si="29"/>
        <v>2</v>
      </c>
      <c r="D45">
        <f t="shared" si="29"/>
        <v>7</v>
      </c>
      <c r="E45">
        <f t="shared" ca="1" si="19"/>
        <v>-24599.767373597162</v>
      </c>
      <c r="F45">
        <f t="shared" ca="1" si="20"/>
        <v>119312.15918645106</v>
      </c>
      <c r="G45">
        <f t="shared" ca="1" si="21"/>
        <v>9448.7999999999993</v>
      </c>
      <c r="H45" s="9">
        <f t="shared" ca="1" si="22"/>
        <v>47.76706645475133</v>
      </c>
      <c r="I45" s="9">
        <f t="shared" ca="1" si="23"/>
        <v>-231.67442533446882</v>
      </c>
      <c r="J45" s="9">
        <f t="shared" ca="1" si="24"/>
        <v>0</v>
      </c>
      <c r="K45" s="9">
        <f t="shared" ca="1" si="25"/>
        <v>236.54752586266676</v>
      </c>
      <c r="L45" s="9">
        <f t="shared" ca="1" si="26"/>
        <v>168.34990369842038</v>
      </c>
      <c r="M45">
        <f t="shared" ca="1" si="27"/>
        <v>56.901711977935378</v>
      </c>
      <c r="N45">
        <f t="shared" ca="1" si="28"/>
        <v>32.53967691095351</v>
      </c>
    </row>
    <row r="46" spans="1:14" x14ac:dyDescent="0.25">
      <c r="A46" s="4">
        <f t="shared" si="16"/>
        <v>0.4240162037037033</v>
      </c>
      <c r="B46" s="3">
        <f t="shared" si="17"/>
        <v>1553300635</v>
      </c>
      <c r="C46">
        <f t="shared" si="29"/>
        <v>2</v>
      </c>
      <c r="D46">
        <f t="shared" si="29"/>
        <v>7</v>
      </c>
      <c r="E46">
        <f t="shared" ca="1" si="19"/>
        <v>-24360.932041323405</v>
      </c>
      <c r="F46">
        <f t="shared" ca="1" si="20"/>
        <v>118153.78705977871</v>
      </c>
      <c r="G46">
        <f t="shared" ca="1" si="21"/>
        <v>9448.7999999999993</v>
      </c>
      <c r="H46" s="9">
        <f t="shared" ca="1" si="22"/>
        <v>47.76706645475133</v>
      </c>
      <c r="I46" s="9">
        <f t="shared" ca="1" si="23"/>
        <v>-231.67442533446882</v>
      </c>
      <c r="J46" s="9">
        <f t="shared" ca="1" si="24"/>
        <v>0</v>
      </c>
      <c r="K46" s="9">
        <f t="shared" ca="1" si="25"/>
        <v>236.54752586266676</v>
      </c>
      <c r="L46" s="9">
        <f t="shared" ca="1" si="26"/>
        <v>168.34990369842038</v>
      </c>
      <c r="M46">
        <f t="shared" ca="1" si="27"/>
        <v>56.891501182033096</v>
      </c>
      <c r="N46">
        <f t="shared" ca="1" si="28"/>
        <v>32.543498817966906</v>
      </c>
    </row>
    <row r="47" spans="1:14" x14ac:dyDescent="0.25">
      <c r="A47" s="4">
        <f t="shared" si="16"/>
        <v>0.42407407407407366</v>
      </c>
      <c r="B47" s="3">
        <f t="shared" si="17"/>
        <v>1553300640</v>
      </c>
      <c r="C47">
        <f t="shared" si="29"/>
        <v>2</v>
      </c>
      <c r="D47">
        <f t="shared" si="29"/>
        <v>7</v>
      </c>
      <c r="E47">
        <f t="shared" ca="1" si="19"/>
        <v>-24122.096709049649</v>
      </c>
      <c r="F47">
        <f t="shared" ca="1" si="20"/>
        <v>116995.41493310637</v>
      </c>
      <c r="G47">
        <f t="shared" ca="1" si="21"/>
        <v>9448.7999999999993</v>
      </c>
      <c r="H47" s="9">
        <f t="shared" ca="1" si="22"/>
        <v>47.767066454752054</v>
      </c>
      <c r="I47" s="9">
        <f t="shared" ca="1" si="23"/>
        <v>-231.67442533446592</v>
      </c>
      <c r="J47" s="9">
        <f t="shared" ca="1" si="24"/>
        <v>0</v>
      </c>
      <c r="K47" s="9">
        <f t="shared" ca="1" si="25"/>
        <v>236.54752586266409</v>
      </c>
      <c r="L47" s="9">
        <f t="shared" ca="1" si="26"/>
        <v>168.34990369842006</v>
      </c>
      <c r="M47">
        <f t="shared" ca="1" si="27"/>
        <v>56.881290386130807</v>
      </c>
      <c r="N47">
        <f t="shared" ca="1" si="28"/>
        <v>32.547320724980302</v>
      </c>
    </row>
    <row r="48" spans="1:14" x14ac:dyDescent="0.25">
      <c r="A48" s="4">
        <f t="shared" si="16"/>
        <v>0.42413194444444402</v>
      </c>
      <c r="B48" s="3">
        <f t="shared" si="17"/>
        <v>1553300645</v>
      </c>
      <c r="C48">
        <f t="shared" si="29"/>
        <v>2</v>
      </c>
      <c r="D48">
        <f t="shared" si="29"/>
        <v>7</v>
      </c>
      <c r="E48">
        <f t="shared" ca="1" si="19"/>
        <v>-23883.261376775888</v>
      </c>
      <c r="F48">
        <f t="shared" ca="1" si="20"/>
        <v>115837.04280643404</v>
      </c>
      <c r="G48">
        <f t="shared" ca="1" si="21"/>
        <v>9448.7999999999993</v>
      </c>
      <c r="H48" s="9">
        <f t="shared" ca="1" si="22"/>
        <v>47.767066454752054</v>
      </c>
      <c r="I48" s="9">
        <f t="shared" ca="1" si="23"/>
        <v>-231.67442533446882</v>
      </c>
      <c r="J48" s="9">
        <f t="shared" ca="1" si="24"/>
        <v>0</v>
      </c>
      <c r="K48" s="9">
        <f t="shared" ca="1" si="25"/>
        <v>236.5475258626669</v>
      </c>
      <c r="L48" s="9">
        <f t="shared" ca="1" si="26"/>
        <v>168.34990369842023</v>
      </c>
      <c r="M48">
        <f t="shared" ca="1" si="27"/>
        <v>56.871079590228526</v>
      </c>
      <c r="N48">
        <f t="shared" ca="1" si="28"/>
        <v>32.551142631993699</v>
      </c>
    </row>
    <row r="49" spans="1:19" x14ac:dyDescent="0.25">
      <c r="A49" s="4">
        <f t="shared" si="16"/>
        <v>0.42418981481481438</v>
      </c>
      <c r="B49" s="3">
        <f t="shared" si="17"/>
        <v>1553300650</v>
      </c>
      <c r="C49">
        <f t="shared" si="29"/>
        <v>2</v>
      </c>
      <c r="D49">
        <f t="shared" si="29"/>
        <v>7</v>
      </c>
      <c r="E49">
        <f t="shared" ca="1" si="19"/>
        <v>-23644.426044502128</v>
      </c>
      <c r="F49">
        <f t="shared" ca="1" si="20"/>
        <v>114678.67067976169</v>
      </c>
      <c r="G49">
        <f t="shared" ca="1" si="21"/>
        <v>9448.7999999999993</v>
      </c>
      <c r="H49" s="9">
        <f t="shared" ca="1" si="22"/>
        <v>47.767066454752054</v>
      </c>
      <c r="I49" s="9">
        <f t="shared" ca="1" si="23"/>
        <v>-231.67442533446882</v>
      </c>
      <c r="J49" s="9">
        <f t="shared" ca="1" si="24"/>
        <v>0</v>
      </c>
      <c r="K49" s="9">
        <f t="shared" ca="1" si="25"/>
        <v>236.5475258626669</v>
      </c>
      <c r="L49" s="9">
        <f t="shared" ca="1" si="26"/>
        <v>168.34990369842023</v>
      </c>
      <c r="M49">
        <f t="shared" ca="1" si="27"/>
        <v>56.860868794326237</v>
      </c>
      <c r="N49">
        <f t="shared" ca="1" si="28"/>
        <v>32.554964539007095</v>
      </c>
    </row>
    <row r="50" spans="1:19" x14ac:dyDescent="0.25">
      <c r="A50" s="4">
        <f t="shared" si="16"/>
        <v>0.42424768518518474</v>
      </c>
      <c r="B50" s="3">
        <f t="shared" si="17"/>
        <v>1553300655</v>
      </c>
      <c r="C50">
        <f t="shared" si="29"/>
        <v>2</v>
      </c>
      <c r="D50">
        <f t="shared" si="29"/>
        <v>7</v>
      </c>
      <c r="E50">
        <f t="shared" ca="1" si="19"/>
        <v>-23405.590712228368</v>
      </c>
      <c r="F50">
        <f t="shared" ca="1" si="20"/>
        <v>113520.29855308935</v>
      </c>
      <c r="G50">
        <f t="shared" ca="1" si="21"/>
        <v>9448.7999999999993</v>
      </c>
      <c r="H50" s="9">
        <f t="shared" ca="1" si="22"/>
        <v>47.76706645475133</v>
      </c>
      <c r="I50" s="9">
        <f t="shared" ca="1" si="23"/>
        <v>-231.67442533446592</v>
      </c>
      <c r="J50" s="9">
        <f t="shared" ca="1" si="24"/>
        <v>0</v>
      </c>
      <c r="K50" s="9">
        <f t="shared" ca="1" si="25"/>
        <v>236.54752586266392</v>
      </c>
      <c r="L50" s="9">
        <f t="shared" ca="1" si="26"/>
        <v>168.34990369842026</v>
      </c>
      <c r="M50">
        <f t="shared" ca="1" si="27"/>
        <v>56.850657998423955</v>
      </c>
      <c r="N50">
        <f t="shared" ca="1" si="28"/>
        <v>32.558786446020491</v>
      </c>
    </row>
    <row r="51" spans="1:19" x14ac:dyDescent="0.25">
      <c r="A51" s="4">
        <f t="shared" si="16"/>
        <v>0.4243055555555551</v>
      </c>
      <c r="B51" s="3">
        <f t="shared" si="17"/>
        <v>1553300660</v>
      </c>
      <c r="C51">
        <f t="shared" si="29"/>
        <v>2</v>
      </c>
      <c r="D51">
        <f t="shared" si="29"/>
        <v>7</v>
      </c>
      <c r="E51">
        <f t="shared" ca="1" si="19"/>
        <v>-23166.755379954611</v>
      </c>
      <c r="F51">
        <f t="shared" ca="1" si="20"/>
        <v>112361.92642641702</v>
      </c>
      <c r="G51">
        <f t="shared" ca="1" si="21"/>
        <v>9448.7999999999993</v>
      </c>
      <c r="H51" s="9">
        <f t="shared" ca="1" si="22"/>
        <v>47.76706645475133</v>
      </c>
      <c r="I51" s="9">
        <f t="shared" ca="1" si="23"/>
        <v>-231.67442533447175</v>
      </c>
      <c r="J51" s="9">
        <f t="shared" ca="1" si="24"/>
        <v>0</v>
      </c>
      <c r="K51" s="9">
        <f t="shared" ca="1" si="25"/>
        <v>236.54752586266963</v>
      </c>
      <c r="L51" s="9">
        <f t="shared" ca="1" si="26"/>
        <v>168.34990369842052</v>
      </c>
      <c r="M51">
        <f t="shared" ca="1" si="27"/>
        <v>56.840447202521666</v>
      </c>
      <c r="N51">
        <f t="shared" ca="1" si="28"/>
        <v>32.562608353033887</v>
      </c>
    </row>
    <row r="52" spans="1:19" x14ac:dyDescent="0.25">
      <c r="A52" s="4">
        <f t="shared" si="16"/>
        <v>0.42436342592592546</v>
      </c>
      <c r="B52" s="3">
        <f t="shared" si="17"/>
        <v>1553300665</v>
      </c>
      <c r="C52">
        <f t="shared" si="29"/>
        <v>2</v>
      </c>
      <c r="D52">
        <f t="shared" si="29"/>
        <v>7</v>
      </c>
      <c r="E52">
        <f t="shared" ca="1" si="19"/>
        <v>-22927.920047680855</v>
      </c>
      <c r="F52">
        <f t="shared" ca="1" si="20"/>
        <v>111203.55429974466</v>
      </c>
      <c r="G52">
        <f t="shared" ca="1" si="21"/>
        <v>9448.7999999999993</v>
      </c>
      <c r="H52" s="9">
        <f t="shared" ca="1" si="22"/>
        <v>47.767066454752054</v>
      </c>
      <c r="I52" s="9">
        <f t="shared" ca="1" si="23"/>
        <v>-231.67442533446592</v>
      </c>
      <c r="J52" s="9">
        <f t="shared" ca="1" si="24"/>
        <v>0</v>
      </c>
      <c r="K52" s="9">
        <f t="shared" ca="1" si="25"/>
        <v>236.54752586266409</v>
      </c>
      <c r="L52" s="9">
        <f t="shared" ca="1" si="26"/>
        <v>168.34990369842006</v>
      </c>
      <c r="M52">
        <f t="shared" ca="1" si="27"/>
        <v>56.830236406619385</v>
      </c>
      <c r="N52">
        <f t="shared" ca="1" si="28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0.42442129629629582</v>
      </c>
      <c r="B53" s="3">
        <f t="shared" si="17"/>
        <v>1553300670</v>
      </c>
      <c r="C53">
        <f t="shared" si="29"/>
        <v>2</v>
      </c>
      <c r="D53">
        <f t="shared" si="29"/>
        <v>7</v>
      </c>
      <c r="E53">
        <f t="shared" ca="1" si="19"/>
        <v>-22689.084715407094</v>
      </c>
      <c r="F53">
        <f t="shared" ca="1" si="20"/>
        <v>110045.18217307233</v>
      </c>
      <c r="G53">
        <f t="shared" ca="1" si="21"/>
        <v>9448.7999999999993</v>
      </c>
      <c r="H53" s="9">
        <f t="shared" ca="1" si="22"/>
        <v>47.767066454752054</v>
      </c>
      <c r="I53" s="9">
        <f t="shared" ca="1" si="23"/>
        <v>-231.67442533446882</v>
      </c>
      <c r="J53" s="9">
        <f t="shared" ca="1" si="24"/>
        <v>0</v>
      </c>
      <c r="K53" s="9">
        <f t="shared" ca="1" si="25"/>
        <v>236.5475258626669</v>
      </c>
      <c r="L53" s="9">
        <f t="shared" ca="1" si="26"/>
        <v>168.34990369842023</v>
      </c>
      <c r="M53">
        <f t="shared" ca="1" si="27"/>
        <v>56.820025610717096</v>
      </c>
      <c r="N53">
        <f t="shared" ca="1" si="28"/>
        <v>32.57025216706068</v>
      </c>
    </row>
    <row r="54" spans="1:19" x14ac:dyDescent="0.25">
      <c r="A54" s="4">
        <f t="shared" si="16"/>
        <v>0.42447916666666619</v>
      </c>
      <c r="B54" s="3">
        <f t="shared" si="17"/>
        <v>1553300675</v>
      </c>
      <c r="C54">
        <f t="shared" si="29"/>
        <v>2</v>
      </c>
      <c r="D54">
        <f t="shared" si="29"/>
        <v>7</v>
      </c>
      <c r="E54">
        <f t="shared" ca="1" si="19"/>
        <v>-22450.249383133334</v>
      </c>
      <c r="F54">
        <f t="shared" ca="1" si="20"/>
        <v>108886.81004639999</v>
      </c>
      <c r="G54">
        <f t="shared" ca="1" si="21"/>
        <v>9448.7999999999993</v>
      </c>
      <c r="H54" s="9">
        <f t="shared" ca="1" si="22"/>
        <v>47.767066454752054</v>
      </c>
      <c r="I54" s="9">
        <f t="shared" ca="1" si="23"/>
        <v>-231.67442533446882</v>
      </c>
      <c r="J54" s="9">
        <f t="shared" ca="1" si="24"/>
        <v>0</v>
      </c>
      <c r="K54" s="9">
        <f t="shared" ca="1" si="25"/>
        <v>236.5475258626669</v>
      </c>
      <c r="L54" s="9">
        <f t="shared" ca="1" si="26"/>
        <v>168.34990369842023</v>
      </c>
      <c r="M54">
        <f t="shared" ca="1" si="27"/>
        <v>56.809814814814814</v>
      </c>
      <c r="N54">
        <f t="shared" ca="1" si="28"/>
        <v>32.574074074074076</v>
      </c>
    </row>
    <row r="55" spans="1:19" x14ac:dyDescent="0.25">
      <c r="A55" s="8">
        <f t="shared" si="16"/>
        <v>0.42453703703703655</v>
      </c>
      <c r="B55" s="3">
        <f t="shared" si="17"/>
        <v>1553300680</v>
      </c>
      <c r="C55">
        <f t="shared" si="29"/>
        <v>2</v>
      </c>
      <c r="D55">
        <f t="shared" si="29"/>
        <v>7</v>
      </c>
      <c r="E55">
        <f t="shared" ca="1" si="19"/>
        <v>-22211.414050859574</v>
      </c>
      <c r="F55">
        <f t="shared" ca="1" si="20"/>
        <v>107728.43791972764</v>
      </c>
      <c r="G55">
        <f t="shared" ca="1" si="21"/>
        <v>9448.7999999999993</v>
      </c>
      <c r="H55" s="9">
        <f t="shared" ca="1" si="22"/>
        <v>47.76706645475133</v>
      </c>
      <c r="I55" s="9">
        <f t="shared" ca="1" si="23"/>
        <v>-231.67442533446592</v>
      </c>
      <c r="J55" s="9">
        <f t="shared" ca="1" si="24"/>
        <v>0</v>
      </c>
      <c r="K55" s="9">
        <f t="shared" ca="1" si="25"/>
        <v>236.54752586266392</v>
      </c>
      <c r="L55" s="9">
        <f t="shared" ca="1" si="26"/>
        <v>168.34990369842026</v>
      </c>
      <c r="M55">
        <f t="shared" ca="1" si="27"/>
        <v>56.799604018912525</v>
      </c>
      <c r="N55">
        <f t="shared" ca="1" si="28"/>
        <v>32.577895981087472</v>
      </c>
    </row>
    <row r="56" spans="1:19" x14ac:dyDescent="0.25">
      <c r="A56" s="4">
        <f t="shared" si="16"/>
        <v>0.42459490740740691</v>
      </c>
      <c r="B56" s="3">
        <f t="shared" si="17"/>
        <v>1553300685</v>
      </c>
      <c r="C56">
        <f t="shared" si="29"/>
        <v>2</v>
      </c>
      <c r="D56">
        <f t="shared" si="29"/>
        <v>7</v>
      </c>
      <c r="E56">
        <f t="shared" ca="1" si="19"/>
        <v>-21972.578718585817</v>
      </c>
      <c r="F56">
        <f t="shared" ca="1" si="20"/>
        <v>106570.06579305531</v>
      </c>
      <c r="G56">
        <f t="shared" ca="1" si="21"/>
        <v>9448.7999999999993</v>
      </c>
      <c r="H56" s="9">
        <f t="shared" ca="1" si="22"/>
        <v>47.767066454752054</v>
      </c>
      <c r="I56" s="9">
        <f t="shared" ca="1" si="23"/>
        <v>-231.67442533446882</v>
      </c>
      <c r="J56" s="9">
        <f t="shared" ca="1" si="24"/>
        <v>0</v>
      </c>
      <c r="K56" s="9">
        <f t="shared" ca="1" si="25"/>
        <v>236.5475258626669</v>
      </c>
      <c r="L56" s="9">
        <f t="shared" ca="1" si="26"/>
        <v>168.34990369842023</v>
      </c>
      <c r="M56">
        <f t="shared" ca="1" si="27"/>
        <v>56.789393223010244</v>
      </c>
      <c r="N56">
        <f t="shared" ca="1" si="28"/>
        <v>32.581717888100869</v>
      </c>
    </row>
    <row r="57" spans="1:19" x14ac:dyDescent="0.25">
      <c r="A57" s="4">
        <f t="shared" si="16"/>
        <v>0.42465277777777727</v>
      </c>
      <c r="B57" s="3">
        <f t="shared" si="17"/>
        <v>1553300690</v>
      </c>
      <c r="C57">
        <f t="shared" ref="C57:D72" si="30">C56</f>
        <v>2</v>
      </c>
      <c r="D57">
        <f t="shared" si="30"/>
        <v>7</v>
      </c>
      <c r="E57">
        <f t="shared" ca="1" si="19"/>
        <v>-21733.743386312057</v>
      </c>
      <c r="F57">
        <f t="shared" ca="1" si="20"/>
        <v>105411.69366638297</v>
      </c>
      <c r="G57">
        <f t="shared" ca="1" si="21"/>
        <v>9448.7999999999993</v>
      </c>
      <c r="H57" s="9">
        <f t="shared" ca="1" si="22"/>
        <v>47.76706645475133</v>
      </c>
      <c r="I57" s="9">
        <f t="shared" ca="1" si="23"/>
        <v>-231.67442533446882</v>
      </c>
      <c r="J57" s="9">
        <f t="shared" ca="1" si="24"/>
        <v>0</v>
      </c>
      <c r="K57" s="9">
        <f t="shared" ca="1" si="25"/>
        <v>236.54752586266676</v>
      </c>
      <c r="L57" s="9">
        <f t="shared" ca="1" si="26"/>
        <v>168.34990369842038</v>
      </c>
      <c r="M57">
        <f t="shared" ca="1" si="27"/>
        <v>56.779182427107955</v>
      </c>
      <c r="N57">
        <f t="shared" ca="1" si="28"/>
        <v>32.585539795114265</v>
      </c>
    </row>
    <row r="58" spans="1:19" x14ac:dyDescent="0.25">
      <c r="A58" s="4">
        <f t="shared" si="16"/>
        <v>0.42471064814814763</v>
      </c>
      <c r="B58" s="3">
        <f t="shared" si="17"/>
        <v>1553300695</v>
      </c>
      <c r="C58">
        <f t="shared" si="30"/>
        <v>2</v>
      </c>
      <c r="D58">
        <f t="shared" si="30"/>
        <v>7</v>
      </c>
      <c r="E58">
        <f t="shared" ca="1" si="19"/>
        <v>-21494.9080540383</v>
      </c>
      <c r="F58">
        <f t="shared" ca="1" si="20"/>
        <v>104253.32153971063</v>
      </c>
      <c r="G58">
        <f t="shared" ca="1" si="21"/>
        <v>9448.7999999999993</v>
      </c>
      <c r="H58" s="9">
        <f t="shared" ca="1" si="22"/>
        <v>47.767066454752054</v>
      </c>
      <c r="I58" s="9">
        <f t="shared" ca="1" si="23"/>
        <v>-231.67442533446592</v>
      </c>
      <c r="J58" s="9">
        <f t="shared" ca="1" si="24"/>
        <v>0</v>
      </c>
      <c r="K58" s="9">
        <f t="shared" ca="1" si="25"/>
        <v>236.54752586266409</v>
      </c>
      <c r="L58" s="9">
        <f t="shared" ca="1" si="26"/>
        <v>168.34990369842006</v>
      </c>
      <c r="M58">
        <f t="shared" ca="1" si="27"/>
        <v>56.768971631205673</v>
      </c>
      <c r="N58">
        <f t="shared" ca="1" si="28"/>
        <v>32.589361702127661</v>
      </c>
    </row>
    <row r="59" spans="1:19" x14ac:dyDescent="0.25">
      <c r="A59" s="4">
        <f t="shared" si="16"/>
        <v>0.42476851851851799</v>
      </c>
      <c r="B59" s="3">
        <f t="shared" si="17"/>
        <v>1553300700</v>
      </c>
      <c r="C59">
        <f t="shared" si="30"/>
        <v>2</v>
      </c>
      <c r="D59">
        <f t="shared" si="30"/>
        <v>7</v>
      </c>
      <c r="E59">
        <f t="shared" ca="1" si="19"/>
        <v>-21256.07272176454</v>
      </c>
      <c r="F59">
        <f t="shared" ca="1" si="20"/>
        <v>103094.9494130383</v>
      </c>
      <c r="G59">
        <f t="shared" ca="1" si="21"/>
        <v>9448.7999999999993</v>
      </c>
      <c r="H59" s="9">
        <f t="shared" ca="1" si="22"/>
        <v>47.767066454752054</v>
      </c>
      <c r="I59" s="9">
        <f t="shared" ca="1" si="23"/>
        <v>-231.67442533447175</v>
      </c>
      <c r="J59" s="9">
        <f t="shared" ca="1" si="24"/>
        <v>0</v>
      </c>
      <c r="K59" s="9">
        <f t="shared" ca="1" si="25"/>
        <v>236.54752586266977</v>
      </c>
      <c r="L59" s="9">
        <f t="shared" ca="1" si="26"/>
        <v>168.34990369842035</v>
      </c>
      <c r="M59">
        <f t="shared" ca="1" si="27"/>
        <v>56.758760835303384</v>
      </c>
      <c r="N59">
        <f t="shared" ca="1" si="28"/>
        <v>32.593183609141057</v>
      </c>
    </row>
    <row r="60" spans="1:19" x14ac:dyDescent="0.25">
      <c r="A60" s="4">
        <f t="shared" si="16"/>
        <v>0.42482638888888835</v>
      </c>
      <c r="B60" s="3">
        <f t="shared" si="17"/>
        <v>1553300705</v>
      </c>
      <c r="C60">
        <f t="shared" si="30"/>
        <v>2</v>
      </c>
      <c r="D60">
        <f t="shared" si="30"/>
        <v>7</v>
      </c>
      <c r="E60">
        <f t="shared" ca="1" si="19"/>
        <v>-21017.23738949078</v>
      </c>
      <c r="F60">
        <f t="shared" ca="1" si="20"/>
        <v>101936.57728636594</v>
      </c>
      <c r="G60">
        <f t="shared" ca="1" si="21"/>
        <v>9448.7999999999993</v>
      </c>
      <c r="H60" s="9">
        <f t="shared" ca="1" si="22"/>
        <v>47.76706645475133</v>
      </c>
      <c r="I60" s="9">
        <f t="shared" ca="1" si="23"/>
        <v>-231.67442533446592</v>
      </c>
      <c r="J60" s="9">
        <f t="shared" ca="1" si="24"/>
        <v>0</v>
      </c>
      <c r="K60" s="9">
        <f t="shared" ca="1" si="25"/>
        <v>236.54752586266392</v>
      </c>
      <c r="L60" s="9">
        <f t="shared" ca="1" si="26"/>
        <v>168.34990369842026</v>
      </c>
      <c r="M60">
        <f t="shared" ca="1" si="27"/>
        <v>56.748550039401103</v>
      </c>
      <c r="N60">
        <f t="shared" ca="1" si="28"/>
        <v>32.597005516154454</v>
      </c>
    </row>
    <row r="61" spans="1:19" x14ac:dyDescent="0.25">
      <c r="A61" s="4">
        <f t="shared" si="16"/>
        <v>0.42488425925925871</v>
      </c>
      <c r="B61" s="3">
        <f t="shared" si="17"/>
        <v>1553300710</v>
      </c>
      <c r="C61">
        <f t="shared" si="30"/>
        <v>2</v>
      </c>
      <c r="D61">
        <f t="shared" si="30"/>
        <v>7</v>
      </c>
      <c r="E61">
        <f t="shared" ca="1" si="19"/>
        <v>-20778.402057217023</v>
      </c>
      <c r="F61">
        <f t="shared" ca="1" si="20"/>
        <v>100778.20515969361</v>
      </c>
      <c r="G61">
        <f t="shared" ca="1" si="21"/>
        <v>9448.7999999999993</v>
      </c>
      <c r="H61" s="9">
        <f t="shared" ca="1" si="22"/>
        <v>47.767066454752054</v>
      </c>
      <c r="I61" s="9">
        <f t="shared" ca="1" si="23"/>
        <v>-231.67442533446882</v>
      </c>
      <c r="J61" s="9">
        <f t="shared" ca="1" si="24"/>
        <v>0</v>
      </c>
      <c r="K61" s="9">
        <f t="shared" ca="1" si="25"/>
        <v>236.5475258626669</v>
      </c>
      <c r="L61" s="9">
        <f t="shared" ca="1" si="26"/>
        <v>168.34990369842023</v>
      </c>
      <c r="M61">
        <f t="shared" ca="1" si="27"/>
        <v>56.738339243498814</v>
      </c>
      <c r="N61">
        <f t="shared" ca="1" si="28"/>
        <v>32.60082742316785</v>
      </c>
    </row>
    <row r="62" spans="1:19" x14ac:dyDescent="0.25">
      <c r="A62" s="4">
        <f t="shared" si="16"/>
        <v>0.42494212962962907</v>
      </c>
      <c r="B62" s="3">
        <f t="shared" si="17"/>
        <v>1553300715</v>
      </c>
      <c r="C62">
        <f t="shared" si="30"/>
        <v>2</v>
      </c>
      <c r="D62">
        <f t="shared" si="30"/>
        <v>7</v>
      </c>
      <c r="E62">
        <f t="shared" ca="1" si="19"/>
        <v>-20539.566724943263</v>
      </c>
      <c r="F62">
        <f t="shared" ca="1" si="20"/>
        <v>99619.833033021263</v>
      </c>
      <c r="G62">
        <f t="shared" ca="1" si="21"/>
        <v>9448.7999999999993</v>
      </c>
      <c r="H62" s="9">
        <f t="shared" ca="1" si="22"/>
        <v>47.76706645475133</v>
      </c>
      <c r="I62" s="9">
        <f t="shared" ca="1" si="23"/>
        <v>-231.67442533446882</v>
      </c>
      <c r="J62" s="9">
        <f t="shared" ca="1" si="24"/>
        <v>0</v>
      </c>
      <c r="K62" s="9">
        <f t="shared" ca="1" si="25"/>
        <v>236.54752586266676</v>
      </c>
      <c r="L62" s="9">
        <f t="shared" ca="1" si="26"/>
        <v>168.34990369842038</v>
      </c>
      <c r="M62">
        <f t="shared" ca="1" si="27"/>
        <v>56.728128447596532</v>
      </c>
      <c r="N62">
        <f t="shared" ca="1" si="28"/>
        <v>32.604649330181246</v>
      </c>
    </row>
    <row r="63" spans="1:19" x14ac:dyDescent="0.25">
      <c r="A63" s="4">
        <f t="shared" si="16"/>
        <v>0.42499999999999943</v>
      </c>
      <c r="B63" s="3">
        <f t="shared" si="17"/>
        <v>1553300720</v>
      </c>
      <c r="C63">
        <f t="shared" si="30"/>
        <v>2</v>
      </c>
      <c r="D63">
        <f t="shared" si="30"/>
        <v>7</v>
      </c>
      <c r="E63">
        <f t="shared" ca="1" si="19"/>
        <v>-20300.731392669506</v>
      </c>
      <c r="F63">
        <f t="shared" ca="1" si="20"/>
        <v>98461.460906348919</v>
      </c>
      <c r="G63">
        <f t="shared" ca="1" si="21"/>
        <v>9448.7999999999993</v>
      </c>
      <c r="H63" s="9">
        <f t="shared" ca="1" si="22"/>
        <v>47.767066454752054</v>
      </c>
      <c r="I63" s="9">
        <f t="shared" ca="1" si="23"/>
        <v>-231.67442533446592</v>
      </c>
      <c r="J63" s="9">
        <f t="shared" ca="1" si="24"/>
        <v>0</v>
      </c>
      <c r="K63" s="9">
        <f t="shared" ca="1" si="25"/>
        <v>236.54752586266409</v>
      </c>
      <c r="L63" s="9">
        <f t="shared" ca="1" si="26"/>
        <v>168.34990369842006</v>
      </c>
      <c r="M63">
        <f t="shared" ca="1" si="27"/>
        <v>56.717917651694243</v>
      </c>
      <c r="N63">
        <f t="shared" ca="1" si="28"/>
        <v>32.608471237194642</v>
      </c>
    </row>
    <row r="64" spans="1:19" x14ac:dyDescent="0.25">
      <c r="A64" s="4">
        <f t="shared" si="16"/>
        <v>0.42505787037036979</v>
      </c>
      <c r="B64" s="3">
        <f t="shared" si="17"/>
        <v>1553300725</v>
      </c>
      <c r="C64">
        <f t="shared" si="30"/>
        <v>2</v>
      </c>
      <c r="D64">
        <f t="shared" si="30"/>
        <v>7</v>
      </c>
      <c r="E64">
        <f t="shared" ca="1" si="19"/>
        <v>-20061.896060395746</v>
      </c>
      <c r="F64">
        <f t="shared" ca="1" si="20"/>
        <v>97303.088779676589</v>
      </c>
      <c r="G64">
        <f t="shared" ca="1" si="21"/>
        <v>9448.7999999999993</v>
      </c>
      <c r="H64" s="9">
        <f t="shared" ca="1" si="22"/>
        <v>47.767066454752054</v>
      </c>
      <c r="I64" s="9">
        <f t="shared" ca="1" si="23"/>
        <v>-231.67442533446882</v>
      </c>
      <c r="J64" s="9">
        <f t="shared" ca="1" si="24"/>
        <v>0</v>
      </c>
      <c r="K64" s="9">
        <f t="shared" ca="1" si="25"/>
        <v>236.5475258626669</v>
      </c>
      <c r="L64" s="9">
        <f t="shared" ca="1" si="26"/>
        <v>168.34990369842023</v>
      </c>
      <c r="M64">
        <f t="shared" ca="1" si="27"/>
        <v>56.707706855791962</v>
      </c>
      <c r="N64">
        <f t="shared" ca="1" si="28"/>
        <v>32.612293144208039</v>
      </c>
    </row>
    <row r="65" spans="1:14" x14ac:dyDescent="0.25">
      <c r="A65" s="4">
        <f t="shared" si="16"/>
        <v>0.42511574074074016</v>
      </c>
      <c r="B65" s="3">
        <f t="shared" si="17"/>
        <v>1553300730</v>
      </c>
      <c r="C65">
        <f t="shared" si="30"/>
        <v>2</v>
      </c>
      <c r="D65">
        <f t="shared" si="30"/>
        <v>7</v>
      </c>
      <c r="E65">
        <f t="shared" ca="1" si="19"/>
        <v>-19823.060728121985</v>
      </c>
      <c r="F65">
        <f t="shared" ca="1" si="20"/>
        <v>96144.716653004245</v>
      </c>
      <c r="G65">
        <f t="shared" ca="1" si="21"/>
        <v>9448.7999999999993</v>
      </c>
      <c r="H65" s="9">
        <f t="shared" ca="1" si="22"/>
        <v>47.767066454752054</v>
      </c>
      <c r="I65" s="9">
        <f t="shared" ca="1" si="23"/>
        <v>-231.67442533446882</v>
      </c>
      <c r="J65" s="9">
        <f t="shared" ca="1" si="24"/>
        <v>0</v>
      </c>
      <c r="K65" s="9">
        <f t="shared" ca="1" si="25"/>
        <v>236.5475258626669</v>
      </c>
      <c r="L65" s="9">
        <f t="shared" ca="1" si="26"/>
        <v>168.34990369842023</v>
      </c>
      <c r="M65">
        <f t="shared" ca="1" si="27"/>
        <v>56.697496059889673</v>
      </c>
      <c r="N65">
        <f t="shared" ca="1" si="28"/>
        <v>32.616115051221435</v>
      </c>
    </row>
    <row r="66" spans="1:14" x14ac:dyDescent="0.25">
      <c r="A66" s="4">
        <f t="shared" si="16"/>
        <v>0.42517361111111052</v>
      </c>
      <c r="B66" s="3">
        <f t="shared" si="17"/>
        <v>1553300735</v>
      </c>
      <c r="C66">
        <f t="shared" si="30"/>
        <v>2</v>
      </c>
      <c r="D66">
        <f t="shared" si="30"/>
        <v>7</v>
      </c>
      <c r="E66">
        <f t="shared" ca="1" si="19"/>
        <v>-19584.225395848225</v>
      </c>
      <c r="F66">
        <f t="shared" ca="1" si="20"/>
        <v>94986.344526331901</v>
      </c>
      <c r="G66">
        <f t="shared" ca="1" si="21"/>
        <v>9448.7999999999993</v>
      </c>
      <c r="H66" s="9">
        <f t="shared" ca="1" si="22"/>
        <v>47.76706645475133</v>
      </c>
      <c r="I66" s="9">
        <f t="shared" ca="1" si="23"/>
        <v>-231.67442533446882</v>
      </c>
      <c r="J66" s="9">
        <f t="shared" ca="1" si="24"/>
        <v>0</v>
      </c>
      <c r="K66" s="9">
        <f t="shared" ca="1" si="25"/>
        <v>236.54752586266676</v>
      </c>
      <c r="L66" s="9">
        <f t="shared" ca="1" si="26"/>
        <v>168.34990369842038</v>
      </c>
      <c r="M66">
        <f t="shared" ca="1" si="27"/>
        <v>56.687285263987391</v>
      </c>
      <c r="N66">
        <f t="shared" ca="1" si="28"/>
        <v>32.619936958234831</v>
      </c>
    </row>
    <row r="67" spans="1:14" x14ac:dyDescent="0.25">
      <c r="A67" s="8">
        <f t="shared" si="16"/>
        <v>0.42523148148148088</v>
      </c>
      <c r="B67" s="3">
        <f t="shared" si="17"/>
        <v>1553300740</v>
      </c>
      <c r="C67">
        <f t="shared" si="30"/>
        <v>2</v>
      </c>
      <c r="D67">
        <f t="shared" si="30"/>
        <v>7</v>
      </c>
      <c r="E67">
        <f t="shared" ca="1" si="19"/>
        <v>-19345.390063574469</v>
      </c>
      <c r="F67">
        <f t="shared" ca="1" si="20"/>
        <v>93827.972399659557</v>
      </c>
      <c r="G67">
        <f t="shared" ca="1" si="21"/>
        <v>9448.7999999999993</v>
      </c>
      <c r="H67" s="9">
        <f t="shared" ca="1" si="22"/>
        <v>47.76706645475133</v>
      </c>
      <c r="I67" s="9">
        <f t="shared" ca="1" si="23"/>
        <v>-231.67442533446592</v>
      </c>
      <c r="J67" s="9">
        <f t="shared" ca="1" si="24"/>
        <v>0</v>
      </c>
      <c r="K67" s="9">
        <f t="shared" ca="1" si="25"/>
        <v>236.54752586266392</v>
      </c>
      <c r="L67" s="9">
        <f t="shared" ca="1" si="26"/>
        <v>168.34990369842026</v>
      </c>
      <c r="M67">
        <f t="shared" ca="1" si="27"/>
        <v>56.677074468085102</v>
      </c>
      <c r="N67">
        <f t="shared" ca="1" si="28"/>
        <v>32.623758865248227</v>
      </c>
    </row>
    <row r="68" spans="1:14" x14ac:dyDescent="0.25">
      <c r="A68" s="5">
        <f t="shared" si="16"/>
        <v>0.42528935185185124</v>
      </c>
      <c r="B68" s="3">
        <f t="shared" si="17"/>
        <v>1553300745</v>
      </c>
      <c r="C68">
        <f t="shared" si="30"/>
        <v>2</v>
      </c>
      <c r="D68">
        <f t="shared" si="30"/>
        <v>7</v>
      </c>
      <c r="E68">
        <f t="shared" ca="1" si="19"/>
        <v>-19106.554731300712</v>
      </c>
      <c r="F68">
        <f t="shared" ca="1" si="20"/>
        <v>92669.600272987227</v>
      </c>
      <c r="G68">
        <f t="shared" ca="1" si="21"/>
        <v>9448.7999999999993</v>
      </c>
      <c r="H68" s="9">
        <f t="shared" ca="1" si="22"/>
        <v>47.767066454752054</v>
      </c>
      <c r="I68" s="9">
        <f t="shared" ca="1" si="23"/>
        <v>-231.67442533446882</v>
      </c>
      <c r="J68" s="9">
        <f t="shared" ca="1" si="24"/>
        <v>0</v>
      </c>
      <c r="K68" s="9">
        <f t="shared" ca="1" si="25"/>
        <v>236.5475258626669</v>
      </c>
      <c r="L68" s="9">
        <f t="shared" ca="1" si="26"/>
        <v>168.34990369842023</v>
      </c>
      <c r="M68">
        <f t="shared" ca="1" si="27"/>
        <v>56.666863672182821</v>
      </c>
      <c r="N68">
        <f t="shared" ca="1" si="28"/>
        <v>32.627580772261624</v>
      </c>
    </row>
    <row r="69" spans="1:14" x14ac:dyDescent="0.25">
      <c r="A69" s="4">
        <f t="shared" si="16"/>
        <v>0.4253472222222216</v>
      </c>
      <c r="B69" s="3">
        <f t="shared" si="17"/>
        <v>1553300750</v>
      </c>
      <c r="C69">
        <f t="shared" ref="C69:D69" si="31">C68</f>
        <v>2</v>
      </c>
      <c r="D69">
        <f t="shared" si="31"/>
        <v>7</v>
      </c>
      <c r="E69">
        <f t="shared" ca="1" si="19"/>
        <v>-18867.719399026952</v>
      </c>
      <c r="F69">
        <f t="shared" ca="1" si="20"/>
        <v>91511.228146314883</v>
      </c>
      <c r="G69">
        <f t="shared" ca="1" si="21"/>
        <v>9448.7999999999993</v>
      </c>
      <c r="H69" s="9">
        <f t="shared" ca="1" si="22"/>
        <v>47.767066454752054</v>
      </c>
      <c r="I69" s="9">
        <f t="shared" ca="1" si="23"/>
        <v>-231.67442533446882</v>
      </c>
      <c r="J69" s="9">
        <f t="shared" ca="1" si="24"/>
        <v>0</v>
      </c>
      <c r="K69" s="9">
        <f t="shared" ca="1" si="25"/>
        <v>236.5475258626669</v>
      </c>
      <c r="L69" s="9">
        <f t="shared" ca="1" si="26"/>
        <v>168.34990369842023</v>
      </c>
      <c r="M69">
        <f t="shared" ca="1" si="27"/>
        <v>56.656652876280532</v>
      </c>
      <c r="N69">
        <f t="shared" ca="1" si="28"/>
        <v>32.63140267927502</v>
      </c>
    </row>
    <row r="70" spans="1:14" x14ac:dyDescent="0.25">
      <c r="A70" s="4">
        <f t="shared" si="16"/>
        <v>0.42540509259259196</v>
      </c>
      <c r="B70" s="3">
        <f t="shared" si="17"/>
        <v>1553300755</v>
      </c>
      <c r="C70">
        <f t="shared" si="30"/>
        <v>2</v>
      </c>
      <c r="D70">
        <f t="shared" si="30"/>
        <v>7</v>
      </c>
      <c r="E70">
        <f t="shared" ca="1" si="19"/>
        <v>-18628.884066753191</v>
      </c>
      <c r="F70">
        <f t="shared" ca="1" si="20"/>
        <v>90352.856019642539</v>
      </c>
      <c r="G70">
        <f t="shared" ca="1" si="21"/>
        <v>9448.7999999999993</v>
      </c>
      <c r="H70" s="9">
        <f t="shared" ca="1" si="22"/>
        <v>47.767066454752054</v>
      </c>
      <c r="I70" s="9">
        <f t="shared" ca="1" si="23"/>
        <v>-231.67442533446882</v>
      </c>
      <c r="J70" s="9">
        <f t="shared" ca="1" si="24"/>
        <v>0</v>
      </c>
      <c r="K70" s="9">
        <f t="shared" ca="1" si="25"/>
        <v>236.5475258626669</v>
      </c>
      <c r="L70" s="9">
        <f t="shared" ca="1" si="26"/>
        <v>168.34990369842023</v>
      </c>
      <c r="M70">
        <f t="shared" ca="1" si="27"/>
        <v>56.64644208037825</v>
      </c>
      <c r="N70">
        <f t="shared" ca="1" si="28"/>
        <v>32.635224586288416</v>
      </c>
    </row>
    <row r="71" spans="1:14" x14ac:dyDescent="0.25">
      <c r="A71" s="4">
        <f>A70+5/24/3600</f>
        <v>0.42546296296296232</v>
      </c>
      <c r="B71" s="3">
        <f t="shared" si="17"/>
        <v>1553300760</v>
      </c>
      <c r="C71">
        <f t="shared" si="30"/>
        <v>2</v>
      </c>
      <c r="D71">
        <f t="shared" si="30"/>
        <v>7</v>
      </c>
      <c r="E71">
        <f t="shared" ca="1" si="19"/>
        <v>-18390.048734479431</v>
      </c>
      <c r="F71">
        <f t="shared" ca="1" si="20"/>
        <v>89194.483892970195</v>
      </c>
      <c r="G71">
        <f t="shared" ca="1" si="21"/>
        <v>9448.7999999999993</v>
      </c>
      <c r="H71" s="9">
        <f t="shared" ca="1" si="22"/>
        <v>47.76706645475133</v>
      </c>
      <c r="I71" s="9">
        <f t="shared" ca="1" si="23"/>
        <v>-231.67442533446592</v>
      </c>
      <c r="J71" s="9">
        <f t="shared" ca="1" si="24"/>
        <v>0</v>
      </c>
      <c r="K71" s="9">
        <f t="shared" ca="1" si="25"/>
        <v>236.54752586266392</v>
      </c>
      <c r="L71" s="9">
        <f t="shared" ca="1" si="26"/>
        <v>168.34990369842026</v>
      </c>
      <c r="M71">
        <f t="shared" ca="1" si="27"/>
        <v>56.636231284475961</v>
      </c>
      <c r="N71">
        <f t="shared" ca="1" si="28"/>
        <v>32.639046493301812</v>
      </c>
    </row>
    <row r="72" spans="1:14" x14ac:dyDescent="0.25">
      <c r="A72" s="4">
        <f t="shared" si="16"/>
        <v>0.42552083333333268</v>
      </c>
      <c r="B72" s="3">
        <f t="shared" si="17"/>
        <v>1553300765</v>
      </c>
      <c r="C72">
        <f t="shared" si="30"/>
        <v>2</v>
      </c>
      <c r="D72">
        <f t="shared" si="30"/>
        <v>7</v>
      </c>
      <c r="E72">
        <f t="shared" ca="1" si="19"/>
        <v>-18151.213402205674</v>
      </c>
      <c r="F72">
        <f t="shared" ca="1" si="20"/>
        <v>88036.111766297865</v>
      </c>
      <c r="G72">
        <f t="shared" ca="1" si="21"/>
        <v>9448.7999999999993</v>
      </c>
      <c r="H72" s="9">
        <f t="shared" ca="1" si="22"/>
        <v>47.76706645475133</v>
      </c>
      <c r="I72" s="9">
        <f t="shared" ca="1" si="23"/>
        <v>-231.67442533446882</v>
      </c>
      <c r="J72" s="9">
        <f t="shared" ca="1" si="24"/>
        <v>0</v>
      </c>
      <c r="K72" s="9">
        <f t="shared" ca="1" si="25"/>
        <v>236.54752586266676</v>
      </c>
      <c r="L72" s="9">
        <f t="shared" ca="1" si="26"/>
        <v>168.34990369842038</v>
      </c>
      <c r="M72">
        <f t="shared" ca="1" si="27"/>
        <v>56.62602048857368</v>
      </c>
      <c r="N72">
        <f t="shared" ca="1" si="28"/>
        <v>32.642868400315209</v>
      </c>
    </row>
    <row r="73" spans="1:14" x14ac:dyDescent="0.25">
      <c r="A73" s="4">
        <f t="shared" si="16"/>
        <v>0.42557870370370304</v>
      </c>
      <c r="B73" s="3">
        <f t="shared" si="17"/>
        <v>1553300770</v>
      </c>
      <c r="C73">
        <f t="shared" ref="C73:D88" si="32">C72</f>
        <v>2</v>
      </c>
      <c r="D73">
        <f t="shared" si="32"/>
        <v>7</v>
      </c>
      <c r="E73">
        <f t="shared" ca="1" si="19"/>
        <v>-17912.378069931918</v>
      </c>
      <c r="F73">
        <f t="shared" ca="1" si="20"/>
        <v>86877.739639625521</v>
      </c>
      <c r="G73">
        <f t="shared" ca="1" si="21"/>
        <v>9448.7999999999993</v>
      </c>
      <c r="H73" s="9">
        <f t="shared" ca="1" si="22"/>
        <v>47.767066454752054</v>
      </c>
      <c r="I73" s="9">
        <f t="shared" ca="1" si="23"/>
        <v>-231.67442533446882</v>
      </c>
      <c r="J73" s="9">
        <f t="shared" ca="1" si="24"/>
        <v>0</v>
      </c>
      <c r="K73" s="9">
        <f t="shared" ca="1" si="25"/>
        <v>236.5475258626669</v>
      </c>
      <c r="L73" s="9">
        <f t="shared" ca="1" si="26"/>
        <v>168.34990369842023</v>
      </c>
      <c r="M73">
        <f t="shared" ca="1" si="27"/>
        <v>56.615809692671391</v>
      </c>
      <c r="N73">
        <f t="shared" ca="1" si="28"/>
        <v>32.646690307328605</v>
      </c>
    </row>
    <row r="74" spans="1:14" x14ac:dyDescent="0.25">
      <c r="A74" s="4">
        <f t="shared" ref="A74:A103" si="33">A73+5/24/3600</f>
        <v>0.4256365740740734</v>
      </c>
      <c r="B74" s="3">
        <f t="shared" ref="B74:B137" si="34">B73+SECOND(A74-A73)</f>
        <v>1553300775</v>
      </c>
      <c r="C74">
        <f t="shared" si="32"/>
        <v>2</v>
      </c>
      <c r="D74">
        <f t="shared" si="32"/>
        <v>7</v>
      </c>
      <c r="E74">
        <f t="shared" ca="1" si="19"/>
        <v>-17673.542737658157</v>
      </c>
      <c r="F74">
        <f t="shared" ca="1" si="20"/>
        <v>85719.367512953177</v>
      </c>
      <c r="G74">
        <f t="shared" ca="1" si="21"/>
        <v>9448.7999999999993</v>
      </c>
      <c r="H74" s="9">
        <f t="shared" ca="1" si="22"/>
        <v>47.767066454752054</v>
      </c>
      <c r="I74" s="9">
        <f t="shared" ca="1" si="23"/>
        <v>-231.67442533446592</v>
      </c>
      <c r="J74" s="9">
        <f t="shared" ca="1" si="24"/>
        <v>0</v>
      </c>
      <c r="K74" s="9">
        <f t="shared" ca="1" si="25"/>
        <v>236.54752586266409</v>
      </c>
      <c r="L74" s="9">
        <f t="shared" ca="1" si="26"/>
        <v>168.34990369842006</v>
      </c>
      <c r="M74">
        <f t="shared" ca="1" si="27"/>
        <v>56.605598896769109</v>
      </c>
      <c r="N74">
        <f t="shared" ca="1" si="28"/>
        <v>32.650512214342001</v>
      </c>
    </row>
    <row r="75" spans="1:14" x14ac:dyDescent="0.25">
      <c r="A75" s="4">
        <f t="shared" si="33"/>
        <v>0.42569444444444376</v>
      </c>
      <c r="B75" s="3">
        <f t="shared" si="34"/>
        <v>1553300780</v>
      </c>
      <c r="C75">
        <f t="shared" si="32"/>
        <v>2</v>
      </c>
      <c r="D75">
        <f t="shared" si="32"/>
        <v>7</v>
      </c>
      <c r="E75">
        <f t="shared" ca="1" si="19"/>
        <v>-17434.707405384397</v>
      </c>
      <c r="F75">
        <f t="shared" ca="1" si="20"/>
        <v>84560.995386280847</v>
      </c>
      <c r="G75">
        <f t="shared" ca="1" si="21"/>
        <v>9448.7999999999993</v>
      </c>
      <c r="H75" s="9">
        <f t="shared" ca="1" si="22"/>
        <v>47.76706645475133</v>
      </c>
      <c r="I75" s="9">
        <f t="shared" ca="1" si="23"/>
        <v>-231.67442533446882</v>
      </c>
      <c r="J75" s="9">
        <f t="shared" ca="1" si="24"/>
        <v>0</v>
      </c>
      <c r="K75" s="9">
        <f t="shared" ca="1" si="25"/>
        <v>236.54752586266676</v>
      </c>
      <c r="L75" s="9">
        <f t="shared" ca="1" si="26"/>
        <v>168.34990369842038</v>
      </c>
      <c r="M75">
        <f t="shared" ca="1" si="27"/>
        <v>56.59538810086682</v>
      </c>
      <c r="N75">
        <f t="shared" ca="1" si="28"/>
        <v>32.654334121355397</v>
      </c>
    </row>
    <row r="76" spans="1:14" x14ac:dyDescent="0.25">
      <c r="A76" s="4">
        <f t="shared" si="33"/>
        <v>0.42575231481481413</v>
      </c>
      <c r="B76" s="3">
        <f t="shared" si="34"/>
        <v>1553300785</v>
      </c>
      <c r="C76">
        <f t="shared" si="32"/>
        <v>2</v>
      </c>
      <c r="D76">
        <f t="shared" si="32"/>
        <v>7</v>
      </c>
      <c r="E76">
        <f t="shared" ca="1" si="19"/>
        <v>-17195.87207311064</v>
      </c>
      <c r="F76">
        <f t="shared" ca="1" si="20"/>
        <v>83402.623259608503</v>
      </c>
      <c r="G76">
        <f t="shared" ca="1" si="21"/>
        <v>9448.7999999999993</v>
      </c>
      <c r="H76" s="9">
        <f t="shared" ca="1" si="22"/>
        <v>47.767066454752054</v>
      </c>
      <c r="I76" s="9">
        <f t="shared" ca="1" si="23"/>
        <v>-231.67442533446882</v>
      </c>
      <c r="J76" s="9">
        <f t="shared" ca="1" si="24"/>
        <v>0</v>
      </c>
      <c r="K76" s="9">
        <f t="shared" ca="1" si="25"/>
        <v>236.5475258626669</v>
      </c>
      <c r="L76" s="9">
        <f t="shared" ca="1" si="26"/>
        <v>168.34990369842023</v>
      </c>
      <c r="M76">
        <f t="shared" ca="1" si="27"/>
        <v>56.585177304964539</v>
      </c>
      <c r="N76">
        <f t="shared" ca="1" si="28"/>
        <v>32.658156028368793</v>
      </c>
    </row>
    <row r="77" spans="1:14" x14ac:dyDescent="0.25">
      <c r="A77" s="4">
        <f t="shared" si="33"/>
        <v>0.42581018518518449</v>
      </c>
      <c r="B77" s="3">
        <f t="shared" si="34"/>
        <v>1553300790</v>
      </c>
      <c r="C77">
        <f t="shared" si="32"/>
        <v>2</v>
      </c>
      <c r="D77">
        <f t="shared" si="32"/>
        <v>7</v>
      </c>
      <c r="E77">
        <f t="shared" ca="1" si="19"/>
        <v>-16957.03674083688</v>
      </c>
      <c r="F77">
        <f t="shared" ca="1" si="20"/>
        <v>82244.251132936159</v>
      </c>
      <c r="G77">
        <f t="shared" ca="1" si="21"/>
        <v>9448.7999999999993</v>
      </c>
      <c r="H77" s="9">
        <f t="shared" ca="1" si="22"/>
        <v>47.767066454752054</v>
      </c>
      <c r="I77" s="9">
        <f t="shared" ca="1" si="23"/>
        <v>-231.67442533446882</v>
      </c>
      <c r="J77" s="9">
        <f t="shared" ca="1" si="24"/>
        <v>0</v>
      </c>
      <c r="K77" s="9">
        <f t="shared" ca="1" si="25"/>
        <v>236.5475258626669</v>
      </c>
      <c r="L77" s="9">
        <f t="shared" ca="1" si="26"/>
        <v>168.34990369842023</v>
      </c>
      <c r="M77">
        <f t="shared" ca="1" si="27"/>
        <v>56.57496650906225</v>
      </c>
      <c r="N77">
        <f t="shared" ca="1" si="28"/>
        <v>32.66197793538219</v>
      </c>
    </row>
    <row r="78" spans="1:14" x14ac:dyDescent="0.25">
      <c r="A78" s="4">
        <f t="shared" si="33"/>
        <v>0.42586805555555485</v>
      </c>
      <c r="B78" s="3">
        <f t="shared" si="34"/>
        <v>1553300795</v>
      </c>
      <c r="C78">
        <f t="shared" si="32"/>
        <v>2</v>
      </c>
      <c r="D78">
        <f t="shared" si="32"/>
        <v>7</v>
      </c>
      <c r="E78">
        <f t="shared" ca="1" si="19"/>
        <v>-16718.20140856312</v>
      </c>
      <c r="F78">
        <f t="shared" ca="1" si="20"/>
        <v>81085.879006263815</v>
      </c>
      <c r="G78">
        <f t="shared" ca="1" si="21"/>
        <v>9448.7999999999993</v>
      </c>
      <c r="H78" s="9">
        <f t="shared" ca="1" si="22"/>
        <v>47.76706645475133</v>
      </c>
      <c r="I78" s="9">
        <f t="shared" ca="1" si="23"/>
        <v>-231.67442533446592</v>
      </c>
      <c r="J78" s="9">
        <f t="shared" ca="1" si="24"/>
        <v>0</v>
      </c>
      <c r="K78" s="9">
        <f t="shared" ca="1" si="25"/>
        <v>236.54752586266392</v>
      </c>
      <c r="L78" s="9">
        <f t="shared" ca="1" si="26"/>
        <v>168.34990369842026</v>
      </c>
      <c r="M78">
        <f t="shared" ca="1" si="27"/>
        <v>56.564755713159968</v>
      </c>
      <c r="N78">
        <f t="shared" ca="1" si="28"/>
        <v>32.665799842395586</v>
      </c>
    </row>
    <row r="79" spans="1:14" x14ac:dyDescent="0.25">
      <c r="A79" s="4">
        <f t="shared" si="33"/>
        <v>0.42592592592592521</v>
      </c>
      <c r="B79" s="3">
        <f t="shared" si="34"/>
        <v>1553300800</v>
      </c>
      <c r="C79">
        <f t="shared" si="32"/>
        <v>2</v>
      </c>
      <c r="D79">
        <f t="shared" si="32"/>
        <v>7</v>
      </c>
      <c r="E79">
        <f t="shared" ca="1" si="19"/>
        <v>-16479.366076289363</v>
      </c>
      <c r="F79">
        <f t="shared" ca="1" si="20"/>
        <v>79927.506879591485</v>
      </c>
      <c r="G79">
        <f t="shared" ca="1" si="21"/>
        <v>9448.7999999999993</v>
      </c>
      <c r="H79" s="9">
        <f t="shared" ca="1" si="22"/>
        <v>47.767066454752054</v>
      </c>
      <c r="I79" s="9">
        <f t="shared" ca="1" si="23"/>
        <v>-231.67442533446882</v>
      </c>
      <c r="J79" s="9">
        <f t="shared" ca="1" si="24"/>
        <v>0</v>
      </c>
      <c r="K79" s="9">
        <f t="shared" ca="1" si="25"/>
        <v>236.5475258626669</v>
      </c>
      <c r="L79" s="9">
        <f t="shared" ca="1" si="26"/>
        <v>168.34990369842023</v>
      </c>
      <c r="M79">
        <f t="shared" ca="1" si="27"/>
        <v>56.55454491725768</v>
      </c>
      <c r="N79">
        <f t="shared" ca="1" si="28"/>
        <v>32.669621749408982</v>
      </c>
    </row>
    <row r="80" spans="1:14" x14ac:dyDescent="0.25">
      <c r="A80" s="4">
        <f t="shared" si="33"/>
        <v>0.42598379629629557</v>
      </c>
      <c r="B80" s="3">
        <f t="shared" si="34"/>
        <v>1553300805</v>
      </c>
      <c r="C80">
        <f t="shared" si="32"/>
        <v>2</v>
      </c>
      <c r="D80">
        <f t="shared" si="32"/>
        <v>7</v>
      </c>
      <c r="E80">
        <f t="shared" ca="1" si="19"/>
        <v>-16240.530744015603</v>
      </c>
      <c r="F80">
        <f t="shared" ca="1" si="20"/>
        <v>78769.134752919141</v>
      </c>
      <c r="G80">
        <f t="shared" ca="1" si="21"/>
        <v>9448.7999999999993</v>
      </c>
      <c r="H80" s="9">
        <f t="shared" ca="1" si="22"/>
        <v>47.767066454752054</v>
      </c>
      <c r="I80" s="9">
        <f t="shared" ca="1" si="23"/>
        <v>-231.67442533446882</v>
      </c>
      <c r="J80" s="9">
        <f t="shared" ca="1" si="24"/>
        <v>0</v>
      </c>
      <c r="K80" s="9">
        <f t="shared" ca="1" si="25"/>
        <v>236.5475258626669</v>
      </c>
      <c r="L80" s="9">
        <f t="shared" ca="1" si="26"/>
        <v>168.34990369842023</v>
      </c>
      <c r="M80">
        <f t="shared" ca="1" si="27"/>
        <v>56.544334121355398</v>
      </c>
      <c r="N80">
        <f t="shared" ca="1" si="28"/>
        <v>32.673443656422378</v>
      </c>
    </row>
    <row r="81" spans="1:18" x14ac:dyDescent="0.25">
      <c r="A81" s="4">
        <f t="shared" si="33"/>
        <v>0.42604166666666593</v>
      </c>
      <c r="B81" s="3">
        <f t="shared" si="34"/>
        <v>1553300810</v>
      </c>
      <c r="C81">
        <f t="shared" si="32"/>
        <v>2</v>
      </c>
      <c r="D81">
        <f t="shared" si="32"/>
        <v>7</v>
      </c>
      <c r="E81">
        <f t="shared" ca="1" si="19"/>
        <v>-16001.695411741843</v>
      </c>
      <c r="F81">
        <f t="shared" ca="1" si="20"/>
        <v>77610.762626246797</v>
      </c>
      <c r="G81">
        <f t="shared" ca="1" si="21"/>
        <v>9448.7999999999993</v>
      </c>
      <c r="H81" s="9">
        <f t="shared" ca="1" si="22"/>
        <v>47.76706645475133</v>
      </c>
      <c r="I81" s="9">
        <f t="shared" ca="1" si="23"/>
        <v>-231.67442533446882</v>
      </c>
      <c r="J81" s="9">
        <f t="shared" ca="1" si="24"/>
        <v>0</v>
      </c>
      <c r="K81" s="9">
        <f t="shared" ca="1" si="25"/>
        <v>236.54752586266676</v>
      </c>
      <c r="L81" s="9">
        <f t="shared" ca="1" si="26"/>
        <v>168.34990369842038</v>
      </c>
      <c r="M81">
        <f t="shared" ca="1" si="27"/>
        <v>56.534123325453109</v>
      </c>
      <c r="N81">
        <f t="shared" ca="1" si="28"/>
        <v>32.677265563435775</v>
      </c>
    </row>
    <row r="82" spans="1:18" x14ac:dyDescent="0.25">
      <c r="A82" s="4">
        <f t="shared" si="33"/>
        <v>0.42609953703703629</v>
      </c>
      <c r="B82" s="3">
        <f t="shared" si="34"/>
        <v>1553300815</v>
      </c>
      <c r="C82">
        <f t="shared" si="32"/>
        <v>2</v>
      </c>
      <c r="D82">
        <f t="shared" si="32"/>
        <v>7</v>
      </c>
      <c r="E82">
        <f t="shared" ca="1" si="19"/>
        <v>-15762.860079468086</v>
      </c>
      <c r="F82">
        <f t="shared" ca="1" si="20"/>
        <v>76452.390499574452</v>
      </c>
      <c r="G82">
        <f t="shared" ca="1" si="21"/>
        <v>9448.7999999999993</v>
      </c>
      <c r="H82" s="9">
        <f t="shared" ca="1" si="22"/>
        <v>47.767066454752054</v>
      </c>
      <c r="I82" s="9">
        <f t="shared" ca="1" si="23"/>
        <v>-231.67442533446592</v>
      </c>
      <c r="J82" s="9">
        <f t="shared" ca="1" si="24"/>
        <v>0</v>
      </c>
      <c r="K82" s="9">
        <f t="shared" ca="1" si="25"/>
        <v>236.54752586266409</v>
      </c>
      <c r="L82" s="9">
        <f t="shared" ca="1" si="26"/>
        <v>168.34990369842006</v>
      </c>
      <c r="M82">
        <f t="shared" ca="1" si="27"/>
        <v>56.523912529550827</v>
      </c>
      <c r="N82">
        <f t="shared" ca="1" si="28"/>
        <v>32.681087470449171</v>
      </c>
    </row>
    <row r="83" spans="1:18" x14ac:dyDescent="0.25">
      <c r="A83" s="4">
        <f t="shared" si="33"/>
        <v>0.42615740740740665</v>
      </c>
      <c r="B83" s="3">
        <f t="shared" si="34"/>
        <v>1553300820</v>
      </c>
      <c r="C83">
        <f t="shared" si="32"/>
        <v>2</v>
      </c>
      <c r="D83">
        <f t="shared" si="32"/>
        <v>7</v>
      </c>
      <c r="E83">
        <f t="shared" ca="1" si="19"/>
        <v>-15524.024747194326</v>
      </c>
      <c r="F83">
        <f t="shared" ca="1" si="20"/>
        <v>75294.018372902123</v>
      </c>
      <c r="G83">
        <f t="shared" ca="1" si="21"/>
        <v>9448.7999999999993</v>
      </c>
      <c r="H83" s="9">
        <f t="shared" ca="1" si="22"/>
        <v>47.76706645475133</v>
      </c>
      <c r="I83" s="9">
        <f t="shared" ca="1" si="23"/>
        <v>-231.67442533446882</v>
      </c>
      <c r="J83" s="9">
        <f t="shared" ca="1" si="24"/>
        <v>0</v>
      </c>
      <c r="K83" s="9">
        <f t="shared" ca="1" si="25"/>
        <v>236.54752586266676</v>
      </c>
      <c r="L83" s="9">
        <f t="shared" ca="1" si="26"/>
        <v>168.34990369842038</v>
      </c>
      <c r="M83">
        <f t="shared" ca="1" si="27"/>
        <v>56.513701733648539</v>
      </c>
      <c r="N83">
        <f t="shared" ca="1" si="28"/>
        <v>32.684909377462567</v>
      </c>
    </row>
    <row r="84" spans="1:18" x14ac:dyDescent="0.25">
      <c r="A84" s="4">
        <f t="shared" si="33"/>
        <v>0.42621527777777701</v>
      </c>
      <c r="B84" s="3">
        <f t="shared" si="34"/>
        <v>1553300825</v>
      </c>
      <c r="C84">
        <f t="shared" si="32"/>
        <v>2</v>
      </c>
      <c r="D84">
        <f t="shared" si="32"/>
        <v>7</v>
      </c>
      <c r="E84">
        <f t="shared" ca="1" si="19"/>
        <v>-15285.189414920569</v>
      </c>
      <c r="F84">
        <f t="shared" ca="1" si="20"/>
        <v>74135.646246229779</v>
      </c>
      <c r="G84">
        <f t="shared" ca="1" si="21"/>
        <v>9448.7999999999993</v>
      </c>
      <c r="H84" s="9">
        <f t="shared" ca="1" si="22"/>
        <v>47.767066454752054</v>
      </c>
      <c r="I84" s="9">
        <f t="shared" ca="1" si="23"/>
        <v>-231.67442533446882</v>
      </c>
      <c r="J84" s="9">
        <f t="shared" ca="1" si="24"/>
        <v>0</v>
      </c>
      <c r="K84" s="9">
        <f t="shared" ca="1" si="25"/>
        <v>236.5475258626669</v>
      </c>
      <c r="L84" s="9">
        <f t="shared" ca="1" si="26"/>
        <v>168.34990369842023</v>
      </c>
      <c r="M84">
        <f t="shared" ca="1" si="27"/>
        <v>56.503490937746257</v>
      </c>
      <c r="N84">
        <f t="shared" ca="1" si="28"/>
        <v>32.688731284475963</v>
      </c>
    </row>
    <row r="85" spans="1:18" x14ac:dyDescent="0.25">
      <c r="A85" s="4">
        <f t="shared" si="33"/>
        <v>0.42627314814814737</v>
      </c>
      <c r="B85" s="3">
        <f t="shared" si="34"/>
        <v>1553300830</v>
      </c>
      <c r="C85">
        <f t="shared" si="32"/>
        <v>2</v>
      </c>
      <c r="D85">
        <f t="shared" si="32"/>
        <v>7</v>
      </c>
      <c r="E85">
        <f t="shared" ca="1" si="19"/>
        <v>-15046.354082646809</v>
      </c>
      <c r="F85">
        <f t="shared" ca="1" si="20"/>
        <v>72977.274119557434</v>
      </c>
      <c r="G85">
        <f t="shared" ca="1" si="21"/>
        <v>9448.7999999999993</v>
      </c>
      <c r="H85" s="9">
        <f t="shared" ca="1" si="22"/>
        <v>47.767066454752054</v>
      </c>
      <c r="I85" s="9">
        <f t="shared" ca="1" si="23"/>
        <v>-231.67442533446882</v>
      </c>
      <c r="J85" s="9">
        <f t="shared" ca="1" si="24"/>
        <v>0</v>
      </c>
      <c r="K85" s="9">
        <f t="shared" ca="1" si="25"/>
        <v>236.5475258626669</v>
      </c>
      <c r="L85" s="9">
        <f t="shared" ca="1" si="26"/>
        <v>168.34990369842023</v>
      </c>
      <c r="M85">
        <f t="shared" ca="1" si="27"/>
        <v>56.493280141843968</v>
      </c>
      <c r="N85">
        <f t="shared" ca="1" si="28"/>
        <v>32.69255319148936</v>
      </c>
    </row>
    <row r="86" spans="1:18" x14ac:dyDescent="0.25">
      <c r="A86" s="4">
        <f t="shared" si="33"/>
        <v>0.42633101851851773</v>
      </c>
      <c r="B86" s="3">
        <f t="shared" si="34"/>
        <v>1553300835</v>
      </c>
      <c r="C86">
        <f t="shared" si="32"/>
        <v>2</v>
      </c>
      <c r="D86">
        <f t="shared" si="32"/>
        <v>7</v>
      </c>
      <c r="E86">
        <f t="shared" ca="1" si="19"/>
        <v>-14807.518750373049</v>
      </c>
      <c r="F86">
        <f t="shared" ca="1" si="20"/>
        <v>71818.90199288509</v>
      </c>
      <c r="G86">
        <f t="shared" ca="1" si="21"/>
        <v>9448.7999999999993</v>
      </c>
      <c r="H86" s="9">
        <f t="shared" ca="1" si="22"/>
        <v>47.76706645475133</v>
      </c>
      <c r="I86" s="9">
        <f t="shared" ca="1" si="23"/>
        <v>-231.67442533446592</v>
      </c>
      <c r="J86" s="9">
        <f t="shared" ca="1" si="24"/>
        <v>0</v>
      </c>
      <c r="K86" s="9">
        <f t="shared" ca="1" si="25"/>
        <v>236.54752586266392</v>
      </c>
      <c r="L86" s="9">
        <f t="shared" ca="1" si="26"/>
        <v>168.34990369842026</v>
      </c>
      <c r="M86">
        <f t="shared" ca="1" si="27"/>
        <v>56.483069345941686</v>
      </c>
      <c r="N86">
        <f t="shared" ca="1" si="28"/>
        <v>32.696375098502756</v>
      </c>
    </row>
    <row r="87" spans="1:18" x14ac:dyDescent="0.25">
      <c r="A87" s="4">
        <f t="shared" si="33"/>
        <v>0.4263888888888881</v>
      </c>
      <c r="B87" s="3">
        <f t="shared" si="34"/>
        <v>1553300840</v>
      </c>
      <c r="C87">
        <f t="shared" si="32"/>
        <v>2</v>
      </c>
      <c r="D87">
        <f t="shared" si="32"/>
        <v>7</v>
      </c>
      <c r="E87">
        <f t="shared" ca="1" si="19"/>
        <v>-14568.683418099292</v>
      </c>
      <c r="F87">
        <f t="shared" ca="1" si="20"/>
        <v>70660.529866212761</v>
      </c>
      <c r="G87">
        <f t="shared" ca="1" si="21"/>
        <v>9448.7999999999993</v>
      </c>
      <c r="H87" s="9">
        <f t="shared" ca="1" si="22"/>
        <v>47.767066454752054</v>
      </c>
      <c r="I87" s="9">
        <f t="shared" ca="1" si="23"/>
        <v>-231.67442533446882</v>
      </c>
      <c r="J87" s="9">
        <f t="shared" ca="1" si="24"/>
        <v>0</v>
      </c>
      <c r="K87" s="9">
        <f t="shared" ca="1" si="25"/>
        <v>236.5475258626669</v>
      </c>
      <c r="L87" s="9">
        <f t="shared" ca="1" si="26"/>
        <v>168.34990369842023</v>
      </c>
      <c r="M87">
        <f t="shared" ca="1" si="27"/>
        <v>56.472858550039398</v>
      </c>
      <c r="N87">
        <f t="shared" ca="1" si="28"/>
        <v>32.700197005516152</v>
      </c>
    </row>
    <row r="88" spans="1:18" x14ac:dyDescent="0.25">
      <c r="A88" s="4">
        <f t="shared" si="33"/>
        <v>0.42644675925925846</v>
      </c>
      <c r="B88" s="3">
        <f t="shared" si="34"/>
        <v>1553300845</v>
      </c>
      <c r="C88">
        <f t="shared" si="32"/>
        <v>2</v>
      </c>
      <c r="D88">
        <f t="shared" si="32"/>
        <v>7</v>
      </c>
      <c r="E88">
        <f t="shared" ca="1" si="19"/>
        <v>-14329.848085825532</v>
      </c>
      <c r="F88">
        <f t="shared" ca="1" si="20"/>
        <v>69502.157739540417</v>
      </c>
      <c r="G88">
        <f t="shared" ca="1" si="21"/>
        <v>9448.7999999999993</v>
      </c>
      <c r="H88" s="9">
        <f t="shared" ca="1" si="22"/>
        <v>47.76706645475133</v>
      </c>
      <c r="I88" s="9">
        <f t="shared" ca="1" si="23"/>
        <v>-231.67442533446882</v>
      </c>
      <c r="J88" s="9">
        <f t="shared" ca="1" si="24"/>
        <v>0</v>
      </c>
      <c r="K88" s="9">
        <f t="shared" ca="1" si="25"/>
        <v>236.54752586266676</v>
      </c>
      <c r="L88" s="9">
        <f t="shared" ca="1" si="26"/>
        <v>168.34990369842038</v>
      </c>
      <c r="M88">
        <f t="shared" ca="1" si="27"/>
        <v>56.462647754137116</v>
      </c>
      <c r="N88">
        <f t="shared" ca="1" si="28"/>
        <v>32.704018912529548</v>
      </c>
      <c r="P88">
        <f ca="1">E88-'GZP155'!E140</f>
        <v>-9599.5222870089638</v>
      </c>
      <c r="Q88">
        <f ca="1">F88-'GZP155'!F140</f>
        <v>9129.9943667593543</v>
      </c>
      <c r="R88">
        <f t="shared" ref="R85:R91" ca="1" si="35">SQRT(P88*P88+Q88*Q88)</f>
        <v>13247.929093856115</v>
      </c>
    </row>
    <row r="89" spans="1:18" x14ac:dyDescent="0.25">
      <c r="A89" s="4">
        <f t="shared" si="33"/>
        <v>0.42650462962962882</v>
      </c>
      <c r="B89" s="3">
        <f t="shared" si="34"/>
        <v>1553300850</v>
      </c>
      <c r="C89">
        <f t="shared" ref="C89:D104" si="36">C88</f>
        <v>2</v>
      </c>
      <c r="D89">
        <f t="shared" si="36"/>
        <v>7</v>
      </c>
      <c r="E89">
        <f t="shared" ca="1" si="19"/>
        <v>-14091.012753551775</v>
      </c>
      <c r="F89">
        <f t="shared" ca="1" si="20"/>
        <v>68343.785612868072</v>
      </c>
      <c r="G89">
        <f t="shared" ca="1" si="21"/>
        <v>9448.7999999999993</v>
      </c>
      <c r="H89" s="9">
        <f t="shared" ca="1" si="22"/>
        <v>47.767066454752054</v>
      </c>
      <c r="I89" s="9">
        <f t="shared" ca="1" si="23"/>
        <v>-231.67442533446882</v>
      </c>
      <c r="J89" s="9">
        <f t="shared" ca="1" si="24"/>
        <v>0</v>
      </c>
      <c r="K89" s="9">
        <f t="shared" ca="1" si="25"/>
        <v>236.5475258626669</v>
      </c>
      <c r="L89" s="9">
        <f t="shared" ca="1" si="26"/>
        <v>168.34990369842023</v>
      </c>
      <c r="M89">
        <f t="shared" ca="1" si="27"/>
        <v>56.452436958234827</v>
      </c>
      <c r="N89">
        <f t="shared" ca="1" si="28"/>
        <v>32.707840819542945</v>
      </c>
      <c r="P89">
        <f ca="1">E89-'GZP155'!E141</f>
        <v>-8212.9738186405302</v>
      </c>
      <c r="Q89">
        <f ca="1">F89-'GZP155'!F141</f>
        <v>7779.770109909492</v>
      </c>
      <c r="R89">
        <f t="shared" ca="1" si="35"/>
        <v>11312.725662222874</v>
      </c>
    </row>
    <row r="90" spans="1:18" x14ac:dyDescent="0.25">
      <c r="A90" s="4">
        <f t="shared" si="33"/>
        <v>0.42656249999999918</v>
      </c>
      <c r="B90" s="3">
        <f t="shared" si="34"/>
        <v>1553300855</v>
      </c>
      <c r="C90">
        <f t="shared" si="36"/>
        <v>2</v>
      </c>
      <c r="D90">
        <f t="shared" si="36"/>
        <v>7</v>
      </c>
      <c r="E90">
        <f t="shared" ca="1" si="19"/>
        <v>-13852.177421278015</v>
      </c>
      <c r="F90">
        <f t="shared" ca="1" si="20"/>
        <v>67185.413486195728</v>
      </c>
      <c r="G90">
        <f t="shared" ca="1" si="21"/>
        <v>9448.7999999999993</v>
      </c>
      <c r="H90" s="9">
        <f t="shared" ca="1" si="22"/>
        <v>47.767066454752054</v>
      </c>
      <c r="I90" s="9">
        <f t="shared" ca="1" si="23"/>
        <v>-231.67442533446592</v>
      </c>
      <c r="J90" s="9">
        <f t="shared" ca="1" si="24"/>
        <v>0</v>
      </c>
      <c r="K90" s="9">
        <f t="shared" ca="1" si="25"/>
        <v>236.54752586266409</v>
      </c>
      <c r="L90" s="9">
        <f t="shared" ca="1" si="26"/>
        <v>168.34990369842006</v>
      </c>
      <c r="M90">
        <f t="shared" ca="1" si="27"/>
        <v>56.442226162332545</v>
      </c>
      <c r="N90">
        <f t="shared" ca="1" si="28"/>
        <v>32.711662726556341</v>
      </c>
      <c r="P90">
        <f ca="1">E90-'GZP155'!E142</f>
        <v>-6826.4253502720967</v>
      </c>
      <c r="Q90">
        <f ca="1">F90-'GZP155'!F142</f>
        <v>6429.545853059637</v>
      </c>
      <c r="R90" s="45">
        <f t="shared" ca="1" si="35"/>
        <v>9377.5872664259387</v>
      </c>
    </row>
    <row r="91" spans="1:18" x14ac:dyDescent="0.25">
      <c r="A91" s="4">
        <f t="shared" si="33"/>
        <v>0.42662037037036954</v>
      </c>
      <c r="B91" s="3">
        <f t="shared" si="34"/>
        <v>1553300860</v>
      </c>
      <c r="C91">
        <f t="shared" si="36"/>
        <v>2</v>
      </c>
      <c r="D91">
        <f t="shared" si="36"/>
        <v>7</v>
      </c>
      <c r="E91">
        <f t="shared" ca="1" si="19"/>
        <v>-13613.342089004254</v>
      </c>
      <c r="F91">
        <f t="shared" ca="1" si="20"/>
        <v>66027.041359523399</v>
      </c>
      <c r="G91">
        <f t="shared" ca="1" si="21"/>
        <v>9448.7999999999993</v>
      </c>
      <c r="H91" s="9">
        <f t="shared" ca="1" si="22"/>
        <v>47.76706645475133</v>
      </c>
      <c r="I91" s="9">
        <f t="shared" ca="1" si="23"/>
        <v>-231.67442533446882</v>
      </c>
      <c r="J91" s="9">
        <f t="shared" ca="1" si="24"/>
        <v>0</v>
      </c>
      <c r="K91" s="9">
        <f t="shared" ca="1" si="25"/>
        <v>236.54752586266676</v>
      </c>
      <c r="L91" s="9">
        <f t="shared" ca="1" si="26"/>
        <v>168.34990369842038</v>
      </c>
      <c r="M91">
        <f t="shared" ca="1" si="27"/>
        <v>56.432015366430257</v>
      </c>
      <c r="N91">
        <f t="shared" ca="1" si="28"/>
        <v>32.715484633569737</v>
      </c>
      <c r="P91">
        <f ca="1">E91-'GZP155'!E143</f>
        <v>-5439.8768819036632</v>
      </c>
      <c r="Q91">
        <f ca="1">F91-'GZP155'!F143</f>
        <v>5079.3215962097893</v>
      </c>
      <c r="R91">
        <f t="shared" ca="1" si="35"/>
        <v>7442.564636467263</v>
      </c>
    </row>
    <row r="92" spans="1:18" x14ac:dyDescent="0.25">
      <c r="A92" s="4">
        <f t="shared" si="33"/>
        <v>0.4266782407407399</v>
      </c>
      <c r="B92" s="3">
        <f t="shared" si="34"/>
        <v>1553300865</v>
      </c>
      <c r="C92">
        <f t="shared" si="36"/>
        <v>2</v>
      </c>
      <c r="D92">
        <f t="shared" si="36"/>
        <v>7</v>
      </c>
      <c r="E92">
        <f t="shared" ca="1" si="19"/>
        <v>-13374.506756730498</v>
      </c>
      <c r="F92">
        <f t="shared" ca="1" si="20"/>
        <v>64868.669232851054</v>
      </c>
      <c r="G92">
        <f t="shared" ca="1" si="21"/>
        <v>9448.7999999999993</v>
      </c>
      <c r="H92" s="9">
        <f t="shared" ca="1" si="22"/>
        <v>47.767066454752054</v>
      </c>
      <c r="I92" s="9">
        <f t="shared" ca="1" si="23"/>
        <v>-231.67442533446882</v>
      </c>
      <c r="J92" s="9">
        <f t="shared" ca="1" si="24"/>
        <v>0</v>
      </c>
      <c r="K92" s="9">
        <f t="shared" ca="1" si="25"/>
        <v>236.5475258626669</v>
      </c>
      <c r="L92" s="9">
        <f t="shared" ca="1" si="26"/>
        <v>168.34990369842023</v>
      </c>
      <c r="M92">
        <f t="shared" ca="1" si="27"/>
        <v>56.421804570527975</v>
      </c>
      <c r="N92">
        <f t="shared" ca="1" si="28"/>
        <v>32.719306540583133</v>
      </c>
      <c r="P92">
        <f ca="1">E92-'GZP155'!E144</f>
        <v>-4053.3284135352296</v>
      </c>
      <c r="Q92">
        <f ca="1">F92-'GZP155'!F144</f>
        <v>3729.097339359927</v>
      </c>
      <c r="R92">
        <f t="shared" ref="R90:R95" ca="1" si="37">SQRT(P92*P92+Q92*Q92)</f>
        <v>5507.7797881172874</v>
      </c>
    </row>
    <row r="93" spans="1:18" x14ac:dyDescent="0.25">
      <c r="A93" s="4">
        <f t="shared" si="33"/>
        <v>0.42673611111111026</v>
      </c>
      <c r="B93" s="3">
        <f t="shared" si="34"/>
        <v>1553300870</v>
      </c>
      <c r="C93">
        <f t="shared" si="36"/>
        <v>2</v>
      </c>
      <c r="D93">
        <f t="shared" si="36"/>
        <v>7</v>
      </c>
      <c r="E93">
        <f t="shared" ref="E93:E156" ca="1" si="38">INDIRECT("E$"&amp;C93)+INDIRECT("H$"&amp;C93)*($B93-INDIRECT("B$"&amp;D93))</f>
        <v>-13135.671424456737</v>
      </c>
      <c r="F93">
        <f t="shared" ref="F93:F156" ca="1" si="39">INDIRECT("F$"&amp;C93)+INDIRECT("I$"&amp;C93)*($B93-INDIRECT("B$"&amp;D93))</f>
        <v>63710.29710617871</v>
      </c>
      <c r="G93">
        <f t="shared" ref="G93:G156" ca="1" si="40">INDIRECT("G$"&amp;C93)+INDIRECT("J$"&amp;C93)*($B93-INDIRECT("B$"&amp;D93))</f>
        <v>9448.7999999999993</v>
      </c>
      <c r="H93" s="9">
        <f t="shared" ref="H93:J156" ca="1" si="41">(E94-E93)/($B94-$B93)</f>
        <v>47.767066454752054</v>
      </c>
      <c r="I93" s="9">
        <f t="shared" ref="I93:I156" ca="1" si="42">(F94-F93)/($B94-$B93)</f>
        <v>-231.67442533446882</v>
      </c>
      <c r="J93" s="9">
        <f t="shared" ref="J93:J156" ca="1" si="43">(G94-G93)/($B94-$B93)</f>
        <v>0</v>
      </c>
      <c r="K93" s="9">
        <f t="shared" ref="K93:K156" ca="1" si="44">SQRT(H93*H93+I93*I93)</f>
        <v>236.5475258626669</v>
      </c>
      <c r="L93" s="9">
        <f t="shared" ref="L93:L156" ca="1" si="45">DEGREES(ATAN2(I93,H93))</f>
        <v>168.34990369842023</v>
      </c>
      <c r="M93">
        <f t="shared" ref="M93:M156" ca="1" si="46">INDIRECT("M$"&amp;C93)+INDIRECT("O$"&amp;C93)*($B93-INDIRECT("B$"&amp;D93))</f>
        <v>56.411593774625686</v>
      </c>
      <c r="N93">
        <f t="shared" ref="N93:N156" ca="1" si="47">INDIRECT("N$"&amp;C93)+INDIRECT("P$"&amp;C93)*($B93-INDIRECT("B$"&amp;D93))</f>
        <v>32.72312844759653</v>
      </c>
      <c r="P93">
        <f ca="1">E93-'GZP155'!E145</f>
        <v>-2666.7799451667961</v>
      </c>
      <c r="Q93">
        <f ca="1">F93-'GZP155'!F145</f>
        <v>2378.873082510072</v>
      </c>
      <c r="R93">
        <f t="shared" ca="1" si="37"/>
        <v>3573.6189526353801</v>
      </c>
    </row>
    <row r="94" spans="1:18" x14ac:dyDescent="0.25">
      <c r="A94" s="4">
        <f t="shared" si="33"/>
        <v>0.42679398148148062</v>
      </c>
      <c r="B94" s="3">
        <f t="shared" si="34"/>
        <v>1553300875</v>
      </c>
      <c r="C94">
        <f t="shared" si="36"/>
        <v>2</v>
      </c>
      <c r="D94">
        <f t="shared" si="36"/>
        <v>7</v>
      </c>
      <c r="E94">
        <f t="shared" ca="1" si="38"/>
        <v>-12896.836092182977</v>
      </c>
      <c r="F94">
        <f t="shared" ca="1" si="39"/>
        <v>62551.924979506366</v>
      </c>
      <c r="G94">
        <f t="shared" ca="1" si="40"/>
        <v>9448.7999999999993</v>
      </c>
      <c r="H94" s="9">
        <f t="shared" ca="1" si="41"/>
        <v>47.76706645475133</v>
      </c>
      <c r="I94" s="9">
        <f t="shared" ca="1" si="42"/>
        <v>-231.67442533446592</v>
      </c>
      <c r="J94" s="9">
        <f t="shared" ca="1" si="43"/>
        <v>0</v>
      </c>
      <c r="K94" s="9">
        <f t="shared" ca="1" si="44"/>
        <v>236.54752586266392</v>
      </c>
      <c r="L94" s="9">
        <f t="shared" ca="1" si="45"/>
        <v>168.34990369842026</v>
      </c>
      <c r="M94">
        <f t="shared" ca="1" si="46"/>
        <v>56.401382978723404</v>
      </c>
      <c r="N94">
        <f t="shared" ca="1" si="47"/>
        <v>32.726950354609926</v>
      </c>
      <c r="P94">
        <f ca="1">E94-'GZP155'!E146</f>
        <v>-1280.2314767983589</v>
      </c>
      <c r="Q94">
        <f ca="1">F94-'GZP155'!F146</f>
        <v>1028.6488256602097</v>
      </c>
      <c r="R94">
        <f t="shared" ca="1" si="37"/>
        <v>1642.2883549235303</v>
      </c>
    </row>
    <row r="95" spans="1:18" x14ac:dyDescent="0.25">
      <c r="A95" s="46">
        <f t="shared" si="33"/>
        <v>0.42685185185185098</v>
      </c>
      <c r="B95" s="59">
        <f t="shared" si="34"/>
        <v>1553300880</v>
      </c>
      <c r="C95" s="45">
        <f t="shared" si="36"/>
        <v>2</v>
      </c>
      <c r="D95" s="45">
        <f t="shared" si="36"/>
        <v>7</v>
      </c>
      <c r="E95" s="45">
        <f t="shared" ca="1" si="38"/>
        <v>-12658.000759909221</v>
      </c>
      <c r="F95" s="45">
        <f t="shared" ca="1" si="39"/>
        <v>61393.552852834036</v>
      </c>
      <c r="G95" s="45">
        <f t="shared" ca="1" si="40"/>
        <v>9448.7999999999993</v>
      </c>
      <c r="H95" s="60">
        <f t="shared" ca="1" si="41"/>
        <v>47.767066454752054</v>
      </c>
      <c r="I95" s="60">
        <f t="shared" ca="1" si="42"/>
        <v>-231.67442533446882</v>
      </c>
      <c r="J95" s="60">
        <f t="shared" ca="1" si="43"/>
        <v>0</v>
      </c>
      <c r="K95" s="60">
        <f t="shared" ca="1" si="44"/>
        <v>236.5475258626669</v>
      </c>
      <c r="L95" s="60">
        <f t="shared" ca="1" si="45"/>
        <v>168.34990369842023</v>
      </c>
      <c r="M95" s="45">
        <f t="shared" ca="1" si="46"/>
        <v>56.391172182821116</v>
      </c>
      <c r="N95" s="45">
        <f t="shared" ca="1" si="47"/>
        <v>32.730772261623322</v>
      </c>
      <c r="P95">
        <f ca="1">E95-'GZP155'!E147</f>
        <v>106.31699157007097</v>
      </c>
      <c r="Q95">
        <f ca="1">F95-'GZP155'!F147</f>
        <v>-321.57543118963076</v>
      </c>
      <c r="R95">
        <f t="shared" ca="1" si="37"/>
        <v>338.69464217980698</v>
      </c>
    </row>
    <row r="96" spans="1:18" x14ac:dyDescent="0.25">
      <c r="A96" s="61">
        <f>A95+5/24/3600</f>
        <v>0.42690972222222134</v>
      </c>
      <c r="B96" s="3">
        <f t="shared" si="34"/>
        <v>1553300885</v>
      </c>
      <c r="C96">
        <f t="shared" si="36"/>
        <v>2</v>
      </c>
      <c r="D96">
        <f t="shared" si="36"/>
        <v>7</v>
      </c>
      <c r="E96">
        <f t="shared" ca="1" si="38"/>
        <v>-12419.16542763546</v>
      </c>
      <c r="F96">
        <f t="shared" ca="1" si="39"/>
        <v>60235.180726161692</v>
      </c>
      <c r="G96">
        <f t="shared" ca="1" si="40"/>
        <v>9448.7999999999993</v>
      </c>
      <c r="H96" s="9">
        <f t="shared" ca="1" si="41"/>
        <v>47.76706645475133</v>
      </c>
      <c r="I96" s="9">
        <f t="shared" ca="1" si="42"/>
        <v>-231.67442533446882</v>
      </c>
      <c r="J96" s="9">
        <f t="shared" ca="1" si="43"/>
        <v>0</v>
      </c>
      <c r="K96" s="9">
        <f t="shared" ca="1" si="44"/>
        <v>236.54752586266676</v>
      </c>
      <c r="L96" s="9">
        <f t="shared" ca="1" si="45"/>
        <v>168.34990369842038</v>
      </c>
      <c r="M96">
        <f t="shared" ca="1" si="46"/>
        <v>56.380961386918834</v>
      </c>
      <c r="N96">
        <f t="shared" ca="1" si="47"/>
        <v>32.734594168636718</v>
      </c>
      <c r="P96">
        <f ca="1">E96-'GZP155'!E148</f>
        <v>1492.8654599385045</v>
      </c>
      <c r="Q96">
        <f ca="1">F96-'GZP155'!F148</f>
        <v>-1671.799688039493</v>
      </c>
      <c r="R96">
        <f t="shared" ref="R96" ca="1" si="48">SQRT(P96*P96+Q96*Q96)</f>
        <v>2241.3302921270547</v>
      </c>
    </row>
    <row r="97" spans="1:18" x14ac:dyDescent="0.25">
      <c r="A97" s="4">
        <f t="shared" si="33"/>
        <v>0.4269675925925917</v>
      </c>
      <c r="B97" s="3">
        <f t="shared" si="34"/>
        <v>1553300890</v>
      </c>
      <c r="C97">
        <f t="shared" si="36"/>
        <v>2</v>
      </c>
      <c r="D97">
        <f t="shared" si="36"/>
        <v>7</v>
      </c>
      <c r="E97">
        <f t="shared" ca="1" si="38"/>
        <v>-12180.330095361704</v>
      </c>
      <c r="F97">
        <f t="shared" ca="1" si="39"/>
        <v>59076.808599489348</v>
      </c>
      <c r="G97">
        <f t="shared" ca="1" si="40"/>
        <v>9448.7999999999993</v>
      </c>
      <c r="H97" s="9">
        <f t="shared" ca="1" si="41"/>
        <v>47.767066454752054</v>
      </c>
      <c r="I97" s="9">
        <f t="shared" ca="1" si="42"/>
        <v>-231.67442533446882</v>
      </c>
      <c r="J97" s="9">
        <f t="shared" ca="1" si="43"/>
        <v>0</v>
      </c>
      <c r="K97" s="9">
        <f t="shared" ca="1" si="44"/>
        <v>236.5475258626669</v>
      </c>
      <c r="L97" s="9">
        <f t="shared" ca="1" si="45"/>
        <v>168.34990369842023</v>
      </c>
      <c r="M97">
        <f t="shared" ca="1" si="46"/>
        <v>56.370750591016545</v>
      </c>
      <c r="N97">
        <f t="shared" ca="1" si="47"/>
        <v>32.738416075650115</v>
      </c>
      <c r="P97">
        <f ca="1">E97-'GZP155'!E149</f>
        <v>2879.413928306938</v>
      </c>
      <c r="Q97">
        <f ca="1">F97-'GZP155'!F149</f>
        <v>-3022.0239448893481</v>
      </c>
      <c r="R97">
        <f t="shared" ref="R97:R102" ca="1" si="49">SQRT(P97*P97+Q97*Q97)</f>
        <v>4174.1649816475356</v>
      </c>
    </row>
    <row r="98" spans="1:18" x14ac:dyDescent="0.25">
      <c r="A98" s="4">
        <f t="shared" si="33"/>
        <v>0.42702546296296207</v>
      </c>
      <c r="B98" s="3">
        <f t="shared" si="34"/>
        <v>1553300895</v>
      </c>
      <c r="C98">
        <f t="shared" si="36"/>
        <v>2</v>
      </c>
      <c r="D98">
        <f t="shared" si="36"/>
        <v>7</v>
      </c>
      <c r="E98">
        <f t="shared" ca="1" si="38"/>
        <v>-11941.494763087943</v>
      </c>
      <c r="F98">
        <f t="shared" ca="1" si="39"/>
        <v>57918.436472817004</v>
      </c>
      <c r="G98">
        <f t="shared" ca="1" si="40"/>
        <v>9448.7999999999993</v>
      </c>
      <c r="H98" s="9">
        <f t="shared" ca="1" si="41"/>
        <v>47.767066454752054</v>
      </c>
      <c r="I98" s="9">
        <f t="shared" ca="1" si="42"/>
        <v>-231.67442533446592</v>
      </c>
      <c r="J98" s="9">
        <f t="shared" ca="1" si="43"/>
        <v>0</v>
      </c>
      <c r="K98" s="9">
        <f t="shared" ca="1" si="44"/>
        <v>236.54752586266409</v>
      </c>
      <c r="L98" s="9">
        <f t="shared" ca="1" si="45"/>
        <v>168.34990369842006</v>
      </c>
      <c r="M98">
        <f t="shared" ca="1" si="46"/>
        <v>56.360539795114263</v>
      </c>
      <c r="N98">
        <f t="shared" ca="1" si="47"/>
        <v>32.742237982663511</v>
      </c>
      <c r="P98">
        <f ca="1">E98-'GZP155'!E150</f>
        <v>4265.9623966753716</v>
      </c>
      <c r="Q98">
        <f ca="1">F98-'GZP155'!F150</f>
        <v>-4372.2482017392103</v>
      </c>
      <c r="R98">
        <f t="shared" ca="1" si="49"/>
        <v>6108.5996355515099</v>
      </c>
    </row>
    <row r="99" spans="1:18" x14ac:dyDescent="0.25">
      <c r="A99" s="4">
        <f t="shared" si="33"/>
        <v>0.42708333333333243</v>
      </c>
      <c r="B99" s="3">
        <f t="shared" si="34"/>
        <v>1553300900</v>
      </c>
      <c r="C99">
        <f t="shared" si="36"/>
        <v>2</v>
      </c>
      <c r="D99">
        <f t="shared" si="36"/>
        <v>7</v>
      </c>
      <c r="E99">
        <f t="shared" ca="1" si="38"/>
        <v>-11702.659430814183</v>
      </c>
      <c r="F99">
        <f t="shared" ca="1" si="39"/>
        <v>56760.064346144674</v>
      </c>
      <c r="G99">
        <f t="shared" ca="1" si="40"/>
        <v>9448.7999999999993</v>
      </c>
      <c r="H99" s="9">
        <f t="shared" ca="1" si="41"/>
        <v>47.76706645475133</v>
      </c>
      <c r="I99" s="9">
        <f t="shared" ca="1" si="42"/>
        <v>-231.67442533446882</v>
      </c>
      <c r="J99" s="9">
        <f t="shared" ca="1" si="43"/>
        <v>0</v>
      </c>
      <c r="K99" s="9">
        <f t="shared" ca="1" si="44"/>
        <v>236.54752586266676</v>
      </c>
      <c r="L99" s="9">
        <f t="shared" ca="1" si="45"/>
        <v>168.34990369842038</v>
      </c>
      <c r="M99">
        <f t="shared" ca="1" si="46"/>
        <v>56.350328999211975</v>
      </c>
      <c r="N99">
        <f t="shared" ca="1" si="47"/>
        <v>32.746059889676907</v>
      </c>
      <c r="P99">
        <f ca="1">E99-'GZP155'!E151</f>
        <v>5652.5108650438051</v>
      </c>
      <c r="Q99">
        <f ca="1">F99-'GZP155'!F151</f>
        <v>-5722.4724585890508</v>
      </c>
      <c r="R99">
        <f t="shared" ca="1" si="49"/>
        <v>8043.4799756541006</v>
      </c>
    </row>
    <row r="100" spans="1:18" x14ac:dyDescent="0.25">
      <c r="A100" s="4">
        <f t="shared" si="33"/>
        <v>0.42714120370370279</v>
      </c>
      <c r="B100" s="3">
        <f t="shared" si="34"/>
        <v>1553300905</v>
      </c>
      <c r="C100">
        <f t="shared" si="36"/>
        <v>2</v>
      </c>
      <c r="D100">
        <f t="shared" si="36"/>
        <v>7</v>
      </c>
      <c r="E100">
        <f t="shared" ca="1" si="38"/>
        <v>-11463.824098540426</v>
      </c>
      <c r="F100">
        <f t="shared" ca="1" si="39"/>
        <v>55601.69221947233</v>
      </c>
      <c r="G100">
        <f t="shared" ca="1" si="40"/>
        <v>9448.7999999999993</v>
      </c>
      <c r="H100" s="9">
        <f t="shared" ca="1" si="41"/>
        <v>47.767066454752054</v>
      </c>
      <c r="I100" s="9">
        <f t="shared" ca="1" si="42"/>
        <v>-231.67442533446882</v>
      </c>
      <c r="J100" s="9">
        <f t="shared" ca="1" si="43"/>
        <v>0</v>
      </c>
      <c r="K100" s="9">
        <f t="shared" ca="1" si="44"/>
        <v>236.5475258626669</v>
      </c>
      <c r="L100" s="9">
        <f t="shared" ca="1" si="45"/>
        <v>168.34990369842023</v>
      </c>
      <c r="M100">
        <f t="shared" ca="1" si="46"/>
        <v>56.340118203309693</v>
      </c>
      <c r="N100">
        <f t="shared" ca="1" si="47"/>
        <v>32.749881796690303</v>
      </c>
    </row>
    <row r="101" spans="1:18" x14ac:dyDescent="0.25">
      <c r="A101" s="4">
        <f t="shared" si="33"/>
        <v>0.42719907407407315</v>
      </c>
      <c r="B101" s="3">
        <f t="shared" si="34"/>
        <v>1553300910</v>
      </c>
      <c r="C101">
        <f t="shared" si="36"/>
        <v>2</v>
      </c>
      <c r="D101">
        <f t="shared" si="36"/>
        <v>7</v>
      </c>
      <c r="E101">
        <f t="shared" ca="1" si="38"/>
        <v>-11224.988766266666</v>
      </c>
      <c r="F101">
        <f t="shared" ca="1" si="39"/>
        <v>54443.320092799986</v>
      </c>
      <c r="G101">
        <f t="shared" ca="1" si="40"/>
        <v>9448.7999999999993</v>
      </c>
      <c r="H101" s="9">
        <f t="shared" ca="1" si="41"/>
        <v>47.76706645475133</v>
      </c>
      <c r="I101" s="9">
        <f t="shared" ca="1" si="42"/>
        <v>-231.67442533446882</v>
      </c>
      <c r="J101" s="9">
        <f t="shared" ca="1" si="43"/>
        <v>0</v>
      </c>
      <c r="K101" s="9">
        <f t="shared" ca="1" si="44"/>
        <v>236.54752586266676</v>
      </c>
      <c r="L101" s="9">
        <f t="shared" ca="1" si="45"/>
        <v>168.34990369842038</v>
      </c>
      <c r="M101">
        <f t="shared" ca="1" si="46"/>
        <v>56.329907407407404</v>
      </c>
      <c r="N101">
        <f t="shared" ca="1" si="47"/>
        <v>32.7537037037037</v>
      </c>
    </row>
    <row r="102" spans="1:18" x14ac:dyDescent="0.25">
      <c r="A102" s="4">
        <f t="shared" si="33"/>
        <v>0.42725694444444351</v>
      </c>
      <c r="B102" s="3">
        <f t="shared" si="34"/>
        <v>1553300915</v>
      </c>
      <c r="C102">
        <f t="shared" si="36"/>
        <v>2</v>
      </c>
      <c r="D102">
        <f t="shared" si="36"/>
        <v>7</v>
      </c>
      <c r="E102">
        <f t="shared" ca="1" si="38"/>
        <v>-10986.153433992909</v>
      </c>
      <c r="F102">
        <f t="shared" ca="1" si="39"/>
        <v>53284.947966127642</v>
      </c>
      <c r="G102">
        <f t="shared" ca="1" si="40"/>
        <v>9448.7999999999993</v>
      </c>
      <c r="H102" s="9">
        <f t="shared" ca="1" si="41"/>
        <v>47.767066454752054</v>
      </c>
      <c r="I102" s="9">
        <f t="shared" ca="1" si="42"/>
        <v>-231.67442533446592</v>
      </c>
      <c r="J102" s="9">
        <f t="shared" ca="1" si="43"/>
        <v>0</v>
      </c>
      <c r="K102" s="9">
        <f t="shared" ca="1" si="44"/>
        <v>236.54752586266409</v>
      </c>
      <c r="L102" s="9">
        <f t="shared" ca="1" si="45"/>
        <v>168.34990369842006</v>
      </c>
      <c r="M102">
        <f t="shared" ca="1" si="46"/>
        <v>56.319696611505123</v>
      </c>
      <c r="N102">
        <f t="shared" ca="1" si="47"/>
        <v>32.757525610717096</v>
      </c>
    </row>
    <row r="103" spans="1:18" x14ac:dyDescent="0.25">
      <c r="A103" s="4">
        <f t="shared" si="33"/>
        <v>0.42731481481481387</v>
      </c>
      <c r="B103" s="3">
        <f t="shared" si="34"/>
        <v>1553300920</v>
      </c>
      <c r="C103">
        <f t="shared" si="36"/>
        <v>2</v>
      </c>
      <c r="D103">
        <f t="shared" si="36"/>
        <v>7</v>
      </c>
      <c r="E103">
        <f t="shared" ca="1" si="38"/>
        <v>-10747.318101719149</v>
      </c>
      <c r="F103">
        <f t="shared" ca="1" si="39"/>
        <v>52126.575839455312</v>
      </c>
      <c r="G103">
        <f t="shared" ca="1" si="40"/>
        <v>9448.7999999999993</v>
      </c>
      <c r="H103" s="9">
        <f t="shared" ca="1" si="41"/>
        <v>47.767066454752054</v>
      </c>
      <c r="I103" s="9">
        <f t="shared" ca="1" si="42"/>
        <v>-231.67442533446882</v>
      </c>
      <c r="J103" s="9">
        <f t="shared" ca="1" si="43"/>
        <v>0</v>
      </c>
      <c r="K103" s="9">
        <f t="shared" ca="1" si="44"/>
        <v>236.5475258626669</v>
      </c>
      <c r="L103" s="9">
        <f t="shared" ca="1" si="45"/>
        <v>168.34990369842023</v>
      </c>
      <c r="M103">
        <f t="shared" ca="1" si="46"/>
        <v>56.309485815602834</v>
      </c>
      <c r="N103">
        <f t="shared" ca="1" si="47"/>
        <v>32.761347517730492</v>
      </c>
    </row>
    <row r="104" spans="1:18" x14ac:dyDescent="0.25">
      <c r="A104" s="4">
        <f>A103+5/24/3600</f>
        <v>0.42737268518518423</v>
      </c>
      <c r="B104" s="3">
        <f t="shared" si="34"/>
        <v>1553300925</v>
      </c>
      <c r="C104">
        <f t="shared" si="36"/>
        <v>2</v>
      </c>
      <c r="D104">
        <f t="shared" si="36"/>
        <v>7</v>
      </c>
      <c r="E104">
        <f t="shared" ca="1" si="38"/>
        <v>-10508.482769445389</v>
      </c>
      <c r="F104">
        <f t="shared" ca="1" si="39"/>
        <v>50968.203712782968</v>
      </c>
      <c r="G104">
        <f t="shared" ca="1" si="40"/>
        <v>9448.7999999999993</v>
      </c>
      <c r="H104" s="9">
        <f t="shared" ca="1" si="41"/>
        <v>47.76706645475133</v>
      </c>
      <c r="I104" s="9">
        <f t="shared" ca="1" si="42"/>
        <v>-231.67442533446882</v>
      </c>
      <c r="J104" s="9">
        <f t="shared" ca="1" si="43"/>
        <v>0</v>
      </c>
      <c r="K104" s="9">
        <f t="shared" ca="1" si="44"/>
        <v>236.54752586266676</v>
      </c>
      <c r="L104" s="9">
        <f t="shared" ca="1" si="45"/>
        <v>168.34990369842038</v>
      </c>
      <c r="M104">
        <f t="shared" ca="1" si="46"/>
        <v>56.299275019700552</v>
      </c>
      <c r="N104">
        <f t="shared" ca="1" si="47"/>
        <v>32.765169424743888</v>
      </c>
    </row>
    <row r="105" spans="1:18" x14ac:dyDescent="0.25">
      <c r="A105" s="4">
        <f t="shared" ref="A105:A121" si="50">A104+5/24/3600</f>
        <v>0.42743055555555459</v>
      </c>
      <c r="B105" s="3">
        <f t="shared" si="34"/>
        <v>1553300930</v>
      </c>
      <c r="C105">
        <f t="shared" ref="C105:D120" si="51">C104</f>
        <v>2</v>
      </c>
      <c r="D105">
        <f t="shared" si="51"/>
        <v>7</v>
      </c>
      <c r="E105">
        <f t="shared" ca="1" si="38"/>
        <v>-10269.647437171632</v>
      </c>
      <c r="F105">
        <f t="shared" ca="1" si="39"/>
        <v>49809.831586110624</v>
      </c>
      <c r="G105">
        <f t="shared" ca="1" si="40"/>
        <v>9448.7999999999993</v>
      </c>
      <c r="H105" s="9">
        <f t="shared" ca="1" si="41"/>
        <v>47.767066454752054</v>
      </c>
      <c r="I105" s="9">
        <f t="shared" ca="1" si="42"/>
        <v>-231.67442533446592</v>
      </c>
      <c r="J105" s="9">
        <f t="shared" ca="1" si="43"/>
        <v>0</v>
      </c>
      <c r="K105" s="9">
        <f t="shared" ca="1" si="44"/>
        <v>236.54752586266409</v>
      </c>
      <c r="L105" s="9">
        <f t="shared" ca="1" si="45"/>
        <v>168.34990369842006</v>
      </c>
      <c r="M105">
        <f t="shared" ca="1" si="46"/>
        <v>56.289064223798263</v>
      </c>
      <c r="N105">
        <f t="shared" ca="1" si="47"/>
        <v>32.768991331757285</v>
      </c>
    </row>
    <row r="106" spans="1:18" x14ac:dyDescent="0.25">
      <c r="A106" s="4">
        <f t="shared" si="50"/>
        <v>0.42748842592592495</v>
      </c>
      <c r="B106" s="3">
        <f t="shared" si="34"/>
        <v>1553300935</v>
      </c>
      <c r="C106">
        <f t="shared" si="51"/>
        <v>2</v>
      </c>
      <c r="D106">
        <f t="shared" si="51"/>
        <v>7</v>
      </c>
      <c r="E106">
        <f t="shared" ca="1" si="38"/>
        <v>-10030.812104897872</v>
      </c>
      <c r="F106">
        <f t="shared" ca="1" si="39"/>
        <v>48651.459459438294</v>
      </c>
      <c r="G106">
        <f t="shared" ca="1" si="40"/>
        <v>9448.7999999999993</v>
      </c>
      <c r="H106" s="9">
        <f t="shared" ca="1" si="41"/>
        <v>47.767066454752054</v>
      </c>
      <c r="I106" s="9">
        <f t="shared" ca="1" si="42"/>
        <v>-231.67442533446882</v>
      </c>
      <c r="J106" s="9">
        <f t="shared" ca="1" si="43"/>
        <v>0</v>
      </c>
      <c r="K106" s="9">
        <f t="shared" ca="1" si="44"/>
        <v>236.5475258626669</v>
      </c>
      <c r="L106" s="9">
        <f t="shared" ca="1" si="45"/>
        <v>168.34990369842023</v>
      </c>
      <c r="M106">
        <f t="shared" ca="1" si="46"/>
        <v>56.278853427895982</v>
      </c>
      <c r="N106">
        <f t="shared" ca="1" si="47"/>
        <v>32.772813238770681</v>
      </c>
    </row>
    <row r="107" spans="1:18" x14ac:dyDescent="0.25">
      <c r="A107" s="4">
        <f t="shared" si="50"/>
        <v>0.42754629629629531</v>
      </c>
      <c r="B107" s="3">
        <f t="shared" si="34"/>
        <v>1553300940</v>
      </c>
      <c r="C107">
        <f t="shared" si="51"/>
        <v>2</v>
      </c>
      <c r="D107">
        <f t="shared" si="51"/>
        <v>7</v>
      </c>
      <c r="E107">
        <f t="shared" ca="1" si="38"/>
        <v>-9791.9767726241116</v>
      </c>
      <c r="F107">
        <f t="shared" ca="1" si="39"/>
        <v>47493.08733276595</v>
      </c>
      <c r="G107">
        <f t="shared" ca="1" si="40"/>
        <v>9448.7999999999993</v>
      </c>
      <c r="H107" s="9">
        <f t="shared" ca="1" si="41"/>
        <v>47.76706645475133</v>
      </c>
      <c r="I107" s="9">
        <f t="shared" ca="1" si="42"/>
        <v>-231.67442533446882</v>
      </c>
      <c r="J107" s="9">
        <f t="shared" ca="1" si="43"/>
        <v>0</v>
      </c>
      <c r="K107" s="9">
        <f t="shared" ca="1" si="44"/>
        <v>236.54752586266676</v>
      </c>
      <c r="L107" s="9">
        <f t="shared" ca="1" si="45"/>
        <v>168.34990369842038</v>
      </c>
      <c r="M107">
        <f t="shared" ca="1" si="46"/>
        <v>56.268642631993693</v>
      </c>
      <c r="N107">
        <f t="shared" ca="1" si="47"/>
        <v>32.776635145784077</v>
      </c>
    </row>
    <row r="108" spans="1:18" x14ac:dyDescent="0.25">
      <c r="A108" s="4">
        <f t="shared" si="50"/>
        <v>0.42760416666666567</v>
      </c>
      <c r="B108" s="3">
        <f t="shared" si="34"/>
        <v>1553300945</v>
      </c>
      <c r="C108">
        <f t="shared" si="51"/>
        <v>2</v>
      </c>
      <c r="D108">
        <f t="shared" si="51"/>
        <v>7</v>
      </c>
      <c r="E108">
        <f t="shared" ca="1" si="38"/>
        <v>-9553.141440350355</v>
      </c>
      <c r="F108">
        <f t="shared" ca="1" si="39"/>
        <v>46334.715206093606</v>
      </c>
      <c r="G108">
        <f t="shared" ca="1" si="40"/>
        <v>9448.7999999999993</v>
      </c>
      <c r="H108" s="9">
        <f t="shared" ca="1" si="41"/>
        <v>47.767066454752054</v>
      </c>
      <c r="I108" s="9">
        <f t="shared" ca="1" si="42"/>
        <v>-231.67442533446882</v>
      </c>
      <c r="J108" s="9">
        <f t="shared" ca="1" si="43"/>
        <v>0</v>
      </c>
      <c r="K108" s="9">
        <f t="shared" ca="1" si="44"/>
        <v>236.5475258626669</v>
      </c>
      <c r="L108" s="9">
        <f t="shared" ca="1" si="45"/>
        <v>168.34990369842023</v>
      </c>
      <c r="M108">
        <f t="shared" ca="1" si="46"/>
        <v>56.258431836091411</v>
      </c>
      <c r="N108">
        <f t="shared" ca="1" si="47"/>
        <v>32.780457052797473</v>
      </c>
    </row>
    <row r="109" spans="1:18" x14ac:dyDescent="0.25">
      <c r="A109" s="4">
        <f t="shared" si="50"/>
        <v>0.42766203703703604</v>
      </c>
      <c r="B109" s="3">
        <f t="shared" si="34"/>
        <v>1553300950</v>
      </c>
      <c r="C109">
        <f t="shared" si="51"/>
        <v>2</v>
      </c>
      <c r="D109">
        <f t="shared" si="51"/>
        <v>7</v>
      </c>
      <c r="E109">
        <f t="shared" ca="1" si="38"/>
        <v>-9314.3061080765947</v>
      </c>
      <c r="F109">
        <f t="shared" ca="1" si="39"/>
        <v>45176.343079421262</v>
      </c>
      <c r="G109">
        <f t="shared" ca="1" si="40"/>
        <v>9448.7999999999993</v>
      </c>
      <c r="H109" s="9">
        <f t="shared" ca="1" si="41"/>
        <v>47.76706645475133</v>
      </c>
      <c r="I109" s="9">
        <f t="shared" ca="1" si="42"/>
        <v>-231.67442533446592</v>
      </c>
      <c r="J109" s="9">
        <f t="shared" ca="1" si="43"/>
        <v>0</v>
      </c>
      <c r="K109" s="9">
        <f t="shared" ca="1" si="44"/>
        <v>236.54752586266392</v>
      </c>
      <c r="L109" s="9">
        <f t="shared" ca="1" si="45"/>
        <v>168.34990369842026</v>
      </c>
      <c r="M109">
        <f t="shared" ca="1" si="46"/>
        <v>56.248221040189122</v>
      </c>
      <c r="N109">
        <f t="shared" ca="1" si="47"/>
        <v>32.784278959810869</v>
      </c>
    </row>
    <row r="110" spans="1:18" x14ac:dyDescent="0.25">
      <c r="A110" s="4">
        <f t="shared" si="50"/>
        <v>0.4277199074074064</v>
      </c>
      <c r="B110" s="3">
        <f t="shared" si="34"/>
        <v>1553300955</v>
      </c>
      <c r="C110">
        <f t="shared" si="51"/>
        <v>2</v>
      </c>
      <c r="D110">
        <f t="shared" si="51"/>
        <v>7</v>
      </c>
      <c r="E110">
        <f t="shared" ca="1" si="38"/>
        <v>-9075.470775802838</v>
      </c>
      <c r="F110">
        <f t="shared" ca="1" si="39"/>
        <v>44017.970952748932</v>
      </c>
      <c r="G110">
        <f t="shared" ca="1" si="40"/>
        <v>9448.7999999999993</v>
      </c>
      <c r="H110" s="9">
        <f t="shared" ca="1" si="41"/>
        <v>47.767066454752054</v>
      </c>
      <c r="I110" s="9">
        <f t="shared" ca="1" si="42"/>
        <v>-231.67442533446882</v>
      </c>
      <c r="J110" s="9">
        <f t="shared" ca="1" si="43"/>
        <v>0</v>
      </c>
      <c r="K110" s="9">
        <f t="shared" ca="1" si="44"/>
        <v>236.5475258626669</v>
      </c>
      <c r="L110" s="9">
        <f t="shared" ca="1" si="45"/>
        <v>168.34990369842023</v>
      </c>
      <c r="M110">
        <f t="shared" ca="1" si="46"/>
        <v>56.238010244286841</v>
      </c>
      <c r="N110">
        <f t="shared" ca="1" si="47"/>
        <v>32.788100866824266</v>
      </c>
    </row>
    <row r="111" spans="1:18" x14ac:dyDescent="0.25">
      <c r="A111" s="4">
        <f t="shared" si="50"/>
        <v>0.42777777777777676</v>
      </c>
      <c r="B111" s="3">
        <f t="shared" si="34"/>
        <v>1553300960</v>
      </c>
      <c r="C111">
        <f t="shared" si="51"/>
        <v>2</v>
      </c>
      <c r="D111">
        <f t="shared" si="51"/>
        <v>7</v>
      </c>
      <c r="E111">
        <f t="shared" ca="1" si="38"/>
        <v>-8836.6354435290777</v>
      </c>
      <c r="F111">
        <f t="shared" ca="1" si="39"/>
        <v>42859.598826076588</v>
      </c>
      <c r="G111">
        <f t="shared" ca="1" si="40"/>
        <v>9448.7999999999993</v>
      </c>
      <c r="H111" s="9">
        <f t="shared" ca="1" si="41"/>
        <v>47.767066454752054</v>
      </c>
      <c r="I111" s="9">
        <f t="shared" ca="1" si="42"/>
        <v>-231.67442533446882</v>
      </c>
      <c r="J111" s="9">
        <f t="shared" ca="1" si="43"/>
        <v>0</v>
      </c>
      <c r="K111" s="9">
        <f t="shared" ca="1" si="44"/>
        <v>236.5475258626669</v>
      </c>
      <c r="L111" s="9">
        <f t="shared" ca="1" si="45"/>
        <v>168.34990369842023</v>
      </c>
      <c r="M111">
        <f t="shared" ca="1" si="46"/>
        <v>56.227799448384552</v>
      </c>
      <c r="N111">
        <f t="shared" ca="1" si="47"/>
        <v>32.791922773837662</v>
      </c>
    </row>
    <row r="112" spans="1:18" x14ac:dyDescent="0.25">
      <c r="A112" s="4">
        <f t="shared" si="50"/>
        <v>0.42783564814814712</v>
      </c>
      <c r="B112" s="3">
        <f t="shared" si="34"/>
        <v>1553300965</v>
      </c>
      <c r="C112">
        <f t="shared" si="51"/>
        <v>2</v>
      </c>
      <c r="D112">
        <f t="shared" si="51"/>
        <v>7</v>
      </c>
      <c r="E112">
        <f t="shared" ca="1" si="38"/>
        <v>-8597.8001112553175</v>
      </c>
      <c r="F112">
        <f t="shared" ca="1" si="39"/>
        <v>41701.226699404244</v>
      </c>
      <c r="G112">
        <f t="shared" ca="1" si="40"/>
        <v>9448.7999999999993</v>
      </c>
      <c r="H112" s="9">
        <f t="shared" ca="1" si="41"/>
        <v>47.76706645475133</v>
      </c>
      <c r="I112" s="9">
        <f t="shared" ca="1" si="42"/>
        <v>-231.67442533446882</v>
      </c>
      <c r="J112" s="9">
        <f t="shared" ca="1" si="43"/>
        <v>0</v>
      </c>
      <c r="K112" s="9">
        <f t="shared" ca="1" si="44"/>
        <v>236.54752586266676</v>
      </c>
      <c r="L112" s="9">
        <f t="shared" ca="1" si="45"/>
        <v>168.34990369842038</v>
      </c>
      <c r="M112">
        <f t="shared" ca="1" si="46"/>
        <v>56.21758865248227</v>
      </c>
      <c r="N112">
        <f t="shared" ca="1" si="47"/>
        <v>32.795744680851058</v>
      </c>
    </row>
    <row r="113" spans="1:15" x14ac:dyDescent="0.25">
      <c r="A113" s="4">
        <f t="shared" si="50"/>
        <v>0.42789351851851748</v>
      </c>
      <c r="B113" s="3">
        <f t="shared" si="34"/>
        <v>1553300970</v>
      </c>
      <c r="C113">
        <f t="shared" si="51"/>
        <v>2</v>
      </c>
      <c r="D113">
        <f t="shared" si="51"/>
        <v>7</v>
      </c>
      <c r="E113">
        <f t="shared" ca="1" si="38"/>
        <v>-8358.9647789815608</v>
      </c>
      <c r="F113">
        <f t="shared" ca="1" si="39"/>
        <v>40542.8545727319</v>
      </c>
      <c r="G113">
        <f t="shared" ca="1" si="40"/>
        <v>9448.7999999999993</v>
      </c>
      <c r="H113" s="9">
        <f t="shared" ca="1" si="41"/>
        <v>47.767066454752054</v>
      </c>
      <c r="I113" s="9">
        <f t="shared" ca="1" si="42"/>
        <v>-231.67442533446592</v>
      </c>
      <c r="J113" s="9">
        <f t="shared" ca="1" si="43"/>
        <v>0</v>
      </c>
      <c r="K113" s="9">
        <f t="shared" ca="1" si="44"/>
        <v>236.54752586266409</v>
      </c>
      <c r="L113" s="9">
        <f t="shared" ca="1" si="45"/>
        <v>168.34990369842006</v>
      </c>
      <c r="M113">
        <f t="shared" ca="1" si="46"/>
        <v>56.207377856579981</v>
      </c>
      <c r="N113">
        <f t="shared" ca="1" si="47"/>
        <v>32.799566587864462</v>
      </c>
    </row>
    <row r="114" spans="1:15" x14ac:dyDescent="0.25">
      <c r="A114" s="4">
        <f t="shared" si="50"/>
        <v>0.42795138888888784</v>
      </c>
      <c r="B114" s="3">
        <f t="shared" si="34"/>
        <v>1553300975</v>
      </c>
      <c r="C114">
        <f t="shared" si="51"/>
        <v>2</v>
      </c>
      <c r="D114">
        <f t="shared" si="51"/>
        <v>7</v>
      </c>
      <c r="E114">
        <f t="shared" ca="1" si="38"/>
        <v>-8120.1294467078005</v>
      </c>
      <c r="F114">
        <f t="shared" ca="1" si="39"/>
        <v>39384.48244605957</v>
      </c>
      <c r="G114">
        <f t="shared" ca="1" si="40"/>
        <v>9448.7999999999993</v>
      </c>
      <c r="H114" s="9">
        <f t="shared" ca="1" si="41"/>
        <v>47.76706645475133</v>
      </c>
      <c r="I114" s="9">
        <f t="shared" ca="1" si="42"/>
        <v>-231.67442533446882</v>
      </c>
      <c r="J114" s="9">
        <f t="shared" ca="1" si="43"/>
        <v>0</v>
      </c>
      <c r="K114" s="9">
        <f t="shared" ca="1" si="44"/>
        <v>236.54752586266676</v>
      </c>
      <c r="L114" s="9">
        <f t="shared" ca="1" si="45"/>
        <v>168.34990369842038</v>
      </c>
      <c r="M114">
        <f t="shared" ca="1" si="46"/>
        <v>56.1971670606777</v>
      </c>
      <c r="N114">
        <f t="shared" ca="1" si="47"/>
        <v>32.803388494877858</v>
      </c>
    </row>
    <row r="115" spans="1:15" x14ac:dyDescent="0.25">
      <c r="A115" s="4">
        <f t="shared" si="50"/>
        <v>0.4280092592592582</v>
      </c>
      <c r="B115" s="3">
        <f t="shared" si="34"/>
        <v>1553300980</v>
      </c>
      <c r="C115">
        <f t="shared" si="51"/>
        <v>2</v>
      </c>
      <c r="D115">
        <f t="shared" si="51"/>
        <v>7</v>
      </c>
      <c r="E115">
        <f t="shared" ca="1" si="38"/>
        <v>-7881.2941144340439</v>
      </c>
      <c r="F115">
        <f t="shared" ca="1" si="39"/>
        <v>38226.110319387226</v>
      </c>
      <c r="G115">
        <f t="shared" ca="1" si="40"/>
        <v>9448.7999999999993</v>
      </c>
      <c r="H115" s="9">
        <f t="shared" ca="1" si="41"/>
        <v>47.767066454752054</v>
      </c>
      <c r="I115" s="9">
        <f t="shared" ca="1" si="42"/>
        <v>-231.67442533446882</v>
      </c>
      <c r="J115" s="9">
        <f t="shared" ca="1" si="43"/>
        <v>0</v>
      </c>
      <c r="K115" s="9">
        <f t="shared" ca="1" si="44"/>
        <v>236.5475258626669</v>
      </c>
      <c r="L115" s="9">
        <f t="shared" ca="1" si="45"/>
        <v>168.34990369842023</v>
      </c>
      <c r="M115">
        <f t="shared" ca="1" si="46"/>
        <v>56.186956264775411</v>
      </c>
      <c r="N115">
        <f t="shared" ca="1" si="47"/>
        <v>32.807210401891254</v>
      </c>
    </row>
    <row r="116" spans="1:15" x14ac:dyDescent="0.25">
      <c r="A116" s="4">
        <f t="shared" si="50"/>
        <v>0.42806712962962856</v>
      </c>
      <c r="B116" s="3">
        <f t="shared" si="34"/>
        <v>1553300985</v>
      </c>
      <c r="C116">
        <f t="shared" si="51"/>
        <v>2</v>
      </c>
      <c r="D116">
        <f t="shared" si="51"/>
        <v>7</v>
      </c>
      <c r="E116">
        <f t="shared" ca="1" si="38"/>
        <v>-7642.4587821602836</v>
      </c>
      <c r="F116">
        <f t="shared" ca="1" si="39"/>
        <v>37067.738192714882</v>
      </c>
      <c r="G116">
        <f t="shared" ca="1" si="40"/>
        <v>9448.7999999999993</v>
      </c>
      <c r="H116" s="9">
        <f t="shared" ca="1" si="41"/>
        <v>47.767066454752054</v>
      </c>
      <c r="I116" s="9">
        <f t="shared" ca="1" si="42"/>
        <v>-231.67442533446882</v>
      </c>
      <c r="J116" s="9">
        <f t="shared" ca="1" si="43"/>
        <v>0</v>
      </c>
      <c r="K116" s="9">
        <f t="shared" ca="1" si="44"/>
        <v>236.5475258626669</v>
      </c>
      <c r="L116" s="9">
        <f t="shared" ca="1" si="45"/>
        <v>168.34990369842023</v>
      </c>
      <c r="M116">
        <f t="shared" ca="1" si="46"/>
        <v>56.176745468873129</v>
      </c>
      <c r="N116">
        <f t="shared" ca="1" si="47"/>
        <v>32.81103230890465</v>
      </c>
    </row>
    <row r="117" spans="1:15" x14ac:dyDescent="0.25">
      <c r="A117" s="4">
        <f t="shared" si="50"/>
        <v>0.42812499999999892</v>
      </c>
      <c r="B117" s="3">
        <f t="shared" si="34"/>
        <v>1553300990</v>
      </c>
      <c r="C117">
        <f t="shared" si="51"/>
        <v>2</v>
      </c>
      <c r="D117">
        <f t="shared" si="51"/>
        <v>7</v>
      </c>
      <c r="E117">
        <f t="shared" ca="1" si="38"/>
        <v>-7403.6234498865233</v>
      </c>
      <c r="F117">
        <f t="shared" ca="1" si="39"/>
        <v>35909.366066042538</v>
      </c>
      <c r="G117">
        <f t="shared" ca="1" si="40"/>
        <v>9448.7999999999993</v>
      </c>
      <c r="H117" s="9">
        <f t="shared" ca="1" si="41"/>
        <v>47.76706645475133</v>
      </c>
      <c r="I117" s="9">
        <f t="shared" ca="1" si="42"/>
        <v>-231.67442533446592</v>
      </c>
      <c r="J117" s="9">
        <f t="shared" ca="1" si="43"/>
        <v>0</v>
      </c>
      <c r="K117" s="9">
        <f t="shared" ca="1" si="44"/>
        <v>236.54752586266392</v>
      </c>
      <c r="L117" s="9">
        <f t="shared" ca="1" si="45"/>
        <v>168.34990369842026</v>
      </c>
      <c r="M117">
        <f t="shared" ca="1" si="46"/>
        <v>56.16653467297084</v>
      </c>
      <c r="N117">
        <f t="shared" ca="1" si="47"/>
        <v>32.814854215918047</v>
      </c>
    </row>
    <row r="118" spans="1:15" x14ac:dyDescent="0.25">
      <c r="A118" s="4">
        <f t="shared" si="50"/>
        <v>0.42818287037036928</v>
      </c>
      <c r="B118" s="3">
        <f t="shared" si="34"/>
        <v>1553300995</v>
      </c>
      <c r="C118">
        <f t="shared" si="51"/>
        <v>2</v>
      </c>
      <c r="D118">
        <f t="shared" si="51"/>
        <v>7</v>
      </c>
      <c r="E118">
        <f t="shared" ca="1" si="38"/>
        <v>-7164.7881176127667</v>
      </c>
      <c r="F118">
        <f t="shared" ca="1" si="39"/>
        <v>34750.993939370208</v>
      </c>
      <c r="G118">
        <f t="shared" ca="1" si="40"/>
        <v>9448.7999999999993</v>
      </c>
      <c r="H118" s="9">
        <f t="shared" ca="1" si="41"/>
        <v>47.767066454752054</v>
      </c>
      <c r="I118" s="9">
        <f t="shared" ca="1" si="42"/>
        <v>-231.67442533446882</v>
      </c>
      <c r="J118" s="9">
        <f t="shared" ca="1" si="43"/>
        <v>0</v>
      </c>
      <c r="K118" s="9">
        <f t="shared" ca="1" si="44"/>
        <v>236.5475258626669</v>
      </c>
      <c r="L118" s="9">
        <f t="shared" ca="1" si="45"/>
        <v>168.34990369842023</v>
      </c>
      <c r="M118">
        <f t="shared" ca="1" si="46"/>
        <v>56.156323877068559</v>
      </c>
      <c r="N118">
        <f t="shared" ca="1" si="47"/>
        <v>32.818676122931443</v>
      </c>
    </row>
    <row r="119" spans="1:15" x14ac:dyDescent="0.25">
      <c r="A119" s="4">
        <f t="shared" si="50"/>
        <v>0.42824074074073964</v>
      </c>
      <c r="B119" s="3">
        <f t="shared" si="34"/>
        <v>1553301000</v>
      </c>
      <c r="C119">
        <f t="shared" si="51"/>
        <v>2</v>
      </c>
      <c r="D119">
        <f t="shared" si="51"/>
        <v>7</v>
      </c>
      <c r="E119">
        <f t="shared" ca="1" si="38"/>
        <v>-6925.9527853390064</v>
      </c>
      <c r="F119">
        <f t="shared" ca="1" si="39"/>
        <v>33592.621812697864</v>
      </c>
      <c r="G119">
        <f t="shared" ca="1" si="40"/>
        <v>9448.7999999999993</v>
      </c>
      <c r="H119" s="9">
        <f t="shared" ca="1" si="41"/>
        <v>47.767066454752054</v>
      </c>
      <c r="I119" s="9">
        <f t="shared" ca="1" si="42"/>
        <v>-231.67442533446882</v>
      </c>
      <c r="J119" s="9">
        <f t="shared" ca="1" si="43"/>
        <v>0</v>
      </c>
      <c r="K119" s="9">
        <f t="shared" ca="1" si="44"/>
        <v>236.5475258626669</v>
      </c>
      <c r="L119" s="9">
        <f t="shared" ca="1" si="45"/>
        <v>168.34990369842023</v>
      </c>
      <c r="M119">
        <f t="shared" ca="1" si="46"/>
        <v>56.14611308116627</v>
      </c>
      <c r="N119">
        <f t="shared" ca="1" si="47"/>
        <v>32.822498029944839</v>
      </c>
    </row>
    <row r="120" spans="1:15" x14ac:dyDescent="0.25">
      <c r="A120" s="4">
        <f t="shared" si="50"/>
        <v>0.42829861111111001</v>
      </c>
      <c r="B120" s="3">
        <f t="shared" si="34"/>
        <v>1553301005</v>
      </c>
      <c r="C120">
        <f t="shared" si="51"/>
        <v>2</v>
      </c>
      <c r="D120">
        <f t="shared" si="51"/>
        <v>7</v>
      </c>
      <c r="E120">
        <f t="shared" ca="1" si="38"/>
        <v>-6687.1174530652461</v>
      </c>
      <c r="F120">
        <f t="shared" ca="1" si="39"/>
        <v>32434.24968602552</v>
      </c>
      <c r="G120">
        <f t="shared" ca="1" si="40"/>
        <v>9448.7999999999993</v>
      </c>
      <c r="H120" s="9">
        <f t="shared" ca="1" si="41"/>
        <v>47.76706645475133</v>
      </c>
      <c r="I120" s="9">
        <f t="shared" ca="1" si="42"/>
        <v>-231.67442533446592</v>
      </c>
      <c r="J120" s="9">
        <f t="shared" ca="1" si="43"/>
        <v>0</v>
      </c>
      <c r="K120" s="9">
        <f t="shared" ca="1" si="44"/>
        <v>236.54752586266392</v>
      </c>
      <c r="L120" s="9">
        <f t="shared" ca="1" si="45"/>
        <v>168.34990369842026</v>
      </c>
      <c r="M120">
        <f t="shared" ca="1" si="46"/>
        <v>56.135902285263988</v>
      </c>
      <c r="N120">
        <f t="shared" ca="1" si="47"/>
        <v>32.826319936958235</v>
      </c>
    </row>
    <row r="121" spans="1:15" x14ac:dyDescent="0.25">
      <c r="A121" s="4">
        <f t="shared" si="50"/>
        <v>0.42835648148148037</v>
      </c>
      <c r="B121" s="3">
        <f t="shared" si="34"/>
        <v>1553301010</v>
      </c>
      <c r="C121">
        <f t="shared" ref="C121:D136" si="52">C120</f>
        <v>2</v>
      </c>
      <c r="D121">
        <f t="shared" si="52"/>
        <v>7</v>
      </c>
      <c r="E121">
        <f t="shared" ca="1" si="38"/>
        <v>-6448.2821207914894</v>
      </c>
      <c r="F121">
        <f t="shared" ca="1" si="39"/>
        <v>31275.87755935319</v>
      </c>
      <c r="G121">
        <f t="shared" ca="1" si="40"/>
        <v>9448.7999999999993</v>
      </c>
      <c r="H121" s="9">
        <f t="shared" ca="1" si="41"/>
        <v>47.767066454752054</v>
      </c>
      <c r="I121" s="9">
        <f t="shared" ca="1" si="42"/>
        <v>-231.67442533447175</v>
      </c>
      <c r="J121" s="9">
        <f t="shared" ca="1" si="43"/>
        <v>0</v>
      </c>
      <c r="K121" s="9">
        <f t="shared" ca="1" si="44"/>
        <v>236.54752586266977</v>
      </c>
      <c r="L121" s="9">
        <f t="shared" ca="1" si="45"/>
        <v>168.34990369842035</v>
      </c>
      <c r="M121">
        <f t="shared" ca="1" si="46"/>
        <v>56.125691489361699</v>
      </c>
      <c r="N121">
        <f t="shared" ca="1" si="47"/>
        <v>32.830141843971631</v>
      </c>
    </row>
    <row r="122" spans="1:15" x14ac:dyDescent="0.25">
      <c r="A122" s="4">
        <f>A121+5/24/3600</f>
        <v>0.42841435185185073</v>
      </c>
      <c r="B122" s="3">
        <f t="shared" si="34"/>
        <v>1553301015</v>
      </c>
      <c r="C122">
        <f t="shared" si="52"/>
        <v>2</v>
      </c>
      <c r="D122">
        <f t="shared" si="52"/>
        <v>7</v>
      </c>
      <c r="E122">
        <f t="shared" ca="1" si="38"/>
        <v>-6209.4467885177291</v>
      </c>
      <c r="F122">
        <f t="shared" ca="1" si="39"/>
        <v>30117.505432680831</v>
      </c>
      <c r="G122">
        <f t="shared" ca="1" si="40"/>
        <v>9448.7999999999993</v>
      </c>
      <c r="H122" s="9">
        <f t="shared" ca="1" si="41"/>
        <v>47.76706645475133</v>
      </c>
      <c r="I122" s="9">
        <f t="shared" ca="1" si="42"/>
        <v>-231.67442533446592</v>
      </c>
      <c r="J122" s="9">
        <f t="shared" ca="1" si="43"/>
        <v>0</v>
      </c>
      <c r="K122" s="9">
        <f t="shared" ca="1" si="44"/>
        <v>236.54752586266392</v>
      </c>
      <c r="L122" s="9">
        <f t="shared" ca="1" si="45"/>
        <v>168.34990369842026</v>
      </c>
      <c r="M122">
        <f t="shared" ca="1" si="46"/>
        <v>56.115480693459418</v>
      </c>
      <c r="N122">
        <f t="shared" ca="1" si="47"/>
        <v>32.833963750985028</v>
      </c>
    </row>
    <row r="123" spans="1:15" x14ac:dyDescent="0.25">
      <c r="A123" s="4">
        <f t="shared" ref="A123:A186" si="53">A122+5/24/3600</f>
        <v>0.42847222222222109</v>
      </c>
      <c r="B123" s="3">
        <f t="shared" si="34"/>
        <v>1553301020</v>
      </c>
      <c r="C123">
        <f t="shared" si="52"/>
        <v>2</v>
      </c>
      <c r="D123">
        <f t="shared" si="52"/>
        <v>7</v>
      </c>
      <c r="E123">
        <f t="shared" ca="1" si="38"/>
        <v>-5970.6114562439725</v>
      </c>
      <c r="F123">
        <f t="shared" ca="1" si="39"/>
        <v>28959.133306008502</v>
      </c>
      <c r="G123">
        <f t="shared" ca="1" si="40"/>
        <v>9448.7999999999993</v>
      </c>
      <c r="H123" s="9">
        <f t="shared" ca="1" si="41"/>
        <v>47.767066454752054</v>
      </c>
      <c r="I123" s="9">
        <f t="shared" ca="1" si="42"/>
        <v>-231.67442533446592</v>
      </c>
      <c r="J123" s="9">
        <f t="shared" ca="1" si="43"/>
        <v>0</v>
      </c>
      <c r="K123" s="9">
        <f t="shared" ca="1" si="44"/>
        <v>236.54752586266409</v>
      </c>
      <c r="L123" s="9">
        <f t="shared" ca="1" si="45"/>
        <v>168.34990369842006</v>
      </c>
      <c r="M123">
        <f t="shared" ca="1" si="46"/>
        <v>56.105269897557129</v>
      </c>
      <c r="N123">
        <f t="shared" ca="1" si="47"/>
        <v>32.837785657998424</v>
      </c>
    </row>
    <row r="124" spans="1:15" x14ac:dyDescent="0.25">
      <c r="A124" s="4">
        <f t="shared" si="53"/>
        <v>0.42853009259259145</v>
      </c>
      <c r="B124" s="3">
        <f t="shared" si="34"/>
        <v>1553301025</v>
      </c>
      <c r="C124">
        <f t="shared" si="52"/>
        <v>2</v>
      </c>
      <c r="D124">
        <f t="shared" si="52"/>
        <v>7</v>
      </c>
      <c r="E124">
        <f t="shared" ca="1" si="38"/>
        <v>-5731.7761239702122</v>
      </c>
      <c r="F124">
        <f t="shared" ca="1" si="39"/>
        <v>27800.761179336172</v>
      </c>
      <c r="G124">
        <f t="shared" ca="1" si="40"/>
        <v>9448.7999999999993</v>
      </c>
      <c r="H124" s="9">
        <f t="shared" ca="1" si="41"/>
        <v>47.767066454752054</v>
      </c>
      <c r="I124" s="9">
        <f t="shared" ca="1" si="42"/>
        <v>-231.67442533447175</v>
      </c>
      <c r="J124" s="9">
        <f t="shared" ca="1" si="43"/>
        <v>0</v>
      </c>
      <c r="K124" s="9">
        <f t="shared" ca="1" si="44"/>
        <v>236.54752586266977</v>
      </c>
      <c r="L124" s="9">
        <f t="shared" ca="1" si="45"/>
        <v>168.34990369842035</v>
      </c>
      <c r="M124">
        <f t="shared" ca="1" si="46"/>
        <v>56.095059101654847</v>
      </c>
      <c r="N124">
        <f t="shared" ca="1" si="47"/>
        <v>32.84160756501182</v>
      </c>
    </row>
    <row r="125" spans="1:15" x14ac:dyDescent="0.25">
      <c r="A125" s="4">
        <f t="shared" si="53"/>
        <v>0.42858796296296181</v>
      </c>
      <c r="B125" s="3">
        <f t="shared" si="34"/>
        <v>1553301030</v>
      </c>
      <c r="C125">
        <f t="shared" si="52"/>
        <v>2</v>
      </c>
      <c r="D125">
        <f t="shared" si="52"/>
        <v>7</v>
      </c>
      <c r="E125">
        <f t="shared" ca="1" si="38"/>
        <v>-5492.9407916964519</v>
      </c>
      <c r="F125">
        <f t="shared" ca="1" si="39"/>
        <v>26642.389052663813</v>
      </c>
      <c r="G125">
        <f t="shared" ca="1" si="40"/>
        <v>9448.7999999999993</v>
      </c>
      <c r="H125" s="9">
        <f t="shared" ca="1" si="41"/>
        <v>47.76706645475133</v>
      </c>
      <c r="I125" s="9">
        <f t="shared" ca="1" si="42"/>
        <v>-231.67442533446592</v>
      </c>
      <c r="J125" s="9">
        <f t="shared" ca="1" si="43"/>
        <v>0</v>
      </c>
      <c r="K125" s="9">
        <f t="shared" ca="1" si="44"/>
        <v>236.54752586266392</v>
      </c>
      <c r="L125" s="9">
        <f t="shared" ca="1" si="45"/>
        <v>168.34990369842026</v>
      </c>
      <c r="M125">
        <f t="shared" ca="1" si="46"/>
        <v>56.084848305752558</v>
      </c>
      <c r="N125">
        <f t="shared" ca="1" si="47"/>
        <v>32.845429472025216</v>
      </c>
    </row>
    <row r="126" spans="1:15" x14ac:dyDescent="0.25">
      <c r="A126" s="4">
        <f t="shared" si="53"/>
        <v>0.42864583333333217</v>
      </c>
      <c r="B126" s="3">
        <f t="shared" si="34"/>
        <v>1553301035</v>
      </c>
      <c r="C126">
        <f t="shared" si="52"/>
        <v>2</v>
      </c>
      <c r="D126">
        <f t="shared" si="52"/>
        <v>7</v>
      </c>
      <c r="E126">
        <f t="shared" ca="1" si="38"/>
        <v>-5254.1054594226953</v>
      </c>
      <c r="F126">
        <f t="shared" ca="1" si="39"/>
        <v>25484.016925991484</v>
      </c>
      <c r="G126">
        <f t="shared" ca="1" si="40"/>
        <v>9448.7999999999993</v>
      </c>
      <c r="H126" s="9">
        <f t="shared" ca="1" si="41"/>
        <v>47.767066454752054</v>
      </c>
      <c r="I126" s="9">
        <f t="shared" ca="1" si="42"/>
        <v>-231.67442533447175</v>
      </c>
      <c r="J126" s="9">
        <f t="shared" ca="1" si="43"/>
        <v>0</v>
      </c>
      <c r="K126" s="9">
        <f t="shared" ca="1" si="44"/>
        <v>236.54752586266977</v>
      </c>
      <c r="L126" s="9">
        <f t="shared" ca="1" si="45"/>
        <v>168.34990369842035</v>
      </c>
      <c r="M126">
        <f t="shared" ca="1" si="46"/>
        <v>56.074637509850277</v>
      </c>
      <c r="N126">
        <f t="shared" ca="1" si="47"/>
        <v>32.849251379038613</v>
      </c>
      <c r="O126" s="12"/>
    </row>
    <row r="127" spans="1:15" x14ac:dyDescent="0.25">
      <c r="A127" s="8">
        <f t="shared" si="53"/>
        <v>0.42870370370370253</v>
      </c>
      <c r="B127" s="3">
        <f t="shared" si="34"/>
        <v>1553301040</v>
      </c>
      <c r="C127">
        <f t="shared" si="52"/>
        <v>2</v>
      </c>
      <c r="D127">
        <f t="shared" si="52"/>
        <v>7</v>
      </c>
      <c r="E127">
        <f t="shared" ca="1" si="38"/>
        <v>-5015.270127148935</v>
      </c>
      <c r="F127">
        <f t="shared" ca="1" si="39"/>
        <v>24325.644799319125</v>
      </c>
      <c r="G127">
        <f t="shared" ca="1" si="40"/>
        <v>9448.7999999999993</v>
      </c>
      <c r="H127" s="9">
        <f t="shared" ca="1" si="41"/>
        <v>47.76706645475133</v>
      </c>
      <c r="I127" s="9">
        <f t="shared" ca="1" si="42"/>
        <v>-231.67442533446592</v>
      </c>
      <c r="J127" s="9">
        <f t="shared" ca="1" si="43"/>
        <v>0</v>
      </c>
      <c r="K127" s="9">
        <f t="shared" ca="1" si="44"/>
        <v>236.54752586266392</v>
      </c>
      <c r="L127" s="9">
        <f t="shared" ca="1" si="45"/>
        <v>168.34990369842026</v>
      </c>
      <c r="M127">
        <f t="shared" ca="1" si="46"/>
        <v>56.064426713947988</v>
      </c>
      <c r="N127">
        <f t="shared" ca="1" si="47"/>
        <v>32.853073286052009</v>
      </c>
      <c r="O127" s="12"/>
    </row>
    <row r="128" spans="1:15" x14ac:dyDescent="0.25">
      <c r="A128" s="4">
        <f t="shared" si="53"/>
        <v>0.42876157407407289</v>
      </c>
      <c r="B128" s="3">
        <f t="shared" si="34"/>
        <v>1553301045</v>
      </c>
      <c r="C128">
        <f t="shared" si="52"/>
        <v>2</v>
      </c>
      <c r="D128">
        <f t="shared" si="52"/>
        <v>7</v>
      </c>
      <c r="E128">
        <f t="shared" ca="1" si="38"/>
        <v>-4776.4347948751783</v>
      </c>
      <c r="F128">
        <f t="shared" ca="1" si="39"/>
        <v>23167.272672646795</v>
      </c>
      <c r="G128">
        <f t="shared" ca="1" si="40"/>
        <v>9448.7999999999993</v>
      </c>
      <c r="H128" s="9">
        <f t="shared" ca="1" si="41"/>
        <v>47.767066454752054</v>
      </c>
      <c r="I128" s="9">
        <f t="shared" ca="1" si="42"/>
        <v>-231.67442533446592</v>
      </c>
      <c r="J128" s="9">
        <f t="shared" ca="1" si="43"/>
        <v>0</v>
      </c>
      <c r="K128" s="9">
        <f t="shared" ca="1" si="44"/>
        <v>236.54752586266409</v>
      </c>
      <c r="L128" s="9">
        <f t="shared" ca="1" si="45"/>
        <v>168.34990369842006</v>
      </c>
      <c r="M128">
        <f t="shared" ca="1" si="46"/>
        <v>56.054215918045706</v>
      </c>
      <c r="N128">
        <f t="shared" ca="1" si="47"/>
        <v>32.856895193065405</v>
      </c>
      <c r="O128" s="12"/>
    </row>
    <row r="129" spans="1:19" x14ac:dyDescent="0.25">
      <c r="A129" s="4">
        <f t="shared" si="53"/>
        <v>0.42881944444444325</v>
      </c>
      <c r="B129" s="3">
        <f t="shared" si="34"/>
        <v>1553301050</v>
      </c>
      <c r="C129">
        <f t="shared" si="52"/>
        <v>2</v>
      </c>
      <c r="D129">
        <f t="shared" si="52"/>
        <v>7</v>
      </c>
      <c r="E129">
        <f t="shared" ca="1" si="38"/>
        <v>-4537.5994626014181</v>
      </c>
      <c r="F129">
        <f t="shared" ca="1" si="39"/>
        <v>22008.900545974466</v>
      </c>
      <c r="G129">
        <f t="shared" ca="1" si="40"/>
        <v>9448.7999999999993</v>
      </c>
      <c r="H129" s="9">
        <f t="shared" ca="1" si="41"/>
        <v>47.767066454752054</v>
      </c>
      <c r="I129" s="9">
        <f t="shared" ca="1" si="42"/>
        <v>-231.67442533447175</v>
      </c>
      <c r="J129" s="9">
        <f t="shared" ca="1" si="43"/>
        <v>0</v>
      </c>
      <c r="K129" s="9">
        <f t="shared" ca="1" si="44"/>
        <v>236.54752586266977</v>
      </c>
      <c r="L129" s="9">
        <f t="shared" ca="1" si="45"/>
        <v>168.34990369842035</v>
      </c>
      <c r="M129">
        <f t="shared" ca="1" si="46"/>
        <v>56.044005122143417</v>
      </c>
      <c r="N129">
        <f t="shared" ca="1" si="47"/>
        <v>32.860717100078801</v>
      </c>
    </row>
    <row r="130" spans="1:19" x14ac:dyDescent="0.25">
      <c r="A130" s="4">
        <f t="shared" si="53"/>
        <v>0.42887731481481361</v>
      </c>
      <c r="B130" s="3">
        <f t="shared" si="34"/>
        <v>1553301055</v>
      </c>
      <c r="C130">
        <f t="shared" si="52"/>
        <v>2</v>
      </c>
      <c r="D130">
        <f t="shared" si="52"/>
        <v>7</v>
      </c>
      <c r="E130">
        <f t="shared" ca="1" si="38"/>
        <v>-4298.7641303276578</v>
      </c>
      <c r="F130">
        <f t="shared" ca="1" si="39"/>
        <v>20850.528419302107</v>
      </c>
      <c r="G130">
        <f t="shared" ca="1" si="40"/>
        <v>9448.7999999999993</v>
      </c>
      <c r="H130" s="9">
        <f t="shared" ca="1" si="41"/>
        <v>47.76706645475133</v>
      </c>
      <c r="I130" s="9">
        <f t="shared" ca="1" si="42"/>
        <v>-231.67442533446592</v>
      </c>
      <c r="J130" s="9">
        <f t="shared" ca="1" si="43"/>
        <v>0</v>
      </c>
      <c r="K130" s="9">
        <f t="shared" ca="1" si="44"/>
        <v>236.54752586266392</v>
      </c>
      <c r="L130" s="9">
        <f t="shared" ca="1" si="45"/>
        <v>168.34990369842026</v>
      </c>
      <c r="M130">
        <f t="shared" ca="1" si="46"/>
        <v>56.033794326241136</v>
      </c>
      <c r="N130">
        <f t="shared" ca="1" si="47"/>
        <v>32.864539007092198</v>
      </c>
    </row>
    <row r="131" spans="1:19" x14ac:dyDescent="0.25">
      <c r="A131" s="4">
        <f t="shared" si="53"/>
        <v>0.42893518518518398</v>
      </c>
      <c r="B131" s="3">
        <f t="shared" si="34"/>
        <v>1553301060</v>
      </c>
      <c r="C131">
        <f t="shared" si="52"/>
        <v>2</v>
      </c>
      <c r="D131">
        <f t="shared" si="52"/>
        <v>7</v>
      </c>
      <c r="E131">
        <f t="shared" ca="1" si="38"/>
        <v>-4059.9287980539011</v>
      </c>
      <c r="F131">
        <f t="shared" ca="1" si="39"/>
        <v>19692.156292629777</v>
      </c>
      <c r="G131">
        <f t="shared" ca="1" si="40"/>
        <v>9448.7999999999993</v>
      </c>
      <c r="H131" s="9">
        <f t="shared" ca="1" si="41"/>
        <v>47.767066454752054</v>
      </c>
      <c r="I131" s="9">
        <f t="shared" ca="1" si="42"/>
        <v>-231.67442533446592</v>
      </c>
      <c r="J131" s="9">
        <f t="shared" ca="1" si="43"/>
        <v>0</v>
      </c>
      <c r="K131" s="9">
        <f t="shared" ca="1" si="44"/>
        <v>236.54752586266409</v>
      </c>
      <c r="L131" s="9">
        <f t="shared" ca="1" si="45"/>
        <v>168.34990369842006</v>
      </c>
      <c r="M131">
        <f t="shared" ca="1" si="46"/>
        <v>56.023583530338847</v>
      </c>
      <c r="N131">
        <f t="shared" ca="1" si="47"/>
        <v>32.868360914105594</v>
      </c>
    </row>
    <row r="132" spans="1:19" x14ac:dyDescent="0.25">
      <c r="A132" s="4">
        <f t="shared" si="53"/>
        <v>0.42899305555555434</v>
      </c>
      <c r="B132" s="3">
        <f t="shared" si="34"/>
        <v>1553301065</v>
      </c>
      <c r="C132">
        <f t="shared" si="52"/>
        <v>2</v>
      </c>
      <c r="D132">
        <f t="shared" si="52"/>
        <v>7</v>
      </c>
      <c r="E132">
        <f t="shared" ca="1" si="38"/>
        <v>-3821.0934657801408</v>
      </c>
      <c r="F132">
        <f t="shared" ca="1" si="39"/>
        <v>18533.784165957448</v>
      </c>
      <c r="G132">
        <f t="shared" ca="1" si="40"/>
        <v>9448.7999999999993</v>
      </c>
      <c r="H132" s="9">
        <f t="shared" ca="1" si="41"/>
        <v>47.767066454752054</v>
      </c>
      <c r="I132" s="9">
        <f t="shared" ca="1" si="42"/>
        <v>-231.67442533447175</v>
      </c>
      <c r="J132" s="9">
        <f t="shared" ca="1" si="43"/>
        <v>0</v>
      </c>
      <c r="K132" s="9">
        <f t="shared" ca="1" si="44"/>
        <v>236.54752586266977</v>
      </c>
      <c r="L132" s="9">
        <f t="shared" ca="1" si="45"/>
        <v>168.34990369842035</v>
      </c>
      <c r="M132">
        <f t="shared" ca="1" si="46"/>
        <v>56.013372734436565</v>
      </c>
      <c r="N132">
        <f t="shared" ca="1" si="47"/>
        <v>32.87218282111899</v>
      </c>
    </row>
    <row r="133" spans="1:19" x14ac:dyDescent="0.25">
      <c r="A133" s="4">
        <f t="shared" si="53"/>
        <v>0.4290509259259247</v>
      </c>
      <c r="B133" s="3">
        <f t="shared" si="34"/>
        <v>1553301070</v>
      </c>
      <c r="C133">
        <f t="shared" si="52"/>
        <v>2</v>
      </c>
      <c r="D133">
        <f t="shared" si="52"/>
        <v>7</v>
      </c>
      <c r="E133">
        <f t="shared" ca="1" si="38"/>
        <v>-3582.2581335063805</v>
      </c>
      <c r="F133">
        <f t="shared" ca="1" si="39"/>
        <v>17375.412039285089</v>
      </c>
      <c r="G133">
        <f t="shared" ca="1" si="40"/>
        <v>9448.7999999999993</v>
      </c>
      <c r="H133" s="9">
        <f t="shared" ca="1" si="41"/>
        <v>47.76706645475133</v>
      </c>
      <c r="I133" s="9">
        <f t="shared" ca="1" si="42"/>
        <v>-231.67442533446592</v>
      </c>
      <c r="J133" s="9">
        <f t="shared" ca="1" si="43"/>
        <v>0</v>
      </c>
      <c r="K133" s="9">
        <f t="shared" ca="1" si="44"/>
        <v>236.54752586266392</v>
      </c>
      <c r="L133" s="9">
        <f t="shared" ca="1" si="45"/>
        <v>168.34990369842026</v>
      </c>
      <c r="M133">
        <f t="shared" ca="1" si="46"/>
        <v>56.003161938534276</v>
      </c>
      <c r="N133">
        <f t="shared" ca="1" si="47"/>
        <v>32.876004728132386</v>
      </c>
    </row>
    <row r="134" spans="1:19" x14ac:dyDescent="0.25">
      <c r="A134" s="4">
        <f t="shared" si="53"/>
        <v>0.42910879629629506</v>
      </c>
      <c r="B134" s="3">
        <f t="shared" si="34"/>
        <v>1553301075</v>
      </c>
      <c r="C134">
        <f t="shared" si="52"/>
        <v>2</v>
      </c>
      <c r="D134">
        <f t="shared" si="52"/>
        <v>7</v>
      </c>
      <c r="E134">
        <f t="shared" ca="1" si="38"/>
        <v>-3343.4228012326239</v>
      </c>
      <c r="F134">
        <f t="shared" ca="1" si="39"/>
        <v>16217.03991261276</v>
      </c>
      <c r="G134">
        <f t="shared" ca="1" si="40"/>
        <v>9448.7999999999993</v>
      </c>
      <c r="H134" s="9">
        <f t="shared" ca="1" si="41"/>
        <v>47.767066454752054</v>
      </c>
      <c r="I134" s="9">
        <f t="shared" ca="1" si="42"/>
        <v>-231.67442533447175</v>
      </c>
      <c r="J134" s="9">
        <f t="shared" ca="1" si="43"/>
        <v>0</v>
      </c>
      <c r="K134" s="9">
        <f t="shared" ca="1" si="44"/>
        <v>236.54752586266977</v>
      </c>
      <c r="L134" s="9">
        <f t="shared" ca="1" si="45"/>
        <v>168.34990369842035</v>
      </c>
      <c r="M134">
        <f t="shared" ca="1" si="46"/>
        <v>55.992951142631995</v>
      </c>
      <c r="N134">
        <f t="shared" ca="1" si="47"/>
        <v>32.879826635145783</v>
      </c>
    </row>
    <row r="135" spans="1:19" x14ac:dyDescent="0.25">
      <c r="A135" s="4">
        <f t="shared" si="53"/>
        <v>0.42916666666666542</v>
      </c>
      <c r="B135" s="3">
        <f t="shared" si="34"/>
        <v>1553301080</v>
      </c>
      <c r="C135">
        <f t="shared" si="52"/>
        <v>2</v>
      </c>
      <c r="D135">
        <f t="shared" si="52"/>
        <v>7</v>
      </c>
      <c r="E135">
        <f t="shared" ca="1" si="38"/>
        <v>-3104.5874689588636</v>
      </c>
      <c r="F135">
        <f t="shared" ca="1" si="39"/>
        <v>15058.667785940401</v>
      </c>
      <c r="G135">
        <f t="shared" ca="1" si="40"/>
        <v>9448.7999999999993</v>
      </c>
      <c r="H135" s="9">
        <f t="shared" ca="1" si="41"/>
        <v>47.76706645475133</v>
      </c>
      <c r="I135" s="9">
        <f t="shared" ca="1" si="42"/>
        <v>-231.67442533446592</v>
      </c>
      <c r="J135" s="9">
        <f t="shared" ca="1" si="43"/>
        <v>0</v>
      </c>
      <c r="K135" s="9">
        <f t="shared" ca="1" si="44"/>
        <v>236.54752586266392</v>
      </c>
      <c r="L135" s="9">
        <f t="shared" ca="1" si="45"/>
        <v>168.34990369842026</v>
      </c>
      <c r="M135">
        <f t="shared" ca="1" si="46"/>
        <v>55.982740346729706</v>
      </c>
      <c r="N135">
        <f t="shared" ca="1" si="47"/>
        <v>32.883648542159179</v>
      </c>
    </row>
    <row r="136" spans="1:19" x14ac:dyDescent="0.25">
      <c r="A136" s="4">
        <f t="shared" si="53"/>
        <v>0.42922453703703578</v>
      </c>
      <c r="B136" s="3">
        <f t="shared" si="34"/>
        <v>1553301085</v>
      </c>
      <c r="C136">
        <f t="shared" si="52"/>
        <v>2</v>
      </c>
      <c r="D136">
        <f t="shared" si="52"/>
        <v>7</v>
      </c>
      <c r="E136">
        <f t="shared" ca="1" si="38"/>
        <v>-2865.752136685107</v>
      </c>
      <c r="F136">
        <f t="shared" ca="1" si="39"/>
        <v>13900.295659268071</v>
      </c>
      <c r="G136">
        <f t="shared" ca="1" si="40"/>
        <v>9448.7999999999993</v>
      </c>
      <c r="H136" s="9">
        <f t="shared" ca="1" si="41"/>
        <v>47.767066454752054</v>
      </c>
      <c r="I136" s="9">
        <f t="shared" ca="1" si="42"/>
        <v>-231.67442533446592</v>
      </c>
      <c r="J136" s="9">
        <f t="shared" ca="1" si="43"/>
        <v>0</v>
      </c>
      <c r="K136" s="9">
        <f t="shared" ca="1" si="44"/>
        <v>236.54752586266409</v>
      </c>
      <c r="L136" s="9">
        <f t="shared" ca="1" si="45"/>
        <v>168.34990369842006</v>
      </c>
      <c r="M136">
        <f t="shared" ca="1" si="46"/>
        <v>55.972529550827424</v>
      </c>
      <c r="N136">
        <f t="shared" ca="1" si="47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53"/>
        <v>0.42928240740740614</v>
      </c>
      <c r="B137" s="3">
        <f t="shared" si="34"/>
        <v>1553301090</v>
      </c>
      <c r="C137">
        <f t="shared" ref="C137:D152" si="54">C136</f>
        <v>2</v>
      </c>
      <c r="D137">
        <f t="shared" si="54"/>
        <v>7</v>
      </c>
      <c r="E137">
        <f t="shared" ca="1" si="38"/>
        <v>-2626.9168044113467</v>
      </c>
      <c r="F137">
        <f t="shared" ca="1" si="39"/>
        <v>12741.923532595742</v>
      </c>
      <c r="G137">
        <f t="shared" ca="1" si="40"/>
        <v>9448.7999999999993</v>
      </c>
      <c r="H137" s="9">
        <f t="shared" ca="1" si="41"/>
        <v>47.767066454752054</v>
      </c>
      <c r="I137" s="9">
        <f t="shared" ca="1" si="42"/>
        <v>-231.67442533447175</v>
      </c>
      <c r="J137" s="9">
        <f t="shared" ca="1" si="43"/>
        <v>0</v>
      </c>
      <c r="K137" s="9">
        <f t="shared" ca="1" si="44"/>
        <v>236.54752586266977</v>
      </c>
      <c r="L137" s="9">
        <f t="shared" ca="1" si="45"/>
        <v>168.34990369842035</v>
      </c>
      <c r="M137">
        <f t="shared" ca="1" si="46"/>
        <v>55.962318754925136</v>
      </c>
      <c r="N137">
        <f t="shared" ca="1" si="47"/>
        <v>32.891292356185971</v>
      </c>
      <c r="O137" s="12"/>
    </row>
    <row r="138" spans="1:19" x14ac:dyDescent="0.25">
      <c r="A138" s="4">
        <f t="shared" si="53"/>
        <v>0.4293402777777765</v>
      </c>
      <c r="B138" s="3">
        <f t="shared" ref="B138:B201" si="55">B137+SECOND(A138-A137)</f>
        <v>1553301095</v>
      </c>
      <c r="C138">
        <f t="shared" si="54"/>
        <v>2</v>
      </c>
      <c r="D138">
        <f t="shared" si="54"/>
        <v>7</v>
      </c>
      <c r="E138">
        <f t="shared" ca="1" si="38"/>
        <v>-2388.0814721375864</v>
      </c>
      <c r="F138">
        <f t="shared" ca="1" si="39"/>
        <v>11583.551405923383</v>
      </c>
      <c r="G138">
        <f t="shared" ca="1" si="40"/>
        <v>9448.7999999999993</v>
      </c>
      <c r="H138" s="9">
        <f t="shared" ca="1" si="41"/>
        <v>47.76706645475133</v>
      </c>
      <c r="I138" s="9">
        <f t="shared" ca="1" si="42"/>
        <v>-231.67442533446592</v>
      </c>
      <c r="J138" s="9">
        <f t="shared" ca="1" si="43"/>
        <v>0</v>
      </c>
      <c r="K138" s="9">
        <f t="shared" ca="1" si="44"/>
        <v>236.54752586266392</v>
      </c>
      <c r="L138" s="9">
        <f t="shared" ca="1" si="45"/>
        <v>168.34990369842026</v>
      </c>
      <c r="M138">
        <f t="shared" ca="1" si="46"/>
        <v>55.952107959022854</v>
      </c>
      <c r="N138">
        <f t="shared" ca="1" si="47"/>
        <v>32.895114263199368</v>
      </c>
      <c r="O138" s="12"/>
    </row>
    <row r="139" spans="1:19" x14ac:dyDescent="0.25">
      <c r="A139" s="8">
        <f t="shared" si="53"/>
        <v>0.42939814814814686</v>
      </c>
      <c r="B139" s="3">
        <f t="shared" si="55"/>
        <v>1553301100</v>
      </c>
      <c r="C139">
        <f t="shared" si="54"/>
        <v>2</v>
      </c>
      <c r="D139">
        <f t="shared" si="54"/>
        <v>7</v>
      </c>
      <c r="E139">
        <f t="shared" ca="1" si="38"/>
        <v>-2149.2461398638297</v>
      </c>
      <c r="F139">
        <f t="shared" ca="1" si="39"/>
        <v>10425.179279251053</v>
      </c>
      <c r="G139">
        <f t="shared" ca="1" si="40"/>
        <v>9448.7999999999993</v>
      </c>
      <c r="H139" s="9">
        <f t="shared" ca="1" si="41"/>
        <v>47.767066454752054</v>
      </c>
      <c r="I139" s="9">
        <f t="shared" ca="1" si="42"/>
        <v>-231.67442533446592</v>
      </c>
      <c r="J139" s="9">
        <f t="shared" ca="1" si="43"/>
        <v>0</v>
      </c>
      <c r="K139" s="9">
        <f t="shared" ca="1" si="44"/>
        <v>236.54752586266409</v>
      </c>
      <c r="L139" s="9">
        <f t="shared" ca="1" si="45"/>
        <v>168.34990369842006</v>
      </c>
      <c r="M139">
        <f t="shared" ca="1" si="46"/>
        <v>55.941897163120565</v>
      </c>
      <c r="N139">
        <f t="shared" ca="1" si="47"/>
        <v>32.898936170212764</v>
      </c>
      <c r="O139" s="12"/>
    </row>
    <row r="140" spans="1:19" x14ac:dyDescent="0.25">
      <c r="A140" s="4">
        <f t="shared" si="53"/>
        <v>0.42945601851851722</v>
      </c>
      <c r="B140" s="3">
        <f t="shared" si="55"/>
        <v>1553301105</v>
      </c>
      <c r="C140">
        <f t="shared" si="54"/>
        <v>2</v>
      </c>
      <c r="D140">
        <f t="shared" si="54"/>
        <v>7</v>
      </c>
      <c r="E140">
        <f t="shared" ca="1" si="38"/>
        <v>-1910.4108075900695</v>
      </c>
      <c r="F140">
        <f t="shared" ca="1" si="39"/>
        <v>9266.8071525787236</v>
      </c>
      <c r="G140">
        <f t="shared" ca="1" si="40"/>
        <v>9448.7999999999993</v>
      </c>
      <c r="H140" s="9">
        <f t="shared" ca="1" si="41"/>
        <v>47.76706645475133</v>
      </c>
      <c r="I140" s="9">
        <f t="shared" ca="1" si="42"/>
        <v>-231.67442533447175</v>
      </c>
      <c r="J140" s="9">
        <f t="shared" ca="1" si="43"/>
        <v>0</v>
      </c>
      <c r="K140" s="9">
        <f t="shared" ca="1" si="44"/>
        <v>236.54752586266963</v>
      </c>
      <c r="L140" s="9">
        <f t="shared" ca="1" si="45"/>
        <v>168.34990369842052</v>
      </c>
      <c r="M140">
        <f t="shared" ca="1" si="46"/>
        <v>55.931686367218283</v>
      </c>
      <c r="N140">
        <f t="shared" ca="1" si="47"/>
        <v>32.90275807722616</v>
      </c>
      <c r="O140" s="12"/>
    </row>
    <row r="141" spans="1:19" x14ac:dyDescent="0.25">
      <c r="A141" s="4">
        <f t="shared" si="53"/>
        <v>0.42951388888888758</v>
      </c>
      <c r="B141" s="3">
        <f t="shared" si="55"/>
        <v>1553301110</v>
      </c>
      <c r="C141">
        <f t="shared" si="54"/>
        <v>2</v>
      </c>
      <c r="D141">
        <f t="shared" si="54"/>
        <v>7</v>
      </c>
      <c r="E141">
        <f t="shared" ca="1" si="38"/>
        <v>-1671.5754753163128</v>
      </c>
      <c r="F141">
        <f t="shared" ca="1" si="39"/>
        <v>8108.4350259063649</v>
      </c>
      <c r="G141">
        <f t="shared" ca="1" si="40"/>
        <v>9448.7999999999993</v>
      </c>
      <c r="H141" s="9">
        <f t="shared" ca="1" si="41"/>
        <v>47.767066454752054</v>
      </c>
      <c r="I141" s="9">
        <f t="shared" ca="1" si="42"/>
        <v>-231.67442533446592</v>
      </c>
      <c r="J141" s="9">
        <f t="shared" ca="1" si="43"/>
        <v>0</v>
      </c>
      <c r="K141" s="9">
        <f t="shared" ca="1" si="44"/>
        <v>236.54752586266409</v>
      </c>
      <c r="L141" s="9">
        <f t="shared" ca="1" si="45"/>
        <v>168.34990369842006</v>
      </c>
      <c r="M141">
        <f t="shared" ca="1" si="46"/>
        <v>55.921475571315995</v>
      </c>
      <c r="N141">
        <f t="shared" ca="1" si="47"/>
        <v>32.906579984239556</v>
      </c>
      <c r="O141" s="12"/>
    </row>
    <row r="142" spans="1:19" x14ac:dyDescent="0.25">
      <c r="A142" s="4">
        <f t="shared" si="53"/>
        <v>0.42957175925925795</v>
      </c>
      <c r="B142" s="3">
        <f t="shared" si="55"/>
        <v>1553301115</v>
      </c>
      <c r="C142">
        <f t="shared" si="54"/>
        <v>2</v>
      </c>
      <c r="D142">
        <f t="shared" si="54"/>
        <v>7</v>
      </c>
      <c r="E142">
        <f t="shared" ca="1" si="38"/>
        <v>-1432.7401430425525</v>
      </c>
      <c r="F142">
        <f t="shared" ca="1" si="39"/>
        <v>6950.0628992340353</v>
      </c>
      <c r="G142">
        <f t="shared" ca="1" si="40"/>
        <v>9448.7999999999993</v>
      </c>
      <c r="H142" s="9">
        <f t="shared" ca="1" si="41"/>
        <v>47.767066454752054</v>
      </c>
      <c r="I142" s="9">
        <f t="shared" ca="1" si="42"/>
        <v>-231.67442533446592</v>
      </c>
      <c r="J142" s="9">
        <f t="shared" ca="1" si="43"/>
        <v>0</v>
      </c>
      <c r="K142" s="9">
        <f t="shared" ca="1" si="44"/>
        <v>236.54752586266409</v>
      </c>
      <c r="L142" s="9">
        <f t="shared" ca="1" si="45"/>
        <v>168.34990369842006</v>
      </c>
      <c r="M142">
        <f t="shared" ca="1" si="46"/>
        <v>55.911264775413713</v>
      </c>
      <c r="N142">
        <f t="shared" ca="1" si="47"/>
        <v>32.910401891252953</v>
      </c>
    </row>
    <row r="143" spans="1:19" x14ac:dyDescent="0.25">
      <c r="A143" s="4">
        <f t="shared" si="53"/>
        <v>0.42962962962962831</v>
      </c>
      <c r="B143" s="3">
        <f t="shared" si="55"/>
        <v>1553301120</v>
      </c>
      <c r="C143">
        <f t="shared" si="54"/>
        <v>2</v>
      </c>
      <c r="D143">
        <f t="shared" si="54"/>
        <v>7</v>
      </c>
      <c r="E143">
        <f t="shared" ca="1" si="38"/>
        <v>-1193.9048107687922</v>
      </c>
      <c r="F143">
        <f t="shared" ca="1" si="39"/>
        <v>5791.6907725617057</v>
      </c>
      <c r="G143">
        <f t="shared" ca="1" si="40"/>
        <v>9448.7999999999993</v>
      </c>
      <c r="H143" s="9">
        <f t="shared" ca="1" si="41"/>
        <v>47.76706645475133</v>
      </c>
      <c r="I143" s="9">
        <f t="shared" ca="1" si="42"/>
        <v>-231.67442533447175</v>
      </c>
      <c r="J143" s="9">
        <f t="shared" ca="1" si="43"/>
        <v>0</v>
      </c>
      <c r="K143" s="9">
        <f t="shared" ca="1" si="44"/>
        <v>236.54752586266963</v>
      </c>
      <c r="L143" s="9">
        <f t="shared" ca="1" si="45"/>
        <v>168.34990369842052</v>
      </c>
      <c r="M143">
        <f t="shared" ca="1" si="46"/>
        <v>55.901053979511424</v>
      </c>
      <c r="N143">
        <f t="shared" ca="1" si="47"/>
        <v>32.914223798266349</v>
      </c>
    </row>
    <row r="144" spans="1:19" x14ac:dyDescent="0.25">
      <c r="A144" s="4">
        <f t="shared" si="53"/>
        <v>0.42968749999999867</v>
      </c>
      <c r="B144" s="3">
        <f t="shared" si="55"/>
        <v>1553301125</v>
      </c>
      <c r="C144">
        <f t="shared" si="54"/>
        <v>2</v>
      </c>
      <c r="D144">
        <f t="shared" si="54"/>
        <v>7</v>
      </c>
      <c r="E144">
        <f t="shared" ca="1" si="38"/>
        <v>-955.06947849503558</v>
      </c>
      <c r="F144">
        <f t="shared" ca="1" si="39"/>
        <v>4633.318645889347</v>
      </c>
      <c r="G144">
        <f t="shared" ca="1" si="40"/>
        <v>9448.7999999999993</v>
      </c>
      <c r="H144" s="9">
        <f t="shared" ca="1" si="41"/>
        <v>47.76706645475133</v>
      </c>
      <c r="I144" s="9">
        <f t="shared" ca="1" si="42"/>
        <v>-231.67442533446592</v>
      </c>
      <c r="J144" s="9">
        <f t="shared" ca="1" si="43"/>
        <v>0</v>
      </c>
      <c r="K144" s="9">
        <f t="shared" ca="1" si="44"/>
        <v>236.54752586266392</v>
      </c>
      <c r="L144" s="9">
        <f t="shared" ca="1" si="45"/>
        <v>168.34990369842026</v>
      </c>
      <c r="M144">
        <f t="shared" ca="1" si="46"/>
        <v>55.890843183609142</v>
      </c>
      <c r="N144">
        <f t="shared" ca="1" si="47"/>
        <v>32.918045705279745</v>
      </c>
    </row>
    <row r="145" spans="1:15" x14ac:dyDescent="0.25">
      <c r="A145" s="4">
        <f t="shared" si="53"/>
        <v>0.42974537037036903</v>
      </c>
      <c r="B145" s="3">
        <f t="shared" si="55"/>
        <v>1553301130</v>
      </c>
      <c r="C145">
        <f t="shared" si="54"/>
        <v>2</v>
      </c>
      <c r="D145">
        <f t="shared" si="54"/>
        <v>7</v>
      </c>
      <c r="E145">
        <f t="shared" ca="1" si="38"/>
        <v>-716.23414622127893</v>
      </c>
      <c r="F145">
        <f t="shared" ca="1" si="39"/>
        <v>3474.9465192170173</v>
      </c>
      <c r="G145">
        <f t="shared" ca="1" si="40"/>
        <v>9448.7999999999993</v>
      </c>
      <c r="H145" s="9">
        <f t="shared" ca="1" si="41"/>
        <v>47.767066454752054</v>
      </c>
      <c r="I145" s="9">
        <f t="shared" ca="1" si="42"/>
        <v>-231.67442533447175</v>
      </c>
      <c r="J145" s="9">
        <f t="shared" ca="1" si="43"/>
        <v>0</v>
      </c>
      <c r="K145" s="9">
        <f t="shared" ca="1" si="44"/>
        <v>236.54752586266977</v>
      </c>
      <c r="L145" s="9">
        <f t="shared" ca="1" si="45"/>
        <v>168.34990369842035</v>
      </c>
      <c r="M145">
        <f t="shared" ca="1" si="46"/>
        <v>55.880632387706854</v>
      </c>
      <c r="N145">
        <f t="shared" ca="1" si="47"/>
        <v>32.921867612293141</v>
      </c>
    </row>
    <row r="146" spans="1:15" x14ac:dyDescent="0.25">
      <c r="A146" s="4">
        <f t="shared" si="53"/>
        <v>0.42980324074073939</v>
      </c>
      <c r="B146" s="3">
        <f t="shared" si="55"/>
        <v>1553301135</v>
      </c>
      <c r="C146">
        <f t="shared" si="54"/>
        <v>2</v>
      </c>
      <c r="D146">
        <f t="shared" si="54"/>
        <v>7</v>
      </c>
      <c r="E146">
        <f t="shared" ca="1" si="38"/>
        <v>-477.39881394751865</v>
      </c>
      <c r="F146">
        <f t="shared" ca="1" si="39"/>
        <v>2316.5743925446586</v>
      </c>
      <c r="G146">
        <f t="shared" ca="1" si="40"/>
        <v>9448.7999999999993</v>
      </c>
      <c r="H146" s="9">
        <f t="shared" ca="1" si="41"/>
        <v>44.938635936204584</v>
      </c>
      <c r="I146" s="9">
        <f t="shared" ca="1" si="42"/>
        <v>-232.771256821284</v>
      </c>
      <c r="J146" s="9">
        <f t="shared" ca="1" si="43"/>
        <v>0</v>
      </c>
      <c r="K146" s="9">
        <f t="shared" ca="1" si="44"/>
        <v>237.06948138038959</v>
      </c>
      <c r="L146" s="9">
        <f t="shared" ca="1" si="45"/>
        <v>169.07295533367525</v>
      </c>
      <c r="M146">
        <f t="shared" ca="1" si="46"/>
        <v>55.870421591804572</v>
      </c>
      <c r="N146">
        <f t="shared" ca="1" si="47"/>
        <v>32.925689519306538</v>
      </c>
    </row>
    <row r="147" spans="1:15" x14ac:dyDescent="0.25">
      <c r="A147" s="4">
        <f t="shared" si="53"/>
        <v>0.42986111111110975</v>
      </c>
      <c r="B147" s="3">
        <f t="shared" si="55"/>
        <v>1553301140</v>
      </c>
      <c r="C147">
        <f t="shared" si="54"/>
        <v>2</v>
      </c>
      <c r="D147">
        <f t="shared" si="54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ca="1" si="40"/>
        <v>9448.7999999999993</v>
      </c>
      <c r="H147" s="16">
        <f t="shared" ca="1" si="41"/>
        <v>39.281774899110026</v>
      </c>
      <c r="I147" s="16">
        <f t="shared" ca="1" si="41"/>
        <v>-234.96491979492029</v>
      </c>
      <c r="J147" s="16">
        <f t="shared" ca="1" si="41"/>
        <v>0</v>
      </c>
      <c r="K147" s="16">
        <f t="shared" ca="1" si="44"/>
        <v>238.22588308884002</v>
      </c>
      <c r="L147" s="16">
        <f t="shared" ca="1" si="45"/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</row>
    <row r="148" spans="1:15" x14ac:dyDescent="0.25">
      <c r="A148" s="5">
        <f t="shared" si="53"/>
        <v>0.42991898148148011</v>
      </c>
      <c r="B148" s="3">
        <f t="shared" si="55"/>
        <v>1553301145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0"/>
        <v>9448.7999999999993</v>
      </c>
      <c r="H148" s="16">
        <f t="shared" ca="1" si="41"/>
        <v>33.624913862015461</v>
      </c>
      <c r="I148" s="16">
        <f t="shared" ca="1" si="41"/>
        <v>-237.15858276855656</v>
      </c>
      <c r="J148" s="16">
        <f t="shared" ca="1" si="41"/>
        <v>0</v>
      </c>
      <c r="K148" s="16">
        <f t="shared" ca="1" si="44"/>
        <v>239.53043274919838</v>
      </c>
      <c r="L148" s="16">
        <f t="shared" ca="1" si="45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</row>
    <row r="149" spans="1:15" x14ac:dyDescent="0.25">
      <c r="A149" s="4">
        <f t="shared" si="53"/>
        <v>0.42997685185185047</v>
      </c>
      <c r="B149" s="3">
        <f t="shared" si="55"/>
        <v>1553301150</v>
      </c>
      <c r="C149">
        <f t="shared" si="54"/>
        <v>3</v>
      </c>
      <c r="D149">
        <f t="shared" si="54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0"/>
        <v>9448.7999999999993</v>
      </c>
      <c r="H149" s="16">
        <f t="shared" ca="1" si="41"/>
        <v>27.968052824920903</v>
      </c>
      <c r="I149" s="16">
        <f t="shared" ca="1" si="41"/>
        <v>-239.35224574219288</v>
      </c>
      <c r="J149" s="16">
        <f t="shared" ca="1" si="41"/>
        <v>0</v>
      </c>
      <c r="K149" s="16">
        <f t="shared" ca="1" si="44"/>
        <v>240.98072437572398</v>
      </c>
      <c r="L149" s="16">
        <f t="shared" ca="1" si="45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</row>
    <row r="150" spans="1:15" x14ac:dyDescent="0.25">
      <c r="A150" s="4">
        <f t="shared" si="53"/>
        <v>0.43003472222222083</v>
      </c>
      <c r="B150" s="3">
        <f t="shared" si="55"/>
        <v>1553301155</v>
      </c>
      <c r="C150">
        <f t="shared" si="54"/>
        <v>3</v>
      </c>
      <c r="D150">
        <f t="shared" si="54"/>
        <v>148</v>
      </c>
      <c r="E150">
        <f t="shared" ca="1" si="38"/>
        <v>251.66807366373624</v>
      </c>
      <c r="F150">
        <f t="shared" ca="1" si="39"/>
        <v>-2404.66063309011</v>
      </c>
      <c r="G150">
        <f t="shared" ca="1" si="40"/>
        <v>9448.7999999999993</v>
      </c>
      <c r="H150" s="9">
        <f t="shared" ca="1" si="41"/>
        <v>25.139622306373628</v>
      </c>
      <c r="I150" s="9">
        <f t="shared" ca="1" si="42"/>
        <v>-240.44907722901098</v>
      </c>
      <c r="J150" s="9">
        <f t="shared" ca="1" si="43"/>
        <v>0</v>
      </c>
      <c r="K150" s="9">
        <f t="shared" ca="1" si="44"/>
        <v>241.75971407575332</v>
      </c>
      <c r="L150" s="9">
        <f t="shared" ca="1" si="45"/>
        <v>174.03125195506311</v>
      </c>
      <c r="M150">
        <f t="shared" ca="1" si="46"/>
        <v>55.828125763125762</v>
      </c>
      <c r="N150">
        <f t="shared" ca="1" si="47"/>
        <v>32.937356532356532</v>
      </c>
    </row>
    <row r="151" spans="1:15" x14ac:dyDescent="0.25">
      <c r="A151" s="4">
        <f t="shared" si="53"/>
        <v>0.43009259259259119</v>
      </c>
      <c r="B151" s="3">
        <f t="shared" si="55"/>
        <v>1553301160</v>
      </c>
      <c r="C151">
        <f t="shared" si="54"/>
        <v>3</v>
      </c>
      <c r="D151">
        <f t="shared" si="54"/>
        <v>148</v>
      </c>
      <c r="E151">
        <f t="shared" ca="1" si="38"/>
        <v>377.36618519560437</v>
      </c>
      <c r="F151">
        <f t="shared" ca="1" si="39"/>
        <v>-3606.9060192351649</v>
      </c>
      <c r="G151">
        <f t="shared" ca="1" si="40"/>
        <v>9448.7999999999993</v>
      </c>
      <c r="H151" s="9">
        <f t="shared" ca="1" si="41"/>
        <v>25.139622306373621</v>
      </c>
      <c r="I151" s="9">
        <f t="shared" ca="1" si="42"/>
        <v>-240.4490772290109</v>
      </c>
      <c r="J151" s="9">
        <f t="shared" ca="1" si="43"/>
        <v>0</v>
      </c>
      <c r="K151" s="9">
        <f t="shared" ca="1" si="44"/>
        <v>241.75971407575324</v>
      </c>
      <c r="L151" s="9">
        <f t="shared" ca="1" si="45"/>
        <v>174.03125195506311</v>
      </c>
      <c r="M151">
        <f t="shared" ca="1" si="46"/>
        <v>55.817188644688649</v>
      </c>
      <c r="N151">
        <f t="shared" ca="1" si="47"/>
        <v>32.939368131868129</v>
      </c>
    </row>
    <row r="152" spans="1:15" x14ac:dyDescent="0.25">
      <c r="A152" s="4">
        <f t="shared" si="53"/>
        <v>0.43015046296296156</v>
      </c>
      <c r="B152" s="3">
        <f t="shared" si="55"/>
        <v>1553301165</v>
      </c>
      <c r="C152">
        <f t="shared" si="54"/>
        <v>3</v>
      </c>
      <c r="D152">
        <f t="shared" si="54"/>
        <v>148</v>
      </c>
      <c r="E152">
        <f t="shared" ca="1" si="38"/>
        <v>503.06429672747248</v>
      </c>
      <c r="F152">
        <f t="shared" ca="1" si="39"/>
        <v>-4809.1514053802193</v>
      </c>
      <c r="G152">
        <f t="shared" ca="1" si="40"/>
        <v>9448.7999999999993</v>
      </c>
      <c r="H152" s="9">
        <f t="shared" ca="1" si="41"/>
        <v>25.139622306373631</v>
      </c>
      <c r="I152" s="9">
        <f t="shared" ca="1" si="42"/>
        <v>-240.44907722901098</v>
      </c>
      <c r="J152" s="9">
        <f t="shared" ca="1" si="43"/>
        <v>0</v>
      </c>
      <c r="K152" s="9">
        <f t="shared" ca="1" si="44"/>
        <v>241.75971407575332</v>
      </c>
      <c r="L152" s="9">
        <f t="shared" ca="1" si="45"/>
        <v>174.03125195506311</v>
      </c>
      <c r="M152">
        <f t="shared" ca="1" si="46"/>
        <v>55.806251526251529</v>
      </c>
      <c r="N152">
        <f t="shared" ca="1" si="47"/>
        <v>32.941379731379726</v>
      </c>
    </row>
    <row r="153" spans="1:15" x14ac:dyDescent="0.25">
      <c r="A153" s="4">
        <f t="shared" si="53"/>
        <v>0.43020833333333192</v>
      </c>
      <c r="B153" s="3">
        <f t="shared" si="55"/>
        <v>1553301170</v>
      </c>
      <c r="C153">
        <f t="shared" ref="C153:D168" si="56">C152</f>
        <v>3</v>
      </c>
      <c r="D153">
        <f t="shared" si="56"/>
        <v>148</v>
      </c>
      <c r="E153">
        <f t="shared" ca="1" si="38"/>
        <v>628.76240825934065</v>
      </c>
      <c r="F153">
        <f t="shared" ca="1" si="39"/>
        <v>-6011.3967915252742</v>
      </c>
      <c r="G153">
        <f t="shared" ca="1" si="40"/>
        <v>9448.7999999999993</v>
      </c>
      <c r="H153" s="9">
        <f t="shared" ca="1" si="41"/>
        <v>25.139622306373621</v>
      </c>
      <c r="I153" s="9">
        <f t="shared" ca="1" si="42"/>
        <v>-240.44907722901098</v>
      </c>
      <c r="J153" s="9">
        <f t="shared" ca="1" si="43"/>
        <v>0</v>
      </c>
      <c r="K153" s="9">
        <f t="shared" ca="1" si="44"/>
        <v>241.75971407575332</v>
      </c>
      <c r="L153" s="9">
        <f t="shared" ca="1" si="45"/>
        <v>174.03125195506311</v>
      </c>
      <c r="M153">
        <f t="shared" ca="1" si="46"/>
        <v>55.795314407814409</v>
      </c>
      <c r="N153">
        <f t="shared" ca="1" si="47"/>
        <v>32.94339133089133</v>
      </c>
    </row>
    <row r="154" spans="1:15" x14ac:dyDescent="0.25">
      <c r="A154" s="4">
        <f t="shared" si="53"/>
        <v>0.43026620370370228</v>
      </c>
      <c r="B154" s="3">
        <f t="shared" si="55"/>
        <v>1553301175</v>
      </c>
      <c r="C154">
        <f t="shared" si="56"/>
        <v>3</v>
      </c>
      <c r="D154">
        <f t="shared" si="56"/>
        <v>148</v>
      </c>
      <c r="E154">
        <f t="shared" ca="1" si="38"/>
        <v>754.46051979120875</v>
      </c>
      <c r="F154">
        <f t="shared" ca="1" si="39"/>
        <v>-7213.6421776703291</v>
      </c>
      <c r="G154">
        <f t="shared" ca="1" si="40"/>
        <v>9448.7999999999993</v>
      </c>
      <c r="H154" s="9">
        <f t="shared" ca="1" si="41"/>
        <v>25.139622306373621</v>
      </c>
      <c r="I154" s="9">
        <f t="shared" ca="1" si="42"/>
        <v>-240.44907722901098</v>
      </c>
      <c r="J154" s="9">
        <f t="shared" ca="1" si="43"/>
        <v>0</v>
      </c>
      <c r="K154" s="9">
        <f t="shared" ca="1" si="44"/>
        <v>241.75971407575332</v>
      </c>
      <c r="L154" s="9">
        <f t="shared" ca="1" si="45"/>
        <v>174.03125195506311</v>
      </c>
      <c r="M154">
        <f t="shared" ca="1" si="46"/>
        <v>55.784377289377289</v>
      </c>
      <c r="N154">
        <f t="shared" ca="1" si="47"/>
        <v>32.945402930402928</v>
      </c>
    </row>
    <row r="155" spans="1:15" x14ac:dyDescent="0.25">
      <c r="A155" s="4">
        <f t="shared" si="53"/>
        <v>0.43032407407407264</v>
      </c>
      <c r="B155" s="3">
        <f t="shared" si="55"/>
        <v>1553301180</v>
      </c>
      <c r="C155">
        <f t="shared" si="56"/>
        <v>3</v>
      </c>
      <c r="D155">
        <f t="shared" si="56"/>
        <v>148</v>
      </c>
      <c r="E155">
        <f t="shared" ca="1" si="38"/>
        <v>880.15863132307686</v>
      </c>
      <c r="F155">
        <f t="shared" ca="1" si="39"/>
        <v>-8415.8875638153841</v>
      </c>
      <c r="G155">
        <f t="shared" ca="1" si="40"/>
        <v>9448.7999999999993</v>
      </c>
      <c r="H155" s="9">
        <f t="shared" ca="1" si="41"/>
        <v>25.139622306373621</v>
      </c>
      <c r="I155" s="9">
        <f t="shared" ca="1" si="42"/>
        <v>-240.44907722901115</v>
      </c>
      <c r="J155" s="9">
        <f t="shared" ca="1" si="43"/>
        <v>0</v>
      </c>
      <c r="K155" s="9">
        <f t="shared" ca="1" si="44"/>
        <v>241.75971407575349</v>
      </c>
      <c r="L155" s="9">
        <f t="shared" ca="1" si="45"/>
        <v>174.03125195506311</v>
      </c>
      <c r="M155">
        <f t="shared" ca="1" si="46"/>
        <v>55.773440170940169</v>
      </c>
      <c r="N155">
        <f t="shared" ca="1" si="47"/>
        <v>32.947414529914525</v>
      </c>
    </row>
    <row r="156" spans="1:15" x14ac:dyDescent="0.25">
      <c r="A156" s="4">
        <f t="shared" si="53"/>
        <v>0.430381944444443</v>
      </c>
      <c r="B156" s="3">
        <f t="shared" si="55"/>
        <v>1553301185</v>
      </c>
      <c r="C156">
        <f t="shared" si="56"/>
        <v>3</v>
      </c>
      <c r="D156">
        <f t="shared" si="56"/>
        <v>148</v>
      </c>
      <c r="E156">
        <f t="shared" ca="1" si="38"/>
        <v>1005.856742854945</v>
      </c>
      <c r="F156">
        <f t="shared" ca="1" si="39"/>
        <v>-9618.1329499604399</v>
      </c>
      <c r="G156">
        <f t="shared" ca="1" si="40"/>
        <v>9448.7999999999993</v>
      </c>
      <c r="H156" s="9">
        <f t="shared" ca="1" si="41"/>
        <v>25.139622306373667</v>
      </c>
      <c r="I156" s="9">
        <f t="shared" ca="1" si="42"/>
        <v>-240.44907722901115</v>
      </c>
      <c r="J156" s="9">
        <f t="shared" ca="1" si="43"/>
        <v>0</v>
      </c>
      <c r="K156" s="9">
        <f t="shared" ca="1" si="44"/>
        <v>241.75971407575352</v>
      </c>
      <c r="L156" s="9">
        <f t="shared" ca="1" si="45"/>
        <v>174.03125195506311</v>
      </c>
      <c r="M156">
        <f t="shared" ca="1" si="46"/>
        <v>55.762503052503057</v>
      </c>
      <c r="N156">
        <f t="shared" ca="1" si="47"/>
        <v>32.949426129426129</v>
      </c>
    </row>
    <row r="157" spans="1:15" x14ac:dyDescent="0.25">
      <c r="A157" s="4">
        <f t="shared" si="53"/>
        <v>0.43043981481481336</v>
      </c>
      <c r="B157" s="3">
        <f t="shared" si="55"/>
        <v>1553301190</v>
      </c>
      <c r="C157">
        <f t="shared" si="56"/>
        <v>3</v>
      </c>
      <c r="D157">
        <f t="shared" si="56"/>
        <v>148</v>
      </c>
      <c r="E157">
        <f t="shared" ref="E157:E220" ca="1" si="57">INDIRECT("E$"&amp;C157)+INDIRECT("H$"&amp;C157)*($B157-INDIRECT("B$"&amp;D157))</f>
        <v>1131.5548543868133</v>
      </c>
      <c r="F157">
        <f t="shared" ref="F157:F220" ca="1" si="58">INDIRECT("F$"&amp;C157)+INDIRECT("I$"&amp;C157)*($B157-INDIRECT("B$"&amp;D157))</f>
        <v>-10820.378336105496</v>
      </c>
      <c r="G157">
        <f t="shared" ref="G157:G220" ca="1" si="59">INDIRECT("G$"&amp;C157)+INDIRECT("J$"&amp;C157)*($B157-INDIRECT("B$"&amp;D157))</f>
        <v>9448.7999999999993</v>
      </c>
      <c r="H157" s="9">
        <f t="shared" ref="H157:H220" ca="1" si="60">(E158-E157)/($B158-$B157)</f>
        <v>25.139622306373621</v>
      </c>
      <c r="I157" s="9">
        <f t="shared" ref="I157:I220" ca="1" si="61">(F158-F157)/($B158-$B157)</f>
        <v>-240.44907722901081</v>
      </c>
      <c r="J157" s="9">
        <f t="shared" ref="J157:J220" ca="1" si="62">(G158-G157)/($B158-$B157)</f>
        <v>0</v>
      </c>
      <c r="K157" s="9">
        <f t="shared" ref="K157:K220" ca="1" si="63">SQRT(H157*H157+I157*I157)</f>
        <v>241.75971407575315</v>
      </c>
      <c r="L157" s="9">
        <f t="shared" ref="L157:L220" ca="1" si="64">DEGREES(ATAN2(I157,H157))</f>
        <v>174.03125195506311</v>
      </c>
      <c r="M157">
        <f t="shared" ref="M157:M220" ca="1" si="65">INDIRECT("M$"&amp;C157)+INDIRECT("O$"&amp;C157)*($B157-INDIRECT("B$"&amp;D157))</f>
        <v>55.751565934065937</v>
      </c>
      <c r="N157">
        <f t="shared" ref="N157:N220" ca="1" si="66">INDIRECT("N$"&amp;C157)+INDIRECT("P$"&amp;C157)*($B157-INDIRECT("B$"&amp;D157))</f>
        <v>32.951437728937726</v>
      </c>
    </row>
    <row r="158" spans="1:15" x14ac:dyDescent="0.25">
      <c r="A158" s="4">
        <f t="shared" si="53"/>
        <v>0.43049768518518372</v>
      </c>
      <c r="B158" s="3">
        <f t="shared" si="55"/>
        <v>1553301195</v>
      </c>
      <c r="C158">
        <f t="shared" si="56"/>
        <v>3</v>
      </c>
      <c r="D158">
        <f t="shared" si="56"/>
        <v>148</v>
      </c>
      <c r="E158">
        <f t="shared" ca="1" si="57"/>
        <v>1257.2529659186814</v>
      </c>
      <c r="F158">
        <f t="shared" ca="1" si="58"/>
        <v>-12022.62372225055</v>
      </c>
      <c r="G158">
        <f t="shared" ca="1" si="59"/>
        <v>9448.7999999999993</v>
      </c>
      <c r="H158" s="9">
        <f t="shared" ca="1" si="60"/>
        <v>25.139622306373621</v>
      </c>
      <c r="I158" s="9">
        <f t="shared" ca="1" si="61"/>
        <v>-240.44907722901081</v>
      </c>
      <c r="J158" s="9">
        <f t="shared" ca="1" si="62"/>
        <v>0</v>
      </c>
      <c r="K158" s="9">
        <f t="shared" ca="1" si="63"/>
        <v>241.75971407575315</v>
      </c>
      <c r="L158" s="9">
        <f t="shared" ca="1" si="64"/>
        <v>174.03125195506311</v>
      </c>
      <c r="M158">
        <f t="shared" ca="1" si="65"/>
        <v>55.740628815628817</v>
      </c>
      <c r="N158">
        <f t="shared" ca="1" si="66"/>
        <v>32.953449328449324</v>
      </c>
    </row>
    <row r="159" spans="1:15" x14ac:dyDescent="0.25">
      <c r="A159" s="4">
        <f t="shared" si="53"/>
        <v>0.43055555555555408</v>
      </c>
      <c r="B159" s="3">
        <f t="shared" si="55"/>
        <v>1553301200</v>
      </c>
      <c r="C159">
        <f t="shared" si="56"/>
        <v>3</v>
      </c>
      <c r="D159">
        <f t="shared" si="56"/>
        <v>148</v>
      </c>
      <c r="E159">
        <f t="shared" ca="1" si="57"/>
        <v>1382.9510774505495</v>
      </c>
      <c r="F159">
        <f t="shared" ca="1" si="58"/>
        <v>-13224.869108395604</v>
      </c>
      <c r="G159">
        <f t="shared" ca="1" si="59"/>
        <v>9448.7999999999993</v>
      </c>
      <c r="H159" s="9">
        <f t="shared" ca="1" si="60"/>
        <v>25.139622306373621</v>
      </c>
      <c r="I159" s="9">
        <f t="shared" ca="1" si="61"/>
        <v>-240.44907722901115</v>
      </c>
      <c r="J159" s="9">
        <f t="shared" ca="1" si="62"/>
        <v>0</v>
      </c>
      <c r="K159" s="9">
        <f t="shared" ca="1" si="63"/>
        <v>241.75971407575349</v>
      </c>
      <c r="L159" s="9">
        <f t="shared" ca="1" si="64"/>
        <v>174.03125195506311</v>
      </c>
      <c r="M159">
        <f t="shared" ca="1" si="65"/>
        <v>55.729691697191697</v>
      </c>
      <c r="N159">
        <f t="shared" ca="1" si="66"/>
        <v>32.955460927960928</v>
      </c>
    </row>
    <row r="160" spans="1:15" x14ac:dyDescent="0.25">
      <c r="A160" s="4">
        <f t="shared" si="53"/>
        <v>0.43061342592592444</v>
      </c>
      <c r="B160" s="3">
        <f t="shared" si="55"/>
        <v>1553301205</v>
      </c>
      <c r="C160">
        <f t="shared" si="56"/>
        <v>3</v>
      </c>
      <c r="D160">
        <f t="shared" si="56"/>
        <v>148</v>
      </c>
      <c r="E160">
        <f t="shared" ca="1" si="57"/>
        <v>1508.6491889824176</v>
      </c>
      <c r="F160">
        <f t="shared" ca="1" si="58"/>
        <v>-14427.11449454066</v>
      </c>
      <c r="G160">
        <f t="shared" ca="1" si="59"/>
        <v>9448.7999999999993</v>
      </c>
      <c r="H160" s="9">
        <f t="shared" ca="1" si="60"/>
        <v>25.139622306373621</v>
      </c>
      <c r="I160" s="9">
        <f t="shared" ca="1" si="61"/>
        <v>-240.44907722901115</v>
      </c>
      <c r="J160" s="9">
        <f t="shared" ca="1" si="62"/>
        <v>0</v>
      </c>
      <c r="K160" s="9">
        <f t="shared" ca="1" si="63"/>
        <v>241.75971407575349</v>
      </c>
      <c r="L160" s="9">
        <f t="shared" ca="1" si="64"/>
        <v>174.03125195506311</v>
      </c>
      <c r="M160">
        <f t="shared" ca="1" si="65"/>
        <v>55.718754578754577</v>
      </c>
      <c r="N160">
        <f t="shared" ca="1" si="66"/>
        <v>32.957472527472525</v>
      </c>
    </row>
    <row r="161" spans="1:14" x14ac:dyDescent="0.25">
      <c r="A161" s="4">
        <f t="shared" si="53"/>
        <v>0.4306712962962948</v>
      </c>
      <c r="B161" s="3">
        <f t="shared" si="55"/>
        <v>1553301210</v>
      </c>
      <c r="C161">
        <f t="shared" si="56"/>
        <v>3</v>
      </c>
      <c r="D161">
        <f t="shared" si="56"/>
        <v>148</v>
      </c>
      <c r="E161">
        <f t="shared" ca="1" si="57"/>
        <v>1634.3473005142857</v>
      </c>
      <c r="F161">
        <f t="shared" ca="1" si="58"/>
        <v>-15629.359880685715</v>
      </c>
      <c r="G161">
        <f t="shared" ca="1" si="59"/>
        <v>9448.7999999999993</v>
      </c>
      <c r="H161" s="9">
        <f t="shared" ca="1" si="60"/>
        <v>25.139622306373621</v>
      </c>
      <c r="I161" s="9">
        <f t="shared" ca="1" si="61"/>
        <v>-240.44907722901044</v>
      </c>
      <c r="J161" s="9">
        <f t="shared" ca="1" si="62"/>
        <v>0</v>
      </c>
      <c r="K161" s="9">
        <f t="shared" ca="1" si="63"/>
        <v>241.75971407575278</v>
      </c>
      <c r="L161" s="9">
        <f t="shared" ca="1" si="64"/>
        <v>174.03125195506311</v>
      </c>
      <c r="M161">
        <f t="shared" ca="1" si="65"/>
        <v>55.707817460317465</v>
      </c>
      <c r="N161">
        <f t="shared" ca="1" si="66"/>
        <v>32.959484126984123</v>
      </c>
    </row>
    <row r="162" spans="1:14" x14ac:dyDescent="0.25">
      <c r="A162" s="4">
        <f t="shared" si="53"/>
        <v>0.43072916666666516</v>
      </c>
      <c r="B162" s="3">
        <f t="shared" si="55"/>
        <v>1553301215</v>
      </c>
      <c r="C162">
        <f t="shared" si="56"/>
        <v>3</v>
      </c>
      <c r="D162">
        <f t="shared" si="56"/>
        <v>148</v>
      </c>
      <c r="E162">
        <f t="shared" ca="1" si="57"/>
        <v>1760.0454120461538</v>
      </c>
      <c r="F162">
        <f t="shared" ca="1" si="58"/>
        <v>-16831.605266830768</v>
      </c>
      <c r="G162">
        <f t="shared" ca="1" si="59"/>
        <v>9448.7999999999993</v>
      </c>
      <c r="H162" s="9">
        <f t="shared" ca="1" si="60"/>
        <v>25.139622306373621</v>
      </c>
      <c r="I162" s="9">
        <f t="shared" ca="1" si="61"/>
        <v>-240.44907722901115</v>
      </c>
      <c r="J162" s="9">
        <f t="shared" ca="1" si="62"/>
        <v>0</v>
      </c>
      <c r="K162" s="9">
        <f t="shared" ca="1" si="63"/>
        <v>241.75971407575349</v>
      </c>
      <c r="L162" s="9">
        <f t="shared" ca="1" si="64"/>
        <v>174.03125195506311</v>
      </c>
      <c r="M162">
        <f t="shared" ca="1" si="65"/>
        <v>55.696880341880345</v>
      </c>
      <c r="N162">
        <f t="shared" ca="1" si="66"/>
        <v>32.961495726495727</v>
      </c>
    </row>
    <row r="163" spans="1:14" x14ac:dyDescent="0.25">
      <c r="A163" s="4">
        <f t="shared" si="53"/>
        <v>0.43078703703703553</v>
      </c>
      <c r="B163" s="3">
        <f t="shared" si="55"/>
        <v>1553301220</v>
      </c>
      <c r="C163">
        <f t="shared" si="56"/>
        <v>3</v>
      </c>
      <c r="D163">
        <f t="shared" si="56"/>
        <v>148</v>
      </c>
      <c r="E163">
        <f t="shared" ca="1" si="57"/>
        <v>1885.743523578022</v>
      </c>
      <c r="F163">
        <f t="shared" ca="1" si="58"/>
        <v>-18033.850652975823</v>
      </c>
      <c r="G163">
        <f t="shared" ca="1" si="59"/>
        <v>9448.7999999999993</v>
      </c>
      <c r="H163" s="9">
        <f t="shared" ca="1" si="60"/>
        <v>25.139622306373621</v>
      </c>
      <c r="I163" s="9">
        <f t="shared" ca="1" si="61"/>
        <v>-240.44907722901115</v>
      </c>
      <c r="J163" s="9">
        <f t="shared" ca="1" si="62"/>
        <v>0</v>
      </c>
      <c r="K163" s="9">
        <f t="shared" ca="1" si="63"/>
        <v>241.75971407575349</v>
      </c>
      <c r="L163" s="9">
        <f t="shared" ca="1" si="64"/>
        <v>174.03125195506311</v>
      </c>
      <c r="M163">
        <f t="shared" ca="1" si="65"/>
        <v>55.685943223443225</v>
      </c>
      <c r="N163">
        <f t="shared" ca="1" si="66"/>
        <v>32.963507326007324</v>
      </c>
    </row>
    <row r="164" spans="1:14" x14ac:dyDescent="0.25">
      <c r="A164" s="4">
        <f t="shared" si="53"/>
        <v>0.43084490740740589</v>
      </c>
      <c r="B164" s="3">
        <f t="shared" si="55"/>
        <v>1553301225</v>
      </c>
      <c r="C164">
        <f t="shared" si="56"/>
        <v>3</v>
      </c>
      <c r="D164">
        <f t="shared" si="56"/>
        <v>148</v>
      </c>
      <c r="E164">
        <f t="shared" ca="1" si="57"/>
        <v>2011.4416351098901</v>
      </c>
      <c r="F164">
        <f t="shared" ca="1" si="58"/>
        <v>-19236.096039120879</v>
      </c>
      <c r="G164">
        <f t="shared" ca="1" si="59"/>
        <v>9448.7999999999993</v>
      </c>
      <c r="H164" s="9">
        <f t="shared" ca="1" si="60"/>
        <v>25.139622306373667</v>
      </c>
      <c r="I164" s="9">
        <f t="shared" ca="1" si="61"/>
        <v>-240.44907722901115</v>
      </c>
      <c r="J164" s="9">
        <f t="shared" ca="1" si="62"/>
        <v>0</v>
      </c>
      <c r="K164" s="9">
        <f t="shared" ca="1" si="63"/>
        <v>241.75971407575352</v>
      </c>
      <c r="L164" s="9">
        <f t="shared" ca="1" si="64"/>
        <v>174.03125195506311</v>
      </c>
      <c r="M164">
        <f t="shared" ca="1" si="65"/>
        <v>55.675006105006105</v>
      </c>
      <c r="N164">
        <f t="shared" ca="1" si="66"/>
        <v>32.965518925518921</v>
      </c>
    </row>
    <row r="165" spans="1:14" x14ac:dyDescent="0.25">
      <c r="A165" s="4">
        <f t="shared" si="53"/>
        <v>0.43090277777777625</v>
      </c>
      <c r="B165" s="3">
        <f t="shared" si="55"/>
        <v>1553301230</v>
      </c>
      <c r="C165">
        <f t="shared" si="56"/>
        <v>3</v>
      </c>
      <c r="D165">
        <f t="shared" si="56"/>
        <v>148</v>
      </c>
      <c r="E165">
        <f t="shared" ca="1" si="57"/>
        <v>2137.1397466417584</v>
      </c>
      <c r="F165">
        <f t="shared" ca="1" si="58"/>
        <v>-20438.341425265935</v>
      </c>
      <c r="G165">
        <f t="shared" ca="1" si="59"/>
        <v>9448.7999999999993</v>
      </c>
      <c r="H165" s="9">
        <f t="shared" ca="1" si="60"/>
        <v>25.139622306373621</v>
      </c>
      <c r="I165" s="9">
        <f t="shared" ca="1" si="61"/>
        <v>-240.44907722901115</v>
      </c>
      <c r="J165" s="9">
        <f t="shared" ca="1" si="62"/>
        <v>0</v>
      </c>
      <c r="K165" s="9">
        <f t="shared" ca="1" si="63"/>
        <v>241.75971407575349</v>
      </c>
      <c r="L165" s="9">
        <f t="shared" ca="1" si="64"/>
        <v>174.03125195506311</v>
      </c>
      <c r="M165">
        <f t="shared" ca="1" si="65"/>
        <v>55.664068986568985</v>
      </c>
      <c r="N165">
        <f t="shared" ca="1" si="66"/>
        <v>32.967530525030526</v>
      </c>
    </row>
    <row r="166" spans="1:14" x14ac:dyDescent="0.25">
      <c r="A166" s="4">
        <f t="shared" si="53"/>
        <v>0.43096064814814661</v>
      </c>
      <c r="B166" s="3">
        <f t="shared" si="55"/>
        <v>1553301235</v>
      </c>
      <c r="C166">
        <f t="shared" si="56"/>
        <v>3</v>
      </c>
      <c r="D166">
        <f t="shared" si="56"/>
        <v>148</v>
      </c>
      <c r="E166">
        <f t="shared" ca="1" si="57"/>
        <v>2262.8378581736265</v>
      </c>
      <c r="F166">
        <f t="shared" ca="1" si="58"/>
        <v>-21640.586811410991</v>
      </c>
      <c r="G166">
        <f t="shared" ca="1" si="59"/>
        <v>9448.7999999999993</v>
      </c>
      <c r="H166" s="9">
        <f t="shared" ca="1" si="60"/>
        <v>25.139622306373621</v>
      </c>
      <c r="I166" s="9">
        <f t="shared" ca="1" si="61"/>
        <v>-240.44907722901044</v>
      </c>
      <c r="J166" s="9">
        <f t="shared" ca="1" si="62"/>
        <v>0</v>
      </c>
      <c r="K166" s="9">
        <f t="shared" ca="1" si="63"/>
        <v>241.75971407575278</v>
      </c>
      <c r="L166" s="9">
        <f t="shared" ca="1" si="64"/>
        <v>174.03125195506311</v>
      </c>
      <c r="M166">
        <f t="shared" ca="1" si="65"/>
        <v>55.653131868131872</v>
      </c>
      <c r="N166">
        <f t="shared" ca="1" si="66"/>
        <v>32.969542124542123</v>
      </c>
    </row>
    <row r="167" spans="1:14" x14ac:dyDescent="0.25">
      <c r="A167" s="4">
        <f t="shared" si="53"/>
        <v>0.43101851851851697</v>
      </c>
      <c r="B167" s="3">
        <f t="shared" si="55"/>
        <v>1553301240</v>
      </c>
      <c r="C167">
        <f t="shared" si="56"/>
        <v>3</v>
      </c>
      <c r="D167">
        <f t="shared" si="56"/>
        <v>148</v>
      </c>
      <c r="E167">
        <f t="shared" ca="1" si="57"/>
        <v>2388.5359697054946</v>
      </c>
      <c r="F167">
        <f t="shared" ca="1" si="58"/>
        <v>-22842.832197556043</v>
      </c>
      <c r="G167">
        <f t="shared" ca="1" si="59"/>
        <v>9448.7999999999993</v>
      </c>
      <c r="H167" s="9">
        <f t="shared" ca="1" si="60"/>
        <v>25.139622306373621</v>
      </c>
      <c r="I167" s="9">
        <f t="shared" ca="1" si="61"/>
        <v>-240.44907722901115</v>
      </c>
      <c r="J167" s="9">
        <f t="shared" ca="1" si="62"/>
        <v>0</v>
      </c>
      <c r="K167" s="9">
        <f t="shared" ca="1" si="63"/>
        <v>241.75971407575349</v>
      </c>
      <c r="L167" s="9">
        <f t="shared" ca="1" si="64"/>
        <v>174.03125195506311</v>
      </c>
      <c r="M167">
        <f t="shared" ca="1" si="65"/>
        <v>55.642194749694752</v>
      </c>
      <c r="N167">
        <f t="shared" ca="1" si="66"/>
        <v>32.97155372405372</v>
      </c>
    </row>
    <row r="168" spans="1:14" x14ac:dyDescent="0.25">
      <c r="A168" s="4">
        <f t="shared" si="53"/>
        <v>0.43107638888888733</v>
      </c>
      <c r="B168" s="3">
        <f t="shared" si="55"/>
        <v>1553301245</v>
      </c>
      <c r="C168">
        <f t="shared" si="56"/>
        <v>3</v>
      </c>
      <c r="D168">
        <f t="shared" si="56"/>
        <v>148</v>
      </c>
      <c r="E168">
        <f t="shared" ca="1" si="57"/>
        <v>2514.2340812373627</v>
      </c>
      <c r="F168">
        <f t="shared" ca="1" si="58"/>
        <v>-24045.077583701099</v>
      </c>
      <c r="G168">
        <f t="shared" ca="1" si="59"/>
        <v>9448.7999999999993</v>
      </c>
      <c r="H168" s="9">
        <f t="shared" ca="1" si="60"/>
        <v>25.139622306373621</v>
      </c>
      <c r="I168" s="9">
        <f t="shared" ca="1" si="61"/>
        <v>-240.44907722901115</v>
      </c>
      <c r="J168" s="9">
        <f t="shared" ca="1" si="62"/>
        <v>0</v>
      </c>
      <c r="K168" s="9">
        <f t="shared" ca="1" si="63"/>
        <v>241.75971407575349</v>
      </c>
      <c r="L168" s="9">
        <f t="shared" ca="1" si="64"/>
        <v>174.03125195506311</v>
      </c>
      <c r="M168">
        <f t="shared" ca="1" si="65"/>
        <v>55.631257631257633</v>
      </c>
      <c r="N168">
        <f t="shared" ca="1" si="66"/>
        <v>32.973565323565325</v>
      </c>
    </row>
    <row r="169" spans="1:14" x14ac:dyDescent="0.25">
      <c r="A169" s="4">
        <f t="shared" si="53"/>
        <v>0.43113425925925769</v>
      </c>
      <c r="B169" s="3">
        <f t="shared" si="55"/>
        <v>1553301250</v>
      </c>
      <c r="C169">
        <f t="shared" ref="C169:D184" si="67">C168</f>
        <v>3</v>
      </c>
      <c r="D169">
        <f t="shared" si="67"/>
        <v>148</v>
      </c>
      <c r="E169">
        <f t="shared" ca="1" si="57"/>
        <v>2639.9321927692308</v>
      </c>
      <c r="F169">
        <f t="shared" ca="1" si="58"/>
        <v>-25247.322969846155</v>
      </c>
      <c r="G169">
        <f t="shared" ca="1" si="59"/>
        <v>9448.7999999999993</v>
      </c>
      <c r="H169" s="9">
        <f t="shared" ca="1" si="60"/>
        <v>25.139622306373621</v>
      </c>
      <c r="I169" s="9">
        <f t="shared" ca="1" si="61"/>
        <v>-240.44907722901044</v>
      </c>
      <c r="J169" s="9">
        <f t="shared" ca="1" si="62"/>
        <v>0</v>
      </c>
      <c r="K169" s="9">
        <f t="shared" ca="1" si="63"/>
        <v>241.75971407575278</v>
      </c>
      <c r="L169" s="9">
        <f t="shared" ca="1" si="64"/>
        <v>174.03125195506311</v>
      </c>
      <c r="M169">
        <f t="shared" ca="1" si="65"/>
        <v>55.620320512820513</v>
      </c>
      <c r="N169">
        <f t="shared" ca="1" si="66"/>
        <v>32.975576923076922</v>
      </c>
    </row>
    <row r="170" spans="1:14" x14ac:dyDescent="0.25">
      <c r="A170" s="4">
        <f t="shared" si="53"/>
        <v>0.43119212962962805</v>
      </c>
      <c r="B170" s="3">
        <f t="shared" si="55"/>
        <v>1553301255</v>
      </c>
      <c r="C170">
        <f t="shared" si="67"/>
        <v>3</v>
      </c>
      <c r="D170">
        <f t="shared" si="67"/>
        <v>148</v>
      </c>
      <c r="E170">
        <f t="shared" ca="1" si="57"/>
        <v>2765.6303043010989</v>
      </c>
      <c r="F170">
        <f t="shared" ca="1" si="58"/>
        <v>-26449.568355991207</v>
      </c>
      <c r="G170">
        <f t="shared" ca="1" si="59"/>
        <v>9448.7999999999993</v>
      </c>
      <c r="H170" s="9">
        <f t="shared" ca="1" si="60"/>
        <v>25.139622306373621</v>
      </c>
      <c r="I170" s="9">
        <f t="shared" ca="1" si="61"/>
        <v>-240.44907722901115</v>
      </c>
      <c r="J170" s="9">
        <f t="shared" ca="1" si="62"/>
        <v>0</v>
      </c>
      <c r="K170" s="9">
        <f t="shared" ca="1" si="63"/>
        <v>241.75971407575349</v>
      </c>
      <c r="L170" s="9">
        <f t="shared" ca="1" si="64"/>
        <v>174.03125195506311</v>
      </c>
      <c r="M170">
        <f t="shared" ca="1" si="65"/>
        <v>55.609383394383393</v>
      </c>
      <c r="N170">
        <f t="shared" ca="1" si="66"/>
        <v>32.977588522588519</v>
      </c>
    </row>
    <row r="171" spans="1:14" x14ac:dyDescent="0.25">
      <c r="A171" s="4">
        <f t="shared" si="53"/>
        <v>0.43124999999999841</v>
      </c>
      <c r="B171" s="3">
        <f t="shared" si="55"/>
        <v>1553301260</v>
      </c>
      <c r="C171">
        <f t="shared" si="67"/>
        <v>3</v>
      </c>
      <c r="D171">
        <f t="shared" si="67"/>
        <v>148</v>
      </c>
      <c r="E171">
        <f t="shared" ca="1" si="57"/>
        <v>2891.328415832967</v>
      </c>
      <c r="F171">
        <f t="shared" ca="1" si="58"/>
        <v>-27651.813742136263</v>
      </c>
      <c r="G171">
        <f t="shared" ca="1" si="59"/>
        <v>9448.7999999999993</v>
      </c>
      <c r="H171" s="9">
        <f t="shared" ca="1" si="60"/>
        <v>25.139622306373621</v>
      </c>
      <c r="I171" s="9">
        <f t="shared" ca="1" si="61"/>
        <v>-240.44907722901115</v>
      </c>
      <c r="J171" s="9">
        <f t="shared" ca="1" si="62"/>
        <v>0</v>
      </c>
      <c r="K171" s="9">
        <f t="shared" ca="1" si="63"/>
        <v>241.75971407575349</v>
      </c>
      <c r="L171" s="9">
        <f t="shared" ca="1" si="64"/>
        <v>174.03125195506311</v>
      </c>
      <c r="M171">
        <f t="shared" ca="1" si="65"/>
        <v>55.59844627594628</v>
      </c>
      <c r="N171">
        <f t="shared" ca="1" si="66"/>
        <v>32.979600122100123</v>
      </c>
    </row>
    <row r="172" spans="1:14" x14ac:dyDescent="0.25">
      <c r="A172" s="4">
        <f t="shared" si="53"/>
        <v>0.43130787037036877</v>
      </c>
      <c r="B172" s="3">
        <f t="shared" si="55"/>
        <v>1553301265</v>
      </c>
      <c r="C172">
        <f t="shared" si="67"/>
        <v>3</v>
      </c>
      <c r="D172">
        <f t="shared" si="67"/>
        <v>148</v>
      </c>
      <c r="E172">
        <f t="shared" ca="1" si="57"/>
        <v>3017.0265273648351</v>
      </c>
      <c r="F172">
        <f t="shared" ca="1" si="58"/>
        <v>-28854.059128281318</v>
      </c>
      <c r="G172">
        <f t="shared" ca="1" si="59"/>
        <v>9448.7999999999993</v>
      </c>
      <c r="H172" s="9">
        <f t="shared" ca="1" si="60"/>
        <v>25.139622306373621</v>
      </c>
      <c r="I172" s="9">
        <f t="shared" ca="1" si="61"/>
        <v>-240.44907722901115</v>
      </c>
      <c r="J172" s="9">
        <f t="shared" ca="1" si="62"/>
        <v>0</v>
      </c>
      <c r="K172" s="9">
        <f t="shared" ca="1" si="63"/>
        <v>241.75971407575349</v>
      </c>
      <c r="L172" s="9">
        <f t="shared" ca="1" si="64"/>
        <v>174.03125195506311</v>
      </c>
      <c r="M172">
        <f t="shared" ca="1" si="65"/>
        <v>55.58750915750916</v>
      </c>
      <c r="N172">
        <f t="shared" ca="1" si="66"/>
        <v>32.981611721611721</v>
      </c>
    </row>
    <row r="173" spans="1:14" x14ac:dyDescent="0.25">
      <c r="A173" s="4">
        <f t="shared" si="53"/>
        <v>0.43136574074073913</v>
      </c>
      <c r="B173" s="3">
        <f t="shared" si="55"/>
        <v>1553301270</v>
      </c>
      <c r="C173">
        <f t="shared" si="67"/>
        <v>3</v>
      </c>
      <c r="D173">
        <f t="shared" si="67"/>
        <v>148</v>
      </c>
      <c r="E173">
        <f t="shared" ca="1" si="57"/>
        <v>3142.7246388967033</v>
      </c>
      <c r="F173">
        <f t="shared" ca="1" si="58"/>
        <v>-30056.304514426374</v>
      </c>
      <c r="G173">
        <f t="shared" ca="1" si="59"/>
        <v>9448.7999999999993</v>
      </c>
      <c r="H173" s="9">
        <f t="shared" ca="1" si="60"/>
        <v>25.139622306373621</v>
      </c>
      <c r="I173" s="9">
        <f t="shared" ca="1" si="61"/>
        <v>-240.44907722901115</v>
      </c>
      <c r="J173" s="9">
        <f t="shared" ca="1" si="62"/>
        <v>0</v>
      </c>
      <c r="K173" s="9">
        <f t="shared" ca="1" si="63"/>
        <v>241.75971407575349</v>
      </c>
      <c r="L173" s="9">
        <f t="shared" ca="1" si="64"/>
        <v>174.03125195506311</v>
      </c>
      <c r="M173">
        <f t="shared" ca="1" si="65"/>
        <v>55.57657203907204</v>
      </c>
      <c r="N173">
        <f t="shared" ca="1" si="66"/>
        <v>32.983623321123318</v>
      </c>
    </row>
    <row r="174" spans="1:14" x14ac:dyDescent="0.25">
      <c r="A174" s="4">
        <f t="shared" si="53"/>
        <v>0.4314236111111095</v>
      </c>
      <c r="B174" s="3">
        <f t="shared" si="55"/>
        <v>1553301275</v>
      </c>
      <c r="C174">
        <f t="shared" si="67"/>
        <v>3</v>
      </c>
      <c r="D174">
        <f t="shared" si="67"/>
        <v>148</v>
      </c>
      <c r="E174">
        <f t="shared" ca="1" si="57"/>
        <v>3268.4227504285714</v>
      </c>
      <c r="F174">
        <f t="shared" ca="1" si="58"/>
        <v>-31258.54990057143</v>
      </c>
      <c r="G174">
        <f t="shared" ca="1" si="59"/>
        <v>9448.7999999999993</v>
      </c>
      <c r="H174" s="9">
        <f t="shared" ca="1" si="60"/>
        <v>25.139622306373621</v>
      </c>
      <c r="I174" s="9">
        <f t="shared" ca="1" si="61"/>
        <v>-240.44907722901044</v>
      </c>
      <c r="J174" s="9">
        <f t="shared" ca="1" si="62"/>
        <v>0</v>
      </c>
      <c r="K174" s="9">
        <f t="shared" ca="1" si="63"/>
        <v>241.75971407575278</v>
      </c>
      <c r="L174" s="9">
        <f t="shared" ca="1" si="64"/>
        <v>174.03125195506311</v>
      </c>
      <c r="M174">
        <f t="shared" ca="1" si="65"/>
        <v>55.56563492063492</v>
      </c>
      <c r="N174">
        <f t="shared" ca="1" si="66"/>
        <v>32.985634920634922</v>
      </c>
    </row>
    <row r="175" spans="1:14" x14ac:dyDescent="0.25">
      <c r="A175" s="4">
        <f t="shared" si="53"/>
        <v>0.43148148148147986</v>
      </c>
      <c r="B175" s="3">
        <f t="shared" si="55"/>
        <v>1553301280</v>
      </c>
      <c r="C175">
        <f t="shared" si="67"/>
        <v>3</v>
      </c>
      <c r="D175">
        <f t="shared" si="67"/>
        <v>148</v>
      </c>
      <c r="E175">
        <f t="shared" ca="1" si="57"/>
        <v>3394.1208619604395</v>
      </c>
      <c r="F175">
        <f t="shared" ca="1" si="58"/>
        <v>-32460.795286716482</v>
      </c>
      <c r="G175">
        <f t="shared" ca="1" si="59"/>
        <v>9448.7999999999993</v>
      </c>
      <c r="H175" s="9">
        <f t="shared" ca="1" si="60"/>
        <v>25.139622306373621</v>
      </c>
      <c r="I175" s="9">
        <f t="shared" ca="1" si="61"/>
        <v>-240.44907722901044</v>
      </c>
      <c r="J175" s="9">
        <f t="shared" ca="1" si="62"/>
        <v>0</v>
      </c>
      <c r="K175" s="9">
        <f t="shared" ca="1" si="63"/>
        <v>241.75971407575278</v>
      </c>
      <c r="L175" s="9">
        <f t="shared" ca="1" si="64"/>
        <v>174.03125195506311</v>
      </c>
      <c r="M175">
        <f t="shared" ca="1" si="65"/>
        <v>55.554697802197801</v>
      </c>
      <c r="N175">
        <f t="shared" ca="1" si="66"/>
        <v>32.987646520146519</v>
      </c>
    </row>
    <row r="176" spans="1:14" x14ac:dyDescent="0.25">
      <c r="A176" s="4">
        <f t="shared" si="53"/>
        <v>0.43153935185185022</v>
      </c>
      <c r="B176" s="3">
        <f t="shared" si="55"/>
        <v>1553301285</v>
      </c>
      <c r="C176">
        <f t="shared" si="67"/>
        <v>3</v>
      </c>
      <c r="D176">
        <f t="shared" si="67"/>
        <v>148</v>
      </c>
      <c r="E176">
        <f t="shared" ca="1" si="57"/>
        <v>3519.8189734923076</v>
      </c>
      <c r="F176">
        <f t="shared" ca="1" si="58"/>
        <v>-33663.040672861534</v>
      </c>
      <c r="G176">
        <f t="shared" ca="1" si="59"/>
        <v>9448.7999999999993</v>
      </c>
      <c r="H176" s="9">
        <f t="shared" ca="1" si="60"/>
        <v>25.139622306373621</v>
      </c>
      <c r="I176" s="9">
        <f t="shared" ca="1" si="61"/>
        <v>-240.44907722901115</v>
      </c>
      <c r="J176" s="9">
        <f t="shared" ca="1" si="62"/>
        <v>0</v>
      </c>
      <c r="K176" s="9">
        <f t="shared" ca="1" si="63"/>
        <v>241.75971407575349</v>
      </c>
      <c r="L176" s="9">
        <f t="shared" ca="1" si="64"/>
        <v>174.03125195506311</v>
      </c>
      <c r="M176">
        <f t="shared" ca="1" si="65"/>
        <v>55.543760683760688</v>
      </c>
      <c r="N176">
        <f t="shared" ca="1" si="66"/>
        <v>32.989658119658117</v>
      </c>
    </row>
    <row r="177" spans="1:14" x14ac:dyDescent="0.25">
      <c r="A177" s="4">
        <f t="shared" si="53"/>
        <v>0.43159722222222058</v>
      </c>
      <c r="B177" s="3">
        <f t="shared" si="55"/>
        <v>1553301290</v>
      </c>
      <c r="C177">
        <f t="shared" si="67"/>
        <v>3</v>
      </c>
      <c r="D177">
        <f t="shared" si="67"/>
        <v>148</v>
      </c>
      <c r="E177">
        <f t="shared" ca="1" si="57"/>
        <v>3645.5170850241757</v>
      </c>
      <c r="F177">
        <f t="shared" ca="1" si="58"/>
        <v>-34865.28605900659</v>
      </c>
      <c r="G177">
        <f t="shared" ca="1" si="59"/>
        <v>9448.7999999999993</v>
      </c>
      <c r="H177" s="9">
        <f t="shared" ca="1" si="60"/>
        <v>25.139622306373621</v>
      </c>
      <c r="I177" s="9">
        <f t="shared" ca="1" si="61"/>
        <v>-240.44907722901115</v>
      </c>
      <c r="J177" s="9">
        <f t="shared" ca="1" si="62"/>
        <v>0</v>
      </c>
      <c r="K177" s="9">
        <f t="shared" ca="1" si="63"/>
        <v>241.75971407575349</v>
      </c>
      <c r="L177" s="9">
        <f t="shared" ca="1" si="64"/>
        <v>174.03125195506311</v>
      </c>
      <c r="M177">
        <f t="shared" ca="1" si="65"/>
        <v>55.532823565323568</v>
      </c>
      <c r="N177">
        <f t="shared" ca="1" si="66"/>
        <v>32.991669719169721</v>
      </c>
    </row>
    <row r="178" spans="1:14" x14ac:dyDescent="0.25">
      <c r="A178" s="4">
        <f t="shared" si="53"/>
        <v>0.43165509259259094</v>
      </c>
      <c r="B178" s="3">
        <f t="shared" si="55"/>
        <v>1553301295</v>
      </c>
      <c r="C178">
        <f t="shared" si="67"/>
        <v>3</v>
      </c>
      <c r="D178">
        <f t="shared" si="67"/>
        <v>148</v>
      </c>
      <c r="E178">
        <f t="shared" ca="1" si="57"/>
        <v>3771.2151965560438</v>
      </c>
      <c r="F178">
        <f t="shared" ca="1" si="58"/>
        <v>-36067.531445151646</v>
      </c>
      <c r="G178">
        <f t="shared" ca="1" si="59"/>
        <v>9448.7999999999993</v>
      </c>
      <c r="H178" s="9">
        <f t="shared" ca="1" si="60"/>
        <v>25.139622306373621</v>
      </c>
      <c r="I178" s="9">
        <f t="shared" ca="1" si="61"/>
        <v>-240.44907722901115</v>
      </c>
      <c r="J178" s="9">
        <f t="shared" ca="1" si="62"/>
        <v>0</v>
      </c>
      <c r="K178" s="9">
        <f t="shared" ca="1" si="63"/>
        <v>241.75971407575349</v>
      </c>
      <c r="L178" s="9">
        <f t="shared" ca="1" si="64"/>
        <v>174.03125195506311</v>
      </c>
      <c r="M178">
        <f t="shared" ca="1" si="65"/>
        <v>55.521886446886448</v>
      </c>
      <c r="N178">
        <f t="shared" ca="1" si="66"/>
        <v>32.993681318681318</v>
      </c>
    </row>
    <row r="179" spans="1:14" x14ac:dyDescent="0.25">
      <c r="A179" s="4">
        <f t="shared" si="53"/>
        <v>0.4317129629629613</v>
      </c>
      <c r="B179" s="3">
        <f t="shared" si="55"/>
        <v>1553301300</v>
      </c>
      <c r="C179">
        <f t="shared" si="67"/>
        <v>3</v>
      </c>
      <c r="D179">
        <f t="shared" si="67"/>
        <v>148</v>
      </c>
      <c r="E179">
        <f t="shared" ca="1" si="57"/>
        <v>3896.9133080879119</v>
      </c>
      <c r="F179">
        <f t="shared" ca="1" si="58"/>
        <v>-37269.776831296702</v>
      </c>
      <c r="G179">
        <f t="shared" ca="1" si="59"/>
        <v>9448.7999999999993</v>
      </c>
      <c r="H179" s="9">
        <f t="shared" ca="1" si="60"/>
        <v>25.139622306373621</v>
      </c>
      <c r="I179" s="9">
        <f t="shared" ca="1" si="61"/>
        <v>-240.44907722901115</v>
      </c>
      <c r="J179" s="9">
        <f t="shared" ca="1" si="62"/>
        <v>0</v>
      </c>
      <c r="K179" s="9">
        <f t="shared" ca="1" si="63"/>
        <v>241.75971407575349</v>
      </c>
      <c r="L179" s="9">
        <f t="shared" ca="1" si="64"/>
        <v>174.03125195506311</v>
      </c>
      <c r="M179">
        <f t="shared" ca="1" si="65"/>
        <v>55.510949328449328</v>
      </c>
      <c r="N179">
        <f t="shared" ca="1" si="66"/>
        <v>32.995692918192915</v>
      </c>
    </row>
    <row r="180" spans="1:14" x14ac:dyDescent="0.25">
      <c r="A180" s="4">
        <f t="shared" si="53"/>
        <v>0.43177083333333166</v>
      </c>
      <c r="B180" s="3">
        <f t="shared" si="55"/>
        <v>1553301305</v>
      </c>
      <c r="C180">
        <f t="shared" si="67"/>
        <v>3</v>
      </c>
      <c r="D180">
        <f t="shared" si="67"/>
        <v>148</v>
      </c>
      <c r="E180">
        <f t="shared" ca="1" si="57"/>
        <v>4022.61141961978</v>
      </c>
      <c r="F180">
        <f t="shared" ca="1" si="58"/>
        <v>-38472.022217441758</v>
      </c>
      <c r="G180">
        <f t="shared" ca="1" si="59"/>
        <v>9448.7999999999993</v>
      </c>
      <c r="H180" s="9">
        <f t="shared" ca="1" si="60"/>
        <v>25.139622306373621</v>
      </c>
      <c r="I180" s="9">
        <f t="shared" ca="1" si="61"/>
        <v>-240.44907722901115</v>
      </c>
      <c r="J180" s="9">
        <f t="shared" ca="1" si="62"/>
        <v>0</v>
      </c>
      <c r="K180" s="9">
        <f t="shared" ca="1" si="63"/>
        <v>241.75971407575349</v>
      </c>
      <c r="L180" s="9">
        <f t="shared" ca="1" si="64"/>
        <v>174.03125195506311</v>
      </c>
      <c r="M180">
        <f t="shared" ca="1" si="65"/>
        <v>55.500012210012208</v>
      </c>
      <c r="N180">
        <f t="shared" ca="1" si="66"/>
        <v>32.99770451770452</v>
      </c>
    </row>
    <row r="181" spans="1:14" x14ac:dyDescent="0.25">
      <c r="A181" s="4">
        <f t="shared" si="53"/>
        <v>0.43182870370370202</v>
      </c>
      <c r="B181" s="3">
        <f t="shared" si="55"/>
        <v>1553301310</v>
      </c>
      <c r="C181">
        <f t="shared" si="67"/>
        <v>3</v>
      </c>
      <c r="D181">
        <f t="shared" si="67"/>
        <v>148</v>
      </c>
      <c r="E181">
        <f t="shared" ca="1" si="57"/>
        <v>4148.3095311516481</v>
      </c>
      <c r="F181">
        <f t="shared" ca="1" si="58"/>
        <v>-39674.267603586813</v>
      </c>
      <c r="G181">
        <f t="shared" ca="1" si="59"/>
        <v>9448.7999999999993</v>
      </c>
      <c r="H181" s="9">
        <f t="shared" ca="1" si="60"/>
        <v>25.139622306373713</v>
      </c>
      <c r="I181" s="9">
        <f t="shared" ca="1" si="61"/>
        <v>-240.44907722901115</v>
      </c>
      <c r="J181" s="9">
        <f t="shared" ca="1" si="62"/>
        <v>0</v>
      </c>
      <c r="K181" s="9">
        <f t="shared" ca="1" si="63"/>
        <v>241.75971407575352</v>
      </c>
      <c r="L181" s="9">
        <f t="shared" ca="1" si="64"/>
        <v>174.03125195506308</v>
      </c>
      <c r="M181">
        <f t="shared" ca="1" si="65"/>
        <v>55.489075091575096</v>
      </c>
      <c r="N181">
        <f t="shared" ca="1" si="66"/>
        <v>32.999716117216117</v>
      </c>
    </row>
    <row r="182" spans="1:14" x14ac:dyDescent="0.25">
      <c r="A182" s="4">
        <f t="shared" si="53"/>
        <v>0.43188657407407238</v>
      </c>
      <c r="B182" s="3">
        <f t="shared" si="55"/>
        <v>1553301315</v>
      </c>
      <c r="C182">
        <f t="shared" si="67"/>
        <v>3</v>
      </c>
      <c r="D182">
        <f t="shared" si="67"/>
        <v>148</v>
      </c>
      <c r="E182">
        <f t="shared" ca="1" si="57"/>
        <v>4274.0076426835167</v>
      </c>
      <c r="F182">
        <f t="shared" ca="1" si="58"/>
        <v>-40876.512989731869</v>
      </c>
      <c r="G182">
        <f t="shared" ca="1" si="59"/>
        <v>9448.7999999999993</v>
      </c>
      <c r="H182" s="9">
        <f t="shared" ca="1" si="60"/>
        <v>25.139622306373532</v>
      </c>
      <c r="I182" s="9">
        <f t="shared" ca="1" si="61"/>
        <v>-240.44907722901115</v>
      </c>
      <c r="J182" s="9">
        <f t="shared" ca="1" si="62"/>
        <v>0</v>
      </c>
      <c r="K182" s="9">
        <f t="shared" ca="1" si="63"/>
        <v>241.75971407575349</v>
      </c>
      <c r="L182" s="9">
        <f t="shared" ca="1" si="64"/>
        <v>174.03125195506314</v>
      </c>
      <c r="M182">
        <f t="shared" ca="1" si="65"/>
        <v>55.478137973137976</v>
      </c>
      <c r="N182">
        <f t="shared" ca="1" si="66"/>
        <v>33.001727716727714</v>
      </c>
    </row>
    <row r="183" spans="1:14" x14ac:dyDescent="0.25">
      <c r="A183" s="4">
        <f t="shared" si="53"/>
        <v>0.43194444444444274</v>
      </c>
      <c r="B183" s="3">
        <f t="shared" si="55"/>
        <v>1553301320</v>
      </c>
      <c r="C183">
        <f t="shared" si="67"/>
        <v>3</v>
      </c>
      <c r="D183">
        <f t="shared" si="67"/>
        <v>148</v>
      </c>
      <c r="E183">
        <f t="shared" ca="1" si="57"/>
        <v>4399.7057542153843</v>
      </c>
      <c r="F183">
        <f t="shared" ca="1" si="58"/>
        <v>-42078.758375876925</v>
      </c>
      <c r="G183">
        <f t="shared" ca="1" si="59"/>
        <v>9448.7999999999993</v>
      </c>
      <c r="H183" s="9">
        <f t="shared" ca="1" si="60"/>
        <v>25.139622306373713</v>
      </c>
      <c r="I183" s="9">
        <f t="shared" ca="1" si="61"/>
        <v>-240.44907722901115</v>
      </c>
      <c r="J183" s="9">
        <f t="shared" ca="1" si="62"/>
        <v>0</v>
      </c>
      <c r="K183" s="9">
        <f t="shared" ca="1" si="63"/>
        <v>241.75971407575352</v>
      </c>
      <c r="L183" s="9">
        <f t="shared" ca="1" si="64"/>
        <v>174.03125195506308</v>
      </c>
      <c r="M183">
        <f t="shared" ca="1" si="65"/>
        <v>55.467200854700856</v>
      </c>
      <c r="N183">
        <f t="shared" ca="1" si="66"/>
        <v>33.003739316239319</v>
      </c>
    </row>
    <row r="184" spans="1:14" x14ac:dyDescent="0.25">
      <c r="A184" s="4">
        <f t="shared" si="53"/>
        <v>0.4320023148148131</v>
      </c>
      <c r="B184" s="3">
        <f t="shared" si="55"/>
        <v>1553301325</v>
      </c>
      <c r="C184">
        <f t="shared" si="67"/>
        <v>3</v>
      </c>
      <c r="D184">
        <f t="shared" si="67"/>
        <v>148</v>
      </c>
      <c r="E184">
        <f t="shared" ca="1" si="57"/>
        <v>4525.4038657472529</v>
      </c>
      <c r="F184">
        <f t="shared" ca="1" si="58"/>
        <v>-43281.003762021981</v>
      </c>
      <c r="G184">
        <f t="shared" ca="1" si="59"/>
        <v>9448.7999999999993</v>
      </c>
      <c r="H184" s="9">
        <f t="shared" ca="1" si="60"/>
        <v>25.139622306373532</v>
      </c>
      <c r="I184" s="9">
        <f t="shared" ca="1" si="61"/>
        <v>-240.4490772290097</v>
      </c>
      <c r="J184" s="9">
        <f t="shared" ca="1" si="62"/>
        <v>0</v>
      </c>
      <c r="K184" s="9">
        <f t="shared" ca="1" si="63"/>
        <v>241.75971407575207</v>
      </c>
      <c r="L184" s="9">
        <f t="shared" ca="1" si="64"/>
        <v>174.03125195506311</v>
      </c>
      <c r="M184">
        <f t="shared" ca="1" si="65"/>
        <v>55.456263736263736</v>
      </c>
      <c r="N184">
        <f t="shared" ca="1" si="66"/>
        <v>33.005750915750916</v>
      </c>
    </row>
    <row r="185" spans="1:14" x14ac:dyDescent="0.25">
      <c r="A185" s="4">
        <f t="shared" si="53"/>
        <v>0.43206018518518347</v>
      </c>
      <c r="B185" s="3">
        <f t="shared" si="55"/>
        <v>1553301330</v>
      </c>
      <c r="C185">
        <f t="shared" ref="C185:D200" si="68">C184</f>
        <v>3</v>
      </c>
      <c r="D185">
        <f t="shared" si="68"/>
        <v>148</v>
      </c>
      <c r="E185">
        <f t="shared" ca="1" si="57"/>
        <v>4651.1019772791205</v>
      </c>
      <c r="F185">
        <f t="shared" ca="1" si="58"/>
        <v>-44483.249148167029</v>
      </c>
      <c r="G185">
        <f t="shared" ca="1" si="59"/>
        <v>9448.7999999999993</v>
      </c>
      <c r="H185" s="9">
        <f t="shared" ca="1" si="60"/>
        <v>25.139622306373713</v>
      </c>
      <c r="I185" s="9">
        <f t="shared" ca="1" si="61"/>
        <v>-240.44907722901115</v>
      </c>
      <c r="J185" s="9">
        <f t="shared" ca="1" si="62"/>
        <v>0</v>
      </c>
      <c r="K185" s="9">
        <f t="shared" ca="1" si="63"/>
        <v>241.75971407575352</v>
      </c>
      <c r="L185" s="9">
        <f t="shared" ca="1" si="64"/>
        <v>174.03125195506308</v>
      </c>
      <c r="M185">
        <f t="shared" ca="1" si="65"/>
        <v>55.445326617826616</v>
      </c>
      <c r="N185">
        <f t="shared" ca="1" si="66"/>
        <v>33.007762515262513</v>
      </c>
    </row>
    <row r="186" spans="1:14" x14ac:dyDescent="0.25">
      <c r="A186" s="4">
        <f t="shared" si="53"/>
        <v>0.43211805555555383</v>
      </c>
      <c r="B186" s="3">
        <f t="shared" si="55"/>
        <v>1553301335</v>
      </c>
      <c r="C186">
        <f t="shared" si="68"/>
        <v>3</v>
      </c>
      <c r="D186">
        <f t="shared" si="68"/>
        <v>148</v>
      </c>
      <c r="E186">
        <f t="shared" ca="1" si="57"/>
        <v>4776.8000888109891</v>
      </c>
      <c r="F186">
        <f t="shared" ca="1" si="58"/>
        <v>-45685.494534312085</v>
      </c>
      <c r="G186">
        <f t="shared" ca="1" si="59"/>
        <v>9448.7999999999993</v>
      </c>
      <c r="H186" s="9">
        <f t="shared" ca="1" si="60"/>
        <v>25.139622306373532</v>
      </c>
      <c r="I186" s="9">
        <f t="shared" ca="1" si="61"/>
        <v>-240.44907722901115</v>
      </c>
      <c r="J186" s="9">
        <f t="shared" ca="1" si="62"/>
        <v>0</v>
      </c>
      <c r="K186" s="9">
        <f t="shared" ca="1" si="63"/>
        <v>241.75971407575349</v>
      </c>
      <c r="L186" s="9">
        <f t="shared" ca="1" si="64"/>
        <v>174.03125195506314</v>
      </c>
      <c r="M186">
        <f t="shared" ca="1" si="65"/>
        <v>55.434389499389503</v>
      </c>
      <c r="N186">
        <f t="shared" ca="1" si="66"/>
        <v>33.009774114774117</v>
      </c>
    </row>
    <row r="187" spans="1:14" x14ac:dyDescent="0.25">
      <c r="A187" s="4">
        <f t="shared" ref="A187:A239" si="69">A186+5/24/3600</f>
        <v>0.43217592592592419</v>
      </c>
      <c r="B187" s="3">
        <f t="shared" si="55"/>
        <v>1553301340</v>
      </c>
      <c r="C187">
        <f t="shared" si="68"/>
        <v>3</v>
      </c>
      <c r="D187">
        <f t="shared" si="68"/>
        <v>148</v>
      </c>
      <c r="E187">
        <f t="shared" ca="1" si="57"/>
        <v>4902.4982003428568</v>
      </c>
      <c r="F187">
        <f t="shared" ca="1" si="58"/>
        <v>-46887.739920457141</v>
      </c>
      <c r="G187">
        <f t="shared" ca="1" si="59"/>
        <v>9448.7999999999993</v>
      </c>
      <c r="H187" s="9">
        <f t="shared" ca="1" si="60"/>
        <v>25.139622306373713</v>
      </c>
      <c r="I187" s="9">
        <f t="shared" ca="1" si="61"/>
        <v>-240.44907722901115</v>
      </c>
      <c r="J187" s="9">
        <f t="shared" ca="1" si="62"/>
        <v>0</v>
      </c>
      <c r="K187" s="9">
        <f t="shared" ca="1" si="63"/>
        <v>241.75971407575352</v>
      </c>
      <c r="L187" s="9">
        <f t="shared" ca="1" si="64"/>
        <v>174.03125195506308</v>
      </c>
      <c r="M187">
        <f t="shared" ca="1" si="65"/>
        <v>55.423452380952384</v>
      </c>
      <c r="N187">
        <f t="shared" ca="1" si="66"/>
        <v>33.011785714285715</v>
      </c>
    </row>
    <row r="188" spans="1:14" x14ac:dyDescent="0.25">
      <c r="A188" s="4">
        <f t="shared" si="69"/>
        <v>0.43223379629629455</v>
      </c>
      <c r="B188" s="3">
        <f t="shared" si="55"/>
        <v>1553301345</v>
      </c>
      <c r="C188">
        <f t="shared" si="68"/>
        <v>3</v>
      </c>
      <c r="D188">
        <f t="shared" si="68"/>
        <v>148</v>
      </c>
      <c r="E188">
        <f t="shared" ca="1" si="57"/>
        <v>5028.1963118747253</v>
      </c>
      <c r="F188">
        <f t="shared" ca="1" si="58"/>
        <v>-48089.985306602197</v>
      </c>
      <c r="G188">
        <f t="shared" ca="1" si="59"/>
        <v>9448.7999999999993</v>
      </c>
      <c r="H188" s="9">
        <f t="shared" ca="1" si="60"/>
        <v>25.139622306373532</v>
      </c>
      <c r="I188" s="9">
        <f t="shared" ca="1" si="61"/>
        <v>-240.44907722901115</v>
      </c>
      <c r="J188" s="9">
        <f t="shared" ca="1" si="62"/>
        <v>0</v>
      </c>
      <c r="K188" s="9">
        <f t="shared" ca="1" si="63"/>
        <v>241.75971407575349</v>
      </c>
      <c r="L188" s="9">
        <f t="shared" ca="1" si="64"/>
        <v>174.03125195506314</v>
      </c>
      <c r="M188">
        <f t="shared" ca="1" si="65"/>
        <v>55.412515262515264</v>
      </c>
      <c r="N188">
        <f t="shared" ca="1" si="66"/>
        <v>33.013797313797312</v>
      </c>
    </row>
    <row r="189" spans="1:14" x14ac:dyDescent="0.25">
      <c r="A189" s="4">
        <f t="shared" si="69"/>
        <v>0.43229166666666491</v>
      </c>
      <c r="B189" s="3">
        <f t="shared" si="55"/>
        <v>1553301350</v>
      </c>
      <c r="C189">
        <f t="shared" si="68"/>
        <v>3</v>
      </c>
      <c r="D189">
        <f t="shared" si="68"/>
        <v>148</v>
      </c>
      <c r="E189">
        <f t="shared" ca="1" si="57"/>
        <v>5153.894423406593</v>
      </c>
      <c r="F189">
        <f t="shared" ca="1" si="58"/>
        <v>-49292.230692747253</v>
      </c>
      <c r="G189">
        <f t="shared" ca="1" si="59"/>
        <v>9448.7999999999993</v>
      </c>
      <c r="H189" s="9">
        <f t="shared" ca="1" si="60"/>
        <v>25.139622306373713</v>
      </c>
      <c r="I189" s="9">
        <f t="shared" ca="1" si="61"/>
        <v>-240.44907722901115</v>
      </c>
      <c r="J189" s="9">
        <f t="shared" ca="1" si="62"/>
        <v>0</v>
      </c>
      <c r="K189" s="9">
        <f t="shared" ca="1" si="63"/>
        <v>241.75971407575352</v>
      </c>
      <c r="L189" s="9">
        <f t="shared" ca="1" si="64"/>
        <v>174.03125195506308</v>
      </c>
      <c r="M189">
        <f t="shared" ca="1" si="65"/>
        <v>55.401578144078144</v>
      </c>
      <c r="N189">
        <f t="shared" ca="1" si="66"/>
        <v>33.015808913308916</v>
      </c>
    </row>
    <row r="190" spans="1:14" x14ac:dyDescent="0.25">
      <c r="A190" s="4">
        <f t="shared" si="69"/>
        <v>0.43234953703703527</v>
      </c>
      <c r="B190" s="3">
        <f t="shared" si="55"/>
        <v>1553301355</v>
      </c>
      <c r="C190">
        <f t="shared" si="68"/>
        <v>3</v>
      </c>
      <c r="D190">
        <f t="shared" si="68"/>
        <v>148</v>
      </c>
      <c r="E190">
        <f t="shared" ca="1" si="57"/>
        <v>5279.5925349384615</v>
      </c>
      <c r="F190">
        <f t="shared" ca="1" si="58"/>
        <v>-50494.476078892309</v>
      </c>
      <c r="G190">
        <f t="shared" ca="1" si="59"/>
        <v>9448.7999999999993</v>
      </c>
      <c r="H190" s="9">
        <f t="shared" ca="1" si="60"/>
        <v>25.139622306373532</v>
      </c>
      <c r="I190" s="9">
        <f t="shared" ca="1" si="61"/>
        <v>-240.44907722901115</v>
      </c>
      <c r="J190" s="9">
        <f t="shared" ca="1" si="62"/>
        <v>0</v>
      </c>
      <c r="K190" s="9">
        <f t="shared" ca="1" si="63"/>
        <v>241.75971407575349</v>
      </c>
      <c r="L190" s="9">
        <f t="shared" ca="1" si="64"/>
        <v>174.03125195506314</v>
      </c>
      <c r="M190">
        <f t="shared" ca="1" si="65"/>
        <v>55.390641025641024</v>
      </c>
      <c r="N190">
        <f t="shared" ca="1" si="66"/>
        <v>33.017820512820514</v>
      </c>
    </row>
    <row r="191" spans="1:14" x14ac:dyDescent="0.25">
      <c r="A191" s="4">
        <f t="shared" si="69"/>
        <v>0.43240740740740563</v>
      </c>
      <c r="B191" s="3">
        <f t="shared" si="55"/>
        <v>1553301360</v>
      </c>
      <c r="C191">
        <f t="shared" si="68"/>
        <v>3</v>
      </c>
      <c r="D191">
        <f t="shared" si="68"/>
        <v>148</v>
      </c>
      <c r="E191">
        <f t="shared" ca="1" si="57"/>
        <v>5405.2906464703292</v>
      </c>
      <c r="F191">
        <f t="shared" ca="1" si="58"/>
        <v>-51696.721465037364</v>
      </c>
      <c r="G191">
        <f t="shared" ca="1" si="59"/>
        <v>9448.7999999999993</v>
      </c>
      <c r="H191" s="9">
        <f t="shared" ca="1" si="60"/>
        <v>25.139622306373713</v>
      </c>
      <c r="I191" s="9">
        <f t="shared" ca="1" si="61"/>
        <v>-240.4490772290097</v>
      </c>
      <c r="J191" s="9">
        <f t="shared" ca="1" si="62"/>
        <v>0</v>
      </c>
      <c r="K191" s="9">
        <f t="shared" ca="1" si="63"/>
        <v>241.75971407575207</v>
      </c>
      <c r="L191" s="9">
        <f t="shared" ca="1" si="64"/>
        <v>174.03125195506306</v>
      </c>
      <c r="M191">
        <f t="shared" ca="1" si="65"/>
        <v>55.379703907203904</v>
      </c>
      <c r="N191">
        <f t="shared" ca="1" si="66"/>
        <v>33.019832112332111</v>
      </c>
    </row>
    <row r="192" spans="1:14" x14ac:dyDescent="0.25">
      <c r="A192" s="4">
        <f t="shared" si="69"/>
        <v>0.43246527777777599</v>
      </c>
      <c r="B192" s="3">
        <f t="shared" si="55"/>
        <v>1553301365</v>
      </c>
      <c r="C192">
        <f t="shared" si="68"/>
        <v>3</v>
      </c>
      <c r="D192">
        <f t="shared" si="68"/>
        <v>148</v>
      </c>
      <c r="E192">
        <f t="shared" ca="1" si="57"/>
        <v>5530.9887580021978</v>
      </c>
      <c r="F192">
        <f t="shared" ca="1" si="58"/>
        <v>-52898.966851182413</v>
      </c>
      <c r="G192">
        <f t="shared" ca="1" si="59"/>
        <v>9448.7999999999993</v>
      </c>
      <c r="H192" s="9">
        <f t="shared" ca="1" si="60"/>
        <v>25.139622306373532</v>
      </c>
      <c r="I192" s="9">
        <f t="shared" ca="1" si="61"/>
        <v>-240.44907722901115</v>
      </c>
      <c r="J192" s="9">
        <f t="shared" ca="1" si="62"/>
        <v>0</v>
      </c>
      <c r="K192" s="9">
        <f t="shared" ca="1" si="63"/>
        <v>241.75971407575349</v>
      </c>
      <c r="L192" s="9">
        <f t="shared" ca="1" si="64"/>
        <v>174.03125195506314</v>
      </c>
      <c r="M192">
        <f t="shared" ca="1" si="65"/>
        <v>55.368766788766791</v>
      </c>
      <c r="N192">
        <f t="shared" ca="1" si="66"/>
        <v>33.021843711843715</v>
      </c>
    </row>
    <row r="193" spans="1:14" x14ac:dyDescent="0.25">
      <c r="A193" s="4">
        <f t="shared" si="69"/>
        <v>0.43252314814814635</v>
      </c>
      <c r="B193" s="3">
        <f t="shared" si="55"/>
        <v>1553301370</v>
      </c>
      <c r="C193">
        <f t="shared" si="68"/>
        <v>3</v>
      </c>
      <c r="D193">
        <f t="shared" si="68"/>
        <v>148</v>
      </c>
      <c r="E193">
        <f t="shared" ca="1" si="57"/>
        <v>5656.6868695340654</v>
      </c>
      <c r="F193">
        <f t="shared" ca="1" si="58"/>
        <v>-54101.212237327469</v>
      </c>
      <c r="G193">
        <f t="shared" ca="1" si="59"/>
        <v>9448.7999999999993</v>
      </c>
      <c r="H193" s="9">
        <f t="shared" ca="1" si="60"/>
        <v>25.139622306373713</v>
      </c>
      <c r="I193" s="9">
        <f t="shared" ca="1" si="61"/>
        <v>-240.44907722901115</v>
      </c>
      <c r="J193" s="9">
        <f t="shared" ca="1" si="62"/>
        <v>0</v>
      </c>
      <c r="K193" s="9">
        <f t="shared" ca="1" si="63"/>
        <v>241.75971407575352</v>
      </c>
      <c r="L193" s="9">
        <f t="shared" ca="1" si="64"/>
        <v>174.03125195506308</v>
      </c>
      <c r="M193">
        <f t="shared" ca="1" si="65"/>
        <v>55.357829670329672</v>
      </c>
      <c r="N193">
        <f t="shared" ca="1" si="66"/>
        <v>33.023855311355312</v>
      </c>
    </row>
    <row r="194" spans="1:14" x14ac:dyDescent="0.25">
      <c r="A194" s="4">
        <f t="shared" si="69"/>
        <v>0.43258101851851671</v>
      </c>
      <c r="B194" s="3">
        <f t="shared" si="55"/>
        <v>1553301375</v>
      </c>
      <c r="C194">
        <f t="shared" si="68"/>
        <v>3</v>
      </c>
      <c r="D194">
        <f t="shared" si="68"/>
        <v>148</v>
      </c>
      <c r="E194">
        <f t="shared" ca="1" si="57"/>
        <v>5782.384981065934</v>
      </c>
      <c r="F194">
        <f t="shared" ca="1" si="58"/>
        <v>-55303.457623472525</v>
      </c>
      <c r="G194">
        <f t="shared" ca="1" si="59"/>
        <v>9448.7999999999993</v>
      </c>
      <c r="H194" s="9">
        <f t="shared" ca="1" si="60"/>
        <v>25.139622306373532</v>
      </c>
      <c r="I194" s="9">
        <f t="shared" ca="1" si="61"/>
        <v>-240.44907722901115</v>
      </c>
      <c r="J194" s="9">
        <f t="shared" ca="1" si="62"/>
        <v>0</v>
      </c>
      <c r="K194" s="9">
        <f t="shared" ca="1" si="63"/>
        <v>241.75971407575349</v>
      </c>
      <c r="L194" s="9">
        <f t="shared" ca="1" si="64"/>
        <v>174.03125195506314</v>
      </c>
      <c r="M194">
        <f t="shared" ca="1" si="65"/>
        <v>55.346892551892552</v>
      </c>
      <c r="N194">
        <f t="shared" ca="1" si="66"/>
        <v>33.02586691086691</v>
      </c>
    </row>
    <row r="195" spans="1:14" x14ac:dyDescent="0.25">
      <c r="A195" s="4">
        <f t="shared" si="69"/>
        <v>0.43263888888888707</v>
      </c>
      <c r="B195" s="3">
        <f t="shared" si="55"/>
        <v>1553301380</v>
      </c>
      <c r="C195">
        <f t="shared" si="68"/>
        <v>3</v>
      </c>
      <c r="D195">
        <f t="shared" si="68"/>
        <v>148</v>
      </c>
      <c r="E195">
        <f t="shared" ca="1" si="57"/>
        <v>5908.0830925978016</v>
      </c>
      <c r="F195">
        <f t="shared" ca="1" si="58"/>
        <v>-56505.70300961758</v>
      </c>
      <c r="G195">
        <f t="shared" ca="1" si="59"/>
        <v>9448.7999999999993</v>
      </c>
      <c r="H195" s="9">
        <f t="shared" ca="1" si="60"/>
        <v>25.139622306373713</v>
      </c>
      <c r="I195" s="9">
        <f t="shared" ca="1" si="61"/>
        <v>-240.44907722901115</v>
      </c>
      <c r="J195" s="9">
        <f t="shared" ca="1" si="62"/>
        <v>0</v>
      </c>
      <c r="K195" s="9">
        <f t="shared" ca="1" si="63"/>
        <v>241.75971407575352</v>
      </c>
      <c r="L195" s="9">
        <f t="shared" ca="1" si="64"/>
        <v>174.03125195506308</v>
      </c>
      <c r="M195">
        <f t="shared" ca="1" si="65"/>
        <v>55.335955433455432</v>
      </c>
      <c r="N195">
        <f t="shared" ca="1" si="66"/>
        <v>33.027878510378507</v>
      </c>
    </row>
    <row r="196" spans="1:14" x14ac:dyDescent="0.25">
      <c r="A196" s="4">
        <f t="shared" si="69"/>
        <v>0.43269675925925744</v>
      </c>
      <c r="B196" s="3">
        <f t="shared" si="55"/>
        <v>1553301385</v>
      </c>
      <c r="C196">
        <f t="shared" si="68"/>
        <v>3</v>
      </c>
      <c r="D196">
        <f t="shared" si="68"/>
        <v>148</v>
      </c>
      <c r="E196">
        <f t="shared" ca="1" si="57"/>
        <v>6033.7812041296702</v>
      </c>
      <c r="F196">
        <f t="shared" ca="1" si="58"/>
        <v>-57707.948395762636</v>
      </c>
      <c r="G196">
        <f t="shared" ca="1" si="59"/>
        <v>9448.7999999999993</v>
      </c>
      <c r="H196" s="9">
        <f t="shared" ca="1" si="60"/>
        <v>25.139622306373532</v>
      </c>
      <c r="I196" s="9">
        <f t="shared" ca="1" si="61"/>
        <v>-240.44907722901115</v>
      </c>
      <c r="J196" s="9">
        <f t="shared" ca="1" si="62"/>
        <v>0</v>
      </c>
      <c r="K196" s="9">
        <f t="shared" ca="1" si="63"/>
        <v>241.75971407575349</v>
      </c>
      <c r="L196" s="9">
        <f t="shared" ca="1" si="64"/>
        <v>174.03125195506314</v>
      </c>
      <c r="M196">
        <f t="shared" ca="1" si="65"/>
        <v>55.325018315018312</v>
      </c>
      <c r="N196">
        <f t="shared" ca="1" si="66"/>
        <v>33.029890109890111</v>
      </c>
    </row>
    <row r="197" spans="1:14" x14ac:dyDescent="0.25">
      <c r="A197" s="4">
        <f t="shared" si="69"/>
        <v>0.4327546296296278</v>
      </c>
      <c r="B197" s="3">
        <f t="shared" si="55"/>
        <v>1553301390</v>
      </c>
      <c r="C197">
        <f t="shared" si="68"/>
        <v>3</v>
      </c>
      <c r="D197">
        <f t="shared" si="68"/>
        <v>148</v>
      </c>
      <c r="E197">
        <f t="shared" ca="1" si="57"/>
        <v>6159.4793156615378</v>
      </c>
      <c r="F197">
        <f t="shared" ca="1" si="58"/>
        <v>-58910.193781907692</v>
      </c>
      <c r="G197">
        <f t="shared" ca="1" si="59"/>
        <v>9448.7999999999993</v>
      </c>
      <c r="H197" s="9">
        <f t="shared" ca="1" si="60"/>
        <v>25.139622306373713</v>
      </c>
      <c r="I197" s="9">
        <f t="shared" ca="1" si="61"/>
        <v>-240.44907722901115</v>
      </c>
      <c r="J197" s="9">
        <f t="shared" ca="1" si="62"/>
        <v>0</v>
      </c>
      <c r="K197" s="9">
        <f t="shared" ca="1" si="63"/>
        <v>241.75971407575352</v>
      </c>
      <c r="L197" s="9">
        <f t="shared" ca="1" si="64"/>
        <v>174.03125195506308</v>
      </c>
      <c r="M197">
        <f t="shared" ca="1" si="65"/>
        <v>55.314081196581199</v>
      </c>
      <c r="N197">
        <f t="shared" ca="1" si="66"/>
        <v>33.031901709401708</v>
      </c>
    </row>
    <row r="198" spans="1:14" x14ac:dyDescent="0.25">
      <c r="A198" s="4">
        <f t="shared" si="69"/>
        <v>0.43281249999999816</v>
      </c>
      <c r="B198" s="3">
        <f t="shared" si="55"/>
        <v>1553301395</v>
      </c>
      <c r="C198">
        <f t="shared" si="68"/>
        <v>3</v>
      </c>
      <c r="D198">
        <f t="shared" si="68"/>
        <v>148</v>
      </c>
      <c r="E198">
        <f t="shared" ca="1" si="57"/>
        <v>6285.1774271934064</v>
      </c>
      <c r="F198">
        <f t="shared" ca="1" si="58"/>
        <v>-60112.439168052748</v>
      </c>
      <c r="G198">
        <f t="shared" ca="1" si="59"/>
        <v>9448.7999999999993</v>
      </c>
      <c r="H198" s="9">
        <f t="shared" ca="1" si="60"/>
        <v>25.139622306373532</v>
      </c>
      <c r="I198" s="9">
        <f t="shared" ca="1" si="61"/>
        <v>-240.44907722901115</v>
      </c>
      <c r="J198" s="9">
        <f t="shared" ca="1" si="62"/>
        <v>0</v>
      </c>
      <c r="K198" s="9">
        <f t="shared" ca="1" si="63"/>
        <v>241.75971407575349</v>
      </c>
      <c r="L198" s="9">
        <f t="shared" ca="1" si="64"/>
        <v>174.03125195506314</v>
      </c>
      <c r="M198">
        <f t="shared" ca="1" si="65"/>
        <v>55.303144078144079</v>
      </c>
      <c r="N198">
        <f t="shared" ca="1" si="66"/>
        <v>33.033913308913306</v>
      </c>
    </row>
    <row r="199" spans="1:14" x14ac:dyDescent="0.25">
      <c r="A199" s="4">
        <f t="shared" si="69"/>
        <v>0.43287037037036852</v>
      </c>
      <c r="B199" s="3">
        <f t="shared" si="55"/>
        <v>1553301400</v>
      </c>
      <c r="C199">
        <f t="shared" si="68"/>
        <v>3</v>
      </c>
      <c r="D199">
        <f t="shared" si="68"/>
        <v>148</v>
      </c>
      <c r="E199">
        <f t="shared" ca="1" si="57"/>
        <v>6410.8755387252741</v>
      </c>
      <c r="F199">
        <f t="shared" ca="1" si="58"/>
        <v>-61314.684554197804</v>
      </c>
      <c r="G199">
        <f t="shared" ca="1" si="59"/>
        <v>9448.7999999999993</v>
      </c>
      <c r="H199" s="9">
        <f t="shared" ca="1" si="60"/>
        <v>25.139622306373713</v>
      </c>
      <c r="I199" s="9">
        <f t="shared" ca="1" si="61"/>
        <v>-240.44907722901115</v>
      </c>
      <c r="J199" s="9">
        <f t="shared" ca="1" si="62"/>
        <v>0</v>
      </c>
      <c r="K199" s="9">
        <f t="shared" ca="1" si="63"/>
        <v>241.75971407575352</v>
      </c>
      <c r="L199" s="9">
        <f t="shared" ca="1" si="64"/>
        <v>174.03125195506308</v>
      </c>
      <c r="M199">
        <f t="shared" ca="1" si="65"/>
        <v>55.292206959706959</v>
      </c>
      <c r="N199">
        <f t="shared" ca="1" si="66"/>
        <v>33.03592490842491</v>
      </c>
    </row>
    <row r="200" spans="1:14" x14ac:dyDescent="0.25">
      <c r="A200" s="4">
        <f t="shared" si="69"/>
        <v>0.43292824074073888</v>
      </c>
      <c r="B200" s="3">
        <f t="shared" si="55"/>
        <v>1553301405</v>
      </c>
      <c r="C200">
        <f t="shared" si="68"/>
        <v>3</v>
      </c>
      <c r="D200">
        <f t="shared" si="68"/>
        <v>148</v>
      </c>
      <c r="E200">
        <f t="shared" ca="1" si="57"/>
        <v>6536.5736502571426</v>
      </c>
      <c r="F200">
        <f t="shared" ca="1" si="58"/>
        <v>-62516.929940342859</v>
      </c>
      <c r="G200">
        <f t="shared" ca="1" si="59"/>
        <v>9448.7999999999993</v>
      </c>
      <c r="H200" s="9">
        <f t="shared" ca="1" si="60"/>
        <v>25.139622306373532</v>
      </c>
      <c r="I200" s="9">
        <f t="shared" ca="1" si="61"/>
        <v>-240.4490772290097</v>
      </c>
      <c r="J200" s="9">
        <f t="shared" ca="1" si="62"/>
        <v>0</v>
      </c>
      <c r="K200" s="9">
        <f t="shared" ca="1" si="63"/>
        <v>241.75971407575207</v>
      </c>
      <c r="L200" s="9">
        <f t="shared" ca="1" si="64"/>
        <v>174.03125195506311</v>
      </c>
      <c r="M200">
        <f t="shared" ca="1" si="65"/>
        <v>55.28126984126984</v>
      </c>
      <c r="N200">
        <f t="shared" ca="1" si="66"/>
        <v>33.037936507936507</v>
      </c>
    </row>
    <row r="201" spans="1:14" x14ac:dyDescent="0.25">
      <c r="A201" s="4">
        <f t="shared" si="69"/>
        <v>0.43298611111110924</v>
      </c>
      <c r="B201" s="3">
        <f t="shared" si="55"/>
        <v>1553301410</v>
      </c>
      <c r="C201">
        <f t="shared" ref="C201:D216" si="70">C200</f>
        <v>3</v>
      </c>
      <c r="D201">
        <f t="shared" si="70"/>
        <v>148</v>
      </c>
      <c r="E201">
        <f t="shared" ca="1" si="57"/>
        <v>6662.2717617890103</v>
      </c>
      <c r="F201">
        <f t="shared" ca="1" si="58"/>
        <v>-63719.175326487908</v>
      </c>
      <c r="G201">
        <f t="shared" ca="1" si="59"/>
        <v>9448.7999999999993</v>
      </c>
      <c r="H201" s="9">
        <f t="shared" ca="1" si="60"/>
        <v>25.139622306373713</v>
      </c>
      <c r="I201" s="9">
        <f t="shared" ca="1" si="61"/>
        <v>-240.44907722901115</v>
      </c>
      <c r="J201" s="9">
        <f t="shared" ca="1" si="62"/>
        <v>0</v>
      </c>
      <c r="K201" s="9">
        <f t="shared" ca="1" si="63"/>
        <v>241.75971407575352</v>
      </c>
      <c r="L201" s="9">
        <f t="shared" ca="1" si="64"/>
        <v>174.03125195506308</v>
      </c>
      <c r="M201">
        <f t="shared" ca="1" si="65"/>
        <v>55.27033272283272</v>
      </c>
      <c r="N201">
        <f t="shared" ca="1" si="66"/>
        <v>33.039948107448105</v>
      </c>
    </row>
    <row r="202" spans="1:14" x14ac:dyDescent="0.25">
      <c r="A202" s="4">
        <f t="shared" si="69"/>
        <v>0.4330439814814796</v>
      </c>
      <c r="B202" s="3">
        <f t="shared" ref="B202:B234" si="71">B201+SECOND(A202-A201)</f>
        <v>1553301415</v>
      </c>
      <c r="C202">
        <f t="shared" si="70"/>
        <v>3</v>
      </c>
      <c r="D202">
        <f t="shared" si="70"/>
        <v>148</v>
      </c>
      <c r="E202">
        <f t="shared" ca="1" si="57"/>
        <v>6787.9698733208788</v>
      </c>
      <c r="F202">
        <f t="shared" ca="1" si="58"/>
        <v>-64921.420712632964</v>
      </c>
      <c r="G202">
        <f t="shared" ca="1" si="59"/>
        <v>9448.7999999999993</v>
      </c>
      <c r="H202" s="9">
        <f t="shared" ca="1" si="60"/>
        <v>25.139622306373532</v>
      </c>
      <c r="I202" s="9">
        <f t="shared" ca="1" si="61"/>
        <v>-240.44907722901115</v>
      </c>
      <c r="J202" s="9">
        <f t="shared" ca="1" si="62"/>
        <v>0</v>
      </c>
      <c r="K202" s="9">
        <f t="shared" ca="1" si="63"/>
        <v>241.75971407575349</v>
      </c>
      <c r="L202" s="9">
        <f t="shared" ca="1" si="64"/>
        <v>174.03125195506314</v>
      </c>
      <c r="M202">
        <f t="shared" ca="1" si="65"/>
        <v>55.259395604395607</v>
      </c>
      <c r="N202">
        <f t="shared" ca="1" si="66"/>
        <v>33.041959706959709</v>
      </c>
    </row>
    <row r="203" spans="1:14" x14ac:dyDescent="0.25">
      <c r="A203" s="4">
        <f t="shared" si="69"/>
        <v>0.43310185185184996</v>
      </c>
      <c r="B203" s="3">
        <f t="shared" si="71"/>
        <v>1553301420</v>
      </c>
      <c r="C203">
        <f t="shared" si="70"/>
        <v>3</v>
      </c>
      <c r="D203">
        <f t="shared" si="70"/>
        <v>148</v>
      </c>
      <c r="E203">
        <f t="shared" ca="1" si="57"/>
        <v>6913.6679848527465</v>
      </c>
      <c r="F203">
        <f t="shared" ca="1" si="58"/>
        <v>-66123.66609877802</v>
      </c>
      <c r="G203">
        <f t="shared" ca="1" si="59"/>
        <v>9448.7999999999993</v>
      </c>
      <c r="H203" s="9">
        <f t="shared" ca="1" si="60"/>
        <v>25.139622306373713</v>
      </c>
      <c r="I203" s="9">
        <f t="shared" ca="1" si="61"/>
        <v>-240.4490772290097</v>
      </c>
      <c r="J203" s="9">
        <f t="shared" ca="1" si="62"/>
        <v>0</v>
      </c>
      <c r="K203" s="9">
        <f t="shared" ca="1" si="63"/>
        <v>241.75971407575207</v>
      </c>
      <c r="L203" s="9">
        <f t="shared" ca="1" si="64"/>
        <v>174.03125195506306</v>
      </c>
      <c r="M203">
        <f t="shared" ca="1" si="65"/>
        <v>55.248458485958487</v>
      </c>
      <c r="N203">
        <f t="shared" ca="1" si="66"/>
        <v>33.043971306471306</v>
      </c>
    </row>
    <row r="204" spans="1:14" x14ac:dyDescent="0.25">
      <c r="A204" s="4">
        <f t="shared" si="69"/>
        <v>0.43315972222222032</v>
      </c>
      <c r="B204" s="3">
        <f t="shared" si="71"/>
        <v>1553301425</v>
      </c>
      <c r="C204">
        <f t="shared" si="70"/>
        <v>3</v>
      </c>
      <c r="D204">
        <f t="shared" si="70"/>
        <v>148</v>
      </c>
      <c r="E204">
        <f t="shared" ca="1" si="57"/>
        <v>7039.366096384615</v>
      </c>
      <c r="F204">
        <f t="shared" ca="1" si="58"/>
        <v>-67325.911484923068</v>
      </c>
      <c r="G204">
        <f t="shared" ca="1" si="59"/>
        <v>9448.7999999999993</v>
      </c>
      <c r="H204" s="9">
        <f t="shared" ca="1" si="60"/>
        <v>25.139622306373532</v>
      </c>
      <c r="I204" s="9">
        <f t="shared" ca="1" si="61"/>
        <v>-240.44907722901263</v>
      </c>
      <c r="J204" s="9">
        <f t="shared" ca="1" si="62"/>
        <v>0</v>
      </c>
      <c r="K204" s="9">
        <f t="shared" ca="1" si="63"/>
        <v>241.75971407575497</v>
      </c>
      <c r="L204" s="9">
        <f t="shared" ca="1" si="64"/>
        <v>174.03125195506317</v>
      </c>
      <c r="M204">
        <f t="shared" ca="1" si="65"/>
        <v>55.237521367521367</v>
      </c>
      <c r="N204">
        <f t="shared" ca="1" si="66"/>
        <v>33.045982905982903</v>
      </c>
    </row>
    <row r="205" spans="1:14" x14ac:dyDescent="0.25">
      <c r="A205" s="4">
        <f t="shared" si="69"/>
        <v>0.43321759259259068</v>
      </c>
      <c r="B205" s="3">
        <f t="shared" si="71"/>
        <v>1553301430</v>
      </c>
      <c r="C205">
        <f t="shared" si="70"/>
        <v>3</v>
      </c>
      <c r="D205">
        <f t="shared" si="70"/>
        <v>148</v>
      </c>
      <c r="E205">
        <f t="shared" ca="1" si="57"/>
        <v>7165.0642079164827</v>
      </c>
      <c r="F205">
        <f t="shared" ca="1" si="58"/>
        <v>-68528.156871068131</v>
      </c>
      <c r="G205">
        <f t="shared" ca="1" si="59"/>
        <v>9448.7999999999993</v>
      </c>
      <c r="H205" s="9">
        <f t="shared" ca="1" si="60"/>
        <v>25.139622306373713</v>
      </c>
      <c r="I205" s="9">
        <f t="shared" ca="1" si="61"/>
        <v>-240.4490772290097</v>
      </c>
      <c r="J205" s="9">
        <f t="shared" ca="1" si="62"/>
        <v>0</v>
      </c>
      <c r="K205" s="9">
        <f t="shared" ca="1" si="63"/>
        <v>241.75971407575207</v>
      </c>
      <c r="L205" s="9">
        <f t="shared" ca="1" si="64"/>
        <v>174.03125195506306</v>
      </c>
      <c r="M205">
        <f t="shared" ca="1" si="65"/>
        <v>55.226584249084247</v>
      </c>
      <c r="N205">
        <f t="shared" ca="1" si="66"/>
        <v>33.047994505494508</v>
      </c>
    </row>
    <row r="206" spans="1:14" x14ac:dyDescent="0.25">
      <c r="A206" s="4">
        <f t="shared" si="69"/>
        <v>0.43327546296296104</v>
      </c>
      <c r="B206" s="3">
        <f t="shared" si="71"/>
        <v>1553301435</v>
      </c>
      <c r="C206">
        <f t="shared" si="70"/>
        <v>3</v>
      </c>
      <c r="D206">
        <f t="shared" si="70"/>
        <v>148</v>
      </c>
      <c r="E206">
        <f t="shared" ca="1" si="57"/>
        <v>7290.7623194483513</v>
      </c>
      <c r="F206">
        <f t="shared" ca="1" si="58"/>
        <v>-69730.40225721318</v>
      </c>
      <c r="G206">
        <f t="shared" ca="1" si="59"/>
        <v>9448.7999999999993</v>
      </c>
      <c r="H206" s="9">
        <f t="shared" ca="1" si="60"/>
        <v>25.139622306373532</v>
      </c>
      <c r="I206" s="9">
        <f t="shared" ca="1" si="61"/>
        <v>-240.44907722901263</v>
      </c>
      <c r="J206" s="9">
        <f t="shared" ca="1" si="62"/>
        <v>0</v>
      </c>
      <c r="K206" s="9">
        <f t="shared" ca="1" si="63"/>
        <v>241.75971407575497</v>
      </c>
      <c r="L206" s="9">
        <f t="shared" ca="1" si="64"/>
        <v>174.03125195506317</v>
      </c>
      <c r="M206">
        <f t="shared" ca="1" si="65"/>
        <v>55.215647130647127</v>
      </c>
      <c r="N206">
        <f t="shared" ca="1" si="66"/>
        <v>33.050006105006105</v>
      </c>
    </row>
    <row r="207" spans="1:14" x14ac:dyDescent="0.25">
      <c r="A207" s="4">
        <f t="shared" si="69"/>
        <v>0.43333333333333141</v>
      </c>
      <c r="B207" s="3">
        <f t="shared" si="71"/>
        <v>1553301440</v>
      </c>
      <c r="C207">
        <f t="shared" si="70"/>
        <v>3</v>
      </c>
      <c r="D207">
        <f t="shared" si="70"/>
        <v>148</v>
      </c>
      <c r="E207">
        <f t="shared" ca="1" si="57"/>
        <v>7416.4604309802189</v>
      </c>
      <c r="F207">
        <f t="shared" ca="1" si="58"/>
        <v>-70932.647643358243</v>
      </c>
      <c r="G207">
        <f t="shared" ca="1" si="59"/>
        <v>9448.7999999999993</v>
      </c>
      <c r="H207" s="9">
        <f t="shared" ca="1" si="60"/>
        <v>25.139622306373713</v>
      </c>
      <c r="I207" s="9">
        <f t="shared" ca="1" si="61"/>
        <v>-240.4490772290097</v>
      </c>
      <c r="J207" s="9">
        <f t="shared" ca="1" si="62"/>
        <v>0</v>
      </c>
      <c r="K207" s="9">
        <f t="shared" ca="1" si="63"/>
        <v>241.75971407575207</v>
      </c>
      <c r="L207" s="9">
        <f t="shared" ca="1" si="64"/>
        <v>174.03125195506306</v>
      </c>
      <c r="M207">
        <f t="shared" ca="1" si="65"/>
        <v>55.204710012210015</v>
      </c>
      <c r="N207">
        <f t="shared" ca="1" si="66"/>
        <v>33.052017704517702</v>
      </c>
    </row>
    <row r="208" spans="1:14" x14ac:dyDescent="0.25">
      <c r="A208" s="4">
        <f t="shared" si="69"/>
        <v>0.43339120370370177</v>
      </c>
      <c r="B208" s="3">
        <f t="shared" si="71"/>
        <v>1553301445</v>
      </c>
      <c r="C208">
        <f t="shared" si="70"/>
        <v>3</v>
      </c>
      <c r="D208">
        <f t="shared" si="70"/>
        <v>148</v>
      </c>
      <c r="E208">
        <f t="shared" ca="1" si="57"/>
        <v>7542.1585425120875</v>
      </c>
      <c r="F208">
        <f t="shared" ca="1" si="58"/>
        <v>-72134.893029503291</v>
      </c>
      <c r="G208">
        <f t="shared" ca="1" si="59"/>
        <v>9448.7999999999993</v>
      </c>
      <c r="H208" s="9">
        <f t="shared" ca="1" si="60"/>
        <v>25.139622306373532</v>
      </c>
      <c r="I208" s="9">
        <f t="shared" ca="1" si="61"/>
        <v>-240.44907722901263</v>
      </c>
      <c r="J208" s="9">
        <f t="shared" ca="1" si="62"/>
        <v>0</v>
      </c>
      <c r="K208" s="9">
        <f t="shared" ca="1" si="63"/>
        <v>241.75971407575497</v>
      </c>
      <c r="L208" s="9">
        <f t="shared" ca="1" si="64"/>
        <v>174.03125195506317</v>
      </c>
      <c r="M208">
        <f t="shared" ca="1" si="65"/>
        <v>55.193772893772895</v>
      </c>
      <c r="N208">
        <f t="shared" ca="1" si="66"/>
        <v>33.054029304029307</v>
      </c>
    </row>
    <row r="209" spans="1:14" x14ac:dyDescent="0.25">
      <c r="A209" s="4">
        <f t="shared" si="69"/>
        <v>0.43344907407407213</v>
      </c>
      <c r="B209" s="3">
        <f t="shared" si="71"/>
        <v>1553301450</v>
      </c>
      <c r="C209">
        <f t="shared" si="70"/>
        <v>3</v>
      </c>
      <c r="D209">
        <f t="shared" si="70"/>
        <v>148</v>
      </c>
      <c r="E209">
        <f t="shared" ca="1" si="57"/>
        <v>7667.8566540439551</v>
      </c>
      <c r="F209">
        <f t="shared" ca="1" si="58"/>
        <v>-73337.138415648355</v>
      </c>
      <c r="G209">
        <f t="shared" ca="1" si="59"/>
        <v>9448.7999999999993</v>
      </c>
      <c r="H209" s="9">
        <f t="shared" ca="1" si="60"/>
        <v>25.139622306373713</v>
      </c>
      <c r="I209" s="9">
        <f t="shared" ca="1" si="61"/>
        <v>-240.4490772290097</v>
      </c>
      <c r="J209" s="9">
        <f t="shared" ca="1" si="62"/>
        <v>0</v>
      </c>
      <c r="K209" s="9">
        <f t="shared" ca="1" si="63"/>
        <v>241.75971407575207</v>
      </c>
      <c r="L209" s="9">
        <f t="shared" ca="1" si="64"/>
        <v>174.03125195506306</v>
      </c>
      <c r="M209">
        <f t="shared" ca="1" si="65"/>
        <v>55.182835775335775</v>
      </c>
      <c r="N209">
        <f t="shared" ca="1" si="66"/>
        <v>33.056040903540904</v>
      </c>
    </row>
    <row r="210" spans="1:14" x14ac:dyDescent="0.25">
      <c r="A210" s="4">
        <f t="shared" si="69"/>
        <v>0.43350694444444249</v>
      </c>
      <c r="B210" s="3">
        <f t="shared" si="71"/>
        <v>1553301455</v>
      </c>
      <c r="C210">
        <f t="shared" si="70"/>
        <v>3</v>
      </c>
      <c r="D210">
        <f t="shared" si="70"/>
        <v>148</v>
      </c>
      <c r="E210">
        <f t="shared" ca="1" si="57"/>
        <v>7793.5547655758237</v>
      </c>
      <c r="F210">
        <f t="shared" ca="1" si="58"/>
        <v>-74539.383801793403</v>
      </c>
      <c r="G210">
        <f t="shared" ca="1" si="59"/>
        <v>9448.7999999999993</v>
      </c>
      <c r="H210" s="9">
        <f t="shared" ca="1" si="60"/>
        <v>25.139622306373532</v>
      </c>
      <c r="I210" s="9">
        <f t="shared" ca="1" si="61"/>
        <v>-240.44907722901263</v>
      </c>
      <c r="J210" s="9">
        <f t="shared" ca="1" si="62"/>
        <v>0</v>
      </c>
      <c r="K210" s="9">
        <f t="shared" ca="1" si="63"/>
        <v>241.75971407575497</v>
      </c>
      <c r="L210" s="9">
        <f t="shared" ca="1" si="64"/>
        <v>174.03125195506317</v>
      </c>
      <c r="M210">
        <f t="shared" ca="1" si="65"/>
        <v>55.171898656898655</v>
      </c>
      <c r="N210">
        <f t="shared" ca="1" si="66"/>
        <v>33.058052503052501</v>
      </c>
    </row>
    <row r="211" spans="1:14" x14ac:dyDescent="0.25">
      <c r="A211" s="4">
        <f t="shared" si="69"/>
        <v>0.43356481481481285</v>
      </c>
      <c r="B211" s="3">
        <f t="shared" si="71"/>
        <v>1553301460</v>
      </c>
      <c r="C211">
        <f t="shared" si="70"/>
        <v>3</v>
      </c>
      <c r="D211">
        <f t="shared" si="70"/>
        <v>148</v>
      </c>
      <c r="E211">
        <f t="shared" ca="1" si="57"/>
        <v>7919.2528771076913</v>
      </c>
      <c r="F211">
        <f t="shared" ca="1" si="58"/>
        <v>-75741.629187938466</v>
      </c>
      <c r="G211">
        <f t="shared" ca="1" si="59"/>
        <v>9448.7999999999993</v>
      </c>
      <c r="H211" s="9">
        <f t="shared" ca="1" si="60"/>
        <v>25.139622306373713</v>
      </c>
      <c r="I211" s="9">
        <f t="shared" ca="1" si="61"/>
        <v>-240.4490772290097</v>
      </c>
      <c r="J211" s="9">
        <f t="shared" ca="1" si="62"/>
        <v>0</v>
      </c>
      <c r="K211" s="9">
        <f t="shared" ca="1" si="63"/>
        <v>241.75971407575207</v>
      </c>
      <c r="L211" s="9">
        <f t="shared" ca="1" si="64"/>
        <v>174.03125195506306</v>
      </c>
      <c r="M211">
        <f t="shared" ca="1" si="65"/>
        <v>55.160961538461535</v>
      </c>
      <c r="N211">
        <f t="shared" ca="1" si="66"/>
        <v>33.060064102564105</v>
      </c>
    </row>
    <row r="212" spans="1:14" x14ac:dyDescent="0.25">
      <c r="A212" s="4">
        <f t="shared" si="69"/>
        <v>0.43362268518518321</v>
      </c>
      <c r="B212" s="3">
        <f t="shared" si="71"/>
        <v>1553301465</v>
      </c>
      <c r="C212">
        <f t="shared" si="70"/>
        <v>3</v>
      </c>
      <c r="D212">
        <f t="shared" si="70"/>
        <v>148</v>
      </c>
      <c r="E212">
        <f t="shared" ca="1" si="57"/>
        <v>8044.9509886395599</v>
      </c>
      <c r="F212">
        <f t="shared" ca="1" si="58"/>
        <v>-76943.874574083515</v>
      </c>
      <c r="G212">
        <f t="shared" ca="1" si="59"/>
        <v>9448.7999999999993</v>
      </c>
      <c r="H212" s="9">
        <f t="shared" ca="1" si="60"/>
        <v>25.139622306373713</v>
      </c>
      <c r="I212" s="9">
        <f t="shared" ca="1" si="61"/>
        <v>-240.4490772290097</v>
      </c>
      <c r="J212" s="9">
        <f t="shared" ca="1" si="62"/>
        <v>0</v>
      </c>
      <c r="K212" s="9">
        <f t="shared" ca="1" si="63"/>
        <v>241.75971407575207</v>
      </c>
      <c r="L212" s="9">
        <f t="shared" ca="1" si="64"/>
        <v>174.03125195506306</v>
      </c>
      <c r="M212">
        <f t="shared" ca="1" si="65"/>
        <v>55.150024420024423</v>
      </c>
      <c r="N212">
        <f t="shared" ca="1" si="66"/>
        <v>33.062075702075703</v>
      </c>
    </row>
    <row r="213" spans="1:14" x14ac:dyDescent="0.25">
      <c r="A213" s="4">
        <f t="shared" si="69"/>
        <v>0.43368055555555357</v>
      </c>
      <c r="B213" s="3">
        <f t="shared" si="71"/>
        <v>1553301470</v>
      </c>
      <c r="C213">
        <f t="shared" si="70"/>
        <v>3</v>
      </c>
      <c r="D213">
        <f t="shared" si="70"/>
        <v>148</v>
      </c>
      <c r="E213">
        <f t="shared" ca="1" si="57"/>
        <v>8170.6491001714285</v>
      </c>
      <c r="F213">
        <f t="shared" ca="1" si="58"/>
        <v>-78146.119960228563</v>
      </c>
      <c r="G213">
        <f t="shared" ca="1" si="59"/>
        <v>9448.7999999999993</v>
      </c>
      <c r="H213" s="9">
        <f t="shared" ca="1" si="60"/>
        <v>25.139622306373532</v>
      </c>
      <c r="I213" s="9">
        <f t="shared" ca="1" si="61"/>
        <v>-240.44907722901263</v>
      </c>
      <c r="J213" s="9">
        <f t="shared" ca="1" si="62"/>
        <v>0</v>
      </c>
      <c r="K213" s="9">
        <f t="shared" ca="1" si="63"/>
        <v>241.75971407575497</v>
      </c>
      <c r="L213" s="9">
        <f t="shared" ca="1" si="64"/>
        <v>174.03125195506317</v>
      </c>
      <c r="M213">
        <f t="shared" ca="1" si="65"/>
        <v>55.139087301587303</v>
      </c>
      <c r="N213">
        <f t="shared" ca="1" si="66"/>
        <v>33.0640873015873</v>
      </c>
    </row>
    <row r="214" spans="1:14" x14ac:dyDescent="0.25">
      <c r="A214" s="4">
        <f t="shared" si="69"/>
        <v>0.43373842592592393</v>
      </c>
      <c r="B214" s="3">
        <f t="shared" si="71"/>
        <v>1553301475</v>
      </c>
      <c r="C214">
        <f t="shared" si="70"/>
        <v>3</v>
      </c>
      <c r="D214">
        <f t="shared" si="70"/>
        <v>148</v>
      </c>
      <c r="E214">
        <f t="shared" ca="1" si="57"/>
        <v>8296.3472117032961</v>
      </c>
      <c r="F214">
        <f t="shared" ca="1" si="58"/>
        <v>-79348.365346373626</v>
      </c>
      <c r="G214">
        <f t="shared" ca="1" si="59"/>
        <v>9448.7999999999993</v>
      </c>
      <c r="H214" s="9">
        <f t="shared" ca="1" si="60"/>
        <v>25.139622306373713</v>
      </c>
      <c r="I214" s="9">
        <f t="shared" ca="1" si="61"/>
        <v>-240.4490772290097</v>
      </c>
      <c r="J214" s="9">
        <f t="shared" ca="1" si="62"/>
        <v>0</v>
      </c>
      <c r="K214" s="9">
        <f t="shared" ca="1" si="63"/>
        <v>241.75971407575207</v>
      </c>
      <c r="L214" s="9">
        <f t="shared" ca="1" si="64"/>
        <v>174.03125195506306</v>
      </c>
      <c r="M214">
        <f t="shared" ca="1" si="65"/>
        <v>55.128150183150183</v>
      </c>
      <c r="N214">
        <f t="shared" ca="1" si="66"/>
        <v>33.066098901098904</v>
      </c>
    </row>
    <row r="215" spans="1:14" x14ac:dyDescent="0.25">
      <c r="A215" s="4">
        <f t="shared" si="69"/>
        <v>0.43379629629629429</v>
      </c>
      <c r="B215" s="3">
        <f t="shared" si="71"/>
        <v>1553301480</v>
      </c>
      <c r="C215">
        <f t="shared" si="70"/>
        <v>3</v>
      </c>
      <c r="D215">
        <f t="shared" si="70"/>
        <v>148</v>
      </c>
      <c r="E215">
        <f t="shared" ca="1" si="57"/>
        <v>8422.0453232351647</v>
      </c>
      <c r="F215">
        <f t="shared" ca="1" si="58"/>
        <v>-80550.610732518675</v>
      </c>
      <c r="G215">
        <f t="shared" ca="1" si="59"/>
        <v>9448.7999999999993</v>
      </c>
      <c r="H215" s="9">
        <f t="shared" ca="1" si="60"/>
        <v>25.139622306373713</v>
      </c>
      <c r="I215" s="9">
        <f t="shared" ca="1" si="61"/>
        <v>-240.44907722901263</v>
      </c>
      <c r="J215" s="9">
        <f t="shared" ca="1" si="62"/>
        <v>0</v>
      </c>
      <c r="K215" s="9">
        <f t="shared" ca="1" si="63"/>
        <v>241.759714075755</v>
      </c>
      <c r="L215" s="9">
        <f t="shared" ca="1" si="64"/>
        <v>174.03125195506314</v>
      </c>
      <c r="M215">
        <f t="shared" ca="1" si="65"/>
        <v>55.117213064713063</v>
      </c>
      <c r="N215">
        <f t="shared" ca="1" si="66"/>
        <v>33.068110500610501</v>
      </c>
    </row>
    <row r="216" spans="1:14" x14ac:dyDescent="0.25">
      <c r="A216" s="4">
        <f t="shared" si="69"/>
        <v>0.43385416666666465</v>
      </c>
      <c r="B216" s="3">
        <f t="shared" si="71"/>
        <v>1553301485</v>
      </c>
      <c r="C216">
        <f t="shared" si="70"/>
        <v>3</v>
      </c>
      <c r="D216">
        <f t="shared" si="70"/>
        <v>148</v>
      </c>
      <c r="E216">
        <f t="shared" ca="1" si="57"/>
        <v>8547.7434347670332</v>
      </c>
      <c r="F216">
        <f t="shared" ca="1" si="58"/>
        <v>-81752.856118663738</v>
      </c>
      <c r="G216">
        <f t="shared" ca="1" si="59"/>
        <v>9448.7999999999993</v>
      </c>
      <c r="H216" s="9">
        <f t="shared" ca="1" si="60"/>
        <v>25.139622306373347</v>
      </c>
      <c r="I216" s="9">
        <f t="shared" ca="1" si="61"/>
        <v>-240.4490772290097</v>
      </c>
      <c r="J216" s="9">
        <f t="shared" ca="1" si="62"/>
        <v>0</v>
      </c>
      <c r="K216" s="9">
        <f t="shared" ca="1" si="63"/>
        <v>241.75971407575204</v>
      </c>
      <c r="L216" s="9">
        <f t="shared" ca="1" si="64"/>
        <v>174.03125195506314</v>
      </c>
      <c r="M216">
        <f t="shared" ca="1" si="65"/>
        <v>55.106275946275943</v>
      </c>
      <c r="N216">
        <f t="shared" ca="1" si="66"/>
        <v>33.070122100122099</v>
      </c>
    </row>
    <row r="217" spans="1:14" x14ac:dyDescent="0.25">
      <c r="A217" s="4">
        <f t="shared" si="69"/>
        <v>0.43391203703703501</v>
      </c>
      <c r="B217" s="3">
        <f t="shared" si="71"/>
        <v>1553301490</v>
      </c>
      <c r="C217">
        <f t="shared" ref="C217:D232" si="72">C216</f>
        <v>3</v>
      </c>
      <c r="D217">
        <f t="shared" si="72"/>
        <v>148</v>
      </c>
      <c r="E217">
        <f t="shared" ca="1" si="57"/>
        <v>8673.4415462989</v>
      </c>
      <c r="F217">
        <f t="shared" ca="1" si="58"/>
        <v>-82955.101504808787</v>
      </c>
      <c r="G217">
        <f t="shared" ca="1" si="59"/>
        <v>9448.7999999999993</v>
      </c>
      <c r="H217" s="9">
        <f t="shared" ca="1" si="60"/>
        <v>25.139622306373713</v>
      </c>
      <c r="I217" s="9">
        <f t="shared" ca="1" si="61"/>
        <v>-240.44907722901263</v>
      </c>
      <c r="J217" s="9">
        <f t="shared" ca="1" si="62"/>
        <v>0</v>
      </c>
      <c r="K217" s="9">
        <f t="shared" ca="1" si="63"/>
        <v>241.759714075755</v>
      </c>
      <c r="L217" s="9">
        <f t="shared" ca="1" si="64"/>
        <v>174.03125195506314</v>
      </c>
      <c r="M217">
        <f t="shared" ca="1" si="65"/>
        <v>55.09533882783883</v>
      </c>
      <c r="N217">
        <f t="shared" ca="1" si="66"/>
        <v>33.072133699633703</v>
      </c>
    </row>
    <row r="218" spans="1:14" x14ac:dyDescent="0.25">
      <c r="A218" s="4">
        <f t="shared" si="69"/>
        <v>0.43396990740740538</v>
      </c>
      <c r="B218" s="3">
        <f t="shared" si="71"/>
        <v>1553301495</v>
      </c>
      <c r="C218">
        <f t="shared" si="72"/>
        <v>3</v>
      </c>
      <c r="D218">
        <f t="shared" si="72"/>
        <v>148</v>
      </c>
      <c r="E218">
        <f t="shared" ca="1" si="57"/>
        <v>8799.1396578307686</v>
      </c>
      <c r="F218">
        <f t="shared" ca="1" si="58"/>
        <v>-84157.34689095385</v>
      </c>
      <c r="G218">
        <f t="shared" ca="1" si="59"/>
        <v>9448.7999999999993</v>
      </c>
      <c r="H218" s="9">
        <f t="shared" ca="1" si="60"/>
        <v>25.139622306373713</v>
      </c>
      <c r="I218" s="9">
        <f t="shared" ca="1" si="61"/>
        <v>-240.4490772290097</v>
      </c>
      <c r="J218" s="9">
        <f t="shared" ca="1" si="62"/>
        <v>0</v>
      </c>
      <c r="K218" s="9">
        <f t="shared" ca="1" si="63"/>
        <v>241.75971407575207</v>
      </c>
      <c r="L218" s="9">
        <f t="shared" ca="1" si="64"/>
        <v>174.03125195506306</v>
      </c>
      <c r="M218">
        <f t="shared" ca="1" si="65"/>
        <v>55.08440170940171</v>
      </c>
      <c r="N218">
        <f t="shared" ca="1" si="66"/>
        <v>33.0741452991453</v>
      </c>
    </row>
    <row r="219" spans="1:14" x14ac:dyDescent="0.25">
      <c r="A219" s="4">
        <f t="shared" si="69"/>
        <v>0.43402777777777574</v>
      </c>
      <c r="B219" s="3">
        <f t="shared" si="71"/>
        <v>1553301500</v>
      </c>
      <c r="C219">
        <f t="shared" si="72"/>
        <v>3</v>
      </c>
      <c r="D219">
        <f t="shared" si="72"/>
        <v>148</v>
      </c>
      <c r="E219">
        <f t="shared" ca="1" si="57"/>
        <v>8924.8377693626371</v>
      </c>
      <c r="F219">
        <f t="shared" ca="1" si="58"/>
        <v>-85359.592277098898</v>
      </c>
      <c r="G219">
        <f t="shared" ca="1" si="59"/>
        <v>9448.7999999999993</v>
      </c>
      <c r="H219" s="9">
        <f t="shared" ca="1" si="60"/>
        <v>25.139622306373713</v>
      </c>
      <c r="I219" s="9">
        <f t="shared" ca="1" si="61"/>
        <v>-240.44907722901263</v>
      </c>
      <c r="J219" s="9">
        <f t="shared" ca="1" si="62"/>
        <v>0</v>
      </c>
      <c r="K219" s="9">
        <f t="shared" ca="1" si="63"/>
        <v>241.759714075755</v>
      </c>
      <c r="L219" s="9">
        <f t="shared" ca="1" si="64"/>
        <v>174.03125195506314</v>
      </c>
      <c r="M219">
        <f t="shared" ca="1" si="65"/>
        <v>55.073464590964591</v>
      </c>
      <c r="N219">
        <f t="shared" ca="1" si="66"/>
        <v>33.076156898656897</v>
      </c>
    </row>
    <row r="220" spans="1:14" x14ac:dyDescent="0.25">
      <c r="A220" s="4">
        <f t="shared" si="69"/>
        <v>0.4340856481481461</v>
      </c>
      <c r="B220" s="3">
        <f t="shared" si="71"/>
        <v>1553301505</v>
      </c>
      <c r="C220">
        <f t="shared" si="72"/>
        <v>3</v>
      </c>
      <c r="D220">
        <f t="shared" si="72"/>
        <v>148</v>
      </c>
      <c r="E220">
        <f t="shared" ca="1" si="57"/>
        <v>9050.5358808945057</v>
      </c>
      <c r="F220">
        <f t="shared" ca="1" si="58"/>
        <v>-86561.837663243961</v>
      </c>
      <c r="G220">
        <f t="shared" ca="1" si="59"/>
        <v>9448.7999999999993</v>
      </c>
      <c r="H220" s="9">
        <f t="shared" ca="1" si="60"/>
        <v>25.139622306373347</v>
      </c>
      <c r="I220" s="9">
        <f t="shared" ca="1" si="61"/>
        <v>-240.4490772290097</v>
      </c>
      <c r="J220" s="9">
        <f t="shared" ca="1" si="62"/>
        <v>0</v>
      </c>
      <c r="K220" s="9">
        <f t="shared" ca="1" si="63"/>
        <v>241.75971407575204</v>
      </c>
      <c r="L220" s="9">
        <f t="shared" ca="1" si="64"/>
        <v>174.03125195506314</v>
      </c>
      <c r="M220">
        <f t="shared" ca="1" si="65"/>
        <v>55.062527472527471</v>
      </c>
      <c r="N220">
        <f t="shared" ca="1" si="66"/>
        <v>33.078168498168502</v>
      </c>
    </row>
    <row r="221" spans="1:14" x14ac:dyDescent="0.25">
      <c r="A221" s="4">
        <f t="shared" si="69"/>
        <v>0.43414351851851646</v>
      </c>
      <c r="B221" s="3">
        <f t="shared" si="71"/>
        <v>1553301510</v>
      </c>
      <c r="C221">
        <f t="shared" si="72"/>
        <v>3</v>
      </c>
      <c r="D221">
        <f t="shared" si="72"/>
        <v>148</v>
      </c>
      <c r="E221">
        <f t="shared" ref="E221:E236" ca="1" si="73">INDIRECT("E$"&amp;C221)+INDIRECT("H$"&amp;C221)*($B221-INDIRECT("B$"&amp;D221))</f>
        <v>9176.2339924263724</v>
      </c>
      <c r="F221">
        <f t="shared" ref="F221:F236" ca="1" si="74">INDIRECT("F$"&amp;C221)+INDIRECT("I$"&amp;C221)*($B221-INDIRECT("B$"&amp;D221))</f>
        <v>-87764.08304938901</v>
      </c>
      <c r="G221">
        <f t="shared" ref="G221:G236" ca="1" si="75">INDIRECT("G$"&amp;C221)+INDIRECT("J$"&amp;C221)*($B221-INDIRECT("B$"&amp;D221))</f>
        <v>9448.7999999999993</v>
      </c>
      <c r="H221" s="9">
        <f t="shared" ref="H221:H236" ca="1" si="76">(E222-E221)/($B222-$B221)</f>
        <v>25.139622306373713</v>
      </c>
      <c r="I221" s="9">
        <f t="shared" ref="I221:I236" ca="1" si="77">(F222-F221)/($B222-$B221)</f>
        <v>-240.4490772290097</v>
      </c>
      <c r="J221" s="9">
        <f t="shared" ref="J221:J236" ca="1" si="78">(G222-G221)/($B222-$B221)</f>
        <v>0</v>
      </c>
      <c r="K221" s="9">
        <f t="shared" ref="K221:K236" ca="1" si="79">SQRT(H221*H221+I221*I221)</f>
        <v>241.75971407575207</v>
      </c>
      <c r="L221" s="9">
        <f t="shared" ref="L221:L236" ca="1" si="80">DEGREES(ATAN2(I221,H221))</f>
        <v>174.03125195506306</v>
      </c>
      <c r="M221">
        <f t="shared" ref="M221:M236" ca="1" si="81">INDIRECT("M$"&amp;C221)+INDIRECT("O$"&amp;C221)*($B221-INDIRECT("B$"&amp;D221))</f>
        <v>55.051590354090351</v>
      </c>
      <c r="N221">
        <f t="shared" ref="N221:N236" ca="1" si="82">INDIRECT("N$"&amp;C221)+INDIRECT("P$"&amp;C221)*($B221-INDIRECT("B$"&amp;D221))</f>
        <v>33.080180097680099</v>
      </c>
    </row>
    <row r="222" spans="1:14" x14ac:dyDescent="0.25">
      <c r="A222" s="4">
        <f t="shared" si="69"/>
        <v>0.43420138888888682</v>
      </c>
      <c r="B222" s="3">
        <f t="shared" si="71"/>
        <v>1553301515</v>
      </c>
      <c r="C222">
        <f t="shared" si="72"/>
        <v>3</v>
      </c>
      <c r="D222">
        <f t="shared" si="72"/>
        <v>148</v>
      </c>
      <c r="E222">
        <f t="shared" ca="1" si="73"/>
        <v>9301.932103958241</v>
      </c>
      <c r="F222">
        <f t="shared" ca="1" si="74"/>
        <v>-88966.328435534058</v>
      </c>
      <c r="G222">
        <f t="shared" ca="1" si="75"/>
        <v>9448.7999999999993</v>
      </c>
      <c r="H222" s="9">
        <f t="shared" ca="1" si="76"/>
        <v>25.139622306373713</v>
      </c>
      <c r="I222" s="9">
        <f t="shared" ca="1" si="77"/>
        <v>-240.44907722901263</v>
      </c>
      <c r="J222" s="9">
        <f t="shared" ca="1" si="78"/>
        <v>0</v>
      </c>
      <c r="K222" s="9">
        <f t="shared" ca="1" si="79"/>
        <v>241.759714075755</v>
      </c>
      <c r="L222" s="9">
        <f t="shared" ca="1" si="80"/>
        <v>174.03125195506314</v>
      </c>
      <c r="M222">
        <f t="shared" ca="1" si="81"/>
        <v>55.040653235653238</v>
      </c>
      <c r="N222">
        <f t="shared" ca="1" si="82"/>
        <v>33.082191697191696</v>
      </c>
    </row>
    <row r="223" spans="1:14" x14ac:dyDescent="0.25">
      <c r="A223" s="4">
        <f t="shared" si="69"/>
        <v>0.43425925925925718</v>
      </c>
      <c r="B223" s="3">
        <f t="shared" si="71"/>
        <v>1553301520</v>
      </c>
      <c r="C223">
        <f t="shared" si="72"/>
        <v>3</v>
      </c>
      <c r="D223">
        <f t="shared" si="72"/>
        <v>148</v>
      </c>
      <c r="E223">
        <f t="shared" ca="1" si="73"/>
        <v>9427.6302154901095</v>
      </c>
      <c r="F223">
        <f t="shared" ca="1" si="74"/>
        <v>-90168.573821679121</v>
      </c>
      <c r="G223">
        <f t="shared" ca="1" si="75"/>
        <v>9448.7999999999993</v>
      </c>
      <c r="H223" s="9">
        <f t="shared" ca="1" si="76"/>
        <v>25.139622306373713</v>
      </c>
      <c r="I223" s="9">
        <f t="shared" ca="1" si="77"/>
        <v>-240.4490772290097</v>
      </c>
      <c r="J223" s="9">
        <f t="shared" ca="1" si="78"/>
        <v>0</v>
      </c>
      <c r="K223" s="9">
        <f t="shared" ca="1" si="79"/>
        <v>241.75971407575207</v>
      </c>
      <c r="L223" s="9">
        <f t="shared" ca="1" si="80"/>
        <v>174.03125195506306</v>
      </c>
      <c r="M223">
        <f t="shared" ca="1" si="81"/>
        <v>55.029716117216118</v>
      </c>
      <c r="N223">
        <f t="shared" ca="1" si="82"/>
        <v>33.084203296703301</v>
      </c>
    </row>
    <row r="224" spans="1:14" x14ac:dyDescent="0.25">
      <c r="A224" s="4">
        <f t="shared" si="69"/>
        <v>0.43431712962962754</v>
      </c>
      <c r="B224" s="3">
        <f t="shared" si="71"/>
        <v>1553301525</v>
      </c>
      <c r="C224">
        <f t="shared" si="72"/>
        <v>3</v>
      </c>
      <c r="D224">
        <f t="shared" si="72"/>
        <v>148</v>
      </c>
      <c r="E224">
        <f t="shared" ca="1" si="73"/>
        <v>9553.3283270219781</v>
      </c>
      <c r="F224">
        <f t="shared" ca="1" si="74"/>
        <v>-91370.81920782417</v>
      </c>
      <c r="G224">
        <f t="shared" ca="1" si="75"/>
        <v>9448.7999999999993</v>
      </c>
      <c r="H224" s="9">
        <f t="shared" ca="1" si="76"/>
        <v>25.139622306373347</v>
      </c>
      <c r="I224" s="9">
        <f t="shared" ca="1" si="77"/>
        <v>-240.44907722901263</v>
      </c>
      <c r="J224" s="9">
        <f t="shared" ca="1" si="78"/>
        <v>0</v>
      </c>
      <c r="K224" s="9">
        <f t="shared" ca="1" si="79"/>
        <v>241.75971407575494</v>
      </c>
      <c r="L224" s="9">
        <f t="shared" ca="1" si="80"/>
        <v>174.03125195506323</v>
      </c>
      <c r="M224">
        <f t="shared" ca="1" si="81"/>
        <v>55.018778998778998</v>
      </c>
      <c r="N224">
        <f t="shared" ca="1" si="82"/>
        <v>33.086214896214898</v>
      </c>
    </row>
    <row r="225" spans="1:14" x14ac:dyDescent="0.25">
      <c r="A225" s="4">
        <f t="shared" si="69"/>
        <v>0.4343749999999979</v>
      </c>
      <c r="B225" s="3">
        <f t="shared" si="71"/>
        <v>1553301530</v>
      </c>
      <c r="C225">
        <f t="shared" si="72"/>
        <v>3</v>
      </c>
      <c r="D225">
        <f t="shared" si="72"/>
        <v>148</v>
      </c>
      <c r="E225">
        <f t="shared" ca="1" si="73"/>
        <v>9679.0264385538449</v>
      </c>
      <c r="F225">
        <f t="shared" ca="1" si="74"/>
        <v>-92573.064593969233</v>
      </c>
      <c r="G225">
        <f t="shared" ca="1" si="75"/>
        <v>9448.7999999999993</v>
      </c>
      <c r="H225" s="9">
        <f t="shared" ca="1" si="76"/>
        <v>25.139622306373713</v>
      </c>
      <c r="I225" s="9">
        <f t="shared" ca="1" si="77"/>
        <v>-240.4490772290097</v>
      </c>
      <c r="J225" s="9">
        <f t="shared" ca="1" si="78"/>
        <v>0</v>
      </c>
      <c r="K225" s="9">
        <f t="shared" ca="1" si="79"/>
        <v>241.75971407575207</v>
      </c>
      <c r="L225" s="9">
        <f t="shared" ca="1" si="80"/>
        <v>174.03125195506306</v>
      </c>
      <c r="M225">
        <f t="shared" ca="1" si="81"/>
        <v>55.007841880341878</v>
      </c>
      <c r="N225">
        <f t="shared" ca="1" si="82"/>
        <v>33.088226495726495</v>
      </c>
    </row>
    <row r="226" spans="1:14" x14ac:dyDescent="0.25">
      <c r="A226" s="4">
        <f t="shared" si="69"/>
        <v>0.43443287037036826</v>
      </c>
      <c r="B226" s="3">
        <f t="shared" si="71"/>
        <v>1553301535</v>
      </c>
      <c r="C226">
        <f t="shared" si="72"/>
        <v>3</v>
      </c>
      <c r="D226">
        <f t="shared" si="72"/>
        <v>148</v>
      </c>
      <c r="E226">
        <f t="shared" ca="1" si="73"/>
        <v>9804.7245500857134</v>
      </c>
      <c r="F226">
        <f t="shared" ca="1" si="74"/>
        <v>-93775.309980114282</v>
      </c>
      <c r="G226">
        <f t="shared" ca="1" si="75"/>
        <v>9448.7999999999993</v>
      </c>
      <c r="H226" s="9">
        <f t="shared" ca="1" si="76"/>
        <v>25.139622306373713</v>
      </c>
      <c r="I226" s="9">
        <f t="shared" ca="1" si="77"/>
        <v>-240.44907722901263</v>
      </c>
      <c r="J226" s="9">
        <f t="shared" ca="1" si="78"/>
        <v>0</v>
      </c>
      <c r="K226" s="9">
        <f t="shared" ca="1" si="79"/>
        <v>241.759714075755</v>
      </c>
      <c r="L226" s="9">
        <f t="shared" ca="1" si="80"/>
        <v>174.03125195506314</v>
      </c>
      <c r="M226">
        <f t="shared" ca="1" si="81"/>
        <v>54.996904761904759</v>
      </c>
      <c r="N226">
        <f t="shared" ca="1" si="82"/>
        <v>33.090238095238099</v>
      </c>
    </row>
    <row r="227" spans="1:14" x14ac:dyDescent="0.25">
      <c r="A227" s="4">
        <f t="shared" si="69"/>
        <v>0.43449074074073862</v>
      </c>
      <c r="B227" s="3">
        <f t="shared" si="71"/>
        <v>1553301540</v>
      </c>
      <c r="C227">
        <f t="shared" si="72"/>
        <v>3</v>
      </c>
      <c r="D227">
        <f t="shared" si="72"/>
        <v>148</v>
      </c>
      <c r="E227">
        <f t="shared" ca="1" si="73"/>
        <v>9930.422661617582</v>
      </c>
      <c r="F227">
        <f t="shared" ca="1" si="74"/>
        <v>-94977.555366259345</v>
      </c>
      <c r="G227">
        <f t="shared" ca="1" si="75"/>
        <v>9448.7999999999993</v>
      </c>
      <c r="H227" s="9">
        <f t="shared" ca="1" si="76"/>
        <v>25.139622306373713</v>
      </c>
      <c r="I227" s="9">
        <f t="shared" ca="1" si="77"/>
        <v>-240.4490772290097</v>
      </c>
      <c r="J227" s="9">
        <f t="shared" ca="1" si="78"/>
        <v>0</v>
      </c>
      <c r="K227" s="9">
        <f t="shared" ca="1" si="79"/>
        <v>241.75971407575207</v>
      </c>
      <c r="L227" s="9">
        <f t="shared" ca="1" si="80"/>
        <v>174.03125195506306</v>
      </c>
      <c r="M227">
        <f t="shared" ca="1" si="81"/>
        <v>54.985967643467646</v>
      </c>
      <c r="N227">
        <f t="shared" ca="1" si="82"/>
        <v>33.092249694749697</v>
      </c>
    </row>
    <row r="228" spans="1:14" x14ac:dyDescent="0.25">
      <c r="A228" s="4">
        <f t="shared" si="69"/>
        <v>0.43454861111110898</v>
      </c>
      <c r="B228" s="3">
        <f t="shared" si="71"/>
        <v>1553301545</v>
      </c>
      <c r="C228">
        <f t="shared" si="72"/>
        <v>3</v>
      </c>
      <c r="D228">
        <f t="shared" si="72"/>
        <v>148</v>
      </c>
      <c r="E228">
        <f t="shared" ca="1" si="73"/>
        <v>10056.120773149451</v>
      </c>
      <c r="F228">
        <f t="shared" ca="1" si="74"/>
        <v>-96179.800752404393</v>
      </c>
      <c r="G228">
        <f t="shared" ca="1" si="75"/>
        <v>9448.7999999999993</v>
      </c>
      <c r="H228" s="9">
        <f t="shared" ca="1" si="76"/>
        <v>25.139622306373347</v>
      </c>
      <c r="I228" s="9">
        <f t="shared" ca="1" si="77"/>
        <v>-240.4490772290097</v>
      </c>
      <c r="J228" s="9">
        <f t="shared" ca="1" si="78"/>
        <v>0</v>
      </c>
      <c r="K228" s="9">
        <f t="shared" ca="1" si="79"/>
        <v>241.75971407575204</v>
      </c>
      <c r="L228" s="9">
        <f t="shared" ca="1" si="80"/>
        <v>174.03125195506314</v>
      </c>
      <c r="M228">
        <f t="shared" ca="1" si="81"/>
        <v>54.975030525030526</v>
      </c>
      <c r="N228">
        <f t="shared" ca="1" si="82"/>
        <v>33.094261294261294</v>
      </c>
    </row>
    <row r="229" spans="1:14" x14ac:dyDescent="0.25">
      <c r="A229" s="4">
        <f t="shared" si="69"/>
        <v>0.43460648148147935</v>
      </c>
      <c r="B229" s="3">
        <f t="shared" si="71"/>
        <v>1553301550</v>
      </c>
      <c r="C229">
        <f t="shared" si="72"/>
        <v>3</v>
      </c>
      <c r="D229">
        <f t="shared" si="72"/>
        <v>148</v>
      </c>
      <c r="E229">
        <f t="shared" ca="1" si="73"/>
        <v>10181.818884681317</v>
      </c>
      <c r="F229">
        <f t="shared" ca="1" si="74"/>
        <v>-97382.046138549442</v>
      </c>
      <c r="G229">
        <f t="shared" ca="1" si="75"/>
        <v>9448.7999999999993</v>
      </c>
      <c r="H229" s="9">
        <f t="shared" ca="1" si="76"/>
        <v>25.139622306373713</v>
      </c>
      <c r="I229" s="9">
        <f t="shared" ca="1" si="77"/>
        <v>-240.44907722901263</v>
      </c>
      <c r="J229" s="9">
        <f t="shared" ca="1" si="78"/>
        <v>0</v>
      </c>
      <c r="K229" s="9">
        <f t="shared" ca="1" si="79"/>
        <v>241.759714075755</v>
      </c>
      <c r="L229" s="9">
        <f t="shared" ca="1" si="80"/>
        <v>174.03125195506314</v>
      </c>
      <c r="M229">
        <f t="shared" ca="1" si="81"/>
        <v>54.964093406593406</v>
      </c>
      <c r="N229">
        <f t="shared" ca="1" si="82"/>
        <v>33.096272893772898</v>
      </c>
    </row>
    <row r="230" spans="1:14" x14ac:dyDescent="0.25">
      <c r="A230" s="4">
        <f t="shared" si="69"/>
        <v>0.43466435185184971</v>
      </c>
      <c r="B230" s="3">
        <f t="shared" si="71"/>
        <v>1553301555</v>
      </c>
      <c r="C230">
        <f t="shared" si="72"/>
        <v>3</v>
      </c>
      <c r="D230">
        <f t="shared" si="72"/>
        <v>148</v>
      </c>
      <c r="E230">
        <f t="shared" ca="1" si="73"/>
        <v>10307.516996213186</v>
      </c>
      <c r="F230">
        <f t="shared" ca="1" si="74"/>
        <v>-98584.291524694505</v>
      </c>
      <c r="G230">
        <f t="shared" ca="1" si="75"/>
        <v>9448.7999999999993</v>
      </c>
      <c r="H230" s="9">
        <f t="shared" ca="1" si="76"/>
        <v>25.139622306373713</v>
      </c>
      <c r="I230" s="9">
        <f t="shared" ca="1" si="77"/>
        <v>-240.4490772290097</v>
      </c>
      <c r="J230" s="9">
        <f t="shared" ca="1" si="78"/>
        <v>0</v>
      </c>
      <c r="K230" s="9">
        <f t="shared" ca="1" si="79"/>
        <v>241.75971407575207</v>
      </c>
      <c r="L230" s="9">
        <f t="shared" ca="1" si="80"/>
        <v>174.03125195506306</v>
      </c>
      <c r="M230">
        <f t="shared" ca="1" si="81"/>
        <v>54.953156288156286</v>
      </c>
      <c r="N230">
        <f t="shared" ca="1" si="82"/>
        <v>33.098284493284496</v>
      </c>
    </row>
    <row r="231" spans="1:14" x14ac:dyDescent="0.25">
      <c r="A231" s="4">
        <f t="shared" si="69"/>
        <v>0.43472222222222007</v>
      </c>
      <c r="B231" s="3">
        <f t="shared" si="71"/>
        <v>1553301560</v>
      </c>
      <c r="C231">
        <f t="shared" si="72"/>
        <v>3</v>
      </c>
      <c r="D231">
        <f t="shared" si="72"/>
        <v>148</v>
      </c>
      <c r="E231">
        <f t="shared" ca="1" si="73"/>
        <v>10433.215107745054</v>
      </c>
      <c r="F231">
        <f t="shared" ca="1" si="74"/>
        <v>-99786.536910839553</v>
      </c>
      <c r="G231">
        <f t="shared" ca="1" si="75"/>
        <v>9448.7999999999993</v>
      </c>
      <c r="H231" s="9">
        <f t="shared" ca="1" si="76"/>
        <v>25.139622306373713</v>
      </c>
      <c r="I231" s="9">
        <f t="shared" ca="1" si="77"/>
        <v>-240.44907722901263</v>
      </c>
      <c r="J231" s="9">
        <f t="shared" ca="1" si="78"/>
        <v>0</v>
      </c>
      <c r="K231" s="9">
        <f t="shared" ca="1" si="79"/>
        <v>241.759714075755</v>
      </c>
      <c r="L231" s="9">
        <f t="shared" ca="1" si="80"/>
        <v>174.03125195506314</v>
      </c>
      <c r="M231">
        <f t="shared" ca="1" si="81"/>
        <v>54.942219169719166</v>
      </c>
      <c r="N231">
        <f t="shared" ca="1" si="82"/>
        <v>33.100296092796093</v>
      </c>
    </row>
    <row r="232" spans="1:14" x14ac:dyDescent="0.25">
      <c r="A232" s="4">
        <f t="shared" si="69"/>
        <v>0.43478009259259043</v>
      </c>
      <c r="B232" s="3">
        <f t="shared" si="71"/>
        <v>1553301565</v>
      </c>
      <c r="C232">
        <f t="shared" si="72"/>
        <v>3</v>
      </c>
      <c r="D232">
        <f t="shared" si="72"/>
        <v>148</v>
      </c>
      <c r="E232">
        <f t="shared" ca="1" si="73"/>
        <v>10558.913219276923</v>
      </c>
      <c r="F232">
        <f t="shared" ca="1" si="74"/>
        <v>-100988.78229698462</v>
      </c>
      <c r="G232">
        <f t="shared" ca="1" si="75"/>
        <v>9448.7999999999993</v>
      </c>
      <c r="H232" s="9">
        <f t="shared" ca="1" si="76"/>
        <v>25.139622306373347</v>
      </c>
      <c r="I232" s="9">
        <f t="shared" ca="1" si="77"/>
        <v>-240.4490772290097</v>
      </c>
      <c r="J232" s="9">
        <f t="shared" ca="1" si="78"/>
        <v>0</v>
      </c>
      <c r="K232" s="9">
        <f t="shared" ca="1" si="79"/>
        <v>241.75971407575204</v>
      </c>
      <c r="L232" s="9">
        <f t="shared" ca="1" si="80"/>
        <v>174.03125195506314</v>
      </c>
      <c r="M232">
        <f t="shared" ca="1" si="81"/>
        <v>54.931282051282054</v>
      </c>
      <c r="N232">
        <f t="shared" ca="1" si="82"/>
        <v>33.102307692307697</v>
      </c>
    </row>
    <row r="233" spans="1:14" x14ac:dyDescent="0.25">
      <c r="A233" s="4">
        <f t="shared" si="69"/>
        <v>0.43483796296296079</v>
      </c>
      <c r="B233" s="3">
        <f t="shared" si="71"/>
        <v>1553301570</v>
      </c>
      <c r="C233">
        <f t="shared" ref="C233:D234" si="83">C232</f>
        <v>3</v>
      </c>
      <c r="D233">
        <f t="shared" si="83"/>
        <v>148</v>
      </c>
      <c r="E233">
        <f t="shared" ca="1" si="73"/>
        <v>10684.61133080879</v>
      </c>
      <c r="F233">
        <f t="shared" ca="1" si="74"/>
        <v>-102191.02768312967</v>
      </c>
      <c r="G233">
        <f t="shared" ca="1" si="75"/>
        <v>9448.7999999999993</v>
      </c>
      <c r="H233" s="9">
        <f t="shared" ca="1" si="76"/>
        <v>25.139622306373713</v>
      </c>
      <c r="I233" s="9">
        <f t="shared" ca="1" si="77"/>
        <v>-240.44907722901263</v>
      </c>
      <c r="J233" s="9">
        <f t="shared" ca="1" si="78"/>
        <v>0</v>
      </c>
      <c r="K233" s="9">
        <f t="shared" ca="1" si="79"/>
        <v>241.759714075755</v>
      </c>
      <c r="L233" s="9">
        <f t="shared" ca="1" si="80"/>
        <v>174.03125195506314</v>
      </c>
      <c r="M233">
        <f t="shared" ca="1" si="81"/>
        <v>54.920344932844934</v>
      </c>
      <c r="N233">
        <f t="shared" ca="1" si="82"/>
        <v>33.104319291819294</v>
      </c>
    </row>
    <row r="234" spans="1:14" x14ac:dyDescent="0.25">
      <c r="A234" s="4">
        <f t="shared" si="69"/>
        <v>0.43489583333333115</v>
      </c>
      <c r="B234" s="3">
        <f t="shared" si="71"/>
        <v>1553301575</v>
      </c>
      <c r="C234">
        <f t="shared" si="83"/>
        <v>3</v>
      </c>
      <c r="D234">
        <f t="shared" si="83"/>
        <v>148</v>
      </c>
      <c r="E234">
        <f t="shared" ca="1" si="73"/>
        <v>10810.309442340658</v>
      </c>
      <c r="F234">
        <f t="shared" ca="1" si="74"/>
        <v>-103393.27306927473</v>
      </c>
      <c r="G234">
        <f t="shared" ca="1" si="75"/>
        <v>9448.7999999999993</v>
      </c>
      <c r="H234" s="9">
        <f t="shared" ca="1" si="76"/>
        <v>25.139622306373713</v>
      </c>
      <c r="I234" s="9">
        <f t="shared" ca="1" si="77"/>
        <v>-240.4490772290097</v>
      </c>
      <c r="J234" s="9">
        <f t="shared" ca="1" si="78"/>
        <v>0</v>
      </c>
      <c r="K234" s="9">
        <f t="shared" ca="1" si="79"/>
        <v>241.75971407575207</v>
      </c>
      <c r="L234" s="9">
        <f t="shared" ca="1" si="80"/>
        <v>174.03125195506306</v>
      </c>
      <c r="M234">
        <f t="shared" ca="1" si="81"/>
        <v>54.909407814407814</v>
      </c>
      <c r="N234">
        <f t="shared" ca="1" si="82"/>
        <v>33.106330891330892</v>
      </c>
    </row>
    <row r="235" spans="1:14" x14ac:dyDescent="0.25">
      <c r="A235" s="4">
        <f t="shared" si="69"/>
        <v>0.43495370370370151</v>
      </c>
      <c r="B235" s="3">
        <f t="shared" ref="B235:B236" si="84">B234+SECOND(A235-A234)</f>
        <v>1553301580</v>
      </c>
      <c r="C235">
        <f t="shared" ref="C235:D235" si="85">C234</f>
        <v>3</v>
      </c>
      <c r="D235">
        <f t="shared" si="85"/>
        <v>148</v>
      </c>
      <c r="E235">
        <f t="shared" ca="1" si="73"/>
        <v>10936.007553872527</v>
      </c>
      <c r="F235">
        <f t="shared" ca="1" si="74"/>
        <v>-104595.51845541978</v>
      </c>
      <c r="G235">
        <f t="shared" ca="1" si="75"/>
        <v>9448.7999999999993</v>
      </c>
      <c r="H235" s="9">
        <f t="shared" ca="1" si="76"/>
        <v>25.139622306373713</v>
      </c>
      <c r="I235" s="9">
        <f t="shared" ca="1" si="77"/>
        <v>-240.4490772290097</v>
      </c>
      <c r="J235" s="9">
        <f t="shared" ca="1" si="78"/>
        <v>0</v>
      </c>
      <c r="K235" s="9">
        <f t="shared" ca="1" si="79"/>
        <v>241.75971407575207</v>
      </c>
      <c r="L235" s="9">
        <f t="shared" ca="1" si="80"/>
        <v>174.03125195506306</v>
      </c>
      <c r="M235">
        <f t="shared" ca="1" si="81"/>
        <v>54.898470695970694</v>
      </c>
      <c r="N235">
        <f t="shared" ca="1" si="82"/>
        <v>33.108342490842496</v>
      </c>
    </row>
    <row r="236" spans="1:14" x14ac:dyDescent="0.25">
      <c r="A236" s="4">
        <f t="shared" si="69"/>
        <v>0.43501157407407187</v>
      </c>
      <c r="B236" s="3">
        <f t="shared" ref="B236:B238" si="86">B235+SECOND(A236-A235)</f>
        <v>1553301585</v>
      </c>
      <c r="C236">
        <f t="shared" ref="C236:D236" si="87">C235</f>
        <v>3</v>
      </c>
      <c r="D236">
        <f t="shared" si="87"/>
        <v>148</v>
      </c>
      <c r="E236">
        <f t="shared" ref="E236:E238" ca="1" si="88">INDIRECT("E$"&amp;C236)+INDIRECT("H$"&amp;C236)*($B236-INDIRECT("B$"&amp;D236))</f>
        <v>11061.705665404395</v>
      </c>
      <c r="F236">
        <f t="shared" ref="F236:F238" ca="1" si="89">INDIRECT("F$"&amp;C236)+INDIRECT("I$"&amp;C236)*($B236-INDIRECT("B$"&amp;D236))</f>
        <v>-105797.76384156483</v>
      </c>
      <c r="G236">
        <f t="shared" ref="G236:G238" ca="1" si="90">INDIRECT("G$"&amp;C236)+INDIRECT("J$"&amp;C236)*($B236-INDIRECT("B$"&amp;D236))</f>
        <v>9448.7999999999993</v>
      </c>
      <c r="H236" s="9">
        <f t="shared" ref="H236:H238" ca="1" si="91">(E237-E236)/($B237-$B236)</f>
        <v>25.139622306373347</v>
      </c>
      <c r="I236" s="9">
        <f t="shared" ref="I236:I238" ca="1" si="92">(F237-F236)/($B237-$B236)</f>
        <v>-240.44907722901263</v>
      </c>
      <c r="J236" s="9">
        <f t="shared" ref="J236:J238" ca="1" si="93">(G237-G236)/($B237-$B236)</f>
        <v>0</v>
      </c>
      <c r="K236" s="9">
        <f t="shared" ref="K236:K238" ca="1" si="94">SQRT(H236*H236+I236*I236)</f>
        <v>241.75971407575494</v>
      </c>
      <c r="L236" s="9">
        <f t="shared" ref="L236:L238" ca="1" si="95">DEGREES(ATAN2(I236,H236))</f>
        <v>174.03125195506323</v>
      </c>
      <c r="M236">
        <f t="shared" ref="M236:M238" ca="1" si="96">INDIRECT("M$"&amp;C236)+INDIRECT("O$"&amp;C236)*($B236-INDIRECT("B$"&amp;D236))</f>
        <v>54.887533577533574</v>
      </c>
      <c r="N236">
        <f t="shared" ref="N236:N238" ca="1" si="97">INDIRECT("N$"&amp;C236)+INDIRECT("P$"&amp;C236)*($B236-INDIRECT("B$"&amp;D236))</f>
        <v>33.110354090354093</v>
      </c>
    </row>
    <row r="237" spans="1:14" x14ac:dyDescent="0.25">
      <c r="A237" s="4">
        <f t="shared" si="69"/>
        <v>0.43506944444444223</v>
      </c>
      <c r="B237" s="3">
        <f t="shared" si="86"/>
        <v>1553301590</v>
      </c>
      <c r="C237">
        <f t="shared" ref="C237:D237" si="98">C236</f>
        <v>3</v>
      </c>
      <c r="D237">
        <f t="shared" si="98"/>
        <v>148</v>
      </c>
      <c r="E237">
        <f t="shared" ca="1" si="88"/>
        <v>11187.403776936262</v>
      </c>
      <c r="F237">
        <f t="shared" ca="1" si="89"/>
        <v>-107000.00922770989</v>
      </c>
      <c r="G237">
        <f t="shared" ca="1" si="90"/>
        <v>9448.7999999999993</v>
      </c>
      <c r="H237" s="9">
        <f t="shared" ca="1" si="91"/>
        <v>25.139622306373713</v>
      </c>
      <c r="I237" s="9">
        <f t="shared" ca="1" si="92"/>
        <v>-240.4490772290097</v>
      </c>
      <c r="J237" s="9">
        <f t="shared" ca="1" si="93"/>
        <v>0</v>
      </c>
      <c r="K237" s="9">
        <f t="shared" ca="1" si="94"/>
        <v>241.75971407575207</v>
      </c>
      <c r="L237" s="9">
        <f t="shared" ca="1" si="95"/>
        <v>174.03125195506306</v>
      </c>
      <c r="M237">
        <f t="shared" ca="1" si="96"/>
        <v>54.876596459096461</v>
      </c>
      <c r="N237">
        <f t="shared" ca="1" si="97"/>
        <v>33.11236568986569</v>
      </c>
    </row>
    <row r="238" spans="1:14" x14ac:dyDescent="0.25">
      <c r="A238" s="4">
        <f t="shared" si="69"/>
        <v>0.43512731481481259</v>
      </c>
      <c r="B238" s="3">
        <f t="shared" si="86"/>
        <v>1553301595</v>
      </c>
      <c r="C238">
        <f t="shared" ref="C238:D238" si="99">C237</f>
        <v>3</v>
      </c>
      <c r="D238">
        <f t="shared" si="99"/>
        <v>148</v>
      </c>
      <c r="E238">
        <f t="shared" ca="1" si="88"/>
        <v>11313.101888468131</v>
      </c>
      <c r="F238">
        <f t="shared" ca="1" si="89"/>
        <v>-108202.25461385494</v>
      </c>
      <c r="G238">
        <f t="shared" ca="1" si="90"/>
        <v>9448.7999999999993</v>
      </c>
      <c r="H238" s="9">
        <f t="shared" ca="1" si="91"/>
        <v>25.139622306373713</v>
      </c>
      <c r="I238" s="9">
        <f t="shared" ca="1" si="92"/>
        <v>-240.44907722901263</v>
      </c>
      <c r="J238" s="9">
        <f t="shared" ca="1" si="93"/>
        <v>0</v>
      </c>
      <c r="K238" s="9">
        <f t="shared" ca="1" si="94"/>
        <v>241.759714075755</v>
      </c>
      <c r="L238" s="9">
        <f t="shared" ca="1" si="95"/>
        <v>174.03125195506314</v>
      </c>
      <c r="M238">
        <f t="shared" ca="1" si="96"/>
        <v>54.865659340659342</v>
      </c>
      <c r="N238">
        <f t="shared" ca="1" si="97"/>
        <v>33.114377289377295</v>
      </c>
    </row>
    <row r="239" spans="1:14" x14ac:dyDescent="0.25">
      <c r="A239" s="4">
        <f t="shared" si="69"/>
        <v>0.43518518518518295</v>
      </c>
      <c r="B239" s="3">
        <f t="shared" ref="B239" si="100">B238+SECOND(A239-A238)</f>
        <v>1553301600</v>
      </c>
      <c r="C239">
        <f t="shared" ref="C239:D239" si="101">C238</f>
        <v>3</v>
      </c>
      <c r="D239">
        <f t="shared" si="101"/>
        <v>148</v>
      </c>
      <c r="E239">
        <f t="shared" ref="E239" ca="1" si="102">INDIRECT("E$"&amp;C239)+INDIRECT("H$"&amp;C239)*($B239-INDIRECT("B$"&amp;D239))</f>
        <v>11438.8</v>
      </c>
      <c r="F239">
        <f t="shared" ref="F239" ca="1" si="103">INDIRECT("F$"&amp;C239)+INDIRECT("I$"&amp;C239)*($B239-INDIRECT("B$"&amp;D239))</f>
        <v>-109404.5</v>
      </c>
      <c r="G239">
        <f t="shared" ref="G239" ca="1" si="104">INDIRECT("G$"&amp;C239)+INDIRECT("J$"&amp;C239)*($B239-INDIRECT("B$"&amp;D239))</f>
        <v>9448.7999999999993</v>
      </c>
      <c r="H239" s="9">
        <f t="shared" ref="H239" ca="1" si="105">(E240-E239)/($B240-$B239)</f>
        <v>7.3641847790538549E-6</v>
      </c>
      <c r="I239" s="9">
        <f t="shared" ref="I239" ca="1" si="106">(F240-F239)/($B240-$B239)</f>
        <v>-7.0433520444452001E-5</v>
      </c>
      <c r="J239" s="9">
        <f t="shared" ref="J239" ca="1" si="107">(G240-G239)/($B240-$B239)</f>
        <v>6.0830427265381042E-6</v>
      </c>
      <c r="K239" s="9">
        <f t="shared" ref="K239" ca="1" si="108">SQRT(H239*H239+I239*I239)</f>
        <v>7.0817455614128683E-5</v>
      </c>
      <c r="L239" s="9">
        <f t="shared" ref="L239" ca="1" si="109">DEGREES(ATAN2(I239,H239))</f>
        <v>174.03112032493812</v>
      </c>
      <c r="M239">
        <f t="shared" ref="M239" ca="1" si="110">INDIRECT("M$"&amp;C239)+INDIRECT("O$"&amp;C239)*($B239-INDIRECT("B$"&amp;D239))</f>
        <v>54.854722222222222</v>
      </c>
      <c r="N239">
        <f t="shared" ref="N239" ca="1" si="111">INDIRECT("N$"&amp;C239)+INDIRECT("P$"&amp;C239)*($B239-INDIRECT("B$"&amp;D239))</f>
        <v>33.116388888888892</v>
      </c>
    </row>
    <row r="240" spans="1:14" x14ac:dyDescent="0.25">
      <c r="A240" s="4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-190.4791682686614</v>
      </c>
      <c r="I4" s="9">
        <f t="shared" ref="I4" si="3">(F5-F4)/(MINUTE($A5-$A4)*60+SECOND($A5-$A4))</f>
        <v>79.299653324094493</v>
      </c>
      <c r="J4" s="9">
        <f t="shared" ref="J4" si="4">(G5-G4)/(MINUTE($A5-$A4)*60+SECOND($A5-$A4))</f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-176.12327272727271</v>
      </c>
      <c r="I8" s="9">
        <f t="shared" ca="1" si="6"/>
        <v>148.98318181818178</v>
      </c>
      <c r="J8" s="9">
        <f t="shared" ca="1" si="6"/>
        <v>0</v>
      </c>
      <c r="K8" s="9">
        <f t="shared" ref="K8:K71" ca="1" si="7">SQRT(H8*H8+I8*I8)</f>
        <v>230.68462380669132</v>
      </c>
      <c r="L8" s="9">
        <f t="shared" ref="L8:L71" ca="1" si="8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90082.227272727279</v>
      </c>
      <c r="F9">
        <f t="shared" ref="F9:F34" ca="1" si="11">INDIRECT("F$"&amp;C9)+INDIRECT("I$"&amp;C9)*($B9-INDIRECT("B$"&amp;D9))</f>
        <v>-76137.988181818189</v>
      </c>
      <c r="G9">
        <f t="shared" ca="1" si="5"/>
        <v>10972.8</v>
      </c>
      <c r="H9" s="9">
        <f t="shared" ca="1" si="6"/>
        <v>-176.12327272727271</v>
      </c>
      <c r="I9" s="9">
        <f t="shared" ca="1" si="6"/>
        <v>148.98318181818178</v>
      </c>
      <c r="J9" s="9">
        <f t="shared" ca="1" si="6"/>
        <v>0</v>
      </c>
      <c r="K9" s="9">
        <f t="shared" ca="1" si="7"/>
        <v>230.68462380669132</v>
      </c>
      <c r="L9" s="9">
        <f t="shared" ca="1" si="8"/>
        <v>-49.772022734180787</v>
      </c>
      <c r="M9">
        <f t="shared" ref="M9:M72" ca="1" si="12">INDIRECT("M$"&amp;C9)+INDIRECT("O$"&amp;C9)*($B9-INDIRECT("B$"&amp;D9))</f>
        <v>55.159962121212118</v>
      </c>
      <c r="N9">
        <f t="shared" ref="N9:N72" ca="1" si="13">INDIRECT("N$"&amp;C9)+INDIRECT("P$"&amp;C9)*($B9-INDIRECT("B$"&amp;D9))</f>
        <v>34.374873737373733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89201.610909090916</v>
      </c>
      <c r="F10">
        <f t="shared" ca="1" si="11"/>
        <v>-75393.072272727281</v>
      </c>
      <c r="G10">
        <f t="shared" ca="1" si="5"/>
        <v>10972.8</v>
      </c>
      <c r="H10" s="9">
        <f t="shared" ca="1" si="6"/>
        <v>-176.12327272727271</v>
      </c>
      <c r="I10" s="9">
        <f t="shared" ca="1" si="6"/>
        <v>148.98318181818178</v>
      </c>
      <c r="J10" s="9">
        <f t="shared" ca="1" si="6"/>
        <v>0</v>
      </c>
      <c r="K10" s="9">
        <f t="shared" ca="1" si="7"/>
        <v>230.68462380669132</v>
      </c>
      <c r="L10" s="9">
        <f t="shared" ca="1" si="8"/>
        <v>-49.772022734180787</v>
      </c>
      <c r="M10">
        <f t="shared" ca="1" si="12"/>
        <v>55.166748737373737</v>
      </c>
      <c r="N10">
        <f t="shared" ca="1" si="13"/>
        <v>34.360782828282829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88320.994545454552</v>
      </c>
      <c r="F11">
        <f t="shared" ca="1" si="11"/>
        <v>-74648.156363636372</v>
      </c>
      <c r="G11">
        <f t="shared" ca="1" si="5"/>
        <v>10972.8</v>
      </c>
      <c r="H11" s="9">
        <f t="shared" ca="1" si="6"/>
        <v>-176.12327272727271</v>
      </c>
      <c r="I11" s="9">
        <f t="shared" ca="1" si="6"/>
        <v>148.98318181818178</v>
      </c>
      <c r="J11" s="9">
        <f t="shared" ca="1" si="6"/>
        <v>0</v>
      </c>
      <c r="K11" s="9">
        <f t="shared" ca="1" si="7"/>
        <v>230.68462380669132</v>
      </c>
      <c r="L11" s="9">
        <f t="shared" ca="1" si="8"/>
        <v>-49.772022734180787</v>
      </c>
      <c r="M11">
        <f t="shared" ca="1" si="12"/>
        <v>55.17353535353535</v>
      </c>
      <c r="N11">
        <f t="shared" ca="1" si="13"/>
        <v>34.346691919191919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87440.378181818189</v>
      </c>
      <c r="F12">
        <f t="shared" ca="1" si="11"/>
        <v>-73903.240454545463</v>
      </c>
      <c r="G12">
        <f t="shared" ca="1" si="5"/>
        <v>10972.8</v>
      </c>
      <c r="H12" s="9">
        <f t="shared" ca="1" si="6"/>
        <v>-176.12327272727271</v>
      </c>
      <c r="I12" s="9">
        <f t="shared" ca="1" si="6"/>
        <v>148.98318181818178</v>
      </c>
      <c r="J12" s="9">
        <f t="shared" ca="1" si="6"/>
        <v>0</v>
      </c>
      <c r="K12" s="9">
        <f t="shared" ca="1" si="7"/>
        <v>230.68462380669132</v>
      </c>
      <c r="L12" s="9">
        <f t="shared" ca="1" si="8"/>
        <v>-49.772022734180787</v>
      </c>
      <c r="M12">
        <f t="shared" ca="1" si="12"/>
        <v>55.180321969696969</v>
      </c>
      <c r="N12">
        <f t="shared" ca="1" si="13"/>
        <v>34.332601010101008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86559.761818181825</v>
      </c>
      <c r="F13">
        <f t="shared" ca="1" si="11"/>
        <v>-73158.324545454554</v>
      </c>
      <c r="G13">
        <f t="shared" ca="1" si="5"/>
        <v>10972.8</v>
      </c>
      <c r="H13" s="9">
        <f t="shared" ca="1" si="6"/>
        <v>-176.12327272727271</v>
      </c>
      <c r="I13" s="9">
        <f t="shared" ca="1" si="6"/>
        <v>148.98318181818178</v>
      </c>
      <c r="J13" s="9">
        <f t="shared" ca="1" si="6"/>
        <v>0</v>
      </c>
      <c r="K13" s="9">
        <f t="shared" ca="1" si="7"/>
        <v>230.68462380669132</v>
      </c>
      <c r="L13" s="9">
        <f t="shared" ca="1" si="8"/>
        <v>-49.772022734180787</v>
      </c>
      <c r="M13">
        <f t="shared" ca="1" si="12"/>
        <v>55.187108585858581</v>
      </c>
      <c r="N13">
        <f t="shared" ca="1" si="13"/>
        <v>34.318510101010098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85679.145454545462</v>
      </c>
      <c r="F14">
        <f t="shared" ca="1" si="11"/>
        <v>-72413.408636363645</v>
      </c>
      <c r="G14">
        <f t="shared" ca="1" si="5"/>
        <v>10972.8</v>
      </c>
      <c r="H14" s="9">
        <f t="shared" ca="1" si="6"/>
        <v>-176.12327272727271</v>
      </c>
      <c r="I14" s="9">
        <f t="shared" ca="1" si="6"/>
        <v>148.98318181818178</v>
      </c>
      <c r="J14" s="9">
        <f t="shared" ca="1" si="6"/>
        <v>0</v>
      </c>
      <c r="K14" s="9">
        <f t="shared" ca="1" si="7"/>
        <v>230.68462380669132</v>
      </c>
      <c r="L14" s="9">
        <f t="shared" ca="1" si="8"/>
        <v>-49.772022734180787</v>
      </c>
      <c r="M14">
        <f t="shared" ca="1" si="12"/>
        <v>55.193895202020201</v>
      </c>
      <c r="N14">
        <f t="shared" ca="1" si="13"/>
        <v>34.304419191919187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84798.529090909098</v>
      </c>
      <c r="F15">
        <f t="shared" ca="1" si="11"/>
        <v>-71668.492727272736</v>
      </c>
      <c r="G15">
        <f t="shared" ca="1" si="5"/>
        <v>10972.8</v>
      </c>
      <c r="H15" s="9">
        <f t="shared" ca="1" si="6"/>
        <v>-176.12327272727271</v>
      </c>
      <c r="I15" s="9">
        <f t="shared" ca="1" si="6"/>
        <v>148.98318181818178</v>
      </c>
      <c r="J15" s="9">
        <f t="shared" ca="1" si="6"/>
        <v>0</v>
      </c>
      <c r="K15" s="9">
        <f t="shared" ca="1" si="7"/>
        <v>230.68462380669132</v>
      </c>
      <c r="L15" s="9">
        <f t="shared" ca="1" si="8"/>
        <v>-49.772022734180787</v>
      </c>
      <c r="M15">
        <f t="shared" ca="1" si="12"/>
        <v>55.200681818181813</v>
      </c>
      <c r="N15">
        <f t="shared" ca="1" si="13"/>
        <v>34.290328282828284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83917.912727272735</v>
      </c>
      <c r="F16">
        <f t="shared" ca="1" si="11"/>
        <v>-70923.576818181828</v>
      </c>
      <c r="G16">
        <f t="shared" ca="1" si="5"/>
        <v>10972.8</v>
      </c>
      <c r="H16" s="9">
        <f t="shared" ca="1" si="6"/>
        <v>-176.12327272727271</v>
      </c>
      <c r="I16" s="9">
        <f t="shared" ca="1" si="6"/>
        <v>148.98318181818178</v>
      </c>
      <c r="J16" s="9">
        <f t="shared" ca="1" si="6"/>
        <v>0</v>
      </c>
      <c r="K16" s="9">
        <f t="shared" ca="1" si="7"/>
        <v>230.68462380669132</v>
      </c>
      <c r="L16" s="9">
        <f t="shared" ca="1" si="8"/>
        <v>-49.772022734180787</v>
      </c>
      <c r="M16">
        <f t="shared" ca="1" si="12"/>
        <v>55.207468434343433</v>
      </c>
      <c r="N16">
        <f t="shared" ca="1" si="13"/>
        <v>34.276237373737374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83037.296363636371</v>
      </c>
      <c r="F17">
        <f t="shared" ca="1" si="11"/>
        <v>-70178.660909090919</v>
      </c>
      <c r="G17">
        <f t="shared" ca="1" si="5"/>
        <v>10972.8</v>
      </c>
      <c r="H17" s="9">
        <f t="shared" ca="1" si="6"/>
        <v>-176.12327272727271</v>
      </c>
      <c r="I17" s="9">
        <f t="shared" ca="1" si="6"/>
        <v>148.98318181818178</v>
      </c>
      <c r="J17" s="9">
        <f t="shared" ca="1" si="6"/>
        <v>0</v>
      </c>
      <c r="K17" s="9">
        <f t="shared" ca="1" si="7"/>
        <v>230.68462380669132</v>
      </c>
      <c r="L17" s="9">
        <f t="shared" ca="1" si="8"/>
        <v>-49.772022734180787</v>
      </c>
      <c r="M17">
        <f t="shared" ca="1" si="12"/>
        <v>55.214255050505045</v>
      </c>
      <c r="N17">
        <f t="shared" ca="1" si="13"/>
        <v>34.262146464646463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82156.680000000008</v>
      </c>
      <c r="F18">
        <f t="shared" ca="1" si="11"/>
        <v>-69433.74500000001</v>
      </c>
      <c r="G18">
        <f t="shared" ca="1" si="5"/>
        <v>10972.8</v>
      </c>
      <c r="H18" s="9">
        <f t="shared" ca="1" si="6"/>
        <v>-176.12327272727271</v>
      </c>
      <c r="I18" s="9">
        <f t="shared" ca="1" si="6"/>
        <v>148.98318181818178</v>
      </c>
      <c r="J18" s="9">
        <f t="shared" ca="1" si="6"/>
        <v>0</v>
      </c>
      <c r="K18" s="9">
        <f t="shared" ca="1" si="7"/>
        <v>230.68462380669132</v>
      </c>
      <c r="L18" s="9">
        <f t="shared" ca="1" si="8"/>
        <v>-49.772022734180787</v>
      </c>
      <c r="M18">
        <f t="shared" ca="1" si="12"/>
        <v>55.221041666666665</v>
      </c>
      <c r="N18">
        <f t="shared" ca="1" si="13"/>
        <v>34.248055555555553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81276.063636363644</v>
      </c>
      <c r="F19">
        <f t="shared" ca="1" si="11"/>
        <v>-68688.829090909101</v>
      </c>
      <c r="G19">
        <f t="shared" ca="1" si="5"/>
        <v>10972.8</v>
      </c>
      <c r="H19" s="9">
        <f t="shared" ca="1" si="6"/>
        <v>-176.12327272727271</v>
      </c>
      <c r="I19" s="9">
        <f t="shared" ca="1" si="6"/>
        <v>148.98318181818178</v>
      </c>
      <c r="J19" s="9">
        <f t="shared" ca="1" si="6"/>
        <v>0</v>
      </c>
      <c r="K19" s="9">
        <f t="shared" ca="1" si="7"/>
        <v>230.68462380669132</v>
      </c>
      <c r="L19" s="9">
        <f t="shared" ca="1" si="8"/>
        <v>-49.772022734180787</v>
      </c>
      <c r="M19">
        <f t="shared" ca="1" si="12"/>
        <v>55.227828282828277</v>
      </c>
      <c r="N19">
        <f t="shared" ca="1" si="13"/>
        <v>34.233964646464642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80395.447272727281</v>
      </c>
      <c r="F20">
        <f t="shared" ca="1" si="11"/>
        <v>-67943.913181818192</v>
      </c>
      <c r="G20">
        <f t="shared" ca="1" si="5"/>
        <v>10972.8</v>
      </c>
      <c r="H20" s="9">
        <f t="shared" ca="1" si="6"/>
        <v>-176.12327272727271</v>
      </c>
      <c r="I20" s="9">
        <f t="shared" ca="1" si="6"/>
        <v>148.98318181818178</v>
      </c>
      <c r="J20" s="9">
        <f t="shared" ca="1" si="6"/>
        <v>0</v>
      </c>
      <c r="K20" s="9">
        <f t="shared" ca="1" si="7"/>
        <v>230.68462380669132</v>
      </c>
      <c r="L20" s="9">
        <f t="shared" ca="1" si="8"/>
        <v>-49.772022734180787</v>
      </c>
      <c r="M20">
        <f t="shared" ca="1" si="12"/>
        <v>55.234614898989896</v>
      </c>
      <c r="N20">
        <f t="shared" ca="1" si="13"/>
        <v>34.219873737373739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79514.830909090917</v>
      </c>
      <c r="F21">
        <f t="shared" ca="1" si="11"/>
        <v>-67198.997272727283</v>
      </c>
      <c r="G21">
        <f t="shared" ca="1" si="5"/>
        <v>10972.8</v>
      </c>
      <c r="H21" s="9">
        <f t="shared" ca="1" si="6"/>
        <v>-176.12327272727271</v>
      </c>
      <c r="I21" s="9">
        <f t="shared" ca="1" si="6"/>
        <v>148.98318181818468</v>
      </c>
      <c r="J21" s="9">
        <f t="shared" ca="1" si="6"/>
        <v>0</v>
      </c>
      <c r="K21" s="9">
        <f t="shared" ca="1" si="7"/>
        <v>230.68462380669317</v>
      </c>
      <c r="L21" s="9">
        <f t="shared" ca="1" si="8"/>
        <v>-49.77202273418024</v>
      </c>
      <c r="M21">
        <f t="shared" ca="1" si="12"/>
        <v>55.241401515151509</v>
      </c>
      <c r="N21">
        <f t="shared" ca="1" si="13"/>
        <v>34.205782828282828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78634.214545454553</v>
      </c>
      <c r="F22">
        <f t="shared" ca="1" si="11"/>
        <v>-66454.08136363636</v>
      </c>
      <c r="G22">
        <f t="shared" ca="1" si="5"/>
        <v>10972.8</v>
      </c>
      <c r="H22" s="9">
        <f t="shared" ca="1" si="6"/>
        <v>-176.12327272727271</v>
      </c>
      <c r="I22" s="9">
        <f t="shared" ca="1" si="6"/>
        <v>148.98318181817885</v>
      </c>
      <c r="J22" s="9">
        <f t="shared" ca="1" si="6"/>
        <v>0</v>
      </c>
      <c r="K22" s="9">
        <f t="shared" ca="1" si="7"/>
        <v>230.68462380668942</v>
      </c>
      <c r="L22" s="9">
        <f t="shared" ca="1" si="8"/>
        <v>-49.772022734181341</v>
      </c>
      <c r="M22">
        <f t="shared" ca="1" si="12"/>
        <v>55.248188131313128</v>
      </c>
      <c r="N22">
        <f t="shared" ca="1" si="13"/>
        <v>34.191691919191918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77753.59818181819</v>
      </c>
      <c r="F23">
        <f t="shared" ca="1" si="11"/>
        <v>-65709.165454545466</v>
      </c>
      <c r="G23">
        <f t="shared" ca="1" si="5"/>
        <v>10972.8</v>
      </c>
      <c r="H23" s="9">
        <f t="shared" ca="1" si="6"/>
        <v>-176.12327272727271</v>
      </c>
      <c r="I23" s="9">
        <f t="shared" ca="1" si="6"/>
        <v>148.98318181818323</v>
      </c>
      <c r="J23" s="9">
        <f t="shared" ca="1" si="6"/>
        <v>0</v>
      </c>
      <c r="K23" s="9">
        <f t="shared" ca="1" si="7"/>
        <v>230.68462380669223</v>
      </c>
      <c r="L23" s="9">
        <f t="shared" ca="1" si="8"/>
        <v>-49.77202273418051</v>
      </c>
      <c r="M23">
        <f t="shared" ca="1" si="12"/>
        <v>55.254974747474741</v>
      </c>
      <c r="N23">
        <f t="shared" ca="1" si="13"/>
        <v>34.177601010101007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76872.981818181826</v>
      </c>
      <c r="F24">
        <f t="shared" ca="1" si="11"/>
        <v>-64964.24954545455</v>
      </c>
      <c r="G24">
        <f t="shared" ca="1" si="5"/>
        <v>10972.8</v>
      </c>
      <c r="H24" s="9">
        <f t="shared" ca="1" si="6"/>
        <v>-176.12327272727271</v>
      </c>
      <c r="I24" s="9">
        <f t="shared" ca="1" si="6"/>
        <v>148.98318181818178</v>
      </c>
      <c r="J24" s="9">
        <f t="shared" ca="1" si="6"/>
        <v>0</v>
      </c>
      <c r="K24" s="9">
        <f t="shared" ca="1" si="7"/>
        <v>230.68462380669132</v>
      </c>
      <c r="L24" s="9">
        <f t="shared" ca="1" si="8"/>
        <v>-49.772022734180787</v>
      </c>
      <c r="M24">
        <f t="shared" ca="1" si="12"/>
        <v>55.26176136363636</v>
      </c>
      <c r="N24">
        <f t="shared" ca="1" si="13"/>
        <v>34.163510101010097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75992.365454545463</v>
      </c>
      <c r="F25">
        <f t="shared" ca="1" si="11"/>
        <v>-64219.333636363641</v>
      </c>
      <c r="G25">
        <f t="shared" ca="1" si="5"/>
        <v>10972.8</v>
      </c>
      <c r="H25" s="9">
        <f t="shared" ca="1" si="6"/>
        <v>-176.12327272727271</v>
      </c>
      <c r="I25" s="9">
        <f t="shared" ca="1" si="6"/>
        <v>148.98318181818178</v>
      </c>
      <c r="J25" s="9">
        <f t="shared" ca="1" si="6"/>
        <v>0</v>
      </c>
      <c r="K25" s="9">
        <f t="shared" ca="1" si="7"/>
        <v>230.68462380669132</v>
      </c>
      <c r="L25" s="9">
        <f t="shared" ca="1" si="8"/>
        <v>-49.772022734180787</v>
      </c>
      <c r="M25">
        <f t="shared" ca="1" si="12"/>
        <v>55.268547979797972</v>
      </c>
      <c r="N25">
        <f t="shared" ca="1" si="13"/>
        <v>34.149419191919193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75111.749090909099</v>
      </c>
      <c r="F26">
        <f t="shared" ca="1" si="11"/>
        <v>-63474.417727272732</v>
      </c>
      <c r="G26">
        <f t="shared" ca="1" si="5"/>
        <v>10972.8</v>
      </c>
      <c r="H26" s="9">
        <f t="shared" ca="1" si="6"/>
        <v>-176.12327272727561</v>
      </c>
      <c r="I26" s="9">
        <f t="shared" ca="1" si="6"/>
        <v>148.98318181818178</v>
      </c>
      <c r="J26" s="9">
        <f t="shared" ca="1" si="6"/>
        <v>0</v>
      </c>
      <c r="K26" s="9">
        <f t="shared" ca="1" si="7"/>
        <v>230.68462380669351</v>
      </c>
      <c r="L26" s="9">
        <f t="shared" ca="1" si="8"/>
        <v>-49.772022734181256</v>
      </c>
      <c r="M26">
        <f t="shared" ca="1" si="12"/>
        <v>55.275334595959592</v>
      </c>
      <c r="N26">
        <f t="shared" ca="1" si="13"/>
        <v>34.135328282828283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74231.132727272721</v>
      </c>
      <c r="F27">
        <f t="shared" ca="1" si="11"/>
        <v>-62729.501818181823</v>
      </c>
      <c r="G27">
        <f t="shared" ca="1" si="5"/>
        <v>10972.8</v>
      </c>
      <c r="H27" s="9">
        <f t="shared" ca="1" si="6"/>
        <v>-176.12327272727271</v>
      </c>
      <c r="I27" s="9">
        <f t="shared" ca="1" si="6"/>
        <v>148.98318181818323</v>
      </c>
      <c r="J27" s="9">
        <f t="shared" ca="1" si="6"/>
        <v>0</v>
      </c>
      <c r="K27" s="9">
        <f t="shared" ca="1" si="7"/>
        <v>230.68462380669223</v>
      </c>
      <c r="L27" s="9">
        <f t="shared" ca="1" si="8"/>
        <v>-49.77202273418051</v>
      </c>
      <c r="M27">
        <f t="shared" ca="1" si="12"/>
        <v>55.282121212121204</v>
      </c>
      <c r="N27">
        <f t="shared" ca="1" si="13"/>
        <v>34.121237373737372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73350.516363636358</v>
      </c>
      <c r="F28">
        <f t="shared" ca="1" si="11"/>
        <v>-61984.585909090907</v>
      </c>
      <c r="G28">
        <f t="shared" ca="1" si="5"/>
        <v>10972.8</v>
      </c>
      <c r="H28" s="9">
        <f t="shared" ca="1" si="6"/>
        <v>-176.12327272727271</v>
      </c>
      <c r="I28" s="9">
        <f t="shared" ca="1" si="6"/>
        <v>148.98318181818178</v>
      </c>
      <c r="J28" s="9">
        <f t="shared" ca="1" si="6"/>
        <v>0</v>
      </c>
      <c r="K28" s="9">
        <f t="shared" ca="1" si="7"/>
        <v>230.68462380669132</v>
      </c>
      <c r="L28" s="9">
        <f t="shared" ca="1" si="8"/>
        <v>-49.772022734180787</v>
      </c>
      <c r="M28">
        <f t="shared" ca="1" si="12"/>
        <v>55.288907828282824</v>
      </c>
      <c r="N28">
        <f t="shared" ca="1" si="13"/>
        <v>34.107146464646462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72469.899999999994</v>
      </c>
      <c r="F29">
        <f t="shared" ca="1" si="11"/>
        <v>-61239.67</v>
      </c>
      <c r="G29">
        <f t="shared" ca="1" si="5"/>
        <v>10972.8</v>
      </c>
      <c r="H29" s="9">
        <f t="shared" ca="1" si="6"/>
        <v>-176.12327272727271</v>
      </c>
      <c r="I29" s="9">
        <f t="shared" ca="1" si="6"/>
        <v>148.98318181818178</v>
      </c>
      <c r="J29" s="9">
        <f t="shared" ca="1" si="6"/>
        <v>0</v>
      </c>
      <c r="K29" s="9">
        <f t="shared" ca="1" si="7"/>
        <v>230.68462380669132</v>
      </c>
      <c r="L29" s="9">
        <f t="shared" ca="1" si="8"/>
        <v>-49.772022734180787</v>
      </c>
      <c r="M29">
        <f t="shared" ca="1" si="12"/>
        <v>55.295694444444436</v>
      </c>
      <c r="N29">
        <f t="shared" ca="1" si="13"/>
        <v>34.093055555555551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71589.283636363631</v>
      </c>
      <c r="F30">
        <f t="shared" ca="1" si="11"/>
        <v>-60494.754090909089</v>
      </c>
      <c r="G30">
        <f t="shared" ca="1" si="5"/>
        <v>10972.8</v>
      </c>
      <c r="H30" s="9">
        <f t="shared" ca="1" si="6"/>
        <v>-176.12327272727271</v>
      </c>
      <c r="I30" s="9">
        <f t="shared" ca="1" si="6"/>
        <v>148.98318181818178</v>
      </c>
      <c r="J30" s="9">
        <f t="shared" ca="1" si="6"/>
        <v>0</v>
      </c>
      <c r="K30" s="9">
        <f t="shared" ca="1" si="7"/>
        <v>230.68462380669132</v>
      </c>
      <c r="L30" s="9">
        <f t="shared" ca="1" si="8"/>
        <v>-49.772022734180787</v>
      </c>
      <c r="M30">
        <f t="shared" ca="1" si="12"/>
        <v>55.302481060606056</v>
      </c>
      <c r="N30">
        <f t="shared" ca="1" si="13"/>
        <v>34.078964646464648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70708.667272727267</v>
      </c>
      <c r="F31">
        <f t="shared" ca="1" si="11"/>
        <v>-59749.838181818181</v>
      </c>
      <c r="G31">
        <f t="shared" ca="1" si="5"/>
        <v>10972.8</v>
      </c>
      <c r="H31" s="9">
        <f t="shared" ca="1" si="6"/>
        <v>-176.12327272727271</v>
      </c>
      <c r="I31" s="9">
        <f t="shared" ca="1" si="6"/>
        <v>148.98318181818178</v>
      </c>
      <c r="J31" s="9">
        <f t="shared" ca="1" si="6"/>
        <v>0</v>
      </c>
      <c r="K31" s="9">
        <f t="shared" ca="1" si="7"/>
        <v>230.68462380669132</v>
      </c>
      <c r="L31" s="9">
        <f t="shared" ca="1" si="8"/>
        <v>-49.772022734180787</v>
      </c>
      <c r="M31">
        <f t="shared" ca="1" si="12"/>
        <v>55.309267676767675</v>
      </c>
      <c r="N31">
        <f t="shared" ca="1" si="13"/>
        <v>34.064873737373738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69828.050909090904</v>
      </c>
      <c r="F32">
        <f t="shared" ca="1" si="11"/>
        <v>-59004.922272727272</v>
      </c>
      <c r="G32">
        <f t="shared" ca="1" si="5"/>
        <v>10972.8</v>
      </c>
      <c r="H32" s="9">
        <f t="shared" ca="1" si="6"/>
        <v>-176.12327272727271</v>
      </c>
      <c r="I32" s="9">
        <f t="shared" ca="1" si="6"/>
        <v>148.98318181818178</v>
      </c>
      <c r="J32" s="9">
        <f t="shared" ca="1" si="6"/>
        <v>0</v>
      </c>
      <c r="K32" s="9">
        <f t="shared" ca="1" si="7"/>
        <v>230.68462380669132</v>
      </c>
      <c r="L32" s="9">
        <f t="shared" ca="1" si="8"/>
        <v>-49.772022734180787</v>
      </c>
      <c r="M32">
        <f t="shared" ca="1" si="12"/>
        <v>55.316054292929287</v>
      </c>
      <c r="N32">
        <f t="shared" ca="1" si="13"/>
        <v>34.050782828282827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68947.43454545454</v>
      </c>
      <c r="F33">
        <f t="shared" ca="1" si="11"/>
        <v>-58260.006363636363</v>
      </c>
      <c r="G33">
        <f t="shared" ca="1" si="5"/>
        <v>10972.8</v>
      </c>
      <c r="H33" s="9">
        <f t="shared" ca="1" si="6"/>
        <v>-176.12327272727271</v>
      </c>
      <c r="I33" s="9">
        <f t="shared" ca="1" si="6"/>
        <v>148.98318181818178</v>
      </c>
      <c r="J33" s="9">
        <f t="shared" ca="1" si="6"/>
        <v>0</v>
      </c>
      <c r="K33" s="9">
        <f t="shared" ca="1" si="7"/>
        <v>230.68462380669132</v>
      </c>
      <c r="L33" s="9">
        <f t="shared" ca="1" si="8"/>
        <v>-49.772022734180787</v>
      </c>
      <c r="M33">
        <f t="shared" ca="1" si="12"/>
        <v>55.322840909090907</v>
      </c>
      <c r="N33">
        <f t="shared" ca="1" si="13"/>
        <v>34.036691919191917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68066.818181818177</v>
      </c>
      <c r="F34">
        <f t="shared" ca="1" si="11"/>
        <v>-57515.090454545454</v>
      </c>
      <c r="G34">
        <f t="shared" ca="1" si="5"/>
        <v>10972.8</v>
      </c>
      <c r="H34" s="9">
        <f t="shared" ca="1" si="6"/>
        <v>-176.12327272727271</v>
      </c>
      <c r="I34" s="9">
        <f t="shared" ca="1" si="6"/>
        <v>148.98318181818178</v>
      </c>
      <c r="J34" s="9">
        <f t="shared" ca="1" si="6"/>
        <v>0</v>
      </c>
      <c r="K34" s="9">
        <f t="shared" ca="1" si="7"/>
        <v>230.68462380669132</v>
      </c>
      <c r="L34" s="9">
        <f t="shared" ca="1" si="8"/>
        <v>-49.772022734180787</v>
      </c>
      <c r="M34">
        <f t="shared" ca="1" si="12"/>
        <v>55.329627525252519</v>
      </c>
      <c r="N34">
        <f t="shared" ca="1" si="13"/>
        <v>34.022601010101013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5"/>
        <v>10972.8</v>
      </c>
      <c r="H35" s="9">
        <f t="shared" ca="1" si="6"/>
        <v>-176.12327272727271</v>
      </c>
      <c r="I35" s="9">
        <f t="shared" ca="1" si="6"/>
        <v>148.98318181818178</v>
      </c>
      <c r="J35" s="9">
        <f t="shared" ca="1" si="6"/>
        <v>0</v>
      </c>
      <c r="K35" s="9">
        <f t="shared" ca="1" si="7"/>
        <v>230.68462380669132</v>
      </c>
      <c r="L35" s="9">
        <f t="shared" ca="1" si="8"/>
        <v>-49.772022734180787</v>
      </c>
      <c r="M35">
        <f t="shared" ca="1" si="12"/>
        <v>55.336414141414139</v>
      </c>
      <c r="N35">
        <f t="shared" ca="1" si="13"/>
        <v>34.008510101010103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5"/>
        <v>10972.8</v>
      </c>
      <c r="H36" s="9">
        <f t="shared" ca="1" si="6"/>
        <v>-176.12327272727126</v>
      </c>
      <c r="I36" s="9">
        <f t="shared" ca="1" si="6"/>
        <v>148.98318181818178</v>
      </c>
      <c r="J36" s="9">
        <f t="shared" ca="1" si="6"/>
        <v>0</v>
      </c>
      <c r="K36" s="9">
        <f t="shared" ca="1" si="7"/>
        <v>230.68462380669021</v>
      </c>
      <c r="L36" s="9">
        <f t="shared" ca="1" si="8"/>
        <v>-49.772022734180553</v>
      </c>
      <c r="M36">
        <f t="shared" ca="1" si="12"/>
        <v>55.343200757575751</v>
      </c>
      <c r="N36">
        <f t="shared" ca="1" si="13"/>
        <v>33.994419191919192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65424.969090909093</v>
      </c>
      <c r="F37">
        <f t="shared" ref="F37:F100" ca="1" si="18">INDIRECT("F$"&amp;C37)+INDIRECT("I$"&amp;C37)*($B37-INDIRECT("B$"&amp;D37))</f>
        <v>-55280.342727272728</v>
      </c>
      <c r="G37">
        <f t="shared" ca="1" si="5"/>
        <v>10972.8</v>
      </c>
      <c r="H37" s="9">
        <f t="shared" ca="1" si="6"/>
        <v>-176.12327272727271</v>
      </c>
      <c r="I37" s="9">
        <f t="shared" ca="1" si="6"/>
        <v>148.98318181818178</v>
      </c>
      <c r="J37" s="9">
        <f t="shared" ca="1" si="6"/>
        <v>0</v>
      </c>
      <c r="K37" s="9">
        <f t="shared" ca="1" si="7"/>
        <v>230.68462380669132</v>
      </c>
      <c r="L37" s="9">
        <f t="shared" ca="1" si="8"/>
        <v>-49.772022734180787</v>
      </c>
      <c r="M37">
        <f t="shared" ca="1" si="12"/>
        <v>55.34998737373737</v>
      </c>
      <c r="N37">
        <f t="shared" ca="1" si="13"/>
        <v>33.980328282828282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64544.35272727273</v>
      </c>
      <c r="F38">
        <f t="shared" ca="1" si="18"/>
        <v>-54535.426818181819</v>
      </c>
      <c r="G38">
        <f t="shared" ca="1" si="5"/>
        <v>10972.8</v>
      </c>
      <c r="H38" s="9">
        <f t="shared" ca="1" si="6"/>
        <v>-176.12327272727271</v>
      </c>
      <c r="I38" s="9">
        <f t="shared" ca="1" si="6"/>
        <v>148.98318181818178</v>
      </c>
      <c r="J38" s="9">
        <f t="shared" ca="1" si="6"/>
        <v>0</v>
      </c>
      <c r="K38" s="9">
        <f t="shared" ca="1" si="7"/>
        <v>230.68462380669132</v>
      </c>
      <c r="L38" s="9">
        <f t="shared" ca="1" si="8"/>
        <v>-49.772022734180787</v>
      </c>
      <c r="M38">
        <f t="shared" ca="1" si="12"/>
        <v>55.356773989898983</v>
      </c>
      <c r="N38">
        <f t="shared" ca="1" si="13"/>
        <v>33.966237373737371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63663.736363636366</v>
      </c>
      <c r="F39">
        <f t="shared" ca="1" si="18"/>
        <v>-53790.51090909091</v>
      </c>
      <c r="G39">
        <f t="shared" ca="1" si="5"/>
        <v>10972.8</v>
      </c>
      <c r="H39" s="9">
        <f t="shared" ca="1" si="6"/>
        <v>-176.12327272727416</v>
      </c>
      <c r="I39" s="9">
        <f t="shared" ca="1" si="6"/>
        <v>148.98318181818178</v>
      </c>
      <c r="J39" s="9">
        <f t="shared" ca="1" si="6"/>
        <v>0</v>
      </c>
      <c r="K39" s="9">
        <f t="shared" ca="1" si="7"/>
        <v>230.68462380669243</v>
      </c>
      <c r="L39" s="9">
        <f t="shared" ca="1" si="8"/>
        <v>-49.772022734181022</v>
      </c>
      <c r="M39">
        <f t="shared" ca="1" si="12"/>
        <v>55.363560606060602</v>
      </c>
      <c r="N39">
        <f t="shared" ca="1" si="13"/>
        <v>33.952146464646468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62783.119999999995</v>
      </c>
      <c r="F40">
        <f t="shared" ca="1" si="18"/>
        <v>-53045.595000000001</v>
      </c>
      <c r="G40">
        <f t="shared" ca="1" si="5"/>
        <v>10972.8</v>
      </c>
      <c r="H40" s="9">
        <f t="shared" ca="1" si="6"/>
        <v>-176.12327272727271</v>
      </c>
      <c r="I40" s="9">
        <f t="shared" ca="1" si="6"/>
        <v>148.98318181818178</v>
      </c>
      <c r="J40" s="9">
        <f t="shared" ca="1" si="6"/>
        <v>0</v>
      </c>
      <c r="K40" s="9">
        <f t="shared" ca="1" si="7"/>
        <v>230.68462380669132</v>
      </c>
      <c r="L40" s="9">
        <f t="shared" ca="1" si="8"/>
        <v>-49.772022734180787</v>
      </c>
      <c r="M40">
        <f t="shared" ca="1" si="12"/>
        <v>55.370347222222215</v>
      </c>
      <c r="N40">
        <f t="shared" ca="1" si="13"/>
        <v>33.938055555555557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61902.503636363632</v>
      </c>
      <c r="F41">
        <f t="shared" ca="1" si="18"/>
        <v>-52300.679090909092</v>
      </c>
      <c r="G41">
        <f t="shared" ca="1" si="5"/>
        <v>10972.8</v>
      </c>
      <c r="H41" s="9">
        <f t="shared" ca="1" si="6"/>
        <v>-176.12327272727271</v>
      </c>
      <c r="I41" s="9">
        <f t="shared" ca="1" si="6"/>
        <v>148.98318181818178</v>
      </c>
      <c r="J41" s="9">
        <f t="shared" ca="1" si="6"/>
        <v>0</v>
      </c>
      <c r="K41" s="9">
        <f t="shared" ca="1" si="7"/>
        <v>230.68462380669132</v>
      </c>
      <c r="L41" s="9">
        <f t="shared" ca="1" si="8"/>
        <v>-49.772022734180787</v>
      </c>
      <c r="M41">
        <f t="shared" ca="1" si="12"/>
        <v>55.377133838383834</v>
      </c>
      <c r="N41">
        <f t="shared" ca="1" si="13"/>
        <v>33.923964646464647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61021.887272727268</v>
      </c>
      <c r="F42">
        <f t="shared" ca="1" si="18"/>
        <v>-51555.763181818184</v>
      </c>
      <c r="G42">
        <f t="shared" ca="1" si="5"/>
        <v>10972.8</v>
      </c>
      <c r="H42" s="9">
        <f t="shared" ca="1" si="6"/>
        <v>-176.12327272727271</v>
      </c>
      <c r="I42" s="9">
        <f t="shared" ca="1" si="6"/>
        <v>148.98318181818178</v>
      </c>
      <c r="J42" s="9">
        <f t="shared" ca="1" si="6"/>
        <v>0</v>
      </c>
      <c r="K42" s="9">
        <f t="shared" ca="1" si="7"/>
        <v>230.68462380669132</v>
      </c>
      <c r="L42" s="9">
        <f t="shared" ca="1" si="8"/>
        <v>-49.772022734180787</v>
      </c>
      <c r="M42">
        <f t="shared" ca="1" si="12"/>
        <v>55.383920454545446</v>
      </c>
      <c r="N42">
        <f t="shared" ca="1" si="13"/>
        <v>33.909873737373736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60141.270909090905</v>
      </c>
      <c r="F43">
        <f t="shared" ca="1" si="18"/>
        <v>-50810.847272727275</v>
      </c>
      <c r="G43">
        <f t="shared" ca="1" si="5"/>
        <v>10972.8</v>
      </c>
      <c r="H43" s="9">
        <f t="shared" ca="1" si="6"/>
        <v>-176.12327272727271</v>
      </c>
      <c r="I43" s="9">
        <f t="shared" ca="1" si="6"/>
        <v>148.98318181818178</v>
      </c>
      <c r="J43" s="9">
        <f t="shared" ca="1" si="6"/>
        <v>0</v>
      </c>
      <c r="K43" s="9">
        <f t="shared" ca="1" si="7"/>
        <v>230.68462380669132</v>
      </c>
      <c r="L43" s="9">
        <f t="shared" ca="1" si="8"/>
        <v>-49.772022734180787</v>
      </c>
      <c r="M43">
        <f t="shared" ca="1" si="12"/>
        <v>55.390707070707066</v>
      </c>
      <c r="N43">
        <f t="shared" ca="1" si="13"/>
        <v>33.895782828282826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59260.654545454541</v>
      </c>
      <c r="F44">
        <f t="shared" ca="1" si="18"/>
        <v>-50065.931363636366</v>
      </c>
      <c r="G44">
        <f t="shared" ca="1" si="5"/>
        <v>10972.8</v>
      </c>
      <c r="H44" s="9">
        <f t="shared" ca="1" si="6"/>
        <v>-176.12327272727126</v>
      </c>
      <c r="I44" s="9">
        <f t="shared" ca="1" si="6"/>
        <v>148.98318181818178</v>
      </c>
      <c r="J44" s="9">
        <f t="shared" ca="1" si="6"/>
        <v>0</v>
      </c>
      <c r="K44" s="9">
        <f t="shared" ca="1" si="7"/>
        <v>230.68462380669021</v>
      </c>
      <c r="L44" s="9">
        <f t="shared" ca="1" si="8"/>
        <v>-49.772022734180553</v>
      </c>
      <c r="M44">
        <f t="shared" ca="1" si="12"/>
        <v>55.397493686868678</v>
      </c>
      <c r="N44">
        <f t="shared" ca="1" si="13"/>
        <v>33.881691919191923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58380.038181818185</v>
      </c>
      <c r="F45">
        <f t="shared" ca="1" si="18"/>
        <v>-49321.015454545457</v>
      </c>
      <c r="G45">
        <f t="shared" ca="1" si="5"/>
        <v>10972.8</v>
      </c>
      <c r="H45" s="9">
        <f t="shared" ca="1" si="6"/>
        <v>-176.12327272727416</v>
      </c>
      <c r="I45" s="9">
        <f t="shared" ca="1" si="6"/>
        <v>148.98318181818178</v>
      </c>
      <c r="J45" s="9">
        <f t="shared" ca="1" si="6"/>
        <v>0</v>
      </c>
      <c r="K45" s="9">
        <f t="shared" ca="1" si="7"/>
        <v>230.68462380669243</v>
      </c>
      <c r="L45" s="9">
        <f t="shared" ca="1" si="8"/>
        <v>-49.772022734181022</v>
      </c>
      <c r="M45">
        <f t="shared" ca="1" si="12"/>
        <v>55.404280303030298</v>
      </c>
      <c r="N45">
        <f t="shared" ca="1" si="13"/>
        <v>33.867601010101012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57499.421818181814</v>
      </c>
      <c r="F46">
        <f t="shared" ca="1" si="18"/>
        <v>-48576.099545454548</v>
      </c>
      <c r="G46">
        <f t="shared" ca="1" si="5"/>
        <v>10972.8</v>
      </c>
      <c r="H46" s="9">
        <f t="shared" ca="1" si="6"/>
        <v>-176.12327272727271</v>
      </c>
      <c r="I46" s="9">
        <f t="shared" ca="1" si="6"/>
        <v>148.98318181818178</v>
      </c>
      <c r="J46" s="9">
        <f t="shared" ca="1" si="6"/>
        <v>0</v>
      </c>
      <c r="K46" s="9">
        <f t="shared" ca="1" si="7"/>
        <v>230.68462380669132</v>
      </c>
      <c r="L46" s="9">
        <f t="shared" ca="1" si="8"/>
        <v>-49.772022734180787</v>
      </c>
      <c r="M46">
        <f t="shared" ca="1" si="12"/>
        <v>55.41106691919191</v>
      </c>
      <c r="N46">
        <f t="shared" ca="1" si="13"/>
        <v>33.853510101010102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56618.805454545451</v>
      </c>
      <c r="F47">
        <f t="shared" ca="1" si="18"/>
        <v>-47831.183636363639</v>
      </c>
      <c r="G47">
        <f t="shared" ca="1" si="5"/>
        <v>10972.8</v>
      </c>
      <c r="H47" s="9">
        <f t="shared" ca="1" si="6"/>
        <v>-176.12327272727271</v>
      </c>
      <c r="I47" s="9">
        <f t="shared" ca="1" si="6"/>
        <v>148.98318181818178</v>
      </c>
      <c r="J47" s="9">
        <f t="shared" ca="1" si="6"/>
        <v>0</v>
      </c>
      <c r="K47" s="9">
        <f t="shared" ca="1" si="7"/>
        <v>230.68462380669132</v>
      </c>
      <c r="L47" s="9">
        <f t="shared" ca="1" si="8"/>
        <v>-49.772022734180787</v>
      </c>
      <c r="M47">
        <f t="shared" ca="1" si="12"/>
        <v>55.41785353535353</v>
      </c>
      <c r="N47">
        <f t="shared" ca="1" si="13"/>
        <v>33.839419191919191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49" ca="1" si="21">INDIRECT("E$"&amp;C48)+INDIRECT("H$"&amp;C48)*($B48-INDIRECT("B$"&amp;D48))</f>
        <v>55738.189090909087</v>
      </c>
      <c r="F48">
        <f t="shared" ref="F48:F49" ca="1" si="22">INDIRECT("F$"&amp;C48)+INDIRECT("I$"&amp;C48)*($B48-INDIRECT("B$"&amp;D48))</f>
        <v>-47086.267727272731</v>
      </c>
      <c r="G48">
        <f t="shared" ref="G48:G52" ca="1" si="23">INDIRECT("G$"&amp;C48)+INDIRECT("J$"&amp;C48)*($B48-INDIRECT("B$"&amp;D48))</f>
        <v>10972.8</v>
      </c>
      <c r="H48" s="9">
        <f t="shared" ref="H48:H52" ca="1" si="24">(E49-E48)/($B49-$B48)</f>
        <v>-176.12327272727271</v>
      </c>
      <c r="I48" s="9">
        <f t="shared" ref="I48:I52" ca="1" si="25">(F49-F48)/($B49-$B48)</f>
        <v>148.98318181818323</v>
      </c>
      <c r="J48" s="9">
        <f t="shared" ref="J48:J52" ca="1" si="26">(G49-G48)/($B49-$B48)</f>
        <v>0</v>
      </c>
      <c r="K48" s="9">
        <f t="shared" ref="K48:K52" ca="1" si="27">SQRT(H48*H48+I48*I48)</f>
        <v>230.68462380669223</v>
      </c>
      <c r="L48" s="9">
        <f t="shared" ref="L48:L52" ca="1" si="28">DEGREES(ATAN2(I48,H48))</f>
        <v>-49.77202273418051</v>
      </c>
      <c r="M48">
        <f t="shared" ref="M48:M49" ca="1" si="29">INDIRECT("M$"&amp;C48)+INDIRECT("O$"&amp;C48)*($B48-INDIRECT("B$"&amp;D48))</f>
        <v>55.424640151515142</v>
      </c>
      <c r="N48">
        <f t="shared" ref="N48:N49" ca="1" si="30">INDIRECT("N$"&amp;C48)+INDIRECT("P$"&amp;C48)*($B48-INDIRECT("B$"&amp;D48))</f>
        <v>33.825328282828281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54857.572727272724</v>
      </c>
      <c r="F49">
        <f t="shared" ca="1" si="22"/>
        <v>-46341.351818181814</v>
      </c>
      <c r="G49">
        <f t="shared" ca="1" si="23"/>
        <v>10972.8</v>
      </c>
      <c r="H49" s="9">
        <f t="shared" ca="1" si="24"/>
        <v>-173.91982936375135</v>
      </c>
      <c r="I49" s="9">
        <f t="shared" ca="1" si="25"/>
        <v>147.09586250105787</v>
      </c>
      <c r="J49" s="9">
        <f t="shared" ca="1" si="26"/>
        <v>0</v>
      </c>
      <c r="K49" s="9">
        <f t="shared" ca="1" si="27"/>
        <v>227.78344937867305</v>
      </c>
      <c r="L49" s="9">
        <f t="shared" ca="1" si="28"/>
        <v>-49.776520430657591</v>
      </c>
      <c r="M49">
        <f t="shared" ca="1" si="29"/>
        <v>55.431426767676761</v>
      </c>
      <c r="N49">
        <f t="shared" ca="1" si="30"/>
        <v>33.811237373737377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3"/>
        <v>10972.8</v>
      </c>
      <c r="H50" s="16">
        <f t="shared" ca="1" si="24"/>
        <v>-169.51294263671008</v>
      </c>
      <c r="I50" s="16">
        <f t="shared" ca="1" si="25"/>
        <v>143.32122386681149</v>
      </c>
      <c r="J50" s="16">
        <f t="shared" ca="1" si="26"/>
        <v>0</v>
      </c>
      <c r="K50" s="16">
        <f t="shared" ca="1" si="27"/>
        <v>221.98110489867659</v>
      </c>
      <c r="L50" s="16">
        <f t="shared" ca="1" si="28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4"/>
        <v>0.42523148148148104</v>
      </c>
      <c r="B51" s="3">
        <f t="shared" si="15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3"/>
        <v>10972.8</v>
      </c>
      <c r="H51" s="16">
        <f t="shared" ca="1" si="24"/>
        <v>-165.10605590966733</v>
      </c>
      <c r="I51" s="16">
        <f t="shared" ca="1" si="25"/>
        <v>139.54658523256512</v>
      </c>
      <c r="J51" s="16">
        <f t="shared" ca="1" si="26"/>
        <v>0</v>
      </c>
      <c r="K51" s="16">
        <f t="shared" ca="1" si="27"/>
        <v>216.17876664491303</v>
      </c>
      <c r="L51" s="16">
        <f t="shared" ca="1" si="28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ref="C52:D52" si="33">C51</f>
        <v>3</v>
      </c>
      <c r="D52">
        <f t="shared" si="33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3"/>
        <v>10972.8</v>
      </c>
      <c r="H52" s="16">
        <f t="shared" ca="1" si="24"/>
        <v>-160.69916918262606</v>
      </c>
      <c r="I52" s="16">
        <f t="shared" ca="1" si="25"/>
        <v>135.7719465983173</v>
      </c>
      <c r="J52" s="16">
        <f t="shared" ca="1" si="26"/>
        <v>0</v>
      </c>
      <c r="K52" s="16">
        <f t="shared" ca="1" si="27"/>
        <v>210.37643513255614</v>
      </c>
      <c r="L52" s="16">
        <f t="shared" ca="1" si="28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4">C52</f>
        <v>3</v>
      </c>
      <c r="D53">
        <f t="shared" si="34"/>
        <v>51</v>
      </c>
      <c r="E53">
        <f t="shared" ref="E53:E55" ca="1" si="35">INDIRECT("E$"&amp;C53)+INDIRECT("H$"&amp;C53)*($B53-INDIRECT("B$"&amp;D53))</f>
        <v>51511.38274180895</v>
      </c>
      <c r="F53">
        <f t="shared" ref="F53:F55" ca="1" si="36">INDIRECT("F$"&amp;C53)+INDIRECT("I$"&amp;C53)*($B53-INDIRECT("B$"&amp;D53))</f>
        <v>-43512.673727188056</v>
      </c>
      <c r="G53">
        <f t="shared" ref="G53:G55" ca="1" si="37">INDIRECT("G$"&amp;C53)+INDIRECT("J$"&amp;C53)*($B53-INDIRECT("B$"&amp;D53))</f>
        <v>10972.8</v>
      </c>
      <c r="H53" s="9">
        <f t="shared" ref="H53:H55" ca="1" si="38">(E54-E53)/($B54-$B53)</f>
        <v>-158.49572581910471</v>
      </c>
      <c r="I53" s="9">
        <f t="shared" ref="I53:I55" ca="1" si="39">(F54-F53)/($B54-$B53)</f>
        <v>133.88462728119339</v>
      </c>
      <c r="J53" s="9">
        <f t="shared" ref="J53:J55" ca="1" si="40">(G54-G53)/($B54-$B53)</f>
        <v>0</v>
      </c>
      <c r="K53" s="9">
        <f t="shared" ref="K53:K55" ca="1" si="41">SQRT(H53*H53+I53*I53)</f>
        <v>207.47527208115403</v>
      </c>
      <c r="L53" s="9">
        <f t="shared" ref="L53:L55" ca="1" si="42">DEGREES(ATAN2(I53,H53))</f>
        <v>-49.811526271641711</v>
      </c>
      <c r="M53">
        <f t="shared" ref="M53:M55" ca="1" si="43">INDIRECT("M$"&amp;C53)+INDIRECT("O$"&amp;C53)*($B53-INDIRECT("B$"&amp;D53))</f>
        <v>55.457089552238799</v>
      </c>
      <c r="N53">
        <f t="shared" ref="N53:N55" ca="1" si="44">INDIRECT("N$"&amp;C53)+INDIRECT("P$"&amp;C53)*($B53-INDIRECT("B$"&amp;D53))</f>
        <v>33.757690713101162</v>
      </c>
      <c r="O53" s="43"/>
    </row>
    <row r="54" spans="1:19" x14ac:dyDescent="0.25">
      <c r="A54" s="8">
        <f t="shared" si="14"/>
        <v>0.42540509259259213</v>
      </c>
      <c r="B54" s="3">
        <f t="shared" si="15"/>
        <v>1553300755</v>
      </c>
      <c r="C54">
        <f t="shared" ref="C54:D54" si="45">C53</f>
        <v>3</v>
      </c>
      <c r="D54">
        <f t="shared" si="45"/>
        <v>51</v>
      </c>
      <c r="E54">
        <f t="shared" ca="1" si="35"/>
        <v>50718.904112713426</v>
      </c>
      <c r="F54">
        <f t="shared" ca="1" si="36"/>
        <v>-42843.250590782089</v>
      </c>
      <c r="G54">
        <f t="shared" ca="1" si="37"/>
        <v>10972.8</v>
      </c>
      <c r="H54" s="9">
        <f t="shared" ca="1" si="38"/>
        <v>-158.49572581910326</v>
      </c>
      <c r="I54" s="9">
        <f t="shared" ca="1" si="39"/>
        <v>133.88462728119484</v>
      </c>
      <c r="J54" s="9">
        <f t="shared" ca="1" si="40"/>
        <v>0</v>
      </c>
      <c r="K54" s="9">
        <f t="shared" ca="1" si="41"/>
        <v>207.47527208115383</v>
      </c>
      <c r="L54" s="9">
        <f t="shared" ca="1" si="42"/>
        <v>-49.811526271641156</v>
      </c>
      <c r="M54">
        <f t="shared" ca="1" si="43"/>
        <v>55.463134328358201</v>
      </c>
      <c r="N54">
        <f t="shared" ca="1" si="44"/>
        <v>33.745008291873965</v>
      </c>
      <c r="O54" s="43"/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46">C54</f>
        <v>3</v>
      </c>
      <c r="D55">
        <f t="shared" si="46"/>
        <v>51</v>
      </c>
      <c r="E55">
        <f t="shared" ca="1" si="35"/>
        <v>49926.42548361791</v>
      </c>
      <c r="F55">
        <f t="shared" ca="1" si="36"/>
        <v>-42173.827454376114</v>
      </c>
      <c r="G55">
        <f t="shared" ca="1" si="37"/>
        <v>10972.8</v>
      </c>
      <c r="H55" s="9">
        <f t="shared" ca="1" si="38"/>
        <v>-158.49572581910471</v>
      </c>
      <c r="I55" s="9">
        <f t="shared" ca="1" si="39"/>
        <v>133.88462728119339</v>
      </c>
      <c r="J55" s="9">
        <f t="shared" ca="1" si="40"/>
        <v>0</v>
      </c>
      <c r="K55" s="9">
        <f t="shared" ca="1" si="41"/>
        <v>207.47527208115403</v>
      </c>
      <c r="L55" s="9">
        <f t="shared" ca="1" si="42"/>
        <v>-49.811526271641711</v>
      </c>
      <c r="M55">
        <f t="shared" ca="1" si="43"/>
        <v>55.469179104477604</v>
      </c>
      <c r="N55">
        <f t="shared" ca="1" si="44"/>
        <v>33.732325870646768</v>
      </c>
      <c r="O55" s="43"/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51</v>
      </c>
      <c r="E56">
        <f t="shared" ref="E56:E57" ca="1" si="47">INDIRECT("E$"&amp;C56)+INDIRECT("H$"&amp;C56)*($B56-INDIRECT("B$"&amp;D56))</f>
        <v>49133.946854522386</v>
      </c>
      <c r="F56">
        <f t="shared" ref="F56:F57" ca="1" si="48">INDIRECT("F$"&amp;C56)+INDIRECT("I$"&amp;C56)*($B56-INDIRECT("B$"&amp;D56))</f>
        <v>-41504.404317970148</v>
      </c>
      <c r="G56">
        <f t="shared" ref="G56:G57" ca="1" si="49">INDIRECT("G$"&amp;C56)+INDIRECT("J$"&amp;C56)*($B56-INDIRECT("B$"&amp;D56))</f>
        <v>10972.8</v>
      </c>
      <c r="H56" s="9">
        <f t="shared" ref="H56:H57" ca="1" si="50">(E57-E56)/($B57-$B56)</f>
        <v>-158.49572581910471</v>
      </c>
      <c r="I56" s="9">
        <f t="shared" ref="I56:I57" ca="1" si="51">(F57-F56)/($B57-$B56)</f>
        <v>133.88462728119484</v>
      </c>
      <c r="J56" s="9">
        <f t="shared" ref="J56:J57" ca="1" si="52">(G57-G56)/($B57-$B56)</f>
        <v>0</v>
      </c>
      <c r="K56" s="9">
        <f t="shared" ref="K56:K57" ca="1" si="53">SQRT(H56*H56+I56*I56)</f>
        <v>207.47527208115494</v>
      </c>
      <c r="L56" s="9">
        <f t="shared" ref="L56:L57" ca="1" si="54">DEGREES(ATAN2(I56,H56))</f>
        <v>-49.811526271641412</v>
      </c>
      <c r="M56">
        <f t="shared" ref="M56:M57" ca="1" si="55">INDIRECT("M$"&amp;C56)+INDIRECT("O$"&amp;C56)*($B56-INDIRECT("B$"&amp;D56))</f>
        <v>55.475223880597007</v>
      </c>
      <c r="N56">
        <f t="shared" ref="N56:N57" ca="1" si="56">INDIRECT("N$"&amp;C56)+INDIRECT("P$"&amp;C56)*($B56-INDIRECT("B$"&amp;D56))</f>
        <v>33.719643449419571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57">C56</f>
        <v>3</v>
      </c>
      <c r="D57">
        <f t="shared" si="57"/>
        <v>51</v>
      </c>
      <c r="E57">
        <f t="shared" ca="1" si="47"/>
        <v>48341.468225426863</v>
      </c>
      <c r="F57">
        <f t="shared" ca="1" si="48"/>
        <v>-40834.981181564173</v>
      </c>
      <c r="G57">
        <f t="shared" ca="1" si="49"/>
        <v>10972.8</v>
      </c>
      <c r="H57" s="9">
        <f t="shared" ca="1" si="50"/>
        <v>-158.49572581910471</v>
      </c>
      <c r="I57" s="9">
        <f t="shared" ca="1" si="51"/>
        <v>133.88462728119339</v>
      </c>
      <c r="J57" s="9">
        <f t="shared" ca="1" si="52"/>
        <v>0</v>
      </c>
      <c r="K57" s="9">
        <f t="shared" ca="1" si="53"/>
        <v>207.47527208115403</v>
      </c>
      <c r="L57" s="9">
        <f t="shared" ca="1" si="54"/>
        <v>-49.811526271641711</v>
      </c>
      <c r="M57">
        <f t="shared" ca="1" si="55"/>
        <v>55.481268656716409</v>
      </c>
      <c r="N57">
        <f t="shared" ca="1" si="56"/>
        <v>33.706961028192374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57"/>
        <v>3</v>
      </c>
      <c r="D58">
        <f t="shared" si="57"/>
        <v>51</v>
      </c>
      <c r="E58">
        <f t="shared" ca="1" si="17"/>
        <v>47548.989596331339</v>
      </c>
      <c r="F58">
        <f t="shared" ca="1" si="18"/>
        <v>-40165.558045158206</v>
      </c>
      <c r="G58">
        <f t="shared" ca="1" si="5"/>
        <v>10972.8</v>
      </c>
      <c r="H58" s="9">
        <f t="shared" ca="1" si="6"/>
        <v>-158.49572581910471</v>
      </c>
      <c r="I58" s="9">
        <f t="shared" ca="1" si="6"/>
        <v>133.88462728119339</v>
      </c>
      <c r="J58" s="9">
        <f t="shared" ca="1" si="6"/>
        <v>0</v>
      </c>
      <c r="K58" s="9">
        <f t="shared" ca="1" si="7"/>
        <v>207.47527208115403</v>
      </c>
      <c r="L58" s="9">
        <f t="shared" ca="1" si="8"/>
        <v>-49.811526271641711</v>
      </c>
      <c r="M58">
        <f t="shared" ca="1" si="12"/>
        <v>55.487313432835812</v>
      </c>
      <c r="N58">
        <f t="shared" ca="1" si="13"/>
        <v>33.694278606965177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57"/>
        <v>3</v>
      </c>
      <c r="D59">
        <f t="shared" si="57"/>
        <v>51</v>
      </c>
      <c r="E59">
        <f t="shared" ca="1" si="17"/>
        <v>46756.510967235816</v>
      </c>
      <c r="F59">
        <f t="shared" ca="1" si="18"/>
        <v>-39496.134908752239</v>
      </c>
      <c r="G59">
        <f t="shared" ca="1" si="5"/>
        <v>10972.8</v>
      </c>
      <c r="H59" s="9">
        <f t="shared" ca="1" si="6"/>
        <v>-158.49572581910326</v>
      </c>
      <c r="I59" s="9">
        <f t="shared" ca="1" si="6"/>
        <v>133.88462728119484</v>
      </c>
      <c r="J59" s="9">
        <f t="shared" ca="1" si="6"/>
        <v>0</v>
      </c>
      <c r="K59" s="9">
        <f t="shared" ca="1" si="7"/>
        <v>207.47527208115383</v>
      </c>
      <c r="L59" s="9">
        <f t="shared" ca="1" si="8"/>
        <v>-49.811526271641156</v>
      </c>
      <c r="M59">
        <f t="shared" ca="1" si="12"/>
        <v>55.493358208955215</v>
      </c>
      <c r="N59">
        <f t="shared" ca="1" si="13"/>
        <v>33.68159618573798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ref="C60:D60" si="58">C59</f>
        <v>3</v>
      </c>
      <c r="D60">
        <f t="shared" si="58"/>
        <v>51</v>
      </c>
      <c r="E60">
        <f t="shared" ref="E60:E62" ca="1" si="59">INDIRECT("E$"&amp;C60)+INDIRECT("H$"&amp;C60)*($B60-INDIRECT("B$"&amp;D60))</f>
        <v>45964.0323381403</v>
      </c>
      <c r="F60">
        <f t="shared" ref="F60:F62" ca="1" si="60">INDIRECT("F$"&amp;C60)+INDIRECT("I$"&amp;C60)*($B60-INDIRECT("B$"&amp;D60))</f>
        <v>-38826.711772346265</v>
      </c>
      <c r="G60">
        <f t="shared" ref="G60:G62" ca="1" si="61">INDIRECT("G$"&amp;C60)+INDIRECT("J$"&amp;C60)*($B60-INDIRECT("B$"&amp;D60))</f>
        <v>10972.8</v>
      </c>
      <c r="H60" s="9">
        <f t="shared" ref="H60:H62" ca="1" si="62">(E61-E60)/($B61-$B60)</f>
        <v>-158.49572581910471</v>
      </c>
      <c r="I60" s="9">
        <f t="shared" ref="I60:I62" ca="1" si="63">(F61-F60)/($B61-$B60)</f>
        <v>133.88462728119339</v>
      </c>
      <c r="J60" s="9">
        <f t="shared" ref="J60:J62" ca="1" si="64">(G61-G60)/($B61-$B60)</f>
        <v>0</v>
      </c>
      <c r="K60" s="9">
        <f t="shared" ref="K60:K62" ca="1" si="65">SQRT(H60*H60+I60*I60)</f>
        <v>207.47527208115403</v>
      </c>
      <c r="L60" s="9">
        <f t="shared" ref="L60:L62" ca="1" si="66">DEGREES(ATAN2(I60,H60))</f>
        <v>-49.811526271641711</v>
      </c>
      <c r="M60">
        <f t="shared" ref="M60:M62" ca="1" si="67">INDIRECT("M$"&amp;C60)+INDIRECT("O$"&amp;C60)*($B60-INDIRECT("B$"&amp;D60))</f>
        <v>55.499402985074624</v>
      </c>
      <c r="N60">
        <f t="shared" ref="N60:N62" ca="1" si="68">INDIRECT("N$"&amp;C60)+INDIRECT("P$"&amp;C60)*($B60-INDIRECT("B$"&amp;D60))</f>
        <v>33.668913764510776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ref="C61:D61" si="69">C60</f>
        <v>3</v>
      </c>
      <c r="D61">
        <f t="shared" si="69"/>
        <v>51</v>
      </c>
      <c r="E61">
        <f t="shared" ca="1" si="59"/>
        <v>45171.553709044776</v>
      </c>
      <c r="F61">
        <f t="shared" ca="1" si="60"/>
        <v>-38157.288635940298</v>
      </c>
      <c r="G61">
        <f t="shared" ca="1" si="61"/>
        <v>10972.8</v>
      </c>
      <c r="H61" s="9">
        <f t="shared" ca="1" si="62"/>
        <v>-158.49572581910471</v>
      </c>
      <c r="I61" s="9">
        <f t="shared" ca="1" si="63"/>
        <v>133.88462728119484</v>
      </c>
      <c r="J61" s="9">
        <f t="shared" ca="1" si="64"/>
        <v>0</v>
      </c>
      <c r="K61" s="9">
        <f t="shared" ca="1" si="65"/>
        <v>207.47527208115494</v>
      </c>
      <c r="L61" s="9">
        <f t="shared" ca="1" si="66"/>
        <v>-49.811526271641412</v>
      </c>
      <c r="M61">
        <f t="shared" ca="1" si="67"/>
        <v>55.505447761194027</v>
      </c>
      <c r="N61">
        <f t="shared" ca="1" si="68"/>
        <v>33.656231343283579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ref="C62:D62" si="70">C61</f>
        <v>3</v>
      </c>
      <c r="D62">
        <f t="shared" si="70"/>
        <v>51</v>
      </c>
      <c r="E62">
        <f t="shared" ca="1" si="59"/>
        <v>44379.075079949253</v>
      </c>
      <c r="F62">
        <f t="shared" ca="1" si="60"/>
        <v>-37487.865499534324</v>
      </c>
      <c r="G62">
        <f t="shared" ca="1" si="61"/>
        <v>10972.8</v>
      </c>
      <c r="H62" s="9">
        <f t="shared" ca="1" si="62"/>
        <v>-158.49572581910471</v>
      </c>
      <c r="I62" s="9">
        <f t="shared" ca="1" si="63"/>
        <v>133.88462728119339</v>
      </c>
      <c r="J62" s="9">
        <f t="shared" ca="1" si="64"/>
        <v>0</v>
      </c>
      <c r="K62" s="9">
        <f t="shared" ca="1" si="65"/>
        <v>207.47527208115403</v>
      </c>
      <c r="L62" s="9">
        <f t="shared" ca="1" si="66"/>
        <v>-49.811526271641711</v>
      </c>
      <c r="M62">
        <f t="shared" ca="1" si="67"/>
        <v>55.51149253731343</v>
      </c>
      <c r="N62">
        <f t="shared" ca="1" si="68"/>
        <v>33.643548922056382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57"/>
        <v>3</v>
      </c>
      <c r="D63">
        <f t="shared" si="57"/>
        <v>51</v>
      </c>
      <c r="E63">
        <f t="shared" ca="1" si="17"/>
        <v>43586.596450853729</v>
      </c>
      <c r="F63">
        <f t="shared" ca="1" si="18"/>
        <v>-36818.442363128357</v>
      </c>
      <c r="G63">
        <f t="shared" ca="1" si="5"/>
        <v>10972.8</v>
      </c>
      <c r="H63" s="9">
        <f t="shared" ca="1" si="6"/>
        <v>-158.49572581910471</v>
      </c>
      <c r="I63" s="9">
        <f t="shared" ca="1" si="6"/>
        <v>133.88462728119339</v>
      </c>
      <c r="J63" s="9">
        <f t="shared" ca="1" si="6"/>
        <v>0</v>
      </c>
      <c r="K63" s="9">
        <f t="shared" ca="1" si="7"/>
        <v>207.47527208115403</v>
      </c>
      <c r="L63" s="9">
        <f t="shared" ca="1" si="8"/>
        <v>-49.811526271641711</v>
      </c>
      <c r="M63">
        <f t="shared" ca="1" si="12"/>
        <v>55.517537313432832</v>
      </c>
      <c r="N63">
        <f t="shared" ca="1" si="13"/>
        <v>33.630866500829185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57"/>
        <v>3</v>
      </c>
      <c r="D64">
        <f t="shared" si="57"/>
        <v>51</v>
      </c>
      <c r="E64">
        <f t="shared" ca="1" si="17"/>
        <v>42794.117821758206</v>
      </c>
      <c r="F64">
        <f t="shared" ca="1" si="18"/>
        <v>-36149.01922672239</v>
      </c>
      <c r="G64">
        <f t="shared" ca="1" si="5"/>
        <v>10972.8</v>
      </c>
      <c r="H64" s="9">
        <f t="shared" ca="1" si="6"/>
        <v>-158.49572581910471</v>
      </c>
      <c r="I64" s="9">
        <f t="shared" ca="1" si="6"/>
        <v>133.88462728119484</v>
      </c>
      <c r="J64" s="9">
        <f t="shared" ca="1" si="6"/>
        <v>0</v>
      </c>
      <c r="K64" s="9">
        <f t="shared" ca="1" si="7"/>
        <v>207.47527208115494</v>
      </c>
      <c r="L64" s="9">
        <f t="shared" ca="1" si="8"/>
        <v>-49.811526271641412</v>
      </c>
      <c r="M64">
        <f t="shared" ca="1" si="12"/>
        <v>55.523582089552235</v>
      </c>
      <c r="N64">
        <f t="shared" ca="1" si="13"/>
        <v>33.618184079601988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57"/>
        <v>3</v>
      </c>
      <c r="D65">
        <f t="shared" si="57"/>
        <v>51</v>
      </c>
      <c r="E65">
        <f t="shared" ca="1" si="17"/>
        <v>42001.639192662682</v>
      </c>
      <c r="F65">
        <f t="shared" ca="1" si="18"/>
        <v>-35479.596090316416</v>
      </c>
      <c r="G65">
        <f t="shared" ca="1" si="5"/>
        <v>10972.8</v>
      </c>
      <c r="H65" s="9">
        <f t="shared" ca="1" si="6"/>
        <v>-158.49572581910471</v>
      </c>
      <c r="I65" s="9">
        <f t="shared" ca="1" si="6"/>
        <v>133.88462728119484</v>
      </c>
      <c r="J65" s="9">
        <f t="shared" ca="1" si="6"/>
        <v>0</v>
      </c>
      <c r="K65" s="9">
        <f t="shared" ca="1" si="7"/>
        <v>207.47527208115494</v>
      </c>
      <c r="L65" s="9">
        <f t="shared" ca="1" si="8"/>
        <v>-49.811526271641412</v>
      </c>
      <c r="M65">
        <f t="shared" ca="1" si="12"/>
        <v>55.529626865671638</v>
      </c>
      <c r="N65">
        <f t="shared" ca="1" si="13"/>
        <v>33.605501658374791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57"/>
        <v>3</v>
      </c>
      <c r="D66">
        <f t="shared" si="57"/>
        <v>51</v>
      </c>
      <c r="E66">
        <f t="shared" ref="E66:E69" ca="1" si="71">INDIRECT("E$"&amp;C66)+INDIRECT("H$"&amp;C66)*($B66-INDIRECT("B$"&amp;D66))</f>
        <v>41209.160563567159</v>
      </c>
      <c r="F66">
        <f t="shared" ref="F66:F69" ca="1" si="72">INDIRECT("F$"&amp;C66)+INDIRECT("I$"&amp;C66)*($B66-INDIRECT("B$"&amp;D66))</f>
        <v>-34810.172953910442</v>
      </c>
      <c r="G66">
        <f t="shared" ref="G66:G69" ca="1" si="73">INDIRECT("G$"&amp;C66)+INDIRECT("J$"&amp;C66)*($B66-INDIRECT("B$"&amp;D66))</f>
        <v>10972.8</v>
      </c>
      <c r="H66" s="9">
        <f t="shared" ref="H66:H69" ca="1" si="74">(E67-E66)/($B67-$B66)</f>
        <v>-158.49572581910326</v>
      </c>
      <c r="I66" s="9">
        <f t="shared" ref="I66:I69" ca="1" si="75">(F67-F66)/($B67-$B66)</f>
        <v>133.88462728119339</v>
      </c>
      <c r="J66" s="9">
        <f t="shared" ref="J66:J69" ca="1" si="76">(G67-G66)/($B67-$B66)</f>
        <v>0</v>
      </c>
      <c r="K66" s="9">
        <f t="shared" ref="K66:K69" ca="1" si="77">SQRT(H66*H66+I66*I66)</f>
        <v>207.47527208115289</v>
      </c>
      <c r="L66" s="9">
        <f t="shared" ref="L66:L69" ca="1" si="78">DEGREES(ATAN2(I66,H66))</f>
        <v>-49.811526271641462</v>
      </c>
      <c r="M66">
        <f t="shared" ref="M66:M69" ca="1" si="79">INDIRECT("M$"&amp;C66)+INDIRECT("O$"&amp;C66)*($B66-INDIRECT("B$"&amp;D66))</f>
        <v>55.535671641791041</v>
      </c>
      <c r="N66">
        <f t="shared" ref="N66:N69" ca="1" si="80">INDIRECT("N$"&amp;C66)+INDIRECT("P$"&amp;C66)*($B66-INDIRECT("B$"&amp;D66))</f>
        <v>33.592819237147594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57"/>
        <v>3</v>
      </c>
      <c r="D67">
        <f t="shared" ref="D67" si="81">D66</f>
        <v>51</v>
      </c>
      <c r="E67">
        <f t="shared" ca="1" si="71"/>
        <v>40416.681934471642</v>
      </c>
      <c r="F67">
        <f t="shared" ca="1" si="72"/>
        <v>-34140.749817504475</v>
      </c>
      <c r="G67">
        <f t="shared" ca="1" si="73"/>
        <v>10972.8</v>
      </c>
      <c r="H67" s="9">
        <f t="shared" ca="1" si="74"/>
        <v>-158.49572581910471</v>
      </c>
      <c r="I67" s="9">
        <f t="shared" ca="1" si="75"/>
        <v>133.88462728119339</v>
      </c>
      <c r="J67" s="9">
        <f t="shared" ca="1" si="76"/>
        <v>0</v>
      </c>
      <c r="K67" s="9">
        <f t="shared" ca="1" si="77"/>
        <v>207.47527208115403</v>
      </c>
      <c r="L67" s="9">
        <f t="shared" ca="1" si="78"/>
        <v>-49.811526271641711</v>
      </c>
      <c r="M67">
        <f t="shared" ca="1" si="79"/>
        <v>55.541716417910443</v>
      </c>
      <c r="N67">
        <f t="shared" ca="1" si="80"/>
        <v>33.580136815920397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57"/>
        <v>3</v>
      </c>
      <c r="D68">
        <f t="shared" ref="D68" si="82">D67</f>
        <v>51</v>
      </c>
      <c r="E68">
        <f t="shared" ca="1" si="71"/>
        <v>39624.203305376119</v>
      </c>
      <c r="F68">
        <f t="shared" ca="1" si="72"/>
        <v>-33471.326681098508</v>
      </c>
      <c r="G68">
        <f t="shared" ca="1" si="73"/>
        <v>10972.8</v>
      </c>
      <c r="H68" s="9">
        <f t="shared" ca="1" si="74"/>
        <v>-158.49572581910471</v>
      </c>
      <c r="I68" s="9">
        <f t="shared" ca="1" si="75"/>
        <v>133.88462728119484</v>
      </c>
      <c r="J68" s="9">
        <f t="shared" ca="1" si="76"/>
        <v>0</v>
      </c>
      <c r="K68" s="9">
        <f t="shared" ca="1" si="77"/>
        <v>207.47527208115494</v>
      </c>
      <c r="L68" s="9">
        <f t="shared" ca="1" si="78"/>
        <v>-49.811526271641412</v>
      </c>
      <c r="M68">
        <f t="shared" ca="1" si="79"/>
        <v>55.547761194029846</v>
      </c>
      <c r="N68">
        <f t="shared" ca="1" si="80"/>
        <v>33.5674543946932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57"/>
        <v>3</v>
      </c>
      <c r="D69">
        <f t="shared" si="57"/>
        <v>51</v>
      </c>
      <c r="E69">
        <f t="shared" ca="1" si="71"/>
        <v>38831.724676280595</v>
      </c>
      <c r="F69">
        <f t="shared" ca="1" si="72"/>
        <v>-32801.903544692534</v>
      </c>
      <c r="G69">
        <f t="shared" ca="1" si="73"/>
        <v>10972.8</v>
      </c>
      <c r="H69" s="9">
        <f t="shared" ca="1" si="74"/>
        <v>-158.49572581910471</v>
      </c>
      <c r="I69" s="9">
        <f t="shared" ca="1" si="75"/>
        <v>133.88462728119339</v>
      </c>
      <c r="J69" s="9">
        <f t="shared" ca="1" si="76"/>
        <v>0</v>
      </c>
      <c r="K69" s="9">
        <f t="shared" ca="1" si="77"/>
        <v>207.47527208115403</v>
      </c>
      <c r="L69" s="9">
        <f t="shared" ca="1" si="78"/>
        <v>-49.811526271641711</v>
      </c>
      <c r="M69">
        <f t="shared" ca="1" si="79"/>
        <v>55.553805970149249</v>
      </c>
      <c r="N69">
        <f t="shared" ca="1" si="80"/>
        <v>33.554771973466003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57"/>
        <v>3</v>
      </c>
      <c r="D70">
        <f t="shared" si="57"/>
        <v>51</v>
      </c>
      <c r="E70">
        <f t="shared" ca="1" si="17"/>
        <v>38039.246047185072</v>
      </c>
      <c r="F70">
        <f t="shared" ca="1" si="18"/>
        <v>-32132.480408286567</v>
      </c>
      <c r="G70">
        <f t="shared" ca="1" si="5"/>
        <v>10972.8</v>
      </c>
      <c r="H70" s="9">
        <f t="shared" ca="1" si="6"/>
        <v>-158.49572581910326</v>
      </c>
      <c r="I70" s="9">
        <f t="shared" ca="1" si="6"/>
        <v>133.88462728119413</v>
      </c>
      <c r="J70" s="9">
        <f t="shared" ca="1" si="6"/>
        <v>0</v>
      </c>
      <c r="K70" s="9">
        <f t="shared" ca="1" si="7"/>
        <v>207.47527208115338</v>
      </c>
      <c r="L70" s="9">
        <f t="shared" ca="1" si="8"/>
        <v>-49.811526271641299</v>
      </c>
      <c r="M70">
        <f t="shared" ca="1" si="12"/>
        <v>55.559850746268651</v>
      </c>
      <c r="N70">
        <f t="shared" ca="1" si="13"/>
        <v>33.542089552238807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57"/>
        <v>3</v>
      </c>
      <c r="D71">
        <f t="shared" si="57"/>
        <v>51</v>
      </c>
      <c r="E71">
        <f t="shared" ca="1" si="17"/>
        <v>37246.767418089556</v>
      </c>
      <c r="F71">
        <f t="shared" ca="1" si="18"/>
        <v>-31463.057271880596</v>
      </c>
      <c r="G71">
        <f t="shared" ca="1" si="5"/>
        <v>10972.8</v>
      </c>
      <c r="H71" s="9">
        <f t="shared" ca="1" si="6"/>
        <v>-158.49572581910471</v>
      </c>
      <c r="I71" s="9">
        <f t="shared" ca="1" si="6"/>
        <v>133.88462728119413</v>
      </c>
      <c r="J71" s="9">
        <f t="shared" ca="1" si="6"/>
        <v>0</v>
      </c>
      <c r="K71" s="9">
        <f t="shared" ca="1" si="7"/>
        <v>207.47527208115449</v>
      </c>
      <c r="L71" s="9">
        <f t="shared" ca="1" si="8"/>
        <v>-49.811526271641561</v>
      </c>
      <c r="M71">
        <f t="shared" ca="1" si="12"/>
        <v>55.565895522388054</v>
      </c>
      <c r="N71">
        <f t="shared" ca="1" si="13"/>
        <v>33.52940713101161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57"/>
        <v>3</v>
      </c>
      <c r="D72">
        <f t="shared" si="57"/>
        <v>51</v>
      </c>
      <c r="E72">
        <f t="shared" ca="1" si="17"/>
        <v>36454.288788994032</v>
      </c>
      <c r="F72">
        <f t="shared" ca="1" si="18"/>
        <v>-30793.634135474626</v>
      </c>
      <c r="G72">
        <f t="shared" ref="G72:G135" ca="1" si="83">INDIRECT("G$"&amp;C72)+INDIRECT("J$"&amp;C72)*($B72-INDIRECT("B$"&amp;D72))</f>
        <v>10972.8</v>
      </c>
      <c r="H72" s="9">
        <f t="shared" ref="H72:J135" ca="1" si="84">(E73-E72)/($B73-$B72)</f>
        <v>-158.49572581910471</v>
      </c>
      <c r="I72" s="9">
        <f t="shared" ca="1" si="84"/>
        <v>133.88462728119413</v>
      </c>
      <c r="J72" s="9">
        <f t="shared" ca="1" si="84"/>
        <v>0</v>
      </c>
      <c r="K72" s="9">
        <f t="shared" ref="K72:K135" ca="1" si="85">SQRT(H72*H72+I72*I72)</f>
        <v>207.47527208115449</v>
      </c>
      <c r="L72" s="9">
        <f t="shared" ref="L72:L135" ca="1" si="86">DEGREES(ATAN2(I72,H72))</f>
        <v>-49.811526271641561</v>
      </c>
      <c r="M72">
        <f t="shared" ca="1" si="12"/>
        <v>55.571940298507457</v>
      </c>
      <c r="N72">
        <f t="shared" ca="1" si="13"/>
        <v>33.516724709784413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87">C72</f>
        <v>3</v>
      </c>
      <c r="D73">
        <f t="shared" si="87"/>
        <v>51</v>
      </c>
      <c r="E73">
        <f t="shared" ca="1" si="17"/>
        <v>35661.810159898509</v>
      </c>
      <c r="F73">
        <f t="shared" ca="1" si="18"/>
        <v>-30124.210999068655</v>
      </c>
      <c r="G73">
        <f t="shared" ca="1" si="83"/>
        <v>10972.8</v>
      </c>
      <c r="H73" s="9">
        <f t="shared" ca="1" si="84"/>
        <v>-158.49572581910471</v>
      </c>
      <c r="I73" s="9">
        <f t="shared" ca="1" si="84"/>
        <v>133.88462728119413</v>
      </c>
      <c r="J73" s="9">
        <f t="shared" ca="1" si="84"/>
        <v>0</v>
      </c>
      <c r="K73" s="9">
        <f t="shared" ca="1" si="85"/>
        <v>207.47527208115449</v>
      </c>
      <c r="L73" s="9">
        <f t="shared" ca="1" si="86"/>
        <v>-49.811526271641561</v>
      </c>
      <c r="M73">
        <f t="shared" ref="M73:M136" ca="1" si="88">INDIRECT("M$"&amp;C73)+INDIRECT("O$"&amp;C73)*($B73-INDIRECT("B$"&amp;D73))</f>
        <v>55.577985074626859</v>
      </c>
      <c r="N73">
        <f t="shared" ref="N73:N136" ca="1" si="89">INDIRECT("N$"&amp;C73)+INDIRECT("P$"&amp;C73)*($B73-INDIRECT("B$"&amp;D73))</f>
        <v>33.504042288557216</v>
      </c>
    </row>
    <row r="74" spans="1:15" x14ac:dyDescent="0.25">
      <c r="A74" s="4">
        <f t="shared" ref="A74:A103" si="90">A73+5/24/3600</f>
        <v>0.42656249999999934</v>
      </c>
      <c r="B74" s="3">
        <f t="shared" ref="B74:B137" si="91">B73+SECOND(A74-A73)</f>
        <v>1553300855</v>
      </c>
      <c r="C74">
        <f t="shared" si="87"/>
        <v>3</v>
      </c>
      <c r="D74">
        <f t="shared" si="87"/>
        <v>51</v>
      </c>
      <c r="E74">
        <f t="shared" ca="1" si="17"/>
        <v>34869.331530802985</v>
      </c>
      <c r="F74">
        <f t="shared" ca="1" si="18"/>
        <v>-29454.787862662684</v>
      </c>
      <c r="G74">
        <f t="shared" ca="1" si="83"/>
        <v>10972.8</v>
      </c>
      <c r="H74" s="9">
        <f t="shared" ca="1" si="84"/>
        <v>-158.49572581910471</v>
      </c>
      <c r="I74" s="9">
        <f t="shared" ca="1" si="84"/>
        <v>133.88462728119339</v>
      </c>
      <c r="J74" s="9">
        <f t="shared" ca="1" si="84"/>
        <v>0</v>
      </c>
      <c r="K74" s="9">
        <f t="shared" ca="1" si="85"/>
        <v>207.47527208115403</v>
      </c>
      <c r="L74" s="9">
        <f t="shared" ca="1" si="86"/>
        <v>-49.811526271641711</v>
      </c>
      <c r="M74">
        <f t="shared" ca="1" si="88"/>
        <v>55.584029850746262</v>
      </c>
      <c r="N74">
        <f t="shared" ca="1" si="89"/>
        <v>33.491359867330019</v>
      </c>
    </row>
    <row r="75" spans="1:15" x14ac:dyDescent="0.25">
      <c r="A75" s="4">
        <f t="shared" si="90"/>
        <v>0.42662037037036971</v>
      </c>
      <c r="B75" s="3">
        <f t="shared" si="91"/>
        <v>1553300860</v>
      </c>
      <c r="C75">
        <f t="shared" si="87"/>
        <v>3</v>
      </c>
      <c r="D75">
        <f t="shared" si="87"/>
        <v>51</v>
      </c>
      <c r="E75">
        <f t="shared" ca="1" si="17"/>
        <v>34076.852901707462</v>
      </c>
      <c r="F75">
        <f t="shared" ca="1" si="18"/>
        <v>-28785.364726256717</v>
      </c>
      <c r="G75">
        <f t="shared" ca="1" si="83"/>
        <v>10972.8</v>
      </c>
      <c r="H75" s="9">
        <f t="shared" ca="1" si="84"/>
        <v>-158.49572581910471</v>
      </c>
      <c r="I75" s="9">
        <f t="shared" ca="1" si="84"/>
        <v>133.88462728119413</v>
      </c>
      <c r="J75" s="9">
        <f t="shared" ca="1" si="84"/>
        <v>0</v>
      </c>
      <c r="K75" s="9">
        <f t="shared" ca="1" si="85"/>
        <v>207.47527208115449</v>
      </c>
      <c r="L75" s="9">
        <f t="shared" ca="1" si="86"/>
        <v>-49.811526271641561</v>
      </c>
      <c r="M75">
        <f t="shared" ca="1" si="88"/>
        <v>55.590074626865665</v>
      </c>
      <c r="N75">
        <f t="shared" ca="1" si="89"/>
        <v>33.478677446102822</v>
      </c>
    </row>
    <row r="76" spans="1:15" x14ac:dyDescent="0.25">
      <c r="A76" s="4">
        <f t="shared" si="90"/>
        <v>0.42667824074074007</v>
      </c>
      <c r="B76" s="3">
        <f t="shared" si="91"/>
        <v>1553300865</v>
      </c>
      <c r="C76">
        <f t="shared" si="87"/>
        <v>3</v>
      </c>
      <c r="D76">
        <f t="shared" si="87"/>
        <v>51</v>
      </c>
      <c r="E76">
        <f t="shared" ca="1" si="17"/>
        <v>33284.374272611938</v>
      </c>
      <c r="F76">
        <f t="shared" ca="1" si="18"/>
        <v>-28115.941589850747</v>
      </c>
      <c r="G76">
        <f t="shared" ca="1" si="83"/>
        <v>10972.8</v>
      </c>
      <c r="H76" s="9">
        <f t="shared" ca="1" si="84"/>
        <v>-158.49572581910397</v>
      </c>
      <c r="I76" s="9">
        <f t="shared" ca="1" si="84"/>
        <v>133.88462728119413</v>
      </c>
      <c r="J76" s="9">
        <f t="shared" ca="1" si="84"/>
        <v>0</v>
      </c>
      <c r="K76" s="9">
        <f t="shared" ca="1" si="85"/>
        <v>207.47527208115392</v>
      </c>
      <c r="L76" s="9">
        <f t="shared" ca="1" si="86"/>
        <v>-49.811526271641426</v>
      </c>
      <c r="M76">
        <f t="shared" ca="1" si="88"/>
        <v>55.596119402985067</v>
      </c>
      <c r="N76">
        <f t="shared" ca="1" si="89"/>
        <v>33.465995024875625</v>
      </c>
    </row>
    <row r="77" spans="1:15" x14ac:dyDescent="0.25">
      <c r="A77" s="4">
        <f t="shared" si="90"/>
        <v>0.42673611111111043</v>
      </c>
      <c r="B77" s="3">
        <f t="shared" si="91"/>
        <v>1553300870</v>
      </c>
      <c r="C77">
        <f t="shared" si="87"/>
        <v>3</v>
      </c>
      <c r="D77">
        <f t="shared" si="87"/>
        <v>51</v>
      </c>
      <c r="E77">
        <f t="shared" ca="1" si="17"/>
        <v>32491.895643516418</v>
      </c>
      <c r="F77">
        <f t="shared" ca="1" si="18"/>
        <v>-27446.518453444776</v>
      </c>
      <c r="G77">
        <f t="shared" ca="1" si="83"/>
        <v>10972.8</v>
      </c>
      <c r="H77" s="9">
        <f t="shared" ca="1" si="84"/>
        <v>-158.49572581910471</v>
      </c>
      <c r="I77" s="9">
        <f t="shared" ca="1" si="84"/>
        <v>133.88462728119413</v>
      </c>
      <c r="J77" s="9">
        <f t="shared" ca="1" si="84"/>
        <v>0</v>
      </c>
      <c r="K77" s="9">
        <f t="shared" ca="1" si="85"/>
        <v>207.47527208115449</v>
      </c>
      <c r="L77" s="9">
        <f t="shared" ca="1" si="86"/>
        <v>-49.811526271641561</v>
      </c>
      <c r="M77">
        <f t="shared" ca="1" si="88"/>
        <v>55.602164179104477</v>
      </c>
      <c r="N77">
        <f t="shared" ca="1" si="89"/>
        <v>33.453312603648421</v>
      </c>
    </row>
    <row r="78" spans="1:15" x14ac:dyDescent="0.25">
      <c r="A78" s="4">
        <f t="shared" si="90"/>
        <v>0.42679398148148079</v>
      </c>
      <c r="B78" s="3">
        <f t="shared" si="91"/>
        <v>1553300875</v>
      </c>
      <c r="C78">
        <f t="shared" si="87"/>
        <v>3</v>
      </c>
      <c r="D78">
        <f t="shared" si="87"/>
        <v>51</v>
      </c>
      <c r="E78">
        <f t="shared" ca="1" si="17"/>
        <v>31699.417014420895</v>
      </c>
      <c r="F78">
        <f t="shared" ca="1" si="18"/>
        <v>-26777.095317038806</v>
      </c>
      <c r="G78">
        <f t="shared" ca="1" si="83"/>
        <v>10972.8</v>
      </c>
      <c r="H78" s="9">
        <f t="shared" ca="1" si="84"/>
        <v>-158.49572581910397</v>
      </c>
      <c r="I78" s="9">
        <f t="shared" ca="1" si="84"/>
        <v>133.88462728119413</v>
      </c>
      <c r="J78" s="9">
        <f t="shared" ca="1" si="84"/>
        <v>0</v>
      </c>
      <c r="K78" s="9">
        <f t="shared" ca="1" si="85"/>
        <v>207.47527208115392</v>
      </c>
      <c r="L78" s="9">
        <f t="shared" ca="1" si="86"/>
        <v>-49.811526271641426</v>
      </c>
      <c r="M78">
        <f t="shared" ca="1" si="88"/>
        <v>55.60820895522388</v>
      </c>
      <c r="N78">
        <f t="shared" ca="1" si="89"/>
        <v>33.440630182421224</v>
      </c>
    </row>
    <row r="79" spans="1:15" x14ac:dyDescent="0.25">
      <c r="A79" s="4">
        <f t="shared" si="90"/>
        <v>0.42685185185185115</v>
      </c>
      <c r="B79" s="3">
        <f t="shared" si="91"/>
        <v>1553300880</v>
      </c>
      <c r="C79">
        <f t="shared" si="87"/>
        <v>3</v>
      </c>
      <c r="D79">
        <f t="shared" si="87"/>
        <v>51</v>
      </c>
      <c r="E79">
        <f t="shared" ca="1" si="17"/>
        <v>30906.938385325375</v>
      </c>
      <c r="F79">
        <f t="shared" ca="1" si="18"/>
        <v>-26107.672180632835</v>
      </c>
      <c r="G79">
        <f t="shared" ca="1" si="83"/>
        <v>10972.8</v>
      </c>
      <c r="H79" s="9">
        <f t="shared" ca="1" si="84"/>
        <v>-158.49572581910471</v>
      </c>
      <c r="I79" s="9">
        <f t="shared" ca="1" si="84"/>
        <v>133.88462728119413</v>
      </c>
      <c r="J79" s="9">
        <f t="shared" ca="1" si="84"/>
        <v>0</v>
      </c>
      <c r="K79" s="9">
        <f t="shared" ca="1" si="85"/>
        <v>207.47527208115449</v>
      </c>
      <c r="L79" s="9">
        <f t="shared" ca="1" si="86"/>
        <v>-49.811526271641561</v>
      </c>
      <c r="M79">
        <f t="shared" ca="1" si="88"/>
        <v>55.614253731343283</v>
      </c>
      <c r="N79">
        <f t="shared" ca="1" si="89"/>
        <v>33.427947761194027</v>
      </c>
    </row>
    <row r="80" spans="1:15" x14ac:dyDescent="0.25">
      <c r="A80" s="4">
        <f t="shared" si="90"/>
        <v>0.42690972222222151</v>
      </c>
      <c r="B80" s="3">
        <f t="shared" si="91"/>
        <v>1553300885</v>
      </c>
      <c r="C80">
        <f t="shared" si="87"/>
        <v>3</v>
      </c>
      <c r="D80">
        <f t="shared" si="87"/>
        <v>51</v>
      </c>
      <c r="E80">
        <f t="shared" ca="1" si="17"/>
        <v>30114.459756229851</v>
      </c>
      <c r="F80">
        <f t="shared" ca="1" si="18"/>
        <v>-25438.249044226864</v>
      </c>
      <c r="G80">
        <f t="shared" ca="1" si="83"/>
        <v>10972.8</v>
      </c>
      <c r="H80" s="9">
        <f t="shared" ca="1" si="84"/>
        <v>-158.49572581910471</v>
      </c>
      <c r="I80" s="9">
        <f t="shared" ca="1" si="84"/>
        <v>133.88462728119413</v>
      </c>
      <c r="J80" s="9">
        <f t="shared" ca="1" si="84"/>
        <v>0</v>
      </c>
      <c r="K80" s="9">
        <f t="shared" ca="1" si="85"/>
        <v>207.47527208115449</v>
      </c>
      <c r="L80" s="9">
        <f t="shared" ca="1" si="86"/>
        <v>-49.811526271641561</v>
      </c>
      <c r="M80">
        <f t="shared" ca="1" si="88"/>
        <v>55.620298507462685</v>
      </c>
      <c r="N80">
        <f t="shared" ca="1" si="89"/>
        <v>33.41526533996683</v>
      </c>
    </row>
    <row r="81" spans="1:14" x14ac:dyDescent="0.25">
      <c r="A81" s="4">
        <f t="shared" si="90"/>
        <v>0.42696759259259187</v>
      </c>
      <c r="B81" s="3">
        <f t="shared" si="91"/>
        <v>1553300890</v>
      </c>
      <c r="C81">
        <f t="shared" si="87"/>
        <v>3</v>
      </c>
      <c r="D81">
        <f t="shared" si="87"/>
        <v>51</v>
      </c>
      <c r="E81">
        <f t="shared" ca="1" si="17"/>
        <v>29321.981127134328</v>
      </c>
      <c r="F81">
        <f t="shared" ca="1" si="18"/>
        <v>-24768.825907820894</v>
      </c>
      <c r="G81">
        <f t="shared" ca="1" si="83"/>
        <v>10972.8</v>
      </c>
      <c r="H81" s="9">
        <f t="shared" ca="1" si="84"/>
        <v>-158.49572581910397</v>
      </c>
      <c r="I81" s="9">
        <f t="shared" ca="1" si="84"/>
        <v>133.88462728119413</v>
      </c>
      <c r="J81" s="9">
        <f t="shared" ca="1" si="84"/>
        <v>0</v>
      </c>
      <c r="K81" s="9">
        <f t="shared" ca="1" si="85"/>
        <v>207.47527208115392</v>
      </c>
      <c r="L81" s="9">
        <f t="shared" ca="1" si="86"/>
        <v>-49.811526271641426</v>
      </c>
      <c r="M81">
        <f t="shared" ca="1" si="88"/>
        <v>55.626343283582088</v>
      </c>
      <c r="N81">
        <f t="shared" ca="1" si="89"/>
        <v>33.402582918739633</v>
      </c>
    </row>
    <row r="82" spans="1:14" x14ac:dyDescent="0.25">
      <c r="A82" s="4">
        <f t="shared" si="90"/>
        <v>0.42702546296296223</v>
      </c>
      <c r="B82" s="3">
        <f t="shared" si="91"/>
        <v>1553300895</v>
      </c>
      <c r="C82">
        <f t="shared" si="87"/>
        <v>3</v>
      </c>
      <c r="D82">
        <f t="shared" si="87"/>
        <v>51</v>
      </c>
      <c r="E82">
        <f t="shared" ca="1" si="17"/>
        <v>28529.502498038808</v>
      </c>
      <c r="F82">
        <f t="shared" ca="1" si="18"/>
        <v>-24099.402771414923</v>
      </c>
      <c r="G82">
        <f t="shared" ca="1" si="83"/>
        <v>10972.8</v>
      </c>
      <c r="H82" s="9">
        <f t="shared" ca="1" si="84"/>
        <v>-158.49572581910471</v>
      </c>
      <c r="I82" s="9">
        <f t="shared" ca="1" si="84"/>
        <v>133.88462728119413</v>
      </c>
      <c r="J82" s="9">
        <f t="shared" ca="1" si="84"/>
        <v>0</v>
      </c>
      <c r="K82" s="9">
        <f t="shared" ca="1" si="85"/>
        <v>207.47527208115449</v>
      </c>
      <c r="L82" s="9">
        <f t="shared" ca="1" si="86"/>
        <v>-49.811526271641561</v>
      </c>
      <c r="M82">
        <f t="shared" ca="1" si="88"/>
        <v>55.632388059701491</v>
      </c>
      <c r="N82">
        <f t="shared" ca="1" si="89"/>
        <v>33.389900497512436</v>
      </c>
    </row>
    <row r="83" spans="1:14" x14ac:dyDescent="0.25">
      <c r="A83" s="4">
        <f t="shared" si="90"/>
        <v>0.42708333333333259</v>
      </c>
      <c r="B83" s="3">
        <f t="shared" si="91"/>
        <v>1553300900</v>
      </c>
      <c r="C83">
        <f t="shared" si="87"/>
        <v>3</v>
      </c>
      <c r="D83">
        <f t="shared" si="87"/>
        <v>51</v>
      </c>
      <c r="E83">
        <f t="shared" ca="1" si="17"/>
        <v>27737.023868943284</v>
      </c>
      <c r="F83">
        <f t="shared" ca="1" si="18"/>
        <v>-23429.979635008953</v>
      </c>
      <c r="G83">
        <f t="shared" ca="1" si="83"/>
        <v>10972.8</v>
      </c>
      <c r="H83" s="9">
        <f t="shared" ca="1" si="84"/>
        <v>-158.49572581910471</v>
      </c>
      <c r="I83" s="9">
        <f t="shared" ca="1" si="84"/>
        <v>133.88462728119339</v>
      </c>
      <c r="J83" s="9">
        <f t="shared" ca="1" si="84"/>
        <v>0</v>
      </c>
      <c r="K83" s="9">
        <f t="shared" ca="1" si="85"/>
        <v>207.47527208115403</v>
      </c>
      <c r="L83" s="9">
        <f t="shared" ca="1" si="86"/>
        <v>-49.811526271641711</v>
      </c>
      <c r="M83">
        <f t="shared" ca="1" si="88"/>
        <v>55.638432835820893</v>
      </c>
      <c r="N83">
        <f t="shared" ca="1" si="89"/>
        <v>33.377218076285239</v>
      </c>
    </row>
    <row r="84" spans="1:14" x14ac:dyDescent="0.25">
      <c r="A84" s="4">
        <f t="shared" si="90"/>
        <v>0.42714120370370295</v>
      </c>
      <c r="B84" s="3">
        <f t="shared" si="91"/>
        <v>1553300905</v>
      </c>
      <c r="C84">
        <f t="shared" si="87"/>
        <v>3</v>
      </c>
      <c r="D84">
        <f t="shared" si="87"/>
        <v>51</v>
      </c>
      <c r="E84">
        <f t="shared" ca="1" si="17"/>
        <v>26944.545239847761</v>
      </c>
      <c r="F84">
        <f t="shared" ca="1" si="18"/>
        <v>-22760.556498602986</v>
      </c>
      <c r="G84">
        <f t="shared" ca="1" si="83"/>
        <v>10972.8</v>
      </c>
      <c r="H84" s="9">
        <f t="shared" ca="1" si="84"/>
        <v>-158.49572581910397</v>
      </c>
      <c r="I84" s="9">
        <f t="shared" ca="1" si="84"/>
        <v>133.88462728119413</v>
      </c>
      <c r="J84" s="9">
        <f t="shared" ca="1" si="84"/>
        <v>0</v>
      </c>
      <c r="K84" s="9">
        <f t="shared" ca="1" si="85"/>
        <v>207.47527208115392</v>
      </c>
      <c r="L84" s="9">
        <f t="shared" ca="1" si="86"/>
        <v>-49.811526271641426</v>
      </c>
      <c r="M84">
        <f t="shared" ca="1" si="88"/>
        <v>55.644477611940296</v>
      </c>
      <c r="N84">
        <f t="shared" ca="1" si="89"/>
        <v>33.364535655058042</v>
      </c>
    </row>
    <row r="85" spans="1:14" x14ac:dyDescent="0.25">
      <c r="A85" s="4">
        <f t="shared" si="90"/>
        <v>0.42719907407407332</v>
      </c>
      <c r="B85" s="3">
        <f t="shared" si="91"/>
        <v>1553300910</v>
      </c>
      <c r="C85">
        <f t="shared" si="87"/>
        <v>3</v>
      </c>
      <c r="D85">
        <f t="shared" si="87"/>
        <v>51</v>
      </c>
      <c r="E85">
        <f t="shared" ca="1" si="17"/>
        <v>26152.066610752241</v>
      </c>
      <c r="F85">
        <f t="shared" ca="1" si="18"/>
        <v>-22091.133362197015</v>
      </c>
      <c r="G85">
        <f t="shared" ca="1" si="83"/>
        <v>10972.8</v>
      </c>
      <c r="H85" s="9">
        <f t="shared" ca="1" si="84"/>
        <v>-158.49572581910471</v>
      </c>
      <c r="I85" s="9">
        <f t="shared" ca="1" si="84"/>
        <v>133.88462728119413</v>
      </c>
      <c r="J85" s="9">
        <f t="shared" ca="1" si="84"/>
        <v>0</v>
      </c>
      <c r="K85" s="9">
        <f t="shared" ca="1" si="85"/>
        <v>207.47527208115449</v>
      </c>
      <c r="L85" s="9">
        <f t="shared" ca="1" si="86"/>
        <v>-49.811526271641561</v>
      </c>
      <c r="M85">
        <f t="shared" ca="1" si="88"/>
        <v>55.650522388059699</v>
      </c>
      <c r="N85">
        <f t="shared" ca="1" si="89"/>
        <v>33.351853233830845</v>
      </c>
    </row>
    <row r="86" spans="1:14" x14ac:dyDescent="0.25">
      <c r="A86" s="4">
        <f t="shared" si="90"/>
        <v>0.42725694444444368</v>
      </c>
      <c r="B86" s="3">
        <f t="shared" si="91"/>
        <v>1553300915</v>
      </c>
      <c r="C86">
        <f t="shared" si="87"/>
        <v>3</v>
      </c>
      <c r="D86">
        <f t="shared" si="87"/>
        <v>51</v>
      </c>
      <c r="E86">
        <f t="shared" ca="1" si="17"/>
        <v>25359.587981656718</v>
      </c>
      <c r="F86">
        <f t="shared" ca="1" si="18"/>
        <v>-21421.710225791045</v>
      </c>
      <c r="G86">
        <f t="shared" ca="1" si="83"/>
        <v>10972.8</v>
      </c>
      <c r="H86" s="9">
        <f t="shared" ca="1" si="84"/>
        <v>-158.49572581910471</v>
      </c>
      <c r="I86" s="9">
        <f t="shared" ca="1" si="84"/>
        <v>133.88462728119413</v>
      </c>
      <c r="J86" s="9">
        <f t="shared" ca="1" si="84"/>
        <v>0</v>
      </c>
      <c r="K86" s="9">
        <f t="shared" ca="1" si="85"/>
        <v>207.47527208115449</v>
      </c>
      <c r="L86" s="9">
        <f t="shared" ca="1" si="86"/>
        <v>-49.811526271641561</v>
      </c>
      <c r="M86">
        <f t="shared" ca="1" si="88"/>
        <v>55.656567164179101</v>
      </c>
      <c r="N86">
        <f t="shared" ca="1" si="89"/>
        <v>33.339170812603648</v>
      </c>
    </row>
    <row r="87" spans="1:14" x14ac:dyDescent="0.25">
      <c r="A87" s="4">
        <f t="shared" si="90"/>
        <v>0.42731481481481404</v>
      </c>
      <c r="B87" s="3">
        <f t="shared" si="91"/>
        <v>1553300920</v>
      </c>
      <c r="C87">
        <f t="shared" si="87"/>
        <v>3</v>
      </c>
      <c r="D87">
        <f t="shared" si="87"/>
        <v>51</v>
      </c>
      <c r="E87">
        <f t="shared" ca="1" si="17"/>
        <v>24567.109352561194</v>
      </c>
      <c r="F87">
        <f t="shared" ca="1" si="18"/>
        <v>-20752.287089385074</v>
      </c>
      <c r="G87">
        <f t="shared" ca="1" si="83"/>
        <v>10972.8</v>
      </c>
      <c r="H87" s="9">
        <f t="shared" ca="1" si="84"/>
        <v>-158.49572581910397</v>
      </c>
      <c r="I87" s="9">
        <f t="shared" ca="1" si="84"/>
        <v>133.88462728119413</v>
      </c>
      <c r="J87" s="9">
        <f t="shared" ca="1" si="84"/>
        <v>0</v>
      </c>
      <c r="K87" s="9">
        <f t="shared" ca="1" si="85"/>
        <v>207.47527208115392</v>
      </c>
      <c r="L87" s="9">
        <f t="shared" ca="1" si="86"/>
        <v>-49.811526271641426</v>
      </c>
      <c r="M87">
        <f t="shared" ca="1" si="88"/>
        <v>55.662611940298504</v>
      </c>
      <c r="N87">
        <f t="shared" ca="1" si="89"/>
        <v>33.326488391376451</v>
      </c>
    </row>
    <row r="88" spans="1:14" x14ac:dyDescent="0.25">
      <c r="A88" s="4">
        <f t="shared" si="90"/>
        <v>0.4273726851851844</v>
      </c>
      <c r="B88" s="3">
        <f t="shared" si="91"/>
        <v>1553300925</v>
      </c>
      <c r="C88">
        <f t="shared" si="87"/>
        <v>3</v>
      </c>
      <c r="D88">
        <f t="shared" si="87"/>
        <v>51</v>
      </c>
      <c r="E88">
        <f t="shared" ca="1" si="17"/>
        <v>23774.630723465674</v>
      </c>
      <c r="F88">
        <f t="shared" ca="1" si="18"/>
        <v>-20082.863952979103</v>
      </c>
      <c r="G88">
        <f t="shared" ca="1" si="83"/>
        <v>10972.8</v>
      </c>
      <c r="H88" s="9">
        <f t="shared" ca="1" si="84"/>
        <v>-158.49572581910471</v>
      </c>
      <c r="I88" s="9">
        <f t="shared" ca="1" si="84"/>
        <v>133.88462728119413</v>
      </c>
      <c r="J88" s="9">
        <f t="shared" ca="1" si="84"/>
        <v>0</v>
      </c>
      <c r="K88" s="9">
        <f t="shared" ca="1" si="85"/>
        <v>207.47527208115449</v>
      </c>
      <c r="L88" s="9">
        <f t="shared" ca="1" si="86"/>
        <v>-49.811526271641561</v>
      </c>
      <c r="M88">
        <f t="shared" ca="1" si="88"/>
        <v>55.668656716417907</v>
      </c>
      <c r="N88">
        <f t="shared" ca="1" si="89"/>
        <v>33.313805970149254</v>
      </c>
    </row>
    <row r="89" spans="1:14" x14ac:dyDescent="0.25">
      <c r="A89" s="4">
        <f t="shared" si="90"/>
        <v>0.42743055555555476</v>
      </c>
      <c r="B89" s="3">
        <f t="shared" si="91"/>
        <v>1553300930</v>
      </c>
      <c r="C89">
        <f t="shared" ref="C89:D104" si="92">C88</f>
        <v>3</v>
      </c>
      <c r="D89">
        <f t="shared" si="92"/>
        <v>51</v>
      </c>
      <c r="E89">
        <f t="shared" ca="1" si="17"/>
        <v>22982.152094370151</v>
      </c>
      <c r="F89">
        <f t="shared" ca="1" si="18"/>
        <v>-19413.440816573133</v>
      </c>
      <c r="G89">
        <f t="shared" ca="1" si="83"/>
        <v>10972.8</v>
      </c>
      <c r="H89" s="9">
        <f t="shared" ca="1" si="84"/>
        <v>-158.49572581910471</v>
      </c>
      <c r="I89" s="9">
        <f t="shared" ca="1" si="84"/>
        <v>133.88462728119413</v>
      </c>
      <c r="J89" s="9">
        <f t="shared" ca="1" si="84"/>
        <v>0</v>
      </c>
      <c r="K89" s="9">
        <f t="shared" ca="1" si="85"/>
        <v>207.47527208115449</v>
      </c>
      <c r="L89" s="9">
        <f t="shared" ca="1" si="86"/>
        <v>-49.811526271641561</v>
      </c>
      <c r="M89">
        <f t="shared" ca="1" si="88"/>
        <v>55.674701492537309</v>
      </c>
      <c r="N89">
        <f t="shared" ca="1" si="89"/>
        <v>33.301123548922057</v>
      </c>
    </row>
    <row r="90" spans="1:14" x14ac:dyDescent="0.25">
      <c r="A90" s="4">
        <f t="shared" si="90"/>
        <v>0.42748842592592512</v>
      </c>
      <c r="B90" s="3">
        <f t="shared" si="91"/>
        <v>1553300935</v>
      </c>
      <c r="C90">
        <f t="shared" si="92"/>
        <v>3</v>
      </c>
      <c r="D90">
        <f t="shared" si="92"/>
        <v>51</v>
      </c>
      <c r="E90">
        <f t="shared" ca="1" si="17"/>
        <v>22189.673465274627</v>
      </c>
      <c r="F90">
        <f t="shared" ca="1" si="18"/>
        <v>-18744.017680167162</v>
      </c>
      <c r="G90">
        <f t="shared" ca="1" si="83"/>
        <v>10972.8</v>
      </c>
      <c r="H90" s="9">
        <f t="shared" ca="1" si="84"/>
        <v>-158.49572581910397</v>
      </c>
      <c r="I90" s="9">
        <f t="shared" ca="1" si="84"/>
        <v>133.88462728119339</v>
      </c>
      <c r="J90" s="9">
        <f t="shared" ca="1" si="84"/>
        <v>0</v>
      </c>
      <c r="K90" s="9">
        <f t="shared" ca="1" si="85"/>
        <v>207.47527208115346</v>
      </c>
      <c r="L90" s="9">
        <f t="shared" ca="1" si="86"/>
        <v>-49.811526271641583</v>
      </c>
      <c r="M90">
        <f t="shared" ca="1" si="88"/>
        <v>55.680746268656712</v>
      </c>
      <c r="N90">
        <f t="shared" ca="1" si="89"/>
        <v>33.28844112769486</v>
      </c>
    </row>
    <row r="91" spans="1:14" x14ac:dyDescent="0.25">
      <c r="A91" s="4">
        <f t="shared" si="90"/>
        <v>0.42754629629629548</v>
      </c>
      <c r="B91" s="3">
        <f t="shared" si="91"/>
        <v>1553300940</v>
      </c>
      <c r="C91">
        <f t="shared" si="92"/>
        <v>3</v>
      </c>
      <c r="D91">
        <f t="shared" si="92"/>
        <v>51</v>
      </c>
      <c r="E91">
        <f t="shared" ca="1" si="17"/>
        <v>21397.194836179107</v>
      </c>
      <c r="F91">
        <f t="shared" ca="1" si="18"/>
        <v>-18074.594543761195</v>
      </c>
      <c r="G91">
        <f t="shared" ca="1" si="83"/>
        <v>10972.8</v>
      </c>
      <c r="H91" s="9">
        <f t="shared" ca="1" si="84"/>
        <v>-158.49572581910471</v>
      </c>
      <c r="I91" s="9">
        <f t="shared" ca="1" si="84"/>
        <v>133.88462728119413</v>
      </c>
      <c r="J91" s="9">
        <f t="shared" ca="1" si="84"/>
        <v>0</v>
      </c>
      <c r="K91" s="9">
        <f t="shared" ca="1" si="85"/>
        <v>207.47527208115449</v>
      </c>
      <c r="L91" s="9">
        <f t="shared" ca="1" si="86"/>
        <v>-49.811526271641561</v>
      </c>
      <c r="M91">
        <f t="shared" ca="1" si="88"/>
        <v>55.686791044776115</v>
      </c>
      <c r="N91">
        <f t="shared" ca="1" si="89"/>
        <v>33.275758706467663</v>
      </c>
    </row>
    <row r="92" spans="1:14" x14ac:dyDescent="0.25">
      <c r="A92" s="4">
        <f t="shared" si="90"/>
        <v>0.42760416666666584</v>
      </c>
      <c r="B92" s="3">
        <f t="shared" si="91"/>
        <v>1553300945</v>
      </c>
      <c r="C92">
        <f t="shared" si="92"/>
        <v>3</v>
      </c>
      <c r="D92">
        <f t="shared" si="92"/>
        <v>51</v>
      </c>
      <c r="E92">
        <f t="shared" ca="1" si="17"/>
        <v>20604.716207083584</v>
      </c>
      <c r="F92">
        <f t="shared" ca="1" si="18"/>
        <v>-17405.171407355225</v>
      </c>
      <c r="G92">
        <f t="shared" ca="1" si="83"/>
        <v>10972.8</v>
      </c>
      <c r="H92" s="9">
        <f t="shared" ca="1" si="84"/>
        <v>-158.49572581910471</v>
      </c>
      <c r="I92" s="9">
        <f t="shared" ca="1" si="84"/>
        <v>133.88462728119413</v>
      </c>
      <c r="J92" s="9">
        <f t="shared" ca="1" si="84"/>
        <v>0</v>
      </c>
      <c r="K92" s="9">
        <f t="shared" ca="1" si="85"/>
        <v>207.47527208115449</v>
      </c>
      <c r="L92" s="9">
        <f t="shared" ca="1" si="86"/>
        <v>-49.811526271641561</v>
      </c>
      <c r="M92">
        <f t="shared" ca="1" si="88"/>
        <v>55.692835820895517</v>
      </c>
      <c r="N92">
        <f t="shared" ca="1" si="89"/>
        <v>33.263076285240466</v>
      </c>
    </row>
    <row r="93" spans="1:14" x14ac:dyDescent="0.25">
      <c r="A93" s="4">
        <f t="shared" si="90"/>
        <v>0.4276620370370362</v>
      </c>
      <c r="B93" s="3">
        <f t="shared" si="91"/>
        <v>1553300950</v>
      </c>
      <c r="C93">
        <f t="shared" si="92"/>
        <v>3</v>
      </c>
      <c r="D93">
        <f t="shared" si="92"/>
        <v>51</v>
      </c>
      <c r="E93">
        <f t="shared" ca="1" si="17"/>
        <v>19812.23757798806</v>
      </c>
      <c r="F93">
        <f t="shared" ca="1" si="18"/>
        <v>-16735.748270949254</v>
      </c>
      <c r="G93">
        <f t="shared" ca="1" si="83"/>
        <v>10972.8</v>
      </c>
      <c r="H93" s="9">
        <f t="shared" ca="1" si="84"/>
        <v>-158.49572581910471</v>
      </c>
      <c r="I93" s="9">
        <f t="shared" ca="1" si="84"/>
        <v>133.88462728119413</v>
      </c>
      <c r="J93" s="9">
        <f t="shared" ca="1" si="84"/>
        <v>0</v>
      </c>
      <c r="K93" s="9">
        <f t="shared" ca="1" si="85"/>
        <v>207.47527208115449</v>
      </c>
      <c r="L93" s="9">
        <f t="shared" ca="1" si="86"/>
        <v>-49.811526271641561</v>
      </c>
      <c r="M93">
        <f t="shared" ca="1" si="88"/>
        <v>55.698880597014927</v>
      </c>
      <c r="N93">
        <f t="shared" ca="1" si="89"/>
        <v>33.250393864013262</v>
      </c>
    </row>
    <row r="94" spans="1:14" x14ac:dyDescent="0.25">
      <c r="A94" s="4">
        <f t="shared" si="90"/>
        <v>0.42771990740740656</v>
      </c>
      <c r="B94" s="3">
        <f t="shared" si="91"/>
        <v>1553300955</v>
      </c>
      <c r="C94">
        <f t="shared" si="92"/>
        <v>3</v>
      </c>
      <c r="D94">
        <f t="shared" si="92"/>
        <v>51</v>
      </c>
      <c r="E94">
        <f t="shared" ca="1" si="17"/>
        <v>19019.758948892537</v>
      </c>
      <c r="F94">
        <f t="shared" ca="1" si="18"/>
        <v>-16066.325134543284</v>
      </c>
      <c r="G94">
        <f t="shared" ca="1" si="83"/>
        <v>10972.8</v>
      </c>
      <c r="H94" s="9">
        <f t="shared" ca="1" si="84"/>
        <v>-158.49572581910326</v>
      </c>
      <c r="I94" s="9">
        <f t="shared" ca="1" si="84"/>
        <v>133.88462728119413</v>
      </c>
      <c r="J94" s="9">
        <f t="shared" ca="1" si="84"/>
        <v>0</v>
      </c>
      <c r="K94" s="9">
        <f t="shared" ca="1" si="85"/>
        <v>207.47527208115338</v>
      </c>
      <c r="L94" s="9">
        <f t="shared" ca="1" si="86"/>
        <v>-49.811526271641299</v>
      </c>
      <c r="M94">
        <f t="shared" ca="1" si="88"/>
        <v>55.70492537313433</v>
      </c>
      <c r="N94">
        <f t="shared" ca="1" si="89"/>
        <v>33.237711442786065</v>
      </c>
    </row>
    <row r="95" spans="1:14" x14ac:dyDescent="0.25">
      <c r="A95" s="4">
        <f t="shared" si="90"/>
        <v>0.42777777777777692</v>
      </c>
      <c r="B95" s="3">
        <f t="shared" si="91"/>
        <v>1553300960</v>
      </c>
      <c r="C95">
        <f t="shared" si="92"/>
        <v>3</v>
      </c>
      <c r="D95">
        <f t="shared" si="92"/>
        <v>51</v>
      </c>
      <c r="E95">
        <f t="shared" ca="1" si="17"/>
        <v>18227.280319797021</v>
      </c>
      <c r="F95">
        <f t="shared" ca="1" si="18"/>
        <v>-15396.901998137313</v>
      </c>
      <c r="G95">
        <f t="shared" ca="1" si="83"/>
        <v>10972.8</v>
      </c>
      <c r="H95" s="9">
        <f t="shared" ca="1" si="84"/>
        <v>-158.49572581910471</v>
      </c>
      <c r="I95" s="9">
        <f t="shared" ca="1" si="84"/>
        <v>133.88462728119413</v>
      </c>
      <c r="J95" s="9">
        <f t="shared" ca="1" si="84"/>
        <v>0</v>
      </c>
      <c r="K95" s="9">
        <f t="shared" ca="1" si="85"/>
        <v>207.47527208115449</v>
      </c>
      <c r="L95" s="9">
        <f t="shared" ca="1" si="86"/>
        <v>-49.811526271641561</v>
      </c>
      <c r="M95">
        <f t="shared" ca="1" si="88"/>
        <v>55.710970149253733</v>
      </c>
      <c r="N95">
        <f t="shared" ca="1" si="89"/>
        <v>33.225029021558868</v>
      </c>
    </row>
    <row r="96" spans="1:14" x14ac:dyDescent="0.25">
      <c r="A96" s="4">
        <f>A95+5/24/3600</f>
        <v>0.42783564814814729</v>
      </c>
      <c r="B96" s="3">
        <f t="shared" si="91"/>
        <v>1553300965</v>
      </c>
      <c r="C96">
        <f t="shared" si="92"/>
        <v>3</v>
      </c>
      <c r="D96">
        <f t="shared" si="92"/>
        <v>51</v>
      </c>
      <c r="E96">
        <f t="shared" ca="1" si="17"/>
        <v>17434.801690701497</v>
      </c>
      <c r="F96">
        <f t="shared" ca="1" si="18"/>
        <v>-14727.478861731342</v>
      </c>
      <c r="G96">
        <f t="shared" ca="1" si="83"/>
        <v>10972.8</v>
      </c>
      <c r="H96" s="9">
        <f t="shared" ca="1" si="84"/>
        <v>-158.49572581910471</v>
      </c>
      <c r="I96" s="9">
        <f t="shared" ca="1" si="84"/>
        <v>133.88462728119413</v>
      </c>
      <c r="J96" s="9">
        <f t="shared" ca="1" si="84"/>
        <v>0</v>
      </c>
      <c r="K96" s="9">
        <f t="shared" ca="1" si="85"/>
        <v>207.47527208115449</v>
      </c>
      <c r="L96" s="9">
        <f t="shared" ca="1" si="86"/>
        <v>-49.811526271641561</v>
      </c>
      <c r="M96">
        <f t="shared" ca="1" si="88"/>
        <v>55.717014925373135</v>
      </c>
      <c r="N96">
        <f t="shared" ca="1" si="89"/>
        <v>33.212346600331671</v>
      </c>
    </row>
    <row r="97" spans="1:14" x14ac:dyDescent="0.25">
      <c r="A97" s="4">
        <f t="shared" si="90"/>
        <v>0.42789351851851765</v>
      </c>
      <c r="B97" s="3">
        <f t="shared" si="91"/>
        <v>1553300970</v>
      </c>
      <c r="C97">
        <f t="shared" si="92"/>
        <v>3</v>
      </c>
      <c r="D97">
        <f t="shared" si="92"/>
        <v>51</v>
      </c>
      <c r="E97">
        <f t="shared" ca="1" si="17"/>
        <v>16642.323061605974</v>
      </c>
      <c r="F97">
        <f t="shared" ca="1" si="18"/>
        <v>-14058.055725325372</v>
      </c>
      <c r="G97">
        <f t="shared" ca="1" si="83"/>
        <v>10972.8</v>
      </c>
      <c r="H97" s="9">
        <f t="shared" ca="1" si="84"/>
        <v>-158.49572581910471</v>
      </c>
      <c r="I97" s="9">
        <f t="shared" ca="1" si="84"/>
        <v>133.88462728119339</v>
      </c>
      <c r="J97" s="9">
        <f t="shared" ca="1" si="84"/>
        <v>0</v>
      </c>
      <c r="K97" s="9">
        <f t="shared" ca="1" si="85"/>
        <v>207.47527208115403</v>
      </c>
      <c r="L97" s="9">
        <f t="shared" ca="1" si="86"/>
        <v>-49.811526271641711</v>
      </c>
      <c r="M97">
        <f t="shared" ca="1" si="88"/>
        <v>55.723059701492538</v>
      </c>
      <c r="N97">
        <f t="shared" ca="1" si="89"/>
        <v>33.199664179104474</v>
      </c>
    </row>
    <row r="98" spans="1:14" x14ac:dyDescent="0.25">
      <c r="A98" s="4">
        <f t="shared" si="90"/>
        <v>0.42795138888888801</v>
      </c>
      <c r="B98" s="3">
        <f t="shared" si="91"/>
        <v>1553300975</v>
      </c>
      <c r="C98">
        <f t="shared" si="92"/>
        <v>3</v>
      </c>
      <c r="D98">
        <f t="shared" si="92"/>
        <v>51</v>
      </c>
      <c r="E98">
        <f t="shared" ca="1" si="17"/>
        <v>15849.84443251045</v>
      </c>
      <c r="F98">
        <f t="shared" ca="1" si="18"/>
        <v>-13388.632588919405</v>
      </c>
      <c r="G98">
        <f t="shared" ca="1" si="83"/>
        <v>10972.8</v>
      </c>
      <c r="H98" s="9">
        <f t="shared" ca="1" si="84"/>
        <v>-158.49572581910471</v>
      </c>
      <c r="I98" s="9">
        <f t="shared" ca="1" si="84"/>
        <v>133.88462728119413</v>
      </c>
      <c r="J98" s="9">
        <f t="shared" ca="1" si="84"/>
        <v>0</v>
      </c>
      <c r="K98" s="9">
        <f t="shared" ca="1" si="85"/>
        <v>207.47527208115449</v>
      </c>
      <c r="L98" s="9">
        <f t="shared" ca="1" si="86"/>
        <v>-49.811526271641561</v>
      </c>
      <c r="M98">
        <f t="shared" ca="1" si="88"/>
        <v>55.729104477611941</v>
      </c>
      <c r="N98">
        <f t="shared" ca="1" si="89"/>
        <v>33.186981757877277</v>
      </c>
    </row>
    <row r="99" spans="1:14" x14ac:dyDescent="0.25">
      <c r="A99" s="4">
        <f t="shared" si="90"/>
        <v>0.42800925925925837</v>
      </c>
      <c r="B99" s="3">
        <f t="shared" si="91"/>
        <v>1553300980</v>
      </c>
      <c r="C99">
        <f t="shared" si="92"/>
        <v>3</v>
      </c>
      <c r="D99">
        <f t="shared" si="92"/>
        <v>51</v>
      </c>
      <c r="E99">
        <f t="shared" ca="1" si="17"/>
        <v>15057.365803414927</v>
      </c>
      <c r="F99">
        <f t="shared" ca="1" si="18"/>
        <v>-12719.209452513434</v>
      </c>
      <c r="G99">
        <f t="shared" ca="1" si="83"/>
        <v>10972.8</v>
      </c>
      <c r="H99" s="9">
        <f t="shared" ca="1" si="84"/>
        <v>-158.49572581910471</v>
      </c>
      <c r="I99" s="9">
        <f t="shared" ca="1" si="84"/>
        <v>133.88462728119413</v>
      </c>
      <c r="J99" s="9">
        <f t="shared" ca="1" si="84"/>
        <v>0</v>
      </c>
      <c r="K99" s="9">
        <f t="shared" ca="1" si="85"/>
        <v>207.47527208115449</v>
      </c>
      <c r="L99" s="9">
        <f t="shared" ca="1" si="86"/>
        <v>-49.811526271641561</v>
      </c>
      <c r="M99">
        <f t="shared" ca="1" si="88"/>
        <v>55.735149253731343</v>
      </c>
      <c r="N99">
        <f t="shared" ca="1" si="89"/>
        <v>33.17429933665008</v>
      </c>
    </row>
    <row r="100" spans="1:14" x14ac:dyDescent="0.25">
      <c r="A100" s="4">
        <f t="shared" si="90"/>
        <v>0.42806712962962873</v>
      </c>
      <c r="B100" s="3">
        <f t="shared" si="91"/>
        <v>1553300985</v>
      </c>
      <c r="C100">
        <f t="shared" si="92"/>
        <v>3</v>
      </c>
      <c r="D100">
        <f t="shared" si="92"/>
        <v>51</v>
      </c>
      <c r="E100">
        <f t="shared" ca="1" si="17"/>
        <v>14264.887174319403</v>
      </c>
      <c r="F100">
        <f t="shared" ca="1" si="18"/>
        <v>-12049.786316107464</v>
      </c>
      <c r="G100">
        <f t="shared" ca="1" si="83"/>
        <v>10972.8</v>
      </c>
      <c r="H100" s="9">
        <f t="shared" ca="1" si="84"/>
        <v>-158.49572581910326</v>
      </c>
      <c r="I100" s="9">
        <f t="shared" ca="1" si="84"/>
        <v>133.88462728119339</v>
      </c>
      <c r="J100" s="9">
        <f t="shared" ca="1" si="84"/>
        <v>0</v>
      </c>
      <c r="K100" s="9">
        <f t="shared" ca="1" si="85"/>
        <v>207.47527208115289</v>
      </c>
      <c r="L100" s="9">
        <f t="shared" ca="1" si="86"/>
        <v>-49.811526271641462</v>
      </c>
      <c r="M100">
        <f t="shared" ca="1" si="88"/>
        <v>55.741194029850746</v>
      </c>
      <c r="N100">
        <f t="shared" ca="1" si="89"/>
        <v>33.161616915422883</v>
      </c>
    </row>
    <row r="101" spans="1:14" x14ac:dyDescent="0.25">
      <c r="A101" s="4">
        <f t="shared" si="90"/>
        <v>0.42812499999999909</v>
      </c>
      <c r="B101" s="3">
        <f t="shared" si="91"/>
        <v>1553300990</v>
      </c>
      <c r="C101">
        <f t="shared" si="92"/>
        <v>3</v>
      </c>
      <c r="D101">
        <f t="shared" si="92"/>
        <v>51</v>
      </c>
      <c r="E101">
        <f t="shared" ref="E101:E164" ca="1" si="93">INDIRECT("E$"&amp;C101)+INDIRECT("H$"&amp;C101)*($B101-INDIRECT("B$"&amp;D101))</f>
        <v>13472.408545223887</v>
      </c>
      <c r="F101">
        <f t="shared" ref="F101:F164" ca="1" si="94">INDIRECT("F$"&amp;C101)+INDIRECT("I$"&amp;C101)*($B101-INDIRECT("B$"&amp;D101))</f>
        <v>-11380.363179701497</v>
      </c>
      <c r="G101">
        <f t="shared" ca="1" si="83"/>
        <v>10972.8</v>
      </c>
      <c r="H101" s="9">
        <f t="shared" ca="1" si="84"/>
        <v>-158.49572581910471</v>
      </c>
      <c r="I101" s="9">
        <f t="shared" ca="1" si="84"/>
        <v>133.88462728119484</v>
      </c>
      <c r="J101" s="9">
        <f t="shared" ca="1" si="84"/>
        <v>0</v>
      </c>
      <c r="K101" s="9">
        <f t="shared" ca="1" si="85"/>
        <v>207.47527208115494</v>
      </c>
      <c r="L101" s="9">
        <f t="shared" ca="1" si="86"/>
        <v>-49.811526271641412</v>
      </c>
      <c r="M101">
        <f t="shared" ca="1" si="88"/>
        <v>55.747238805970149</v>
      </c>
      <c r="N101">
        <f t="shared" ca="1" si="89"/>
        <v>33.148934494195686</v>
      </c>
    </row>
    <row r="102" spans="1:14" x14ac:dyDescent="0.25">
      <c r="A102" s="4">
        <f t="shared" si="90"/>
        <v>0.42818287037036945</v>
      </c>
      <c r="B102" s="3">
        <f t="shared" si="91"/>
        <v>1553300995</v>
      </c>
      <c r="C102">
        <f t="shared" si="92"/>
        <v>3</v>
      </c>
      <c r="D102">
        <f t="shared" si="92"/>
        <v>51</v>
      </c>
      <c r="E102">
        <f t="shared" ca="1" si="93"/>
        <v>12679.929916128363</v>
      </c>
      <c r="F102">
        <f t="shared" ca="1" si="94"/>
        <v>-10710.940043295523</v>
      </c>
      <c r="G102">
        <f t="shared" ca="1" si="83"/>
        <v>10972.8</v>
      </c>
      <c r="H102" s="9">
        <f t="shared" ca="1" si="84"/>
        <v>-158.49572581910471</v>
      </c>
      <c r="I102" s="9">
        <f t="shared" ca="1" si="84"/>
        <v>133.88462728119339</v>
      </c>
      <c r="J102" s="9">
        <f t="shared" ca="1" si="84"/>
        <v>0</v>
      </c>
      <c r="K102" s="9">
        <f t="shared" ca="1" si="85"/>
        <v>207.47527208115403</v>
      </c>
      <c r="L102" s="9">
        <f t="shared" ca="1" si="86"/>
        <v>-49.811526271641711</v>
      </c>
      <c r="M102">
        <f t="shared" ca="1" si="88"/>
        <v>55.753283582089551</v>
      </c>
      <c r="N102">
        <f t="shared" ca="1" si="89"/>
        <v>33.136252072968489</v>
      </c>
    </row>
    <row r="103" spans="1:14" x14ac:dyDescent="0.25">
      <c r="A103" s="4">
        <f t="shared" si="90"/>
        <v>0.42824074074073981</v>
      </c>
      <c r="B103" s="3">
        <f t="shared" si="91"/>
        <v>1553301000</v>
      </c>
      <c r="C103">
        <f t="shared" si="92"/>
        <v>3</v>
      </c>
      <c r="D103">
        <f t="shared" si="92"/>
        <v>51</v>
      </c>
      <c r="E103">
        <f t="shared" ca="1" si="93"/>
        <v>11887.45128703284</v>
      </c>
      <c r="F103">
        <f t="shared" ca="1" si="94"/>
        <v>-10041.516906889556</v>
      </c>
      <c r="G103">
        <f t="shared" ca="1" si="83"/>
        <v>10972.8</v>
      </c>
      <c r="H103" s="9">
        <f t="shared" ca="1" si="84"/>
        <v>-158.49572581910471</v>
      </c>
      <c r="I103" s="9">
        <f t="shared" ca="1" si="84"/>
        <v>133.88462728119484</v>
      </c>
      <c r="J103" s="9">
        <f t="shared" ca="1" si="84"/>
        <v>0</v>
      </c>
      <c r="K103" s="9">
        <f t="shared" ca="1" si="85"/>
        <v>207.47527208115494</v>
      </c>
      <c r="L103" s="9">
        <f t="shared" ca="1" si="86"/>
        <v>-49.811526271641412</v>
      </c>
      <c r="M103">
        <f t="shared" ca="1" si="88"/>
        <v>55.759328358208954</v>
      </c>
      <c r="N103">
        <f t="shared" ca="1" si="89"/>
        <v>33.123569651741292</v>
      </c>
    </row>
    <row r="104" spans="1:14" x14ac:dyDescent="0.25">
      <c r="A104" s="4">
        <f>A103+5/24/3600</f>
        <v>0.42829861111111017</v>
      </c>
      <c r="B104" s="3">
        <f t="shared" si="91"/>
        <v>1553301005</v>
      </c>
      <c r="C104">
        <f t="shared" si="92"/>
        <v>3</v>
      </c>
      <c r="D104">
        <f t="shared" si="92"/>
        <v>51</v>
      </c>
      <c r="E104">
        <f t="shared" ca="1" si="93"/>
        <v>11094.972657937316</v>
      </c>
      <c r="F104">
        <f t="shared" ca="1" si="94"/>
        <v>-9372.0937704835815</v>
      </c>
      <c r="G104">
        <f t="shared" ca="1" si="83"/>
        <v>10972.8</v>
      </c>
      <c r="H104" s="9">
        <f t="shared" ca="1" si="84"/>
        <v>-158.49572581910471</v>
      </c>
      <c r="I104" s="9">
        <f t="shared" ca="1" si="84"/>
        <v>133.88462728119339</v>
      </c>
      <c r="J104" s="9">
        <f t="shared" ca="1" si="84"/>
        <v>0</v>
      </c>
      <c r="K104" s="9">
        <f t="shared" ca="1" si="85"/>
        <v>207.47527208115403</v>
      </c>
      <c r="L104" s="9">
        <f t="shared" ca="1" si="86"/>
        <v>-49.811526271641711</v>
      </c>
      <c r="M104">
        <f t="shared" ca="1" si="88"/>
        <v>55.765373134328357</v>
      </c>
      <c r="N104">
        <f t="shared" ca="1" si="89"/>
        <v>33.110887230514095</v>
      </c>
    </row>
    <row r="105" spans="1:14" x14ac:dyDescent="0.25">
      <c r="A105" s="4">
        <f t="shared" ref="A105:A121" si="95">A104+5/24/3600</f>
        <v>0.42835648148148053</v>
      </c>
      <c r="B105" s="3">
        <f t="shared" si="91"/>
        <v>1553301010</v>
      </c>
      <c r="C105">
        <f t="shared" ref="C105:D116" si="96">C104</f>
        <v>3</v>
      </c>
      <c r="D105">
        <f t="shared" si="96"/>
        <v>51</v>
      </c>
      <c r="E105">
        <f t="shared" ca="1" si="93"/>
        <v>10302.494028841793</v>
      </c>
      <c r="F105">
        <f t="shared" ca="1" si="94"/>
        <v>-8702.6706340776145</v>
      </c>
      <c r="G105">
        <f t="shared" ca="1" si="83"/>
        <v>10972.8</v>
      </c>
      <c r="H105" s="9">
        <f t="shared" ca="1" si="84"/>
        <v>-158.49572581910471</v>
      </c>
      <c r="I105" s="9">
        <f t="shared" ca="1" si="84"/>
        <v>133.88462728119484</v>
      </c>
      <c r="J105" s="9">
        <f t="shared" ca="1" si="84"/>
        <v>0</v>
      </c>
      <c r="K105" s="9">
        <f t="shared" ca="1" si="85"/>
        <v>207.47527208115494</v>
      </c>
      <c r="L105" s="9">
        <f t="shared" ca="1" si="86"/>
        <v>-49.811526271641412</v>
      </c>
      <c r="M105">
        <f t="shared" ca="1" si="88"/>
        <v>55.771417910447759</v>
      </c>
      <c r="N105">
        <f t="shared" ca="1" si="89"/>
        <v>33.098204809286898</v>
      </c>
    </row>
    <row r="106" spans="1:14" x14ac:dyDescent="0.25">
      <c r="A106" s="4">
        <f t="shared" si="95"/>
        <v>0.42841435185185089</v>
      </c>
      <c r="B106" s="3">
        <f t="shared" si="91"/>
        <v>1553301015</v>
      </c>
      <c r="C106">
        <f t="shared" si="96"/>
        <v>3</v>
      </c>
      <c r="D106">
        <f t="shared" si="96"/>
        <v>51</v>
      </c>
      <c r="E106">
        <f t="shared" ca="1" si="93"/>
        <v>9510.0153997462694</v>
      </c>
      <c r="F106">
        <f t="shared" ca="1" si="94"/>
        <v>-8033.2474976716403</v>
      </c>
      <c r="G106">
        <f t="shared" ca="1" si="83"/>
        <v>10972.8</v>
      </c>
      <c r="H106" s="9">
        <f t="shared" ca="1" si="84"/>
        <v>-158.49572581910326</v>
      </c>
      <c r="I106" s="9">
        <f t="shared" ca="1" si="84"/>
        <v>133.88462728119339</v>
      </c>
      <c r="J106" s="9">
        <f t="shared" ca="1" si="84"/>
        <v>0</v>
      </c>
      <c r="K106" s="9">
        <f t="shared" ca="1" si="85"/>
        <v>207.47527208115289</v>
      </c>
      <c r="L106" s="9">
        <f t="shared" ca="1" si="86"/>
        <v>-49.811526271641462</v>
      </c>
      <c r="M106">
        <f t="shared" ca="1" si="88"/>
        <v>55.777462686567162</v>
      </c>
      <c r="N106">
        <f t="shared" ca="1" si="89"/>
        <v>33.085522388059701</v>
      </c>
    </row>
    <row r="107" spans="1:14" x14ac:dyDescent="0.25">
      <c r="A107" s="4">
        <f t="shared" si="95"/>
        <v>0.42847222222222126</v>
      </c>
      <c r="B107" s="3">
        <f t="shared" si="91"/>
        <v>1553301020</v>
      </c>
      <c r="C107">
        <f t="shared" si="96"/>
        <v>3</v>
      </c>
      <c r="D107">
        <f t="shared" si="96"/>
        <v>51</v>
      </c>
      <c r="E107">
        <f t="shared" ca="1" si="93"/>
        <v>8717.5367706507532</v>
      </c>
      <c r="F107">
        <f t="shared" ca="1" si="94"/>
        <v>-7363.8243612656734</v>
      </c>
      <c r="G107">
        <f t="shared" ca="1" si="83"/>
        <v>10972.8</v>
      </c>
      <c r="H107" s="9">
        <f t="shared" ca="1" si="84"/>
        <v>-158.49572581910471</v>
      </c>
      <c r="I107" s="9">
        <f t="shared" ca="1" si="84"/>
        <v>133.88462728119339</v>
      </c>
      <c r="J107" s="9">
        <f t="shared" ca="1" si="84"/>
        <v>0</v>
      </c>
      <c r="K107" s="9">
        <f t="shared" ca="1" si="85"/>
        <v>207.47527208115403</v>
      </c>
      <c r="L107" s="9">
        <f t="shared" ca="1" si="86"/>
        <v>-49.811526271641711</v>
      </c>
      <c r="M107">
        <f t="shared" ca="1" si="88"/>
        <v>55.783507462686565</v>
      </c>
      <c r="N107">
        <f t="shared" ca="1" si="89"/>
        <v>33.072839966832504</v>
      </c>
    </row>
    <row r="108" spans="1:14" x14ac:dyDescent="0.25">
      <c r="A108" s="4">
        <f t="shared" si="95"/>
        <v>0.42853009259259162</v>
      </c>
      <c r="B108" s="3">
        <f t="shared" si="91"/>
        <v>1553301025</v>
      </c>
      <c r="C108">
        <f t="shared" ref="C108:D108" si="97">C107</f>
        <v>3</v>
      </c>
      <c r="D108">
        <f t="shared" si="97"/>
        <v>51</v>
      </c>
      <c r="E108">
        <f t="shared" ref="E108:E110" ca="1" si="98">INDIRECT("E$"&amp;C108)+INDIRECT("H$"&amp;C108)*($B108-INDIRECT("B$"&amp;D108))</f>
        <v>7925.0581415552297</v>
      </c>
      <c r="F108">
        <f t="shared" ref="F108:F110" ca="1" si="99">INDIRECT("F$"&amp;C108)+INDIRECT("I$"&amp;C108)*($B108-INDIRECT("B$"&amp;D108))</f>
        <v>-6694.4012248597064</v>
      </c>
      <c r="G108">
        <f t="shared" ref="G108:G110" ca="1" si="100">INDIRECT("G$"&amp;C108)+INDIRECT("J$"&amp;C108)*($B108-INDIRECT("B$"&amp;D108))</f>
        <v>10972.8</v>
      </c>
      <c r="H108" s="9">
        <f t="shared" ref="H108:H110" ca="1" si="101">(E109-E108)/($B109-$B108)</f>
        <v>-158.49572581910471</v>
      </c>
      <c r="I108" s="9">
        <f t="shared" ref="I108:I110" ca="1" si="102">(F109-F108)/($B109-$B108)</f>
        <v>133.88462728119484</v>
      </c>
      <c r="J108" s="9">
        <f t="shared" ref="J108:J110" ca="1" si="103">(G109-G108)/($B109-$B108)</f>
        <v>0</v>
      </c>
      <c r="K108" s="9">
        <f t="shared" ref="K108:K110" ca="1" si="104">SQRT(H108*H108+I108*I108)</f>
        <v>207.47527208115494</v>
      </c>
      <c r="L108" s="9">
        <f t="shared" ref="L108:L110" ca="1" si="105">DEGREES(ATAN2(I108,H108))</f>
        <v>-49.811526271641412</v>
      </c>
      <c r="M108">
        <f t="shared" ref="M108:M110" ca="1" si="106">INDIRECT("M$"&amp;C108)+INDIRECT("O$"&amp;C108)*($B108-INDIRECT("B$"&amp;D108))</f>
        <v>55.789552238805967</v>
      </c>
      <c r="N108">
        <f t="shared" ref="N108:N110" ca="1" si="107">INDIRECT("N$"&amp;C108)+INDIRECT("P$"&amp;C108)*($B108-INDIRECT("B$"&amp;D108))</f>
        <v>33.060157545605307</v>
      </c>
    </row>
    <row r="109" spans="1:14" x14ac:dyDescent="0.25">
      <c r="A109" s="8">
        <f t="shared" si="95"/>
        <v>0.42858796296296198</v>
      </c>
      <c r="B109" s="3">
        <f t="shared" si="91"/>
        <v>1553301030</v>
      </c>
      <c r="C109">
        <f t="shared" ref="C109:D109" si="108">C108</f>
        <v>3</v>
      </c>
      <c r="D109">
        <f t="shared" si="108"/>
        <v>51</v>
      </c>
      <c r="E109">
        <f t="shared" ca="1" si="98"/>
        <v>7132.5795124597062</v>
      </c>
      <c r="F109">
        <f t="shared" ca="1" si="99"/>
        <v>-6024.9780884537322</v>
      </c>
      <c r="G109">
        <f t="shared" ca="1" si="100"/>
        <v>10972.8</v>
      </c>
      <c r="H109" s="9">
        <f t="shared" ca="1" si="101"/>
        <v>-158.49572581910471</v>
      </c>
      <c r="I109" s="9">
        <f t="shared" ca="1" si="102"/>
        <v>133.88462728119339</v>
      </c>
      <c r="J109" s="9">
        <f t="shared" ca="1" si="103"/>
        <v>0</v>
      </c>
      <c r="K109" s="9">
        <f t="shared" ca="1" si="104"/>
        <v>207.47527208115403</v>
      </c>
      <c r="L109" s="9">
        <f t="shared" ca="1" si="105"/>
        <v>-49.811526271641711</v>
      </c>
      <c r="M109">
        <f t="shared" ca="1" si="106"/>
        <v>55.79559701492537</v>
      </c>
      <c r="N109">
        <f t="shared" ca="1" si="107"/>
        <v>33.04747512437811</v>
      </c>
    </row>
    <row r="110" spans="1:14" x14ac:dyDescent="0.25">
      <c r="A110" s="4">
        <f t="shared" si="95"/>
        <v>0.42864583333333234</v>
      </c>
      <c r="B110" s="3">
        <f t="shared" si="91"/>
        <v>1553301035</v>
      </c>
      <c r="C110">
        <f t="shared" ref="C110:D110" si="109">C109</f>
        <v>3</v>
      </c>
      <c r="D110">
        <f t="shared" si="109"/>
        <v>51</v>
      </c>
      <c r="E110">
        <f t="shared" ca="1" si="98"/>
        <v>6340.1008833641827</v>
      </c>
      <c r="F110">
        <f t="shared" ca="1" si="99"/>
        <v>-5355.5549520477653</v>
      </c>
      <c r="G110">
        <f t="shared" ca="1" si="100"/>
        <v>10972.8</v>
      </c>
      <c r="H110" s="9">
        <f t="shared" ca="1" si="101"/>
        <v>-158.49572581910471</v>
      </c>
      <c r="I110" s="9">
        <f t="shared" ca="1" si="102"/>
        <v>133.88462728119484</v>
      </c>
      <c r="J110" s="9">
        <f t="shared" ca="1" si="103"/>
        <v>0</v>
      </c>
      <c r="K110" s="9">
        <f t="shared" ca="1" si="104"/>
        <v>207.47527208115494</v>
      </c>
      <c r="L110" s="9">
        <f t="shared" ca="1" si="105"/>
        <v>-49.811526271641412</v>
      </c>
      <c r="M110">
        <f t="shared" ca="1" si="106"/>
        <v>55.80164179104478</v>
      </c>
      <c r="N110">
        <f t="shared" ca="1" si="107"/>
        <v>33.034792703150906</v>
      </c>
    </row>
    <row r="111" spans="1:14" x14ac:dyDescent="0.25">
      <c r="A111" s="4">
        <f t="shared" si="95"/>
        <v>0.4287037037037027</v>
      </c>
      <c r="B111" s="3">
        <f t="shared" si="91"/>
        <v>1553301040</v>
      </c>
      <c r="C111">
        <f t="shared" si="96"/>
        <v>3</v>
      </c>
      <c r="D111">
        <f t="shared" si="96"/>
        <v>51</v>
      </c>
      <c r="E111">
        <f t="shared" ca="1" si="93"/>
        <v>5547.6222542686592</v>
      </c>
      <c r="F111">
        <f t="shared" ca="1" si="94"/>
        <v>-4686.131815641791</v>
      </c>
      <c r="G111">
        <f t="shared" ca="1" si="83"/>
        <v>10972.8</v>
      </c>
      <c r="H111" s="9">
        <f t="shared" ca="1" si="84"/>
        <v>-158.49572581910471</v>
      </c>
      <c r="I111" s="9">
        <f t="shared" ca="1" si="84"/>
        <v>133.88462728119339</v>
      </c>
      <c r="J111" s="9">
        <f t="shared" ca="1" si="84"/>
        <v>0</v>
      </c>
      <c r="K111" s="9">
        <f t="shared" ca="1" si="85"/>
        <v>207.47527208115403</v>
      </c>
      <c r="L111" s="9">
        <f t="shared" ca="1" si="86"/>
        <v>-49.811526271641711</v>
      </c>
      <c r="M111">
        <f t="shared" ca="1" si="88"/>
        <v>55.807686567164183</v>
      </c>
      <c r="N111">
        <f t="shared" ca="1" si="89"/>
        <v>33.022110281923709</v>
      </c>
    </row>
    <row r="112" spans="1:14" x14ac:dyDescent="0.25">
      <c r="A112" s="4">
        <f t="shared" si="95"/>
        <v>0.42876157407407306</v>
      </c>
      <c r="B112" s="3">
        <f t="shared" si="91"/>
        <v>1553301045</v>
      </c>
      <c r="C112">
        <f t="shared" si="96"/>
        <v>3</v>
      </c>
      <c r="D112">
        <f t="shared" si="96"/>
        <v>51</v>
      </c>
      <c r="E112">
        <f t="shared" ca="1" si="93"/>
        <v>4755.1436251731357</v>
      </c>
      <c r="F112">
        <f t="shared" ca="1" si="94"/>
        <v>-4016.7086792358241</v>
      </c>
      <c r="G112">
        <f t="shared" ca="1" si="83"/>
        <v>10972.8</v>
      </c>
      <c r="H112" s="9">
        <f t="shared" ca="1" si="84"/>
        <v>-158.49572581910326</v>
      </c>
      <c r="I112" s="9">
        <f t="shared" ca="1" si="84"/>
        <v>133.88462728119484</v>
      </c>
      <c r="J112" s="9">
        <f t="shared" ca="1" si="84"/>
        <v>0</v>
      </c>
      <c r="K112" s="9">
        <f t="shared" ca="1" si="85"/>
        <v>207.47527208115383</v>
      </c>
      <c r="L112" s="9">
        <f t="shared" ca="1" si="86"/>
        <v>-49.811526271641156</v>
      </c>
      <c r="M112">
        <f t="shared" ca="1" si="88"/>
        <v>55.813731343283585</v>
      </c>
      <c r="N112">
        <f t="shared" ca="1" si="89"/>
        <v>33.009427860696512</v>
      </c>
    </row>
    <row r="113" spans="1:15" x14ac:dyDescent="0.25">
      <c r="A113" s="4">
        <f t="shared" si="95"/>
        <v>0.42881944444444342</v>
      </c>
      <c r="B113" s="3">
        <f t="shared" si="91"/>
        <v>1553301050</v>
      </c>
      <c r="C113">
        <f t="shared" si="96"/>
        <v>3</v>
      </c>
      <c r="D113">
        <f t="shared" si="96"/>
        <v>51</v>
      </c>
      <c r="E113">
        <f t="shared" ca="1" si="93"/>
        <v>3962.6649960776194</v>
      </c>
      <c r="F113">
        <f t="shared" ca="1" si="94"/>
        <v>-3347.2855428298499</v>
      </c>
      <c r="G113">
        <f t="shared" ca="1" si="83"/>
        <v>10972.8</v>
      </c>
      <c r="H113" s="9">
        <f t="shared" ca="1" si="84"/>
        <v>-158.49572581910471</v>
      </c>
      <c r="I113" s="9">
        <f t="shared" ca="1" si="84"/>
        <v>133.88462728119339</v>
      </c>
      <c r="J113" s="9">
        <f t="shared" ca="1" si="84"/>
        <v>0</v>
      </c>
      <c r="K113" s="9">
        <f t="shared" ca="1" si="85"/>
        <v>207.47527208115403</v>
      </c>
      <c r="L113" s="9">
        <f t="shared" ca="1" si="86"/>
        <v>-49.811526271641711</v>
      </c>
      <c r="M113">
        <f t="shared" ca="1" si="88"/>
        <v>55.819776119402988</v>
      </c>
      <c r="N113">
        <f t="shared" ca="1" si="89"/>
        <v>32.996745439469315</v>
      </c>
    </row>
    <row r="114" spans="1:15" x14ac:dyDescent="0.25">
      <c r="A114" s="4">
        <f t="shared" si="95"/>
        <v>0.42887731481481378</v>
      </c>
      <c r="B114" s="3">
        <f t="shared" si="91"/>
        <v>1553301055</v>
      </c>
      <c r="C114">
        <f t="shared" si="96"/>
        <v>3</v>
      </c>
      <c r="D114">
        <f t="shared" si="96"/>
        <v>51</v>
      </c>
      <c r="E114">
        <f t="shared" ref="E114:E116" ca="1" si="110">INDIRECT("E$"&amp;C114)+INDIRECT("H$"&amp;C114)*($B114-INDIRECT("B$"&amp;D114))</f>
        <v>3170.1863669820959</v>
      </c>
      <c r="F114">
        <f t="shared" ref="F114:F116" ca="1" si="111">INDIRECT("F$"&amp;C114)+INDIRECT("I$"&amp;C114)*($B114-INDIRECT("B$"&amp;D114))</f>
        <v>-2677.8624064238829</v>
      </c>
      <c r="G114">
        <f t="shared" ref="G114:G119" ca="1" si="112">INDIRECT("G$"&amp;C114)+INDIRECT("J$"&amp;C114)*($B114-INDIRECT("B$"&amp;D114))</f>
        <v>10972.8</v>
      </c>
      <c r="H114" s="9">
        <f t="shared" ref="H114:H119" ca="1" si="113">(E115-E114)/($B115-$B114)</f>
        <v>-158.49572581910471</v>
      </c>
      <c r="I114" s="9">
        <f t="shared" ref="I114:I119" ca="1" si="114">(F115-F114)/($B115-$B114)</f>
        <v>133.88462728119484</v>
      </c>
      <c r="J114" s="9">
        <f t="shared" ref="J114:J119" ca="1" si="115">(G115-G114)/($B115-$B114)</f>
        <v>0</v>
      </c>
      <c r="K114" s="9">
        <f t="shared" ref="K114:K119" ca="1" si="116">SQRT(H114*H114+I114*I114)</f>
        <v>207.47527208115494</v>
      </c>
      <c r="L114" s="9">
        <f t="shared" ref="L114:L119" ca="1" si="117">DEGREES(ATAN2(I114,H114))</f>
        <v>-49.811526271641412</v>
      </c>
      <c r="M114">
        <f t="shared" ref="M114:M116" ca="1" si="118">INDIRECT("M$"&amp;C114)+INDIRECT("O$"&amp;C114)*($B114-INDIRECT("B$"&amp;D114))</f>
        <v>55.825820895522391</v>
      </c>
      <c r="N114">
        <f t="shared" ref="N114:N116" ca="1" si="119">INDIRECT("N$"&amp;C114)+INDIRECT("P$"&amp;C114)*($B114-INDIRECT("B$"&amp;D114))</f>
        <v>32.984063018242118</v>
      </c>
    </row>
    <row r="115" spans="1:15" x14ac:dyDescent="0.25">
      <c r="A115" s="8">
        <f t="shared" si="95"/>
        <v>0.42893518518518414</v>
      </c>
      <c r="B115" s="3">
        <f t="shared" si="91"/>
        <v>1553301060</v>
      </c>
      <c r="C115">
        <f t="shared" si="96"/>
        <v>3</v>
      </c>
      <c r="D115">
        <f t="shared" si="96"/>
        <v>51</v>
      </c>
      <c r="E115">
        <f t="shared" ca="1" si="110"/>
        <v>2377.7077378865724</v>
      </c>
      <c r="F115">
        <f t="shared" ca="1" si="111"/>
        <v>-2008.4392700179087</v>
      </c>
      <c r="G115">
        <f t="shared" ca="1" si="112"/>
        <v>10972.8</v>
      </c>
      <c r="H115" s="9">
        <f t="shared" ca="1" si="113"/>
        <v>-158.49572581910471</v>
      </c>
      <c r="I115" s="9">
        <f t="shared" ca="1" si="114"/>
        <v>133.88462728119339</v>
      </c>
      <c r="J115" s="9">
        <f t="shared" ca="1" si="115"/>
        <v>0</v>
      </c>
      <c r="K115" s="9">
        <f t="shared" ca="1" si="116"/>
        <v>207.47527208115403</v>
      </c>
      <c r="L115" s="9">
        <f t="shared" ca="1" si="117"/>
        <v>-49.811526271641711</v>
      </c>
      <c r="M115">
        <f t="shared" ca="1" si="118"/>
        <v>55.831865671641793</v>
      </c>
      <c r="N115">
        <f t="shared" ca="1" si="119"/>
        <v>32.971380597014921</v>
      </c>
    </row>
    <row r="116" spans="1:15" x14ac:dyDescent="0.25">
      <c r="A116" s="4">
        <f t="shared" si="95"/>
        <v>0.4289930555555545</v>
      </c>
      <c r="B116" s="3">
        <f t="shared" si="91"/>
        <v>1553301065</v>
      </c>
      <c r="C116">
        <f t="shared" si="96"/>
        <v>3</v>
      </c>
      <c r="D116">
        <f t="shared" si="96"/>
        <v>51</v>
      </c>
      <c r="E116">
        <f t="shared" ca="1" si="110"/>
        <v>1585.2291087910489</v>
      </c>
      <c r="F116">
        <f t="shared" ca="1" si="111"/>
        <v>-1339.0161336119418</v>
      </c>
      <c r="G116">
        <f t="shared" ca="1" si="112"/>
        <v>10972.8</v>
      </c>
      <c r="H116" s="9">
        <f t="shared" ca="1" si="113"/>
        <v>-162.49365612529945</v>
      </c>
      <c r="I116" s="9">
        <f t="shared" ca="1" si="114"/>
        <v>127.06150553655671</v>
      </c>
      <c r="J116" s="9">
        <f t="shared" ca="1" si="115"/>
        <v>0</v>
      </c>
      <c r="K116" s="9">
        <f t="shared" ca="1" si="116"/>
        <v>206.27363978507651</v>
      </c>
      <c r="L116" s="9">
        <f t="shared" ca="1" si="117"/>
        <v>-51.976459709949808</v>
      </c>
      <c r="M116">
        <f t="shared" ca="1" si="118"/>
        <v>55.837910447761196</v>
      </c>
      <c r="N116">
        <f t="shared" ca="1" si="119"/>
        <v>32.958698175787724</v>
      </c>
    </row>
    <row r="117" spans="1:15" x14ac:dyDescent="0.25">
      <c r="A117" s="4">
        <f t="shared" si="95"/>
        <v>0.42905092592592486</v>
      </c>
      <c r="B117" s="3">
        <f t="shared" si="91"/>
        <v>1553301070</v>
      </c>
      <c r="C117">
        <f t="shared" ref="C117:D117" si="120">C116</f>
        <v>3</v>
      </c>
      <c r="D117">
        <f t="shared" si="120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112"/>
        <v>10972.8</v>
      </c>
      <c r="H117" s="16">
        <f t="shared" ca="1" si="113"/>
        <v>-170.48951673768858</v>
      </c>
      <c r="I117" s="16">
        <f t="shared" ca="1" si="114"/>
        <v>113.4152620472818</v>
      </c>
      <c r="J117" s="16">
        <f t="shared" ca="1" si="115"/>
        <v>0</v>
      </c>
      <c r="K117" s="16">
        <f t="shared" ca="1" si="116"/>
        <v>204.7674216830016</v>
      </c>
      <c r="L117" s="16">
        <f t="shared" ca="1" si="117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95"/>
        <v>0.42910879629629523</v>
      </c>
      <c r="B118" s="3">
        <f t="shared" si="9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112"/>
        <v>10972.8</v>
      </c>
      <c r="H118" s="16">
        <f t="shared" ca="1" si="113"/>
        <v>-178.48537735007773</v>
      </c>
      <c r="I118" s="16">
        <f t="shared" ca="1" si="114"/>
        <v>99.769018558006877</v>
      </c>
      <c r="J118" s="16">
        <f t="shared" ca="1" si="115"/>
        <v>0</v>
      </c>
      <c r="K118" s="16">
        <f t="shared" ca="1" si="116"/>
        <v>204.47710627800745</v>
      </c>
      <c r="L118" s="16">
        <f t="shared" ca="1" si="117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95"/>
        <v>0.42916666666666559</v>
      </c>
      <c r="B119" s="3">
        <f t="shared" si="91"/>
        <v>1553301080</v>
      </c>
      <c r="C119">
        <f t="shared" ref="C119:D119" si="121">C118</f>
        <v>4</v>
      </c>
      <c r="D119">
        <f t="shared" si="121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112"/>
        <v>10972.8</v>
      </c>
      <c r="H119" s="16">
        <f t="shared" ca="1" si="113"/>
        <v>-186.48123796246682</v>
      </c>
      <c r="I119" s="16">
        <f t="shared" ca="1" si="114"/>
        <v>86.122775068731954</v>
      </c>
      <c r="J119" s="16">
        <f t="shared" ca="1" si="115"/>
        <v>0</v>
      </c>
      <c r="K119" s="16">
        <f t="shared" ca="1" si="116"/>
        <v>205.40784916247378</v>
      </c>
      <c r="L119" s="16">
        <f t="shared" ca="1" si="117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95"/>
        <v>0.42922453703703595</v>
      </c>
      <c r="B120" s="3">
        <f t="shared" si="91"/>
        <v>1553301085</v>
      </c>
      <c r="C120">
        <f t="shared" ref="C120:D120" si="122">C119</f>
        <v>4</v>
      </c>
      <c r="D120">
        <f t="shared" si="122"/>
        <v>118</v>
      </c>
      <c r="E120">
        <f t="shared" ref="E120:E122" ca="1" si="123">INDIRECT("E$"&amp;C120)+INDIRECT("H$"&amp;C120)*($B120-INDIRECT("B$"&amp;D120))</f>
        <v>-1904.5198320866139</v>
      </c>
      <c r="F120">
        <f t="shared" ref="F120:F122" ca="1" si="124">INDIRECT("F$"&amp;C120)+INDIRECT("I$"&amp;C120)*($B120-INDIRECT("B$"&amp;D120))</f>
        <v>792.82667244094489</v>
      </c>
      <c r="G120">
        <f t="shared" ref="G120:G122" ca="1" si="125">INDIRECT("G$"&amp;C120)+INDIRECT("J$"&amp;C120)*($B120-INDIRECT("B$"&amp;D120))</f>
        <v>10972.8</v>
      </c>
      <c r="H120" s="9">
        <f t="shared" ref="H120:H122" ca="1" si="126">(E121-E120)/($B121-$B120)</f>
        <v>-190.4791682686614</v>
      </c>
      <c r="I120" s="9">
        <f t="shared" ref="I120:I122" ca="1" si="127">(F121-F120)/($B121-$B120)</f>
        <v>79.299653324094535</v>
      </c>
      <c r="J120" s="9">
        <f t="shared" ref="J120:J122" ca="1" si="128">(G121-G120)/($B121-$B120)</f>
        <v>0</v>
      </c>
      <c r="K120" s="9">
        <f t="shared" ref="K120:K122" ca="1" si="129">SQRT(H120*H120+I120*I120)</f>
        <v>206.32680039598006</v>
      </c>
      <c r="L120" s="9">
        <f t="shared" ref="L120:L122" ca="1" si="130">DEGREES(ATAN2(I120,H120))</f>
        <v>-67.397223964202027</v>
      </c>
      <c r="M120">
        <f t="shared" ref="M120:M122" ca="1" si="131">INDIRECT("M$"&amp;C120)+INDIRECT("O$"&amp;C120)*($B120-INDIRECT("B$"&amp;D120))</f>
        <v>55.857082239720036</v>
      </c>
      <c r="N120">
        <f t="shared" ref="N120:N122" ca="1" si="132">INDIRECT("N$"&amp;C120)+INDIRECT("P$"&amp;C120)*($B120-INDIRECT("B$"&amp;D120))</f>
        <v>32.902852143482065</v>
      </c>
    </row>
    <row r="121" spans="1:15" x14ac:dyDescent="0.25">
      <c r="A121" s="8">
        <f t="shared" si="95"/>
        <v>0.42928240740740631</v>
      </c>
      <c r="B121" s="3">
        <f t="shared" si="91"/>
        <v>1553301090</v>
      </c>
      <c r="C121">
        <f t="shared" ref="C121:D121" si="133">C120</f>
        <v>4</v>
      </c>
      <c r="D121">
        <f t="shared" si="133"/>
        <v>118</v>
      </c>
      <c r="E121">
        <f t="shared" ca="1" si="123"/>
        <v>-2856.9156734299208</v>
      </c>
      <c r="F121">
        <f t="shared" ca="1" si="124"/>
        <v>1189.3249390614176</v>
      </c>
      <c r="G121">
        <f t="shared" ca="1" si="125"/>
        <v>10972.8</v>
      </c>
      <c r="H121" s="9">
        <f t="shared" ca="1" si="126"/>
        <v>-190.4791682686614</v>
      </c>
      <c r="I121" s="9">
        <f t="shared" ca="1" si="127"/>
        <v>79.299653324094464</v>
      </c>
      <c r="J121" s="9">
        <f t="shared" ca="1" si="128"/>
        <v>0</v>
      </c>
      <c r="K121" s="9">
        <f t="shared" ca="1" si="129"/>
        <v>206.32680039598003</v>
      </c>
      <c r="L121" s="9">
        <f t="shared" ca="1" si="130"/>
        <v>-67.397223964202041</v>
      </c>
      <c r="M121">
        <f t="shared" ca="1" si="131"/>
        <v>55.860623359580053</v>
      </c>
      <c r="N121">
        <f t="shared" ca="1" si="132"/>
        <v>32.887611548556428</v>
      </c>
    </row>
    <row r="122" spans="1:15" x14ac:dyDescent="0.25">
      <c r="A122" s="4">
        <f>A121+5/24/3600</f>
        <v>0.42934027777777667</v>
      </c>
      <c r="B122" s="3">
        <f t="shared" si="91"/>
        <v>1553301095</v>
      </c>
      <c r="C122">
        <f t="shared" ref="C122:D122" si="134">C121</f>
        <v>4</v>
      </c>
      <c r="D122">
        <f t="shared" si="134"/>
        <v>118</v>
      </c>
      <c r="E122">
        <f t="shared" ca="1" si="123"/>
        <v>-3809.3115147732278</v>
      </c>
      <c r="F122">
        <f t="shared" ca="1" si="124"/>
        <v>1585.8232056818899</v>
      </c>
      <c r="G122">
        <f t="shared" ca="1" si="125"/>
        <v>10972.8</v>
      </c>
      <c r="H122" s="9">
        <f t="shared" ca="1" si="126"/>
        <v>-190.47916826866131</v>
      </c>
      <c r="I122" s="9">
        <f t="shared" ca="1" si="127"/>
        <v>79.299653324094464</v>
      </c>
      <c r="J122" s="9">
        <f t="shared" ca="1" si="128"/>
        <v>0</v>
      </c>
      <c r="K122" s="9">
        <f t="shared" ca="1" si="129"/>
        <v>206.32680039597994</v>
      </c>
      <c r="L122" s="9">
        <f t="shared" ca="1" si="130"/>
        <v>-67.397223964202027</v>
      </c>
      <c r="M122">
        <f t="shared" ca="1" si="131"/>
        <v>55.86416447944007</v>
      </c>
      <c r="N122">
        <f t="shared" ca="1" si="132"/>
        <v>32.872370953630792</v>
      </c>
    </row>
    <row r="123" spans="1:15" x14ac:dyDescent="0.25">
      <c r="A123" s="4">
        <f t="shared" ref="A123:A186" si="135">A122+5/24/3600</f>
        <v>0.42939814814814703</v>
      </c>
      <c r="B123" s="3">
        <f t="shared" si="91"/>
        <v>1553301100</v>
      </c>
      <c r="C123">
        <f t="shared" ref="C123:D136" si="136">C122</f>
        <v>4</v>
      </c>
      <c r="D123">
        <f t="shared" si="136"/>
        <v>118</v>
      </c>
      <c r="E123">
        <f t="shared" ca="1" si="93"/>
        <v>-4761.7073561165344</v>
      </c>
      <c r="F123">
        <f t="shared" ca="1" si="94"/>
        <v>1982.3214723023623</v>
      </c>
      <c r="G123">
        <f t="shared" ca="1" si="83"/>
        <v>10972.8</v>
      </c>
      <c r="H123" s="9">
        <f t="shared" ca="1" si="84"/>
        <v>-190.47916826866148</v>
      </c>
      <c r="I123" s="9">
        <f t="shared" ca="1" si="84"/>
        <v>79.299653324094521</v>
      </c>
      <c r="J123" s="9">
        <f t="shared" ca="1" si="84"/>
        <v>0</v>
      </c>
      <c r="K123" s="9">
        <f t="shared" ca="1" si="85"/>
        <v>206.32680039598014</v>
      </c>
      <c r="L123" s="9">
        <f t="shared" ca="1" si="86"/>
        <v>-67.397223964202027</v>
      </c>
      <c r="M123">
        <f t="shared" ca="1" si="88"/>
        <v>55.867705599300088</v>
      </c>
      <c r="N123">
        <f t="shared" ca="1" si="89"/>
        <v>32.857130358705156</v>
      </c>
    </row>
    <row r="124" spans="1:15" x14ac:dyDescent="0.25">
      <c r="A124" s="4">
        <f t="shared" si="135"/>
        <v>0.42945601851851739</v>
      </c>
      <c r="B124" s="3">
        <f t="shared" si="91"/>
        <v>1553301105</v>
      </c>
      <c r="C124">
        <f t="shared" si="136"/>
        <v>4</v>
      </c>
      <c r="D124">
        <f t="shared" si="136"/>
        <v>118</v>
      </c>
      <c r="E124">
        <f t="shared" ca="1" si="93"/>
        <v>-5714.1031974598418</v>
      </c>
      <c r="F124">
        <f t="shared" ca="1" si="94"/>
        <v>2378.8197389228349</v>
      </c>
      <c r="G124">
        <f t="shared" ca="1" si="83"/>
        <v>10972.8</v>
      </c>
      <c r="H124" s="9">
        <f t="shared" ca="1" si="84"/>
        <v>-190.47916826866148</v>
      </c>
      <c r="I124" s="9">
        <f t="shared" ca="1" si="84"/>
        <v>79.299653324094464</v>
      </c>
      <c r="J124" s="9">
        <f t="shared" ca="1" si="84"/>
        <v>0</v>
      </c>
      <c r="K124" s="9">
        <f t="shared" ca="1" si="85"/>
        <v>206.32680039598011</v>
      </c>
      <c r="L124" s="9">
        <f t="shared" ca="1" si="86"/>
        <v>-67.397223964202055</v>
      </c>
      <c r="M124">
        <f t="shared" ca="1" si="88"/>
        <v>55.871246719160105</v>
      </c>
      <c r="N124">
        <f t="shared" ca="1" si="89"/>
        <v>32.841889763779527</v>
      </c>
    </row>
    <row r="125" spans="1:15" x14ac:dyDescent="0.25">
      <c r="A125" s="4">
        <f t="shared" si="135"/>
        <v>0.42951388888888775</v>
      </c>
      <c r="B125" s="3">
        <f t="shared" si="91"/>
        <v>1553301110</v>
      </c>
      <c r="C125">
        <f t="shared" ref="C125:D125" si="137">C124</f>
        <v>4</v>
      </c>
      <c r="D125">
        <f t="shared" si="137"/>
        <v>118</v>
      </c>
      <c r="E125">
        <f t="shared" ref="E125:E127" ca="1" si="138">INDIRECT("E$"&amp;C125)+INDIRECT("H$"&amp;C125)*($B125-INDIRECT("B$"&amp;D125))</f>
        <v>-6666.4990388031492</v>
      </c>
      <c r="F125">
        <f t="shared" ref="F125:F127" ca="1" si="139">INDIRECT("F$"&amp;C125)+INDIRECT("I$"&amp;C125)*($B125-INDIRECT("B$"&amp;D125))</f>
        <v>2775.3180055433072</v>
      </c>
      <c r="G125">
        <f t="shared" ref="G125:G127" ca="1" si="140">INDIRECT("G$"&amp;C125)+INDIRECT("J$"&amp;C125)*($B125-INDIRECT("B$"&amp;D125))</f>
        <v>10972.8</v>
      </c>
      <c r="H125" s="9">
        <f t="shared" ref="H125:H127" ca="1" si="141">(E126-E125)/($B126-$B125)</f>
        <v>-190.47916826866131</v>
      </c>
      <c r="I125" s="9">
        <f t="shared" ref="I125:I127" ca="1" si="142">(F126-F125)/($B126-$B125)</f>
        <v>79.299653324094464</v>
      </c>
      <c r="J125" s="9">
        <f t="shared" ref="J125:J127" ca="1" si="143">(G126-G125)/($B126-$B125)</f>
        <v>0</v>
      </c>
      <c r="K125" s="9">
        <f t="shared" ref="K125:K127" ca="1" si="144">SQRT(H125*H125+I125*I125)</f>
        <v>206.32680039597994</v>
      </c>
      <c r="L125" s="9">
        <f t="shared" ref="L125:L127" ca="1" si="145">DEGREES(ATAN2(I125,H125))</f>
        <v>-67.397223964202027</v>
      </c>
      <c r="M125">
        <f t="shared" ref="M125:M127" ca="1" si="146">INDIRECT("M$"&amp;C125)+INDIRECT("O$"&amp;C125)*($B125-INDIRECT("B$"&amp;D125))</f>
        <v>55.874787839020122</v>
      </c>
      <c r="N125">
        <f t="shared" ref="N125:N127" ca="1" si="147">INDIRECT("N$"&amp;C125)+INDIRECT("P$"&amp;C125)*($B125-INDIRECT("B$"&amp;D125))</f>
        <v>32.826649168853891</v>
      </c>
    </row>
    <row r="126" spans="1:15" x14ac:dyDescent="0.25">
      <c r="A126" s="4">
        <f t="shared" si="135"/>
        <v>0.42957175925925811</v>
      </c>
      <c r="B126" s="3">
        <f t="shared" si="91"/>
        <v>1553301115</v>
      </c>
      <c r="C126">
        <f t="shared" ref="C126:D126" si="148">C125</f>
        <v>4</v>
      </c>
      <c r="D126">
        <f t="shared" si="148"/>
        <v>118</v>
      </c>
      <c r="E126">
        <f t="shared" ca="1" si="138"/>
        <v>-7618.8948801464558</v>
      </c>
      <c r="F126">
        <f t="shared" ca="1" si="139"/>
        <v>3171.8162721637796</v>
      </c>
      <c r="G126">
        <f t="shared" ca="1" si="140"/>
        <v>10972.8</v>
      </c>
      <c r="H126" s="9">
        <f t="shared" ca="1" si="141"/>
        <v>-190.47916826866131</v>
      </c>
      <c r="I126" s="9">
        <f t="shared" ca="1" si="142"/>
        <v>79.299653324094464</v>
      </c>
      <c r="J126" s="9">
        <f t="shared" ca="1" si="143"/>
        <v>0</v>
      </c>
      <c r="K126" s="9">
        <f t="shared" ca="1" si="144"/>
        <v>206.32680039597994</v>
      </c>
      <c r="L126" s="9">
        <f t="shared" ca="1" si="145"/>
        <v>-67.397223964202027</v>
      </c>
      <c r="M126">
        <f t="shared" ca="1" si="146"/>
        <v>55.87832895888014</v>
      </c>
      <c r="N126">
        <f t="shared" ca="1" si="147"/>
        <v>32.811408573928254</v>
      </c>
    </row>
    <row r="127" spans="1:15" x14ac:dyDescent="0.25">
      <c r="A127" s="8">
        <f t="shared" si="135"/>
        <v>0.42962962962962847</v>
      </c>
      <c r="B127" s="3">
        <f t="shared" si="91"/>
        <v>1553301120</v>
      </c>
      <c r="C127">
        <f t="shared" ref="C127:D127" si="149">C126</f>
        <v>4</v>
      </c>
      <c r="D127">
        <f t="shared" si="149"/>
        <v>118</v>
      </c>
      <c r="E127">
        <f t="shared" ca="1" si="138"/>
        <v>-8571.2907214897623</v>
      </c>
      <c r="F127">
        <f t="shared" ca="1" si="139"/>
        <v>3568.3145387842519</v>
      </c>
      <c r="G127">
        <f t="shared" ca="1" si="140"/>
        <v>10972.8</v>
      </c>
      <c r="H127" s="9">
        <f t="shared" ca="1" si="141"/>
        <v>-190.47916826866131</v>
      </c>
      <c r="I127" s="9">
        <f t="shared" ca="1" si="142"/>
        <v>79.299653324094464</v>
      </c>
      <c r="J127" s="9">
        <f t="shared" ca="1" si="143"/>
        <v>0</v>
      </c>
      <c r="K127" s="9">
        <f t="shared" ca="1" si="144"/>
        <v>206.32680039597994</v>
      </c>
      <c r="L127" s="9">
        <f t="shared" ca="1" si="145"/>
        <v>-67.397223964202027</v>
      </c>
      <c r="M127">
        <f t="shared" ca="1" si="146"/>
        <v>55.881870078740157</v>
      </c>
      <c r="N127">
        <f t="shared" ca="1" si="147"/>
        <v>32.796167979002618</v>
      </c>
    </row>
    <row r="128" spans="1:15" x14ac:dyDescent="0.25">
      <c r="A128" s="4">
        <f t="shared" si="135"/>
        <v>0.42968749999999883</v>
      </c>
      <c r="B128" s="3">
        <f t="shared" si="91"/>
        <v>1553301125</v>
      </c>
      <c r="C128">
        <f t="shared" si="136"/>
        <v>4</v>
      </c>
      <c r="D128">
        <f t="shared" si="136"/>
        <v>118</v>
      </c>
      <c r="E128">
        <f t="shared" ca="1" si="93"/>
        <v>-9523.6865628330688</v>
      </c>
      <c r="F128">
        <f t="shared" ca="1" si="94"/>
        <v>3964.8128054047243</v>
      </c>
      <c r="G128">
        <f t="shared" ca="1" si="83"/>
        <v>10972.8</v>
      </c>
      <c r="H128" s="9">
        <f t="shared" ca="1" si="84"/>
        <v>-190.47916826866168</v>
      </c>
      <c r="I128" s="9">
        <f t="shared" ca="1" si="84"/>
        <v>79.299653324094564</v>
      </c>
      <c r="J128" s="9">
        <f t="shared" ca="1" si="84"/>
        <v>0</v>
      </c>
      <c r="K128" s="9">
        <f t="shared" ca="1" si="85"/>
        <v>206.32680039598031</v>
      </c>
      <c r="L128" s="9">
        <f t="shared" ca="1" si="86"/>
        <v>-67.397223964202041</v>
      </c>
      <c r="M128">
        <f t="shared" ca="1" si="88"/>
        <v>55.885411198600174</v>
      </c>
      <c r="N128">
        <f t="shared" ca="1" si="89"/>
        <v>32.780927384076989</v>
      </c>
      <c r="O128" s="12"/>
    </row>
    <row r="129" spans="1:19" x14ac:dyDescent="0.25">
      <c r="A129" s="4">
        <f t="shared" si="135"/>
        <v>0.4297453703703692</v>
      </c>
      <c r="B129" s="3">
        <f t="shared" si="91"/>
        <v>1553301130</v>
      </c>
      <c r="C129">
        <f t="shared" si="136"/>
        <v>4</v>
      </c>
      <c r="D129">
        <f t="shared" si="136"/>
        <v>118</v>
      </c>
      <c r="E129">
        <f t="shared" ca="1" si="93"/>
        <v>-10476.082404176377</v>
      </c>
      <c r="F129">
        <f t="shared" ca="1" si="94"/>
        <v>4361.3110720251971</v>
      </c>
      <c r="G129">
        <f t="shared" ca="1" si="83"/>
        <v>10972.8</v>
      </c>
      <c r="H129" s="9">
        <f t="shared" ca="1" si="84"/>
        <v>-190.47916826866131</v>
      </c>
      <c r="I129" s="9">
        <f t="shared" ca="1" si="84"/>
        <v>79.299653324094649</v>
      </c>
      <c r="J129" s="9">
        <f t="shared" ca="1" si="84"/>
        <v>0</v>
      </c>
      <c r="K129" s="9">
        <f t="shared" ca="1" si="85"/>
        <v>206.32680039598003</v>
      </c>
      <c r="L129" s="9">
        <f t="shared" ca="1" si="86"/>
        <v>-67.397223964201984</v>
      </c>
      <c r="M129">
        <f t="shared" ca="1" si="88"/>
        <v>55.888952318460191</v>
      </c>
      <c r="N129">
        <f t="shared" ca="1" si="89"/>
        <v>32.765686789151353</v>
      </c>
    </row>
    <row r="130" spans="1:19" x14ac:dyDescent="0.25">
      <c r="A130" s="4">
        <f t="shared" si="135"/>
        <v>0.42980324074073956</v>
      </c>
      <c r="B130" s="3">
        <f t="shared" si="91"/>
        <v>1553301135</v>
      </c>
      <c r="C130">
        <f t="shared" si="136"/>
        <v>4</v>
      </c>
      <c r="D130">
        <f t="shared" si="136"/>
        <v>118</v>
      </c>
      <c r="E130">
        <f t="shared" ca="1" si="93"/>
        <v>-11428.478245519684</v>
      </c>
      <c r="F130">
        <f t="shared" ca="1" si="94"/>
        <v>4757.8093386456703</v>
      </c>
      <c r="G130">
        <f t="shared" ca="1" si="83"/>
        <v>10972.8</v>
      </c>
      <c r="H130" s="9">
        <f t="shared" ca="1" si="84"/>
        <v>-190.47916826866131</v>
      </c>
      <c r="I130" s="9">
        <f t="shared" ca="1" si="84"/>
        <v>79.299653324094464</v>
      </c>
      <c r="J130" s="9">
        <f t="shared" ca="1" si="84"/>
        <v>0</v>
      </c>
      <c r="K130" s="9">
        <f t="shared" ca="1" si="85"/>
        <v>206.32680039597994</v>
      </c>
      <c r="L130" s="9">
        <f t="shared" ca="1" si="86"/>
        <v>-67.397223964202027</v>
      </c>
      <c r="M130">
        <f t="shared" ca="1" si="88"/>
        <v>55.892493438320209</v>
      </c>
      <c r="N130">
        <f t="shared" ca="1" si="89"/>
        <v>32.750446194225717</v>
      </c>
    </row>
    <row r="131" spans="1:19" x14ac:dyDescent="0.25">
      <c r="A131" s="4">
        <f t="shared" si="135"/>
        <v>0.42986111111110992</v>
      </c>
      <c r="B131" s="3">
        <f t="shared" si="91"/>
        <v>1553301140</v>
      </c>
      <c r="C131">
        <f t="shared" si="136"/>
        <v>4</v>
      </c>
      <c r="D131">
        <f t="shared" si="136"/>
        <v>118</v>
      </c>
      <c r="E131">
        <f t="shared" ca="1" si="93"/>
        <v>-12380.87408686299</v>
      </c>
      <c r="F131">
        <f t="shared" ca="1" si="94"/>
        <v>5154.3076052661427</v>
      </c>
      <c r="G131">
        <f t="shared" ca="1" si="83"/>
        <v>10972.8</v>
      </c>
      <c r="H131" s="9">
        <f t="shared" ca="1" si="84"/>
        <v>-190.47916826866168</v>
      </c>
      <c r="I131" s="9">
        <f t="shared" ca="1" si="84"/>
        <v>79.299653324094464</v>
      </c>
      <c r="J131" s="9">
        <f t="shared" ca="1" si="84"/>
        <v>0</v>
      </c>
      <c r="K131" s="9">
        <f t="shared" ca="1" si="85"/>
        <v>206.32680039598029</v>
      </c>
      <c r="L131" s="9">
        <f t="shared" ca="1" si="86"/>
        <v>-67.39722396420207</v>
      </c>
      <c r="M131">
        <f t="shared" ca="1" si="88"/>
        <v>55.896034558180226</v>
      </c>
      <c r="N131">
        <f t="shared" ca="1" si="89"/>
        <v>32.735205599300087</v>
      </c>
    </row>
    <row r="132" spans="1:19" x14ac:dyDescent="0.25">
      <c r="A132" s="4">
        <f t="shared" si="135"/>
        <v>0.42991898148148028</v>
      </c>
      <c r="B132" s="3">
        <f t="shared" si="91"/>
        <v>1553301145</v>
      </c>
      <c r="C132">
        <f t="shared" si="136"/>
        <v>4</v>
      </c>
      <c r="D132">
        <f t="shared" si="136"/>
        <v>118</v>
      </c>
      <c r="E132">
        <f t="shared" ca="1" si="93"/>
        <v>-13333.269928206299</v>
      </c>
      <c r="F132">
        <f t="shared" ca="1" si="94"/>
        <v>5550.805871886615</v>
      </c>
      <c r="G132">
        <f t="shared" ca="1" si="83"/>
        <v>10972.8</v>
      </c>
      <c r="H132" s="9">
        <f t="shared" ca="1" si="84"/>
        <v>-190.47916826866131</v>
      </c>
      <c r="I132" s="9">
        <f t="shared" ca="1" si="84"/>
        <v>79.299653324094464</v>
      </c>
      <c r="J132" s="9">
        <f t="shared" ca="1" si="84"/>
        <v>0</v>
      </c>
      <c r="K132" s="9">
        <f t="shared" ca="1" si="85"/>
        <v>206.32680039597994</v>
      </c>
      <c r="L132" s="9">
        <f t="shared" ca="1" si="86"/>
        <v>-67.397223964202027</v>
      </c>
      <c r="M132">
        <f t="shared" ca="1" si="88"/>
        <v>55.899575678040243</v>
      </c>
      <c r="N132">
        <f t="shared" ca="1" si="89"/>
        <v>32.719965004374451</v>
      </c>
    </row>
    <row r="133" spans="1:19" x14ac:dyDescent="0.25">
      <c r="A133" s="4">
        <f t="shared" si="135"/>
        <v>0.42997685185185064</v>
      </c>
      <c r="B133" s="3">
        <f t="shared" si="91"/>
        <v>1553301150</v>
      </c>
      <c r="C133">
        <f t="shared" si="136"/>
        <v>4</v>
      </c>
      <c r="D133">
        <f t="shared" si="136"/>
        <v>118</v>
      </c>
      <c r="E133">
        <f t="shared" ca="1" si="93"/>
        <v>-14285.665769549605</v>
      </c>
      <c r="F133">
        <f t="shared" ca="1" si="94"/>
        <v>5947.3041385070874</v>
      </c>
      <c r="G133">
        <f t="shared" ca="1" si="83"/>
        <v>10972.8</v>
      </c>
      <c r="H133" s="9">
        <f t="shared" ca="1" si="84"/>
        <v>-190.47916826866131</v>
      </c>
      <c r="I133" s="9">
        <f t="shared" ca="1" si="84"/>
        <v>79.299653324094464</v>
      </c>
      <c r="J133" s="9">
        <f t="shared" ca="1" si="84"/>
        <v>0</v>
      </c>
      <c r="K133" s="9">
        <f t="shared" ca="1" si="85"/>
        <v>206.32680039597994</v>
      </c>
      <c r="L133" s="9">
        <f t="shared" ca="1" si="86"/>
        <v>-67.397223964202027</v>
      </c>
      <c r="M133">
        <f t="shared" ca="1" si="88"/>
        <v>55.90311679790026</v>
      </c>
      <c r="N133">
        <f t="shared" ca="1" si="89"/>
        <v>32.704724409448815</v>
      </c>
    </row>
    <row r="134" spans="1:19" x14ac:dyDescent="0.25">
      <c r="A134" s="4">
        <f t="shared" si="135"/>
        <v>0.430034722222221</v>
      </c>
      <c r="B134" s="3">
        <f t="shared" si="91"/>
        <v>1553301155</v>
      </c>
      <c r="C134">
        <f t="shared" si="136"/>
        <v>4</v>
      </c>
      <c r="D134">
        <f t="shared" si="136"/>
        <v>118</v>
      </c>
      <c r="E134">
        <f t="shared" ca="1" si="93"/>
        <v>-15238.061610892912</v>
      </c>
      <c r="F134">
        <f t="shared" ca="1" si="94"/>
        <v>6343.8024051275597</v>
      </c>
      <c r="G134">
        <f t="shared" ca="1" si="83"/>
        <v>10972.8</v>
      </c>
      <c r="H134" s="9">
        <f t="shared" ca="1" si="84"/>
        <v>-190.47916826866131</v>
      </c>
      <c r="I134" s="9">
        <f t="shared" ca="1" si="84"/>
        <v>79.299653324094464</v>
      </c>
      <c r="J134" s="9">
        <f t="shared" ca="1" si="84"/>
        <v>0</v>
      </c>
      <c r="K134" s="9">
        <f t="shared" ca="1" si="85"/>
        <v>206.32680039597994</v>
      </c>
      <c r="L134" s="9">
        <f t="shared" ca="1" si="86"/>
        <v>-67.397223964202027</v>
      </c>
      <c r="M134">
        <f t="shared" ca="1" si="88"/>
        <v>55.906657917760285</v>
      </c>
      <c r="N134">
        <f t="shared" ca="1" si="89"/>
        <v>32.689483814523179</v>
      </c>
    </row>
    <row r="135" spans="1:19" x14ac:dyDescent="0.25">
      <c r="A135" s="4">
        <f t="shared" si="135"/>
        <v>0.43009259259259136</v>
      </c>
      <c r="B135" s="3">
        <f t="shared" si="91"/>
        <v>1553301160</v>
      </c>
      <c r="C135">
        <f t="shared" si="136"/>
        <v>4</v>
      </c>
      <c r="D135">
        <f t="shared" si="136"/>
        <v>118</v>
      </c>
      <c r="E135">
        <f t="shared" ca="1" si="93"/>
        <v>-16190.457452236218</v>
      </c>
      <c r="F135">
        <f t="shared" ca="1" si="94"/>
        <v>6740.3006717480321</v>
      </c>
      <c r="G135">
        <f t="shared" ca="1" si="83"/>
        <v>10972.8</v>
      </c>
      <c r="H135" s="9">
        <f t="shared" ca="1" si="84"/>
        <v>-190.47916826866168</v>
      </c>
      <c r="I135" s="9">
        <f t="shared" ca="1" si="84"/>
        <v>79.299653324094464</v>
      </c>
      <c r="J135" s="9">
        <f t="shared" ca="1" si="84"/>
        <v>0</v>
      </c>
      <c r="K135" s="9">
        <f t="shared" ca="1" si="85"/>
        <v>206.32680039598029</v>
      </c>
      <c r="L135" s="9">
        <f t="shared" ca="1" si="86"/>
        <v>-67.39722396420207</v>
      </c>
      <c r="M135">
        <f t="shared" ca="1" si="88"/>
        <v>55.910199037620302</v>
      </c>
      <c r="N135">
        <f t="shared" ca="1" si="89"/>
        <v>32.67424321959755</v>
      </c>
    </row>
    <row r="136" spans="1:19" x14ac:dyDescent="0.25">
      <c r="A136" s="4">
        <f t="shared" si="135"/>
        <v>0.43015046296296172</v>
      </c>
      <c r="B136" s="3">
        <f t="shared" si="91"/>
        <v>1553301165</v>
      </c>
      <c r="C136">
        <f t="shared" si="136"/>
        <v>4</v>
      </c>
      <c r="D136">
        <f t="shared" si="136"/>
        <v>118</v>
      </c>
      <c r="E136">
        <f t="shared" ca="1" si="93"/>
        <v>-17142.853293579527</v>
      </c>
      <c r="F136">
        <f t="shared" ca="1" si="94"/>
        <v>7136.7989383685044</v>
      </c>
      <c r="G136">
        <f t="shared" ref="G136:G199" ca="1" si="150">INDIRECT("G$"&amp;C136)+INDIRECT("J$"&amp;C136)*($B136-INDIRECT("B$"&amp;D136))</f>
        <v>10972.8</v>
      </c>
      <c r="H136" s="9">
        <f t="shared" ref="H136:J151" ca="1" si="151">(E137-E136)/($B137-$B136)</f>
        <v>-190.47916826866131</v>
      </c>
      <c r="I136" s="9">
        <f t="shared" ca="1" si="151"/>
        <v>79.299653324094464</v>
      </c>
      <c r="J136" s="9">
        <f t="shared" ca="1" si="151"/>
        <v>0</v>
      </c>
      <c r="K136" s="9">
        <f t="shared" ref="K136:K199" ca="1" si="152">SQRT(H136*H136+I136*I136)</f>
        <v>206.32680039597994</v>
      </c>
      <c r="L136" s="9">
        <f t="shared" ref="L136:L199" ca="1" si="153">DEGREES(ATAN2(I136,H136))</f>
        <v>-67.397223964202027</v>
      </c>
      <c r="M136">
        <f t="shared" ca="1" si="88"/>
        <v>55.913740157480319</v>
      </c>
      <c r="N136">
        <f t="shared" ca="1" si="89"/>
        <v>32.659002624671913</v>
      </c>
      <c r="O136" s="14"/>
      <c r="P136" s="14"/>
      <c r="Q136" s="14"/>
      <c r="R136" s="14"/>
      <c r="S136" s="14"/>
    </row>
    <row r="137" spans="1:19" x14ac:dyDescent="0.25">
      <c r="A137" s="4">
        <f t="shared" si="135"/>
        <v>0.43020833333333208</v>
      </c>
      <c r="B137" s="3">
        <f t="shared" si="91"/>
        <v>1553301170</v>
      </c>
      <c r="C137">
        <f t="shared" ref="C137:D152" si="154">C136</f>
        <v>4</v>
      </c>
      <c r="D137">
        <f t="shared" si="154"/>
        <v>118</v>
      </c>
      <c r="E137">
        <f t="shared" ca="1" si="93"/>
        <v>-18095.249134922833</v>
      </c>
      <c r="F137">
        <f t="shared" ca="1" si="94"/>
        <v>7533.2972049889768</v>
      </c>
      <c r="G137">
        <f t="shared" ca="1" si="150"/>
        <v>10972.8</v>
      </c>
      <c r="H137" s="9">
        <f t="shared" ca="1" si="151"/>
        <v>-190.47916826866131</v>
      </c>
      <c r="I137" s="9">
        <f t="shared" ca="1" si="151"/>
        <v>79.299653324094464</v>
      </c>
      <c r="J137" s="9">
        <f t="shared" ca="1" si="151"/>
        <v>0</v>
      </c>
      <c r="K137" s="9">
        <f t="shared" ca="1" si="152"/>
        <v>206.32680039597994</v>
      </c>
      <c r="L137" s="9">
        <f t="shared" ca="1" si="153"/>
        <v>-67.397223964202027</v>
      </c>
      <c r="M137">
        <f t="shared" ref="M137:M200" ca="1" si="155">INDIRECT("M$"&amp;C137)+INDIRECT("O$"&amp;C137)*($B137-INDIRECT("B$"&amp;D137))</f>
        <v>55.917281277340336</v>
      </c>
      <c r="N137">
        <f t="shared" ref="N137:N200" ca="1" si="156">INDIRECT("N$"&amp;C137)+INDIRECT("P$"&amp;C137)*($B137-INDIRECT("B$"&amp;D137))</f>
        <v>32.643762029746277</v>
      </c>
      <c r="O137" s="12"/>
    </row>
    <row r="138" spans="1:19" x14ac:dyDescent="0.25">
      <c r="A138" s="4">
        <f t="shared" si="135"/>
        <v>0.43026620370370244</v>
      </c>
      <c r="B138" s="3">
        <f t="shared" ref="B138:B201" si="157">B137+SECOND(A138-A137)</f>
        <v>1553301175</v>
      </c>
      <c r="C138">
        <f t="shared" si="154"/>
        <v>4</v>
      </c>
      <c r="D138">
        <f t="shared" si="154"/>
        <v>118</v>
      </c>
      <c r="E138">
        <f t="shared" ca="1" si="93"/>
        <v>-19047.64497626614</v>
      </c>
      <c r="F138">
        <f t="shared" ca="1" si="94"/>
        <v>7929.7954716094491</v>
      </c>
      <c r="G138">
        <f t="shared" ca="1" si="150"/>
        <v>10972.8</v>
      </c>
      <c r="H138" s="9">
        <f t="shared" ca="1" si="151"/>
        <v>-190.47916826866202</v>
      </c>
      <c r="I138" s="9">
        <f t="shared" ca="1" si="151"/>
        <v>79.299653324094294</v>
      </c>
      <c r="J138" s="9">
        <f t="shared" ca="1" si="151"/>
        <v>0</v>
      </c>
      <c r="K138" s="9">
        <f t="shared" ca="1" si="152"/>
        <v>206.32680039598057</v>
      </c>
      <c r="L138" s="9">
        <f t="shared" ca="1" si="153"/>
        <v>-67.397223964202155</v>
      </c>
      <c r="M138">
        <f t="shared" ca="1" si="155"/>
        <v>55.920822397200354</v>
      </c>
      <c r="N138">
        <f t="shared" ca="1" si="156"/>
        <v>32.628521434820648</v>
      </c>
      <c r="O138" s="12"/>
    </row>
    <row r="139" spans="1:19" x14ac:dyDescent="0.25">
      <c r="A139" s="8">
        <f t="shared" si="135"/>
        <v>0.4303240740740728</v>
      </c>
      <c r="B139" s="3">
        <f t="shared" si="157"/>
        <v>1553301180</v>
      </c>
      <c r="C139">
        <f t="shared" si="154"/>
        <v>4</v>
      </c>
      <c r="D139">
        <f t="shared" si="154"/>
        <v>118</v>
      </c>
      <c r="E139">
        <f t="shared" ca="1" si="93"/>
        <v>-20000.04081760945</v>
      </c>
      <c r="F139">
        <f t="shared" ca="1" si="94"/>
        <v>8326.2937382299206</v>
      </c>
      <c r="G139">
        <f t="shared" ca="1" si="150"/>
        <v>10972.8</v>
      </c>
      <c r="H139" s="9">
        <f t="shared" ca="1" si="151"/>
        <v>-190.47916826866131</v>
      </c>
      <c r="I139" s="9">
        <f t="shared" ca="1" si="151"/>
        <v>79.299653324094464</v>
      </c>
      <c r="J139" s="9">
        <f t="shared" ca="1" si="151"/>
        <v>0</v>
      </c>
      <c r="K139" s="9">
        <f t="shared" ca="1" si="152"/>
        <v>206.32680039597994</v>
      </c>
      <c r="L139" s="9">
        <f t="shared" ca="1" si="153"/>
        <v>-67.397223964202027</v>
      </c>
      <c r="M139">
        <f t="shared" ca="1" si="155"/>
        <v>55.924363517060371</v>
      </c>
      <c r="N139">
        <f t="shared" ca="1" si="156"/>
        <v>32.613280839895012</v>
      </c>
      <c r="O139" s="12"/>
    </row>
    <row r="140" spans="1:19" x14ac:dyDescent="0.25">
      <c r="A140" s="4">
        <f t="shared" si="135"/>
        <v>0.43038194444444317</v>
      </c>
      <c r="B140" s="3">
        <f t="shared" si="157"/>
        <v>1553301185</v>
      </c>
      <c r="C140">
        <f t="shared" si="154"/>
        <v>4</v>
      </c>
      <c r="D140">
        <f t="shared" si="154"/>
        <v>118</v>
      </c>
      <c r="E140">
        <f t="shared" ca="1" si="93"/>
        <v>-20952.436658952756</v>
      </c>
      <c r="F140">
        <f t="shared" ca="1" si="94"/>
        <v>8722.7920048503929</v>
      </c>
      <c r="G140">
        <f t="shared" ca="1" si="150"/>
        <v>10972.8</v>
      </c>
      <c r="H140" s="9">
        <f t="shared" ca="1" si="151"/>
        <v>-190.47916826866131</v>
      </c>
      <c r="I140" s="9">
        <f t="shared" ca="1" si="151"/>
        <v>79.299653324094464</v>
      </c>
      <c r="J140" s="9">
        <f t="shared" ca="1" si="151"/>
        <v>0</v>
      </c>
      <c r="K140" s="9">
        <f t="shared" ca="1" si="152"/>
        <v>206.32680039597994</v>
      </c>
      <c r="L140" s="9">
        <f t="shared" ca="1" si="153"/>
        <v>-67.397223964202027</v>
      </c>
      <c r="M140">
        <f t="shared" ca="1" si="155"/>
        <v>55.927904636920388</v>
      </c>
      <c r="N140">
        <f t="shared" ca="1" si="156"/>
        <v>32.598040244969376</v>
      </c>
      <c r="O140" s="12"/>
    </row>
    <row r="141" spans="1:19" x14ac:dyDescent="0.25">
      <c r="A141" s="4">
        <f t="shared" si="135"/>
        <v>0.43043981481481353</v>
      </c>
      <c r="B141" s="3">
        <f t="shared" si="157"/>
        <v>1553301190</v>
      </c>
      <c r="C141">
        <f t="shared" si="154"/>
        <v>4</v>
      </c>
      <c r="D141">
        <f t="shared" si="154"/>
        <v>118</v>
      </c>
      <c r="E141">
        <f t="shared" ca="1" si="93"/>
        <v>-21904.832500296063</v>
      </c>
      <c r="F141">
        <f t="shared" ca="1" si="94"/>
        <v>9119.2902714708653</v>
      </c>
      <c r="G141">
        <f t="shared" ca="1" si="150"/>
        <v>10972.8</v>
      </c>
      <c r="H141" s="9">
        <f t="shared" ca="1" si="151"/>
        <v>-190.47916826866131</v>
      </c>
      <c r="I141" s="9">
        <f t="shared" ca="1" si="151"/>
        <v>79.299653324094834</v>
      </c>
      <c r="J141" s="9">
        <f t="shared" ca="1" si="151"/>
        <v>0</v>
      </c>
      <c r="K141" s="9">
        <f t="shared" ca="1" si="152"/>
        <v>206.32680039598009</v>
      </c>
      <c r="L141" s="9">
        <f t="shared" ca="1" si="153"/>
        <v>-67.397223964201942</v>
      </c>
      <c r="M141">
        <f t="shared" ca="1" si="155"/>
        <v>55.931445756780406</v>
      </c>
      <c r="N141">
        <f t="shared" ca="1" si="156"/>
        <v>32.582799650043739</v>
      </c>
      <c r="O141" s="12"/>
    </row>
    <row r="142" spans="1:19" x14ac:dyDescent="0.25">
      <c r="A142" s="4">
        <f t="shared" si="135"/>
        <v>0.43049768518518389</v>
      </c>
      <c r="B142" s="3">
        <f t="shared" si="157"/>
        <v>1553301195</v>
      </c>
      <c r="C142">
        <f t="shared" si="154"/>
        <v>4</v>
      </c>
      <c r="D142">
        <f t="shared" si="154"/>
        <v>118</v>
      </c>
      <c r="E142">
        <f t="shared" ca="1" si="93"/>
        <v>-22857.228341639369</v>
      </c>
      <c r="F142">
        <f t="shared" ca="1" si="94"/>
        <v>9515.7885380913394</v>
      </c>
      <c r="G142">
        <f t="shared" ca="1" si="150"/>
        <v>10972.8</v>
      </c>
      <c r="H142" s="9">
        <f t="shared" ca="1" si="151"/>
        <v>-190.47916826866131</v>
      </c>
      <c r="I142" s="9">
        <f t="shared" ca="1" si="151"/>
        <v>79.299653324094464</v>
      </c>
      <c r="J142" s="9">
        <f t="shared" ca="1" si="151"/>
        <v>0</v>
      </c>
      <c r="K142" s="9">
        <f t="shared" ca="1" si="152"/>
        <v>206.32680039597994</v>
      </c>
      <c r="L142" s="9">
        <f t="shared" ca="1" si="153"/>
        <v>-67.397223964202027</v>
      </c>
      <c r="M142">
        <f t="shared" ca="1" si="155"/>
        <v>55.934986876640423</v>
      </c>
      <c r="N142">
        <f t="shared" ca="1" si="156"/>
        <v>32.56755905511811</v>
      </c>
    </row>
    <row r="143" spans="1:19" x14ac:dyDescent="0.25">
      <c r="A143" s="4">
        <f t="shared" si="135"/>
        <v>0.43055555555555425</v>
      </c>
      <c r="B143" s="3">
        <f t="shared" si="157"/>
        <v>1553301200</v>
      </c>
      <c r="C143">
        <f t="shared" si="154"/>
        <v>4</v>
      </c>
      <c r="D143">
        <f t="shared" si="154"/>
        <v>118</v>
      </c>
      <c r="E143">
        <f t="shared" ca="1" si="93"/>
        <v>-23809.624182982676</v>
      </c>
      <c r="F143">
        <f t="shared" ca="1" si="94"/>
        <v>9912.2868047118118</v>
      </c>
      <c r="G143">
        <f t="shared" ca="1" si="150"/>
        <v>10972.8</v>
      </c>
      <c r="H143" s="9">
        <f t="shared" ca="1" si="151"/>
        <v>-190.47916826866131</v>
      </c>
      <c r="I143" s="9">
        <f t="shared" ca="1" si="151"/>
        <v>79.299653324094464</v>
      </c>
      <c r="J143" s="9">
        <f t="shared" ca="1" si="151"/>
        <v>0</v>
      </c>
      <c r="K143" s="9">
        <f t="shared" ca="1" si="152"/>
        <v>206.32680039597994</v>
      </c>
      <c r="L143" s="9">
        <f t="shared" ca="1" si="153"/>
        <v>-67.397223964202027</v>
      </c>
      <c r="M143">
        <f t="shared" ca="1" si="155"/>
        <v>55.93852799650044</v>
      </c>
      <c r="N143">
        <f t="shared" ca="1" si="156"/>
        <v>32.552318460192474</v>
      </c>
    </row>
    <row r="144" spans="1:19" x14ac:dyDescent="0.25">
      <c r="A144" s="4">
        <f t="shared" si="135"/>
        <v>0.43061342592592461</v>
      </c>
      <c r="B144" s="3">
        <f t="shared" si="157"/>
        <v>1553301205</v>
      </c>
      <c r="C144">
        <f t="shared" si="154"/>
        <v>4</v>
      </c>
      <c r="D144">
        <f t="shared" si="154"/>
        <v>118</v>
      </c>
      <c r="E144">
        <f t="shared" ca="1" si="93"/>
        <v>-24762.020024325982</v>
      </c>
      <c r="F144">
        <f t="shared" ca="1" si="94"/>
        <v>10308.785071332284</v>
      </c>
      <c r="G144">
        <f t="shared" ca="1" si="150"/>
        <v>10972.8</v>
      </c>
      <c r="H144" s="9">
        <f t="shared" ca="1" si="151"/>
        <v>-190.47916826866131</v>
      </c>
      <c r="I144" s="9">
        <f t="shared" ca="1" si="151"/>
        <v>79.299653324094464</v>
      </c>
      <c r="J144" s="9">
        <f t="shared" ca="1" si="151"/>
        <v>0</v>
      </c>
      <c r="K144" s="9">
        <f t="shared" ca="1" si="152"/>
        <v>206.32680039597994</v>
      </c>
      <c r="L144" s="9">
        <f t="shared" ca="1" si="153"/>
        <v>-67.397223964202027</v>
      </c>
      <c r="M144">
        <f t="shared" ca="1" si="155"/>
        <v>55.942069116360457</v>
      </c>
      <c r="N144">
        <f t="shared" ca="1" si="156"/>
        <v>32.537077865266838</v>
      </c>
    </row>
    <row r="145" spans="1:14" x14ac:dyDescent="0.25">
      <c r="A145" s="4">
        <f t="shared" si="135"/>
        <v>0.43067129629629497</v>
      </c>
      <c r="B145" s="3">
        <f t="shared" si="157"/>
        <v>1553301210</v>
      </c>
      <c r="C145">
        <f t="shared" si="154"/>
        <v>4</v>
      </c>
      <c r="D145">
        <f t="shared" si="154"/>
        <v>118</v>
      </c>
      <c r="E145">
        <f t="shared" ca="1" si="93"/>
        <v>-25714.415865669289</v>
      </c>
      <c r="F145">
        <f t="shared" ca="1" si="94"/>
        <v>10705.283337952756</v>
      </c>
      <c r="G145">
        <f t="shared" ca="1" si="150"/>
        <v>10972.8</v>
      </c>
      <c r="H145" s="9">
        <f t="shared" ca="1" si="151"/>
        <v>-190.47916826866202</v>
      </c>
      <c r="I145" s="9">
        <f t="shared" ca="1" si="151"/>
        <v>79.299653324094464</v>
      </c>
      <c r="J145" s="9">
        <f t="shared" ca="1" si="151"/>
        <v>0</v>
      </c>
      <c r="K145" s="9">
        <f t="shared" ca="1" si="152"/>
        <v>206.3268003959806</v>
      </c>
      <c r="L145" s="9">
        <f t="shared" ca="1" si="153"/>
        <v>-67.397223964202098</v>
      </c>
      <c r="M145">
        <f t="shared" ca="1" si="155"/>
        <v>55.945610236220475</v>
      </c>
      <c r="N145">
        <f t="shared" ca="1" si="156"/>
        <v>32.521837270341202</v>
      </c>
    </row>
    <row r="146" spans="1:14" x14ac:dyDescent="0.25">
      <c r="A146" s="4">
        <f t="shared" si="135"/>
        <v>0.43072916666666533</v>
      </c>
      <c r="B146" s="3">
        <f t="shared" si="157"/>
        <v>1553301215</v>
      </c>
      <c r="C146">
        <f t="shared" si="154"/>
        <v>4</v>
      </c>
      <c r="D146">
        <f t="shared" si="154"/>
        <v>118</v>
      </c>
      <c r="E146">
        <f t="shared" ca="1" si="93"/>
        <v>-26666.811707012599</v>
      </c>
      <c r="F146">
        <f t="shared" ca="1" si="94"/>
        <v>11101.781604573229</v>
      </c>
      <c r="G146">
        <f t="shared" ca="1" si="150"/>
        <v>10972.8</v>
      </c>
      <c r="H146" s="9">
        <f t="shared" ca="1" si="151"/>
        <v>-190.47916826866131</v>
      </c>
      <c r="I146" s="9">
        <f t="shared" ca="1" si="151"/>
        <v>79.299653324094464</v>
      </c>
      <c r="J146" s="9">
        <f t="shared" ca="1" si="151"/>
        <v>0</v>
      </c>
      <c r="K146" s="9">
        <f t="shared" ca="1" si="152"/>
        <v>206.32680039597994</v>
      </c>
      <c r="L146" s="9">
        <f t="shared" ca="1" si="153"/>
        <v>-67.397223964202027</v>
      </c>
      <c r="M146">
        <f t="shared" ca="1" si="155"/>
        <v>55.949151356080492</v>
      </c>
      <c r="N146">
        <f t="shared" ca="1" si="156"/>
        <v>32.506596675415572</v>
      </c>
    </row>
    <row r="147" spans="1:14" x14ac:dyDescent="0.25">
      <c r="A147" s="4">
        <f t="shared" si="135"/>
        <v>0.43078703703703569</v>
      </c>
      <c r="B147" s="3">
        <f t="shared" si="157"/>
        <v>1553301220</v>
      </c>
      <c r="C147">
        <f t="shared" si="154"/>
        <v>4</v>
      </c>
      <c r="D147">
        <f t="shared" si="154"/>
        <v>118</v>
      </c>
      <c r="E147">
        <f t="shared" ca="1" si="93"/>
        <v>-27619.207548355906</v>
      </c>
      <c r="F147">
        <f t="shared" ca="1" si="94"/>
        <v>11498.279871193701</v>
      </c>
      <c r="G147">
        <f t="shared" ca="1" si="150"/>
        <v>10972.8</v>
      </c>
      <c r="H147" s="9">
        <f t="shared" ca="1" si="151"/>
        <v>-190.47916826866131</v>
      </c>
      <c r="I147" s="9">
        <f t="shared" ca="1" si="151"/>
        <v>79.299653324094464</v>
      </c>
      <c r="J147" s="9">
        <f t="shared" ca="1" si="151"/>
        <v>0</v>
      </c>
      <c r="K147" s="9">
        <f t="shared" ca="1" si="152"/>
        <v>206.32680039597994</v>
      </c>
      <c r="L147" s="9">
        <f t="shared" ca="1" si="153"/>
        <v>-67.397223964202027</v>
      </c>
      <c r="M147">
        <f t="shared" ca="1" si="155"/>
        <v>55.952692475940509</v>
      </c>
      <c r="N147">
        <f t="shared" ca="1" si="156"/>
        <v>32.491356080489936</v>
      </c>
    </row>
    <row r="148" spans="1:14" x14ac:dyDescent="0.25">
      <c r="A148" s="4">
        <f t="shared" si="135"/>
        <v>0.43084490740740605</v>
      </c>
      <c r="B148" s="3">
        <f t="shared" si="157"/>
        <v>1553301225</v>
      </c>
      <c r="C148">
        <f t="shared" si="154"/>
        <v>4</v>
      </c>
      <c r="D148">
        <f t="shared" si="154"/>
        <v>118</v>
      </c>
      <c r="E148">
        <f t="shared" ca="1" si="93"/>
        <v>-28571.603389699212</v>
      </c>
      <c r="F148">
        <f t="shared" ca="1" si="94"/>
        <v>11894.778137814174</v>
      </c>
      <c r="G148">
        <f t="shared" ca="1" si="150"/>
        <v>10972.8</v>
      </c>
      <c r="H148" s="9">
        <f t="shared" ca="1" si="151"/>
        <v>-190.47916826866131</v>
      </c>
      <c r="I148" s="9">
        <f t="shared" ca="1" si="151"/>
        <v>79.299653324094464</v>
      </c>
      <c r="J148" s="9">
        <f t="shared" ca="1" si="151"/>
        <v>0</v>
      </c>
      <c r="K148" s="9">
        <f t="shared" ca="1" si="152"/>
        <v>206.32680039597994</v>
      </c>
      <c r="L148" s="9">
        <f t="shared" ca="1" si="153"/>
        <v>-67.397223964202027</v>
      </c>
      <c r="M148">
        <f t="shared" ca="1" si="155"/>
        <v>55.956233595800526</v>
      </c>
      <c r="N148">
        <f t="shared" ca="1" si="156"/>
        <v>32.4761154855643</v>
      </c>
    </row>
    <row r="149" spans="1:14" x14ac:dyDescent="0.25">
      <c r="A149" s="4">
        <f t="shared" si="135"/>
        <v>0.43090277777777641</v>
      </c>
      <c r="B149" s="3">
        <f t="shared" si="157"/>
        <v>1553301230</v>
      </c>
      <c r="C149">
        <f t="shared" si="154"/>
        <v>4</v>
      </c>
      <c r="D149">
        <f t="shared" si="154"/>
        <v>118</v>
      </c>
      <c r="E149">
        <f t="shared" ca="1" si="93"/>
        <v>-29523.999231042519</v>
      </c>
      <c r="F149">
        <f t="shared" ca="1" si="94"/>
        <v>12291.276404434646</v>
      </c>
      <c r="G149">
        <f t="shared" ca="1" si="150"/>
        <v>10972.8</v>
      </c>
      <c r="H149" s="9">
        <f t="shared" ca="1" si="151"/>
        <v>-190.47916826866131</v>
      </c>
      <c r="I149" s="9">
        <f t="shared" ca="1" si="151"/>
        <v>79.299653324094464</v>
      </c>
      <c r="J149" s="9">
        <f t="shared" ca="1" si="151"/>
        <v>0</v>
      </c>
      <c r="K149" s="9">
        <f t="shared" ca="1" si="152"/>
        <v>206.32680039597994</v>
      </c>
      <c r="L149" s="9">
        <f t="shared" ca="1" si="153"/>
        <v>-67.397223964202027</v>
      </c>
      <c r="M149">
        <f t="shared" ca="1" si="155"/>
        <v>55.959774715660544</v>
      </c>
      <c r="N149">
        <f t="shared" ca="1" si="156"/>
        <v>32.460874890638671</v>
      </c>
    </row>
    <row r="150" spans="1:14" x14ac:dyDescent="0.25">
      <c r="A150" s="4">
        <f t="shared" si="135"/>
        <v>0.43096064814814677</v>
      </c>
      <c r="B150" s="3">
        <f t="shared" si="157"/>
        <v>1553301235</v>
      </c>
      <c r="C150">
        <f t="shared" si="154"/>
        <v>4</v>
      </c>
      <c r="D150">
        <f t="shared" si="154"/>
        <v>118</v>
      </c>
      <c r="E150">
        <f t="shared" ca="1" si="93"/>
        <v>-30476.395072385825</v>
      </c>
      <c r="F150">
        <f t="shared" ca="1" si="94"/>
        <v>12687.774671055118</v>
      </c>
      <c r="G150">
        <f t="shared" ca="1" si="150"/>
        <v>10972.8</v>
      </c>
      <c r="H150" s="9">
        <f t="shared" ca="1" si="151"/>
        <v>-190.47916826866131</v>
      </c>
      <c r="I150" s="9">
        <f t="shared" ca="1" si="151"/>
        <v>79.299653324094464</v>
      </c>
      <c r="J150" s="9">
        <f t="shared" ca="1" si="151"/>
        <v>0</v>
      </c>
      <c r="K150" s="9">
        <f t="shared" ca="1" si="152"/>
        <v>206.32680039597994</v>
      </c>
      <c r="L150" s="9">
        <f t="shared" ca="1" si="153"/>
        <v>-67.397223964202027</v>
      </c>
      <c r="M150">
        <f t="shared" ca="1" si="155"/>
        <v>55.963315835520561</v>
      </c>
      <c r="N150">
        <f t="shared" ca="1" si="156"/>
        <v>32.445634295713035</v>
      </c>
    </row>
    <row r="151" spans="1:14" x14ac:dyDescent="0.25">
      <c r="A151" s="4">
        <f t="shared" si="135"/>
        <v>0.43101851851851714</v>
      </c>
      <c r="B151" s="3">
        <f t="shared" si="157"/>
        <v>1553301240</v>
      </c>
      <c r="C151">
        <f t="shared" si="154"/>
        <v>4</v>
      </c>
      <c r="D151">
        <f t="shared" si="154"/>
        <v>118</v>
      </c>
      <c r="E151">
        <f t="shared" ca="1" si="93"/>
        <v>-31428.790913729132</v>
      </c>
      <c r="F151">
        <f t="shared" ca="1" si="94"/>
        <v>13084.272937675591</v>
      </c>
      <c r="G151">
        <f t="shared" ca="1" si="150"/>
        <v>10972.8</v>
      </c>
      <c r="H151" s="9">
        <f t="shared" ca="1" si="151"/>
        <v>-190.47916826866131</v>
      </c>
      <c r="I151" s="9">
        <f t="shared" ca="1" si="151"/>
        <v>79.299653324094464</v>
      </c>
      <c r="J151" s="9">
        <f t="shared" ca="1" si="151"/>
        <v>0</v>
      </c>
      <c r="K151" s="9">
        <f t="shared" ca="1" si="152"/>
        <v>206.32680039597994</v>
      </c>
      <c r="L151" s="9">
        <f t="shared" ca="1" si="153"/>
        <v>-67.397223964202027</v>
      </c>
      <c r="M151">
        <f t="shared" ca="1" si="155"/>
        <v>55.966856955380578</v>
      </c>
      <c r="N151">
        <f t="shared" ca="1" si="156"/>
        <v>32.430393700787398</v>
      </c>
    </row>
    <row r="152" spans="1:14" x14ac:dyDescent="0.25">
      <c r="A152" s="4">
        <f t="shared" si="135"/>
        <v>0.4310763888888875</v>
      </c>
      <c r="B152" s="3">
        <f t="shared" si="157"/>
        <v>1553301245</v>
      </c>
      <c r="C152">
        <f t="shared" si="154"/>
        <v>4</v>
      </c>
      <c r="D152">
        <f t="shared" si="154"/>
        <v>118</v>
      </c>
      <c r="E152">
        <f t="shared" ca="1" si="93"/>
        <v>-32381.186755072438</v>
      </c>
      <c r="F152">
        <f t="shared" ca="1" si="94"/>
        <v>13480.771204296063</v>
      </c>
      <c r="G152">
        <f t="shared" ca="1" si="150"/>
        <v>10972.8</v>
      </c>
      <c r="H152" s="9">
        <f t="shared" ref="H152:J183" ca="1" si="158">(E153-E152)/($B153-$B152)</f>
        <v>-190.47916826866057</v>
      </c>
      <c r="I152" s="9">
        <f t="shared" ca="1" si="158"/>
        <v>79.299653324094464</v>
      </c>
      <c r="J152" s="9">
        <f t="shared" ca="1" si="158"/>
        <v>0</v>
      </c>
      <c r="K152" s="9">
        <f t="shared" ca="1" si="152"/>
        <v>206.32680039597926</v>
      </c>
      <c r="L152" s="9">
        <f t="shared" ca="1" si="153"/>
        <v>-67.397223964201956</v>
      </c>
      <c r="M152">
        <f t="shared" ca="1" si="155"/>
        <v>55.970398075240595</v>
      </c>
      <c r="N152">
        <f t="shared" ca="1" si="156"/>
        <v>32.415153105861762</v>
      </c>
    </row>
    <row r="153" spans="1:14" x14ac:dyDescent="0.25">
      <c r="A153" s="4">
        <f t="shared" si="135"/>
        <v>0.43113425925925786</v>
      </c>
      <c r="B153" s="3">
        <f t="shared" si="157"/>
        <v>1553301250</v>
      </c>
      <c r="C153">
        <f t="shared" ref="C153:D168" si="159">C152</f>
        <v>4</v>
      </c>
      <c r="D153">
        <f t="shared" si="159"/>
        <v>118</v>
      </c>
      <c r="E153">
        <f t="shared" ca="1" si="93"/>
        <v>-33333.582596415741</v>
      </c>
      <c r="F153">
        <f t="shared" ca="1" si="94"/>
        <v>13877.269470916535</v>
      </c>
      <c r="G153">
        <f t="shared" ca="1" si="150"/>
        <v>10972.8</v>
      </c>
      <c r="H153" s="9">
        <f t="shared" ca="1" si="158"/>
        <v>-190.47916826866131</v>
      </c>
      <c r="I153" s="9">
        <f t="shared" ca="1" si="158"/>
        <v>79.299653324094464</v>
      </c>
      <c r="J153" s="9">
        <f t="shared" ca="1" si="158"/>
        <v>0</v>
      </c>
      <c r="K153" s="9">
        <f t="shared" ca="1" si="152"/>
        <v>206.32680039597994</v>
      </c>
      <c r="L153" s="9">
        <f t="shared" ca="1" si="153"/>
        <v>-67.397223964202027</v>
      </c>
      <c r="M153">
        <f t="shared" ca="1" si="155"/>
        <v>55.973939195100613</v>
      </c>
      <c r="N153">
        <f t="shared" ca="1" si="156"/>
        <v>32.399912510936133</v>
      </c>
    </row>
    <row r="154" spans="1:14" x14ac:dyDescent="0.25">
      <c r="A154" s="4">
        <f t="shared" si="135"/>
        <v>0.43119212962962822</v>
      </c>
      <c r="B154" s="3">
        <f t="shared" si="157"/>
        <v>1553301255</v>
      </c>
      <c r="C154">
        <f t="shared" si="159"/>
        <v>4</v>
      </c>
      <c r="D154">
        <f t="shared" si="159"/>
        <v>118</v>
      </c>
      <c r="E154">
        <f t="shared" ca="1" si="93"/>
        <v>-34285.978437759048</v>
      </c>
      <c r="F154">
        <f t="shared" ca="1" si="94"/>
        <v>14273.767737537008</v>
      </c>
      <c r="G154">
        <f t="shared" ca="1" si="150"/>
        <v>10972.8</v>
      </c>
      <c r="H154" s="9">
        <f t="shared" ca="1" si="158"/>
        <v>-190.47916826866131</v>
      </c>
      <c r="I154" s="9">
        <f t="shared" ca="1" si="158"/>
        <v>79.299653324094464</v>
      </c>
      <c r="J154" s="9">
        <f t="shared" ca="1" si="158"/>
        <v>0</v>
      </c>
      <c r="K154" s="9">
        <f t="shared" ca="1" si="152"/>
        <v>206.32680039597994</v>
      </c>
      <c r="L154" s="9">
        <f t="shared" ca="1" si="153"/>
        <v>-67.397223964202027</v>
      </c>
      <c r="M154">
        <f t="shared" ca="1" si="155"/>
        <v>55.97748031496063</v>
      </c>
      <c r="N154">
        <f t="shared" ca="1" si="156"/>
        <v>32.384671916010497</v>
      </c>
    </row>
    <row r="155" spans="1:14" x14ac:dyDescent="0.25">
      <c r="A155" s="4">
        <f t="shared" si="135"/>
        <v>0.43124999999999858</v>
      </c>
      <c r="B155" s="3">
        <f t="shared" si="157"/>
        <v>1553301260</v>
      </c>
      <c r="C155">
        <f t="shared" si="159"/>
        <v>4</v>
      </c>
      <c r="D155">
        <f t="shared" si="159"/>
        <v>118</v>
      </c>
      <c r="E155">
        <f t="shared" ca="1" si="93"/>
        <v>-35238.374279102354</v>
      </c>
      <c r="F155">
        <f t="shared" ca="1" si="94"/>
        <v>14670.26600415748</v>
      </c>
      <c r="G155">
        <f t="shared" ca="1" si="150"/>
        <v>10972.8</v>
      </c>
      <c r="H155" s="9">
        <f t="shared" ca="1" si="158"/>
        <v>-190.47916826866131</v>
      </c>
      <c r="I155" s="9">
        <f t="shared" ca="1" si="158"/>
        <v>79.299653324094464</v>
      </c>
      <c r="J155" s="9">
        <f t="shared" ca="1" si="158"/>
        <v>0</v>
      </c>
      <c r="K155" s="9">
        <f t="shared" ca="1" si="152"/>
        <v>206.32680039597994</v>
      </c>
      <c r="L155" s="9">
        <f t="shared" ca="1" si="153"/>
        <v>-67.397223964202027</v>
      </c>
      <c r="M155">
        <f t="shared" ca="1" si="155"/>
        <v>55.981021434820647</v>
      </c>
      <c r="N155">
        <f t="shared" ca="1" si="156"/>
        <v>32.369431321084861</v>
      </c>
    </row>
    <row r="156" spans="1:14" x14ac:dyDescent="0.25">
      <c r="A156" s="4">
        <f t="shared" si="135"/>
        <v>0.43130787037036894</v>
      </c>
      <c r="B156" s="3">
        <f t="shared" si="157"/>
        <v>1553301265</v>
      </c>
      <c r="C156">
        <f t="shared" si="159"/>
        <v>4</v>
      </c>
      <c r="D156">
        <f t="shared" si="159"/>
        <v>118</v>
      </c>
      <c r="E156">
        <f t="shared" ca="1" si="93"/>
        <v>-36190.770120445661</v>
      </c>
      <c r="F156">
        <f t="shared" ca="1" si="94"/>
        <v>15066.764270777952</v>
      </c>
      <c r="G156">
        <f t="shared" ca="1" si="150"/>
        <v>10972.8</v>
      </c>
      <c r="H156" s="9">
        <f t="shared" ca="1" si="158"/>
        <v>-190.47916826866131</v>
      </c>
      <c r="I156" s="9">
        <f t="shared" ca="1" si="158"/>
        <v>79.299653324094464</v>
      </c>
      <c r="J156" s="9">
        <f t="shared" ca="1" si="158"/>
        <v>0</v>
      </c>
      <c r="K156" s="9">
        <f t="shared" ca="1" si="152"/>
        <v>206.32680039597994</v>
      </c>
      <c r="L156" s="9">
        <f t="shared" ca="1" si="153"/>
        <v>-67.397223964202027</v>
      </c>
      <c r="M156">
        <f t="shared" ca="1" si="155"/>
        <v>55.984562554680664</v>
      </c>
      <c r="N156">
        <f t="shared" ca="1" si="156"/>
        <v>32.354190726159224</v>
      </c>
    </row>
    <row r="157" spans="1:14" x14ac:dyDescent="0.25">
      <c r="A157" s="4">
        <f t="shared" si="135"/>
        <v>0.4313657407407393</v>
      </c>
      <c r="B157" s="3">
        <f t="shared" si="157"/>
        <v>1553301270</v>
      </c>
      <c r="C157">
        <f t="shared" si="159"/>
        <v>4</v>
      </c>
      <c r="D157">
        <f t="shared" si="159"/>
        <v>118</v>
      </c>
      <c r="E157">
        <f t="shared" ca="1" si="93"/>
        <v>-37143.165961788967</v>
      </c>
      <c r="F157">
        <f t="shared" ca="1" si="94"/>
        <v>15463.262537398425</v>
      </c>
      <c r="G157">
        <f t="shared" ca="1" si="150"/>
        <v>10972.8</v>
      </c>
      <c r="H157" s="9">
        <f t="shared" ca="1" si="158"/>
        <v>-190.47916826866131</v>
      </c>
      <c r="I157" s="9">
        <f t="shared" ca="1" si="158"/>
        <v>79.299653324094464</v>
      </c>
      <c r="J157" s="9">
        <f t="shared" ca="1" si="158"/>
        <v>0</v>
      </c>
      <c r="K157" s="9">
        <f t="shared" ca="1" si="152"/>
        <v>206.32680039597994</v>
      </c>
      <c r="L157" s="9">
        <f t="shared" ca="1" si="153"/>
        <v>-67.397223964202027</v>
      </c>
      <c r="M157">
        <f t="shared" ca="1" si="155"/>
        <v>55.988103674540682</v>
      </c>
      <c r="N157">
        <f t="shared" ca="1" si="156"/>
        <v>32.338950131233595</v>
      </c>
    </row>
    <row r="158" spans="1:14" x14ac:dyDescent="0.25">
      <c r="A158" s="4">
        <f t="shared" si="135"/>
        <v>0.43142361111110966</v>
      </c>
      <c r="B158" s="3">
        <f t="shared" si="157"/>
        <v>1553301275</v>
      </c>
      <c r="C158">
        <f t="shared" si="159"/>
        <v>4</v>
      </c>
      <c r="D158">
        <f t="shared" si="159"/>
        <v>118</v>
      </c>
      <c r="E158">
        <f t="shared" ca="1" si="93"/>
        <v>-38095.561803132274</v>
      </c>
      <c r="F158">
        <f t="shared" ca="1" si="94"/>
        <v>15859.760804018897</v>
      </c>
      <c r="G158">
        <f t="shared" ca="1" si="150"/>
        <v>10972.8</v>
      </c>
      <c r="H158" s="9">
        <f t="shared" ca="1" si="158"/>
        <v>-190.47916826866276</v>
      </c>
      <c r="I158" s="9">
        <f t="shared" ca="1" si="158"/>
        <v>79.299653324094834</v>
      </c>
      <c r="J158" s="9">
        <f t="shared" ca="1" si="158"/>
        <v>0</v>
      </c>
      <c r="K158" s="9">
        <f t="shared" ca="1" si="152"/>
        <v>206.32680039598145</v>
      </c>
      <c r="L158" s="9">
        <f t="shared" ca="1" si="153"/>
        <v>-67.397223964202084</v>
      </c>
      <c r="M158">
        <f t="shared" ca="1" si="155"/>
        <v>55.991644794400699</v>
      </c>
      <c r="N158">
        <f t="shared" ca="1" si="156"/>
        <v>32.323709536307959</v>
      </c>
    </row>
    <row r="159" spans="1:14" x14ac:dyDescent="0.25">
      <c r="A159" s="4">
        <f t="shared" si="135"/>
        <v>0.43148148148148002</v>
      </c>
      <c r="B159" s="3">
        <f t="shared" si="157"/>
        <v>1553301280</v>
      </c>
      <c r="C159">
        <f t="shared" si="159"/>
        <v>4</v>
      </c>
      <c r="D159">
        <f t="shared" si="159"/>
        <v>118</v>
      </c>
      <c r="E159">
        <f t="shared" ca="1" si="93"/>
        <v>-39047.957644475588</v>
      </c>
      <c r="F159">
        <f t="shared" ca="1" si="94"/>
        <v>16256.259070639371</v>
      </c>
      <c r="G159">
        <f t="shared" ca="1" si="150"/>
        <v>10972.8</v>
      </c>
      <c r="H159" s="9">
        <f t="shared" ca="1" si="158"/>
        <v>-190.47916826866131</v>
      </c>
      <c r="I159" s="9">
        <f t="shared" ca="1" si="158"/>
        <v>79.299653324094109</v>
      </c>
      <c r="J159" s="9">
        <f t="shared" ca="1" si="158"/>
        <v>0</v>
      </c>
      <c r="K159" s="9">
        <f t="shared" ca="1" si="152"/>
        <v>206.3268003959798</v>
      </c>
      <c r="L159" s="9">
        <f t="shared" ca="1" si="153"/>
        <v>-67.397223964202112</v>
      </c>
      <c r="M159">
        <f t="shared" ca="1" si="155"/>
        <v>55.995185914260716</v>
      </c>
      <c r="N159">
        <f t="shared" ca="1" si="156"/>
        <v>32.308468941382323</v>
      </c>
    </row>
    <row r="160" spans="1:14" x14ac:dyDescent="0.25">
      <c r="A160" s="4">
        <f t="shared" si="135"/>
        <v>0.43153935185185038</v>
      </c>
      <c r="B160" s="3">
        <f t="shared" si="157"/>
        <v>1553301285</v>
      </c>
      <c r="C160">
        <f t="shared" si="159"/>
        <v>4</v>
      </c>
      <c r="D160">
        <f t="shared" si="159"/>
        <v>118</v>
      </c>
      <c r="E160">
        <f t="shared" ca="1" si="93"/>
        <v>-40000.353485818894</v>
      </c>
      <c r="F160">
        <f t="shared" ca="1" si="94"/>
        <v>16652.757337259842</v>
      </c>
      <c r="G160">
        <f t="shared" ca="1" si="150"/>
        <v>10972.8</v>
      </c>
      <c r="H160" s="9">
        <f t="shared" ca="1" si="158"/>
        <v>-190.47916826866131</v>
      </c>
      <c r="I160" s="9">
        <f t="shared" ca="1" si="158"/>
        <v>79.299653324094834</v>
      </c>
      <c r="J160" s="9">
        <f t="shared" ca="1" si="158"/>
        <v>0</v>
      </c>
      <c r="K160" s="9">
        <f t="shared" ca="1" si="152"/>
        <v>206.32680039598009</v>
      </c>
      <c r="L160" s="9">
        <f t="shared" ca="1" si="153"/>
        <v>-67.397223964201942</v>
      </c>
      <c r="M160">
        <f t="shared" ca="1" si="155"/>
        <v>55.998727034120733</v>
      </c>
      <c r="N160">
        <f t="shared" ca="1" si="156"/>
        <v>32.293228346456694</v>
      </c>
    </row>
    <row r="161" spans="1:18" x14ac:dyDescent="0.25">
      <c r="A161" s="4">
        <f t="shared" si="135"/>
        <v>0.43159722222222074</v>
      </c>
      <c r="B161" s="3">
        <f t="shared" si="157"/>
        <v>1553301290</v>
      </c>
      <c r="C161">
        <f t="shared" si="159"/>
        <v>4</v>
      </c>
      <c r="D161">
        <f t="shared" si="159"/>
        <v>118</v>
      </c>
      <c r="E161">
        <f t="shared" ca="1" si="93"/>
        <v>-40952.749327162201</v>
      </c>
      <c r="F161">
        <f t="shared" ca="1" si="94"/>
        <v>17049.255603880316</v>
      </c>
      <c r="G161">
        <f t="shared" ca="1" si="150"/>
        <v>10972.8</v>
      </c>
      <c r="H161" s="9">
        <f t="shared" ca="1" si="158"/>
        <v>-190.47916826866131</v>
      </c>
      <c r="I161" s="9">
        <f t="shared" ca="1" si="158"/>
        <v>79.299653324094109</v>
      </c>
      <c r="J161" s="9">
        <f t="shared" ca="1" si="158"/>
        <v>0</v>
      </c>
      <c r="K161" s="9">
        <f t="shared" ca="1" si="152"/>
        <v>206.3268003959798</v>
      </c>
      <c r="L161" s="9">
        <f t="shared" ca="1" si="153"/>
        <v>-67.397223964202112</v>
      </c>
      <c r="M161">
        <f t="shared" ca="1" si="155"/>
        <v>56.002268153980751</v>
      </c>
      <c r="N161">
        <f t="shared" ca="1" si="156"/>
        <v>32.277987751531057</v>
      </c>
    </row>
    <row r="162" spans="1:18" x14ac:dyDescent="0.25">
      <c r="A162" s="4">
        <f t="shared" si="135"/>
        <v>0.43165509259259111</v>
      </c>
      <c r="B162" s="3">
        <f t="shared" si="157"/>
        <v>1553301295</v>
      </c>
      <c r="C162">
        <f t="shared" si="159"/>
        <v>4</v>
      </c>
      <c r="D162">
        <f t="shared" si="159"/>
        <v>118</v>
      </c>
      <c r="E162">
        <f t="shared" ca="1" si="93"/>
        <v>-41905.145168505507</v>
      </c>
      <c r="F162">
        <f t="shared" ca="1" si="94"/>
        <v>17445.753870500786</v>
      </c>
      <c r="G162">
        <f t="shared" ca="1" si="150"/>
        <v>10972.8</v>
      </c>
      <c r="H162" s="9">
        <f t="shared" ca="1" si="158"/>
        <v>-190.47916826866131</v>
      </c>
      <c r="I162" s="9">
        <f t="shared" ca="1" si="158"/>
        <v>79.299653324094834</v>
      </c>
      <c r="J162" s="9">
        <f t="shared" ca="1" si="158"/>
        <v>0</v>
      </c>
      <c r="K162" s="9">
        <f t="shared" ca="1" si="152"/>
        <v>206.32680039598009</v>
      </c>
      <c r="L162" s="9">
        <f t="shared" ca="1" si="153"/>
        <v>-67.397223964201942</v>
      </c>
      <c r="M162">
        <f t="shared" ca="1" si="155"/>
        <v>56.005809273840768</v>
      </c>
      <c r="N162">
        <f t="shared" ca="1" si="156"/>
        <v>32.262747156605421</v>
      </c>
    </row>
    <row r="163" spans="1:18" x14ac:dyDescent="0.25">
      <c r="A163" s="4">
        <f t="shared" si="135"/>
        <v>0.43171296296296147</v>
      </c>
      <c r="B163" s="3">
        <f t="shared" si="157"/>
        <v>1553301300</v>
      </c>
      <c r="C163">
        <f t="shared" si="159"/>
        <v>4</v>
      </c>
      <c r="D163">
        <f t="shared" si="159"/>
        <v>118</v>
      </c>
      <c r="E163">
        <f t="shared" ca="1" si="93"/>
        <v>-42857.541009848814</v>
      </c>
      <c r="F163">
        <f t="shared" ca="1" si="94"/>
        <v>17842.252137121261</v>
      </c>
      <c r="G163">
        <f t="shared" ca="1" si="150"/>
        <v>10972.8</v>
      </c>
      <c r="H163" s="9">
        <f t="shared" ca="1" si="158"/>
        <v>-190.47916826866131</v>
      </c>
      <c r="I163" s="9">
        <f t="shared" ca="1" si="158"/>
        <v>79.299653324094109</v>
      </c>
      <c r="J163" s="9">
        <f t="shared" ca="1" si="158"/>
        <v>0</v>
      </c>
      <c r="K163" s="9">
        <f t="shared" ca="1" si="152"/>
        <v>206.3268003959798</v>
      </c>
      <c r="L163" s="9">
        <f t="shared" ca="1" si="153"/>
        <v>-67.397223964202112</v>
      </c>
      <c r="M163">
        <f t="shared" ca="1" si="155"/>
        <v>56.009350393700785</v>
      </c>
      <c r="N163">
        <f t="shared" ca="1" si="156"/>
        <v>32.247506561679785</v>
      </c>
    </row>
    <row r="164" spans="1:18" x14ac:dyDescent="0.25">
      <c r="A164" s="4">
        <f t="shared" si="135"/>
        <v>0.43177083333333183</v>
      </c>
      <c r="B164" s="3">
        <f t="shared" si="157"/>
        <v>1553301305</v>
      </c>
      <c r="C164">
        <f t="shared" si="159"/>
        <v>4</v>
      </c>
      <c r="D164">
        <f t="shared" si="159"/>
        <v>118</v>
      </c>
      <c r="E164">
        <f t="shared" ca="1" si="93"/>
        <v>-43809.93685119212</v>
      </c>
      <c r="F164">
        <f t="shared" ca="1" si="94"/>
        <v>18238.750403741731</v>
      </c>
      <c r="G164">
        <f t="shared" ca="1" si="150"/>
        <v>10972.8</v>
      </c>
      <c r="H164" s="9">
        <f t="shared" ca="1" si="158"/>
        <v>-190.47916826866131</v>
      </c>
      <c r="I164" s="9">
        <f t="shared" ca="1" si="158"/>
        <v>79.299653324094834</v>
      </c>
      <c r="J164" s="9">
        <f t="shared" ca="1" si="158"/>
        <v>0</v>
      </c>
      <c r="K164" s="9">
        <f t="shared" ca="1" si="152"/>
        <v>206.32680039598009</v>
      </c>
      <c r="L164" s="9">
        <f t="shared" ca="1" si="153"/>
        <v>-67.397223964201942</v>
      </c>
      <c r="M164">
        <f t="shared" ca="1" si="155"/>
        <v>56.012891513560803</v>
      </c>
      <c r="N164">
        <f t="shared" ca="1" si="156"/>
        <v>32.232265966754156</v>
      </c>
    </row>
    <row r="165" spans="1:18" x14ac:dyDescent="0.25">
      <c r="A165" s="4">
        <f t="shared" si="135"/>
        <v>0.43182870370370219</v>
      </c>
      <c r="B165" s="3">
        <f t="shared" si="157"/>
        <v>1553301310</v>
      </c>
      <c r="C165">
        <f t="shared" si="159"/>
        <v>4</v>
      </c>
      <c r="D165">
        <f t="shared" si="159"/>
        <v>118</v>
      </c>
      <c r="E165">
        <f t="shared" ref="E165:E222" ca="1" si="160">INDIRECT("E$"&amp;C165)+INDIRECT("H$"&amp;C165)*($B165-INDIRECT("B$"&amp;D165))</f>
        <v>-44762.332692535427</v>
      </c>
      <c r="F165">
        <f t="shared" ref="F165:F222" ca="1" si="161">INDIRECT("F$"&amp;C165)+INDIRECT("I$"&amp;C165)*($B165-INDIRECT("B$"&amp;D165))</f>
        <v>18635.248670362205</v>
      </c>
      <c r="G165">
        <f t="shared" ca="1" si="150"/>
        <v>10972.8</v>
      </c>
      <c r="H165" s="9">
        <f t="shared" ca="1" si="158"/>
        <v>-190.47916826866131</v>
      </c>
      <c r="I165" s="9">
        <f t="shared" ca="1" si="158"/>
        <v>79.299653324094834</v>
      </c>
      <c r="J165" s="9">
        <f t="shared" ca="1" si="158"/>
        <v>0</v>
      </c>
      <c r="K165" s="9">
        <f t="shared" ca="1" si="152"/>
        <v>206.32680039598009</v>
      </c>
      <c r="L165" s="9">
        <f t="shared" ca="1" si="153"/>
        <v>-67.397223964201942</v>
      </c>
      <c r="M165">
        <f t="shared" ca="1" si="155"/>
        <v>56.01643263342082</v>
      </c>
      <c r="N165">
        <f t="shared" ca="1" si="156"/>
        <v>32.21702537182852</v>
      </c>
    </row>
    <row r="166" spans="1:18" x14ac:dyDescent="0.25">
      <c r="A166" s="4">
        <f t="shared" si="135"/>
        <v>0.43188657407407255</v>
      </c>
      <c r="B166" s="3">
        <f t="shared" si="157"/>
        <v>1553301315</v>
      </c>
      <c r="C166">
        <f t="shared" si="159"/>
        <v>4</v>
      </c>
      <c r="D166">
        <f t="shared" si="159"/>
        <v>118</v>
      </c>
      <c r="E166">
        <f t="shared" ca="1" si="160"/>
        <v>-45714.728533878733</v>
      </c>
      <c r="F166">
        <f t="shared" ca="1" si="161"/>
        <v>19031.746936982679</v>
      </c>
      <c r="G166">
        <f t="shared" ca="1" si="150"/>
        <v>10972.8</v>
      </c>
      <c r="H166" s="9">
        <f t="shared" ca="1" si="158"/>
        <v>-190.47916826866131</v>
      </c>
      <c r="I166" s="9">
        <f t="shared" ca="1" si="158"/>
        <v>79.299653324094109</v>
      </c>
      <c r="J166" s="9">
        <f t="shared" ca="1" si="158"/>
        <v>0</v>
      </c>
      <c r="K166" s="9">
        <f t="shared" ca="1" si="152"/>
        <v>206.3268003959798</v>
      </c>
      <c r="L166" s="9">
        <f t="shared" ca="1" si="153"/>
        <v>-67.397223964202112</v>
      </c>
      <c r="M166">
        <f t="shared" ca="1" si="155"/>
        <v>56.019973753280844</v>
      </c>
      <c r="N166">
        <f t="shared" ca="1" si="156"/>
        <v>32.201784776902883</v>
      </c>
    </row>
    <row r="167" spans="1:18" x14ac:dyDescent="0.25">
      <c r="A167" s="4">
        <f t="shared" si="135"/>
        <v>0.43194444444444291</v>
      </c>
      <c r="B167" s="3">
        <f t="shared" si="157"/>
        <v>1553301320</v>
      </c>
      <c r="C167">
        <f t="shared" si="159"/>
        <v>4</v>
      </c>
      <c r="D167">
        <f t="shared" si="159"/>
        <v>118</v>
      </c>
      <c r="E167">
        <f t="shared" ca="1" si="160"/>
        <v>-46667.12437522204</v>
      </c>
      <c r="F167">
        <f t="shared" ca="1" si="161"/>
        <v>19428.24520360315</v>
      </c>
      <c r="G167">
        <f t="shared" ca="1" si="150"/>
        <v>10972.8</v>
      </c>
      <c r="H167" s="9">
        <f t="shared" ca="1" si="158"/>
        <v>-190.47916826866131</v>
      </c>
      <c r="I167" s="9">
        <f t="shared" ca="1" si="158"/>
        <v>79.299653324094834</v>
      </c>
      <c r="J167" s="9">
        <f t="shared" ca="1" si="158"/>
        <v>0</v>
      </c>
      <c r="K167" s="9">
        <f t="shared" ca="1" si="152"/>
        <v>206.32680039598009</v>
      </c>
      <c r="L167" s="9">
        <f t="shared" ca="1" si="153"/>
        <v>-67.397223964201942</v>
      </c>
      <c r="M167">
        <f t="shared" ca="1" si="155"/>
        <v>56.023514873140861</v>
      </c>
      <c r="N167">
        <f t="shared" ca="1" si="156"/>
        <v>32.186544181977254</v>
      </c>
    </row>
    <row r="168" spans="1:18" x14ac:dyDescent="0.25">
      <c r="A168" s="4">
        <f t="shared" si="135"/>
        <v>0.43200231481481327</v>
      </c>
      <c r="B168" s="3">
        <f t="shared" si="157"/>
        <v>1553301325</v>
      </c>
      <c r="C168">
        <f t="shared" si="159"/>
        <v>4</v>
      </c>
      <c r="D168">
        <f t="shared" si="159"/>
        <v>118</v>
      </c>
      <c r="E168">
        <f t="shared" ca="1" si="160"/>
        <v>-47619.520216565346</v>
      </c>
      <c r="F168">
        <f t="shared" ca="1" si="161"/>
        <v>19824.743470223624</v>
      </c>
      <c r="G168">
        <f t="shared" ca="1" si="150"/>
        <v>10972.8</v>
      </c>
      <c r="H168" s="9">
        <f t="shared" ca="1" si="158"/>
        <v>-190.47916826866131</v>
      </c>
      <c r="I168" s="9">
        <f t="shared" ca="1" si="158"/>
        <v>79.299653324094109</v>
      </c>
      <c r="J168" s="9">
        <f t="shared" ca="1" si="158"/>
        <v>0</v>
      </c>
      <c r="K168" s="9">
        <f t="shared" ca="1" si="152"/>
        <v>206.3268003959798</v>
      </c>
      <c r="L168" s="9">
        <f t="shared" ca="1" si="153"/>
        <v>-67.397223964202112</v>
      </c>
      <c r="M168">
        <f t="shared" ca="1" si="155"/>
        <v>56.027055993000879</v>
      </c>
      <c r="N168">
        <f t="shared" ca="1" si="156"/>
        <v>32.171303587051618</v>
      </c>
    </row>
    <row r="169" spans="1:18" x14ac:dyDescent="0.25">
      <c r="A169" s="4">
        <f t="shared" si="135"/>
        <v>0.43206018518518363</v>
      </c>
      <c r="B169" s="3">
        <f t="shared" si="157"/>
        <v>1553301330</v>
      </c>
      <c r="C169">
        <f t="shared" ref="C169:D184" si="162">C168</f>
        <v>4</v>
      </c>
      <c r="D169">
        <f t="shared" si="162"/>
        <v>118</v>
      </c>
      <c r="E169">
        <f t="shared" ca="1" si="160"/>
        <v>-48571.916057908653</v>
      </c>
      <c r="F169">
        <f t="shared" ca="1" si="161"/>
        <v>20221.241736844095</v>
      </c>
      <c r="G169">
        <f t="shared" ca="1" si="150"/>
        <v>10972.8</v>
      </c>
      <c r="H169" s="9">
        <f t="shared" ca="1" si="158"/>
        <v>-190.47916826866131</v>
      </c>
      <c r="I169" s="9">
        <f t="shared" ca="1" si="158"/>
        <v>79.299653324094834</v>
      </c>
      <c r="J169" s="9">
        <f t="shared" ca="1" si="158"/>
        <v>0</v>
      </c>
      <c r="K169" s="9">
        <f t="shared" ca="1" si="152"/>
        <v>206.32680039598009</v>
      </c>
      <c r="L169" s="9">
        <f t="shared" ca="1" si="153"/>
        <v>-67.397223964201942</v>
      </c>
      <c r="M169">
        <f t="shared" ca="1" si="155"/>
        <v>56.030597112860896</v>
      </c>
      <c r="N169">
        <f t="shared" ca="1" si="156"/>
        <v>32.156062992125982</v>
      </c>
    </row>
    <row r="170" spans="1:18" x14ac:dyDescent="0.25">
      <c r="A170" s="4">
        <f t="shared" si="135"/>
        <v>0.43211805555555399</v>
      </c>
      <c r="B170" s="3">
        <f t="shared" si="157"/>
        <v>1553301335</v>
      </c>
      <c r="C170">
        <f t="shared" si="162"/>
        <v>4</v>
      </c>
      <c r="D170">
        <f t="shared" si="162"/>
        <v>118</v>
      </c>
      <c r="E170">
        <f t="shared" ca="1" si="160"/>
        <v>-49524.311899251959</v>
      </c>
      <c r="F170">
        <f t="shared" ca="1" si="161"/>
        <v>20617.740003464569</v>
      </c>
      <c r="G170">
        <f t="shared" ca="1" si="150"/>
        <v>10972.8</v>
      </c>
      <c r="H170" s="9">
        <f t="shared" ca="1" si="158"/>
        <v>-190.47916826866131</v>
      </c>
      <c r="I170" s="9">
        <f t="shared" ca="1" si="158"/>
        <v>79.299653324094109</v>
      </c>
      <c r="J170" s="9">
        <f t="shared" ca="1" si="158"/>
        <v>0</v>
      </c>
      <c r="K170" s="9">
        <f t="shared" ca="1" si="152"/>
        <v>206.3268003959798</v>
      </c>
      <c r="L170" s="9">
        <f t="shared" ca="1" si="153"/>
        <v>-67.397223964202112</v>
      </c>
      <c r="M170">
        <f t="shared" ca="1" si="155"/>
        <v>56.034138232720913</v>
      </c>
      <c r="N170">
        <f t="shared" ca="1" si="156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:R206" ca="1" si="163">SQRT(P170*P170+Q170*Q170)</f>
        <v>10396.466932574134</v>
      </c>
    </row>
    <row r="171" spans="1:18" x14ac:dyDescent="0.25">
      <c r="A171" s="4">
        <f t="shared" si="135"/>
        <v>0.43217592592592435</v>
      </c>
      <c r="B171" s="3">
        <f t="shared" si="157"/>
        <v>1553301340</v>
      </c>
      <c r="C171">
        <f t="shared" si="162"/>
        <v>4</v>
      </c>
      <c r="D171">
        <f t="shared" si="162"/>
        <v>118</v>
      </c>
      <c r="E171">
        <f t="shared" ca="1" si="160"/>
        <v>-50476.707740595266</v>
      </c>
      <c r="F171">
        <f t="shared" ca="1" si="161"/>
        <v>21014.238270085039</v>
      </c>
      <c r="G171">
        <f t="shared" ca="1" si="150"/>
        <v>10972.8</v>
      </c>
      <c r="H171" s="9">
        <f t="shared" ca="1" si="158"/>
        <v>-190.47916826866131</v>
      </c>
      <c r="I171" s="9">
        <f t="shared" ca="1" si="158"/>
        <v>79.299653324094834</v>
      </c>
      <c r="J171" s="9">
        <f t="shared" ca="1" si="158"/>
        <v>0</v>
      </c>
      <c r="K171" s="9">
        <f t="shared" ca="1" si="152"/>
        <v>206.32680039598009</v>
      </c>
      <c r="L171" s="9">
        <f t="shared" ca="1" si="153"/>
        <v>-67.397223964201942</v>
      </c>
      <c r="M171">
        <f t="shared" ca="1" si="155"/>
        <v>56.03767935258093</v>
      </c>
      <c r="N171">
        <f t="shared" ca="1" si="156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ca="1" si="163"/>
        <v>10156.086194248719</v>
      </c>
    </row>
    <row r="172" spans="1:18" x14ac:dyDescent="0.25">
      <c r="A172" s="46">
        <f t="shared" si="135"/>
        <v>0.43223379629629471</v>
      </c>
      <c r="B172" s="3">
        <f t="shared" si="157"/>
        <v>1553301345</v>
      </c>
      <c r="C172">
        <f t="shared" si="162"/>
        <v>4</v>
      </c>
      <c r="D172">
        <f t="shared" si="162"/>
        <v>118</v>
      </c>
      <c r="E172">
        <f t="shared" ca="1" si="160"/>
        <v>-51429.103581938572</v>
      </c>
      <c r="F172">
        <f t="shared" ca="1" si="161"/>
        <v>21410.736536705514</v>
      </c>
      <c r="G172">
        <f t="shared" ca="1" si="150"/>
        <v>10972.8</v>
      </c>
      <c r="H172" s="9">
        <f t="shared" ca="1" si="158"/>
        <v>-190.47916826866131</v>
      </c>
      <c r="I172" s="9">
        <f t="shared" ca="1" si="158"/>
        <v>79.299653324094109</v>
      </c>
      <c r="J172" s="9">
        <f t="shared" ca="1" si="158"/>
        <v>0</v>
      </c>
      <c r="K172" s="9">
        <f t="shared" ca="1" si="152"/>
        <v>206.3268003959798</v>
      </c>
      <c r="L172" s="9">
        <f t="shared" ca="1" si="153"/>
        <v>-67.397223964202112</v>
      </c>
      <c r="M172">
        <f t="shared" ca="1" si="155"/>
        <v>56.041220472440948</v>
      </c>
      <c r="N172">
        <f t="shared" ca="1" si="156"/>
        <v>32.11034120734908</v>
      </c>
      <c r="P172">
        <f ca="1">E172-'THA05'!E143</f>
        <v>-9154.0959507754669</v>
      </c>
      <c r="Q172">
        <f ca="1">F172-'THA05'!F143</f>
        <v>3811.0027568375517</v>
      </c>
      <c r="R172" s="45">
        <f t="shared" ca="1" si="163"/>
        <v>9915.7054559233056</v>
      </c>
    </row>
    <row r="173" spans="1:18" x14ac:dyDescent="0.25">
      <c r="A173" s="4">
        <f t="shared" si="135"/>
        <v>0.43229166666666508</v>
      </c>
      <c r="B173" s="3">
        <f t="shared" si="157"/>
        <v>1553301350</v>
      </c>
      <c r="C173">
        <f t="shared" si="162"/>
        <v>4</v>
      </c>
      <c r="D173">
        <f t="shared" si="162"/>
        <v>118</v>
      </c>
      <c r="E173">
        <f t="shared" ca="1" si="160"/>
        <v>-52381.499423281879</v>
      </c>
      <c r="F173">
        <f t="shared" ca="1" si="161"/>
        <v>21807.234803325984</v>
      </c>
      <c r="G173">
        <f t="shared" ca="1" si="150"/>
        <v>10972.8</v>
      </c>
      <c r="H173" s="9">
        <f t="shared" ca="1" si="158"/>
        <v>-190.47916826866276</v>
      </c>
      <c r="I173" s="9">
        <f t="shared" ca="1" si="158"/>
        <v>79.299653324094834</v>
      </c>
      <c r="J173" s="9">
        <f t="shared" ca="1" si="158"/>
        <v>0</v>
      </c>
      <c r="K173" s="9">
        <f t="shared" ca="1" si="152"/>
        <v>206.32680039598145</v>
      </c>
      <c r="L173" s="9">
        <f t="shared" ca="1" si="153"/>
        <v>-67.397223964202084</v>
      </c>
      <c r="M173">
        <f t="shared" ca="1" si="155"/>
        <v>56.044761592300965</v>
      </c>
      <c r="N173">
        <f t="shared" ca="1" si="156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163"/>
        <v>9675.3247175978904</v>
      </c>
    </row>
    <row r="174" spans="1:18" x14ac:dyDescent="0.25">
      <c r="A174" s="4">
        <f t="shared" si="135"/>
        <v>0.43234953703703544</v>
      </c>
      <c r="B174" s="3">
        <f t="shared" si="157"/>
        <v>1553301355</v>
      </c>
      <c r="C174">
        <f t="shared" si="162"/>
        <v>4</v>
      </c>
      <c r="D174">
        <f t="shared" si="162"/>
        <v>118</v>
      </c>
      <c r="E174">
        <f t="shared" ca="1" si="160"/>
        <v>-53333.895264625193</v>
      </c>
      <c r="F174">
        <f t="shared" ca="1" si="161"/>
        <v>22203.733069946458</v>
      </c>
      <c r="G174">
        <f t="shared" ca="1" si="150"/>
        <v>10972.8</v>
      </c>
      <c r="H174" s="9">
        <f t="shared" ca="1" si="158"/>
        <v>-190.47916826866131</v>
      </c>
      <c r="I174" s="9">
        <f t="shared" ca="1" si="158"/>
        <v>79.299653324094109</v>
      </c>
      <c r="J174" s="9">
        <f t="shared" ca="1" si="158"/>
        <v>0</v>
      </c>
      <c r="K174" s="9">
        <f t="shared" ca="1" si="152"/>
        <v>206.3268003959798</v>
      </c>
      <c r="L174" s="9">
        <f t="shared" ca="1" si="153"/>
        <v>-67.397223964202112</v>
      </c>
      <c r="M174">
        <f t="shared" ca="1" si="155"/>
        <v>56.048302712160982</v>
      </c>
      <c r="N174">
        <f t="shared" ca="1" si="156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163"/>
        <v>9434.9439792724843</v>
      </c>
    </row>
    <row r="175" spans="1:18" x14ac:dyDescent="0.25">
      <c r="A175" s="4">
        <f t="shared" si="135"/>
        <v>0.4324074074074058</v>
      </c>
      <c r="B175" s="3">
        <f t="shared" si="157"/>
        <v>1553301360</v>
      </c>
      <c r="C175">
        <f t="shared" si="162"/>
        <v>4</v>
      </c>
      <c r="D175">
        <f t="shared" si="162"/>
        <v>118</v>
      </c>
      <c r="E175">
        <f t="shared" ca="1" si="160"/>
        <v>-54286.291105968499</v>
      </c>
      <c r="F175">
        <f t="shared" ca="1" si="161"/>
        <v>22600.231336566929</v>
      </c>
      <c r="G175">
        <f t="shared" ca="1" si="150"/>
        <v>10972.8</v>
      </c>
      <c r="H175" s="9">
        <f t="shared" ca="1" si="158"/>
        <v>-190.47916826866131</v>
      </c>
      <c r="I175" s="9">
        <f t="shared" ca="1" si="158"/>
        <v>79.299653324094834</v>
      </c>
      <c r="J175" s="9">
        <f t="shared" ca="1" si="158"/>
        <v>0</v>
      </c>
      <c r="K175" s="9">
        <f t="shared" ca="1" si="152"/>
        <v>206.32680039598009</v>
      </c>
      <c r="L175" s="9">
        <f t="shared" ca="1" si="153"/>
        <v>-67.397223964201942</v>
      </c>
      <c r="M175">
        <f t="shared" ca="1" si="155"/>
        <v>56.051843832021</v>
      </c>
      <c r="N175">
        <f t="shared" ca="1" si="156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163"/>
        <v>9194.5632409470691</v>
      </c>
    </row>
    <row r="176" spans="1:18" x14ac:dyDescent="0.25">
      <c r="A176" s="4">
        <f t="shared" si="135"/>
        <v>0.43246527777777616</v>
      </c>
      <c r="B176" s="3">
        <f t="shared" si="157"/>
        <v>1553301365</v>
      </c>
      <c r="C176">
        <f t="shared" si="162"/>
        <v>4</v>
      </c>
      <c r="D176">
        <f t="shared" si="162"/>
        <v>118</v>
      </c>
      <c r="E176">
        <f t="shared" ca="1" si="160"/>
        <v>-55238.686947311806</v>
      </c>
      <c r="F176">
        <f t="shared" ca="1" si="161"/>
        <v>22996.729603187403</v>
      </c>
      <c r="G176">
        <f t="shared" ca="1" si="150"/>
        <v>10972.8</v>
      </c>
      <c r="H176" s="9">
        <f t="shared" ca="1" si="158"/>
        <v>-190.47916826866131</v>
      </c>
      <c r="I176" s="9">
        <f t="shared" ca="1" si="158"/>
        <v>79.299653324094109</v>
      </c>
      <c r="J176" s="9">
        <f t="shared" ca="1" si="158"/>
        <v>0</v>
      </c>
      <c r="K176" s="9">
        <f t="shared" ca="1" si="152"/>
        <v>206.3268003959798</v>
      </c>
      <c r="L176" s="9">
        <f t="shared" ca="1" si="153"/>
        <v>-67.397223964202112</v>
      </c>
      <c r="M176">
        <f t="shared" ca="1" si="155"/>
        <v>56.055384951881017</v>
      </c>
      <c r="N176">
        <f t="shared" ca="1" si="156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163"/>
        <v>8954.1825026216557</v>
      </c>
    </row>
    <row r="177" spans="1:18" x14ac:dyDescent="0.25">
      <c r="A177" s="4">
        <f t="shared" si="135"/>
        <v>0.43252314814814652</v>
      </c>
      <c r="B177" s="3">
        <f t="shared" si="157"/>
        <v>1553301370</v>
      </c>
      <c r="C177">
        <f t="shared" si="162"/>
        <v>4</v>
      </c>
      <c r="D177">
        <f t="shared" si="162"/>
        <v>118</v>
      </c>
      <c r="E177">
        <f t="shared" ca="1" si="160"/>
        <v>-56191.082788655112</v>
      </c>
      <c r="F177">
        <f t="shared" ca="1" si="161"/>
        <v>23393.227869807874</v>
      </c>
      <c r="G177">
        <f t="shared" ca="1" si="150"/>
        <v>10972.8</v>
      </c>
      <c r="H177" s="9">
        <f t="shared" ca="1" si="158"/>
        <v>-190.47916826866131</v>
      </c>
      <c r="I177" s="9">
        <f t="shared" ca="1" si="158"/>
        <v>79.299653324094834</v>
      </c>
      <c r="J177" s="9">
        <f t="shared" ca="1" si="158"/>
        <v>0</v>
      </c>
      <c r="K177" s="9">
        <f t="shared" ca="1" si="152"/>
        <v>206.32680039598009</v>
      </c>
      <c r="L177" s="9">
        <f t="shared" ca="1" si="153"/>
        <v>-67.397223964201942</v>
      </c>
      <c r="M177">
        <f t="shared" ca="1" si="155"/>
        <v>56.058926071741034</v>
      </c>
      <c r="N177">
        <f t="shared" ca="1" si="156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163"/>
        <v>8713.8017642962404</v>
      </c>
    </row>
    <row r="178" spans="1:18" x14ac:dyDescent="0.25">
      <c r="A178" s="4">
        <f t="shared" si="135"/>
        <v>0.43258101851851688</v>
      </c>
      <c r="B178" s="3">
        <f t="shared" si="157"/>
        <v>1553301375</v>
      </c>
      <c r="C178">
        <f t="shared" si="162"/>
        <v>4</v>
      </c>
      <c r="D178">
        <f t="shared" si="162"/>
        <v>118</v>
      </c>
      <c r="E178">
        <f t="shared" ca="1" si="160"/>
        <v>-57143.478629998419</v>
      </c>
      <c r="F178">
        <f t="shared" ca="1" si="161"/>
        <v>23789.726136428348</v>
      </c>
      <c r="G178">
        <f t="shared" ca="1" si="150"/>
        <v>10972.8</v>
      </c>
      <c r="H178" s="9">
        <f t="shared" ca="1" si="158"/>
        <v>-190.47916826866131</v>
      </c>
      <c r="I178" s="9">
        <f t="shared" ca="1" si="158"/>
        <v>79.299653324094109</v>
      </c>
      <c r="J178" s="9">
        <f t="shared" ca="1" si="158"/>
        <v>0</v>
      </c>
      <c r="K178" s="9">
        <f t="shared" ca="1" si="152"/>
        <v>206.3268003959798</v>
      </c>
      <c r="L178" s="9">
        <f t="shared" ca="1" si="153"/>
        <v>-67.397223964202112</v>
      </c>
      <c r="M178">
        <f t="shared" ca="1" si="155"/>
        <v>56.062467191601051</v>
      </c>
      <c r="N178">
        <f t="shared" ca="1" si="156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163"/>
        <v>8473.421025970827</v>
      </c>
    </row>
    <row r="179" spans="1:18" x14ac:dyDescent="0.25">
      <c r="A179" s="4">
        <f t="shared" si="135"/>
        <v>0.43263888888888724</v>
      </c>
      <c r="B179" s="3">
        <f t="shared" si="157"/>
        <v>1553301380</v>
      </c>
      <c r="C179">
        <f t="shared" si="162"/>
        <v>4</v>
      </c>
      <c r="D179">
        <f t="shared" si="162"/>
        <v>118</v>
      </c>
      <c r="E179">
        <f t="shared" ca="1" si="160"/>
        <v>-58095.874471341725</v>
      </c>
      <c r="F179">
        <f t="shared" ca="1" si="161"/>
        <v>24186.224403048818</v>
      </c>
      <c r="G179">
        <f t="shared" ca="1" si="150"/>
        <v>10972.8</v>
      </c>
      <c r="H179" s="9">
        <f t="shared" ca="1" si="158"/>
        <v>-190.47916826866131</v>
      </c>
      <c r="I179" s="9">
        <f t="shared" ca="1" si="158"/>
        <v>79.299653324094834</v>
      </c>
      <c r="J179" s="9">
        <f t="shared" ca="1" si="158"/>
        <v>0</v>
      </c>
      <c r="K179" s="9">
        <f t="shared" ca="1" si="152"/>
        <v>206.32680039598009</v>
      </c>
      <c r="L179" s="9">
        <f t="shared" ca="1" si="153"/>
        <v>-67.397223964201942</v>
      </c>
      <c r="M179">
        <f t="shared" ca="1" si="155"/>
        <v>56.066008311461069</v>
      </c>
      <c r="N179">
        <f t="shared" ca="1" si="156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163"/>
        <v>8233.0402876454118</v>
      </c>
    </row>
    <row r="180" spans="1:18" x14ac:dyDescent="0.25">
      <c r="A180" s="4">
        <f t="shared" si="135"/>
        <v>0.4326967592592576</v>
      </c>
      <c r="B180" s="3">
        <f t="shared" si="157"/>
        <v>1553301385</v>
      </c>
      <c r="C180">
        <f t="shared" si="162"/>
        <v>4</v>
      </c>
      <c r="D180">
        <f t="shared" si="162"/>
        <v>118</v>
      </c>
      <c r="E180">
        <f t="shared" ca="1" si="160"/>
        <v>-59048.270312685032</v>
      </c>
      <c r="F180">
        <f t="shared" ca="1" si="161"/>
        <v>24582.722669669292</v>
      </c>
      <c r="G180">
        <f t="shared" ca="1" si="150"/>
        <v>10972.8</v>
      </c>
      <c r="H180" s="9">
        <f t="shared" ca="1" si="158"/>
        <v>-190.47916826866131</v>
      </c>
      <c r="I180" s="9">
        <f t="shared" ca="1" si="158"/>
        <v>79.299653324094109</v>
      </c>
      <c r="J180" s="9">
        <f t="shared" ca="1" si="158"/>
        <v>0</v>
      </c>
      <c r="K180" s="9">
        <f t="shared" ca="1" si="152"/>
        <v>206.3268003959798</v>
      </c>
      <c r="L180" s="9">
        <f t="shared" ca="1" si="153"/>
        <v>-67.397223964202112</v>
      </c>
      <c r="M180">
        <f t="shared" ca="1" si="155"/>
        <v>56.069549431321086</v>
      </c>
      <c r="N180">
        <f t="shared" ca="1" si="156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163"/>
        <v>7992.6595493199984</v>
      </c>
    </row>
    <row r="181" spans="1:18" x14ac:dyDescent="0.25">
      <c r="A181" s="4">
        <f t="shared" si="135"/>
        <v>0.43275462962962796</v>
      </c>
      <c r="B181" s="3">
        <f t="shared" si="157"/>
        <v>1553301390</v>
      </c>
      <c r="C181">
        <f t="shared" si="162"/>
        <v>4</v>
      </c>
      <c r="D181">
        <f t="shared" si="162"/>
        <v>118</v>
      </c>
      <c r="E181">
        <f t="shared" ca="1" si="160"/>
        <v>-60000.666154028338</v>
      </c>
      <c r="F181">
        <f t="shared" ca="1" si="161"/>
        <v>24979.220936289763</v>
      </c>
      <c r="G181">
        <f t="shared" ca="1" si="150"/>
        <v>10972.8</v>
      </c>
      <c r="H181" s="9">
        <f t="shared" ca="1" si="158"/>
        <v>-190.47916826866131</v>
      </c>
      <c r="I181" s="9">
        <f t="shared" ca="1" si="158"/>
        <v>79.299653324094834</v>
      </c>
      <c r="J181" s="9">
        <f t="shared" ca="1" si="158"/>
        <v>0</v>
      </c>
      <c r="K181" s="9">
        <f t="shared" ca="1" si="152"/>
        <v>206.32680039598009</v>
      </c>
      <c r="L181" s="9">
        <f t="shared" ca="1" si="153"/>
        <v>-67.397223964201942</v>
      </c>
      <c r="M181">
        <f t="shared" ca="1" si="155"/>
        <v>56.073090551181103</v>
      </c>
      <c r="N181">
        <f t="shared" ca="1" si="156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163"/>
        <v>7752.2788109945832</v>
      </c>
    </row>
    <row r="182" spans="1:18" x14ac:dyDescent="0.25">
      <c r="A182" s="4">
        <f t="shared" si="135"/>
        <v>0.43281249999999832</v>
      </c>
      <c r="B182" s="3">
        <f t="shared" si="157"/>
        <v>1553301395</v>
      </c>
      <c r="C182">
        <f t="shared" si="162"/>
        <v>4</v>
      </c>
      <c r="D182">
        <f t="shared" si="162"/>
        <v>118</v>
      </c>
      <c r="E182">
        <f t="shared" ca="1" si="160"/>
        <v>-60953.061995371645</v>
      </c>
      <c r="F182">
        <f t="shared" ca="1" si="161"/>
        <v>25375.719202910237</v>
      </c>
      <c r="G182">
        <f t="shared" ca="1" si="150"/>
        <v>10972.8</v>
      </c>
      <c r="H182" s="9">
        <f t="shared" ca="1" si="158"/>
        <v>-190.47916826866131</v>
      </c>
      <c r="I182" s="9">
        <f t="shared" ca="1" si="158"/>
        <v>79.299653324094834</v>
      </c>
      <c r="J182" s="9">
        <f t="shared" ca="1" si="158"/>
        <v>0</v>
      </c>
      <c r="K182" s="9">
        <f t="shared" ca="1" si="152"/>
        <v>206.32680039598009</v>
      </c>
      <c r="L182" s="9">
        <f t="shared" ca="1" si="153"/>
        <v>-67.397223964201942</v>
      </c>
      <c r="M182">
        <f t="shared" ca="1" si="155"/>
        <v>56.07663167104112</v>
      </c>
      <c r="N182">
        <f t="shared" ca="1" si="156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163"/>
        <v>7511.8980726691698</v>
      </c>
    </row>
    <row r="183" spans="1:18" x14ac:dyDescent="0.25">
      <c r="A183" s="4">
        <f t="shared" si="135"/>
        <v>0.43287037037036868</v>
      </c>
      <c r="B183" s="3">
        <f t="shared" si="157"/>
        <v>1553301400</v>
      </c>
      <c r="C183">
        <f t="shared" si="162"/>
        <v>4</v>
      </c>
      <c r="D183">
        <f t="shared" si="162"/>
        <v>118</v>
      </c>
      <c r="E183">
        <f t="shared" ca="1" si="160"/>
        <v>-61905.457836714952</v>
      </c>
      <c r="F183">
        <f t="shared" ca="1" si="161"/>
        <v>25772.217469530711</v>
      </c>
      <c r="G183">
        <f t="shared" ca="1" si="150"/>
        <v>10972.8</v>
      </c>
      <c r="H183" s="9">
        <f t="shared" ca="1" si="158"/>
        <v>-190.47916826866131</v>
      </c>
      <c r="I183" s="9">
        <f t="shared" ca="1" si="158"/>
        <v>79.299653324094109</v>
      </c>
      <c r="J183" s="9">
        <f t="shared" ca="1" si="158"/>
        <v>0</v>
      </c>
      <c r="K183" s="9">
        <f t="shared" ca="1" si="152"/>
        <v>206.3268003959798</v>
      </c>
      <c r="L183" s="9">
        <f t="shared" ca="1" si="153"/>
        <v>-67.397223964202112</v>
      </c>
      <c r="M183">
        <f t="shared" ca="1" si="155"/>
        <v>56.080172790901138</v>
      </c>
      <c r="N183">
        <f t="shared" ca="1" si="156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163"/>
        <v>7271.5173343437564</v>
      </c>
    </row>
    <row r="184" spans="1:18" x14ac:dyDescent="0.25">
      <c r="A184" s="4">
        <f t="shared" si="135"/>
        <v>0.43292824074073905</v>
      </c>
      <c r="B184" s="3">
        <f t="shared" si="157"/>
        <v>1553301405</v>
      </c>
      <c r="C184">
        <f t="shared" si="162"/>
        <v>4</v>
      </c>
      <c r="D184">
        <f t="shared" si="162"/>
        <v>118</v>
      </c>
      <c r="E184">
        <f t="shared" ca="1" si="160"/>
        <v>-62857.853678058258</v>
      </c>
      <c r="F184">
        <f t="shared" ca="1" si="161"/>
        <v>26168.715736151182</v>
      </c>
      <c r="G184">
        <f t="shared" ca="1" si="150"/>
        <v>10972.8</v>
      </c>
      <c r="H184" s="9">
        <f t="shared" ref="H184:J222" ca="1" si="164">(E185-E184)/($B185-$B184)</f>
        <v>-190.47916826866131</v>
      </c>
      <c r="I184" s="9">
        <f t="shared" ca="1" si="164"/>
        <v>79.299653324094834</v>
      </c>
      <c r="J184" s="9">
        <f t="shared" ca="1" si="164"/>
        <v>0</v>
      </c>
      <c r="K184" s="9">
        <f t="shared" ca="1" si="152"/>
        <v>206.32680039598009</v>
      </c>
      <c r="L184" s="9">
        <f t="shared" ca="1" si="153"/>
        <v>-67.397223964201942</v>
      </c>
      <c r="M184">
        <f t="shared" ca="1" si="155"/>
        <v>56.083713910761155</v>
      </c>
      <c r="N184">
        <f t="shared" ca="1" si="156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163"/>
        <v>7031.1365960183421</v>
      </c>
    </row>
    <row r="185" spans="1:18" x14ac:dyDescent="0.25">
      <c r="A185" s="4">
        <f t="shared" si="135"/>
        <v>0.43298611111110941</v>
      </c>
      <c r="B185" s="3">
        <f t="shared" si="157"/>
        <v>1553301410</v>
      </c>
      <c r="C185">
        <f t="shared" ref="C185:D200" si="165">C184</f>
        <v>4</v>
      </c>
      <c r="D185">
        <f t="shared" si="165"/>
        <v>118</v>
      </c>
      <c r="E185">
        <f t="shared" ca="1" si="160"/>
        <v>-63810.249519401565</v>
      </c>
      <c r="F185">
        <f t="shared" ca="1" si="161"/>
        <v>26565.214002771656</v>
      </c>
      <c r="G185">
        <f t="shared" ca="1" si="150"/>
        <v>10972.8</v>
      </c>
      <c r="H185" s="9">
        <f t="shared" ca="1" si="164"/>
        <v>-190.47916826866131</v>
      </c>
      <c r="I185" s="9">
        <f t="shared" ca="1" si="164"/>
        <v>79.299653324094109</v>
      </c>
      <c r="J185" s="9">
        <f t="shared" ca="1" si="164"/>
        <v>0</v>
      </c>
      <c r="K185" s="9">
        <f t="shared" ca="1" si="152"/>
        <v>206.3268003959798</v>
      </c>
      <c r="L185" s="9">
        <f t="shared" ca="1" si="153"/>
        <v>-67.397223964202112</v>
      </c>
      <c r="M185">
        <f t="shared" ca="1" si="155"/>
        <v>56.087255030621172</v>
      </c>
      <c r="N185">
        <f t="shared" ca="1" si="156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163"/>
        <v>6790.7558576929287</v>
      </c>
    </row>
    <row r="186" spans="1:18" x14ac:dyDescent="0.25">
      <c r="A186" s="4">
        <f t="shared" si="135"/>
        <v>0.43304398148147977</v>
      </c>
      <c r="B186" s="3">
        <f t="shared" si="157"/>
        <v>1553301415</v>
      </c>
      <c r="C186">
        <f t="shared" si="165"/>
        <v>4</v>
      </c>
      <c r="D186">
        <f t="shared" si="165"/>
        <v>118</v>
      </c>
      <c r="E186">
        <f t="shared" ca="1" si="160"/>
        <v>-64762.645360744871</v>
      </c>
      <c r="F186">
        <f t="shared" ca="1" si="161"/>
        <v>26961.712269392126</v>
      </c>
      <c r="G186">
        <f t="shared" ca="1" si="150"/>
        <v>10972.8</v>
      </c>
      <c r="H186" s="9">
        <f t="shared" ca="1" si="164"/>
        <v>-190.47916826866421</v>
      </c>
      <c r="I186" s="9">
        <f t="shared" ca="1" si="164"/>
        <v>79.299653324094834</v>
      </c>
      <c r="J186" s="9">
        <f t="shared" ca="1" si="164"/>
        <v>0</v>
      </c>
      <c r="K186" s="9">
        <f t="shared" ca="1" si="152"/>
        <v>206.32680039598279</v>
      </c>
      <c r="L186" s="9">
        <f t="shared" ca="1" si="153"/>
        <v>-67.39722396420224</v>
      </c>
      <c r="M186">
        <f t="shared" ca="1" si="155"/>
        <v>56.090796150481189</v>
      </c>
      <c r="N186">
        <f t="shared" ca="1" si="156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163"/>
        <v>6550.3751193675134</v>
      </c>
    </row>
    <row r="187" spans="1:18" x14ac:dyDescent="0.25">
      <c r="A187" s="4">
        <f t="shared" ref="A187:A244" si="166">A186+5/24/3600</f>
        <v>0.43310185185185013</v>
      </c>
      <c r="B187" s="3">
        <f t="shared" si="157"/>
        <v>1553301420</v>
      </c>
      <c r="C187">
        <f t="shared" si="165"/>
        <v>4</v>
      </c>
      <c r="D187">
        <f t="shared" si="165"/>
        <v>118</v>
      </c>
      <c r="E187">
        <f t="shared" ca="1" si="160"/>
        <v>-65715.041202088192</v>
      </c>
      <c r="F187">
        <f t="shared" ca="1" si="161"/>
        <v>27358.210536012601</v>
      </c>
      <c r="G187">
        <f t="shared" ca="1" si="150"/>
        <v>10972.8</v>
      </c>
      <c r="H187" s="9">
        <f t="shared" ca="1" si="164"/>
        <v>-190.47916826865986</v>
      </c>
      <c r="I187" s="9">
        <f t="shared" ca="1" si="164"/>
        <v>79.299653324094109</v>
      </c>
      <c r="J187" s="9">
        <f t="shared" ca="1" si="164"/>
        <v>0</v>
      </c>
      <c r="K187" s="9">
        <f t="shared" ca="1" si="152"/>
        <v>206.32680039597847</v>
      </c>
      <c r="L187" s="9">
        <f t="shared" ca="1" si="153"/>
        <v>-67.397223964201956</v>
      </c>
      <c r="M187">
        <f t="shared" ca="1" si="155"/>
        <v>56.094337270341207</v>
      </c>
      <c r="N187">
        <f t="shared" ca="1" si="156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ca="1" si="163"/>
        <v>6309.9943810421128</v>
      </c>
    </row>
    <row r="188" spans="1:18" x14ac:dyDescent="0.25">
      <c r="A188" s="4">
        <f t="shared" si="166"/>
        <v>0.43315972222222049</v>
      </c>
      <c r="B188" s="3">
        <f t="shared" si="157"/>
        <v>1553301425</v>
      </c>
      <c r="C188">
        <f t="shared" si="165"/>
        <v>4</v>
      </c>
      <c r="D188">
        <f t="shared" si="165"/>
        <v>118</v>
      </c>
      <c r="E188">
        <f t="shared" ca="1" si="160"/>
        <v>-66667.437043431491</v>
      </c>
      <c r="F188">
        <f t="shared" ca="1" si="161"/>
        <v>27754.708802633071</v>
      </c>
      <c r="G188">
        <f t="shared" ca="1" si="150"/>
        <v>10972.8</v>
      </c>
      <c r="H188" s="9">
        <f t="shared" ca="1" si="164"/>
        <v>-190.47916826866276</v>
      </c>
      <c r="I188" s="9">
        <f t="shared" ca="1" si="164"/>
        <v>79.299653324094834</v>
      </c>
      <c r="J188" s="9">
        <f t="shared" ca="1" si="164"/>
        <v>0</v>
      </c>
      <c r="K188" s="9">
        <f t="shared" ca="1" si="152"/>
        <v>206.32680039598145</v>
      </c>
      <c r="L188" s="9">
        <f t="shared" ca="1" si="153"/>
        <v>-67.397223964202084</v>
      </c>
      <c r="M188">
        <f t="shared" ca="1" si="155"/>
        <v>56.097878390201224</v>
      </c>
      <c r="N188">
        <f t="shared" ca="1" si="156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163"/>
        <v>6069.6136427166912</v>
      </c>
    </row>
    <row r="189" spans="1:18" x14ac:dyDescent="0.25">
      <c r="A189" s="4">
        <f t="shared" si="166"/>
        <v>0.43321759259259085</v>
      </c>
      <c r="B189" s="3">
        <f t="shared" si="157"/>
        <v>1553301430</v>
      </c>
      <c r="C189">
        <f t="shared" si="165"/>
        <v>4</v>
      </c>
      <c r="D189">
        <f t="shared" si="165"/>
        <v>118</v>
      </c>
      <c r="E189">
        <f t="shared" ca="1" si="160"/>
        <v>-67619.832884774805</v>
      </c>
      <c r="F189">
        <f t="shared" ca="1" si="161"/>
        <v>28151.207069253545</v>
      </c>
      <c r="G189">
        <f t="shared" ca="1" si="150"/>
        <v>10972.8</v>
      </c>
      <c r="H189" s="9">
        <f t="shared" ca="1" si="164"/>
        <v>-190.47916826865986</v>
      </c>
      <c r="I189" s="9">
        <f t="shared" ca="1" si="164"/>
        <v>79.299653324094109</v>
      </c>
      <c r="J189" s="9">
        <f t="shared" ca="1" si="164"/>
        <v>0</v>
      </c>
      <c r="K189" s="9">
        <f t="shared" ca="1" si="152"/>
        <v>206.32680039597847</v>
      </c>
      <c r="L189" s="9">
        <f t="shared" ca="1" si="153"/>
        <v>-67.397223964201956</v>
      </c>
      <c r="M189">
        <f t="shared" ca="1" si="155"/>
        <v>56.101419510061241</v>
      </c>
      <c r="N189">
        <f t="shared" ca="1" si="156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163"/>
        <v>5829.2329043912841</v>
      </c>
    </row>
    <row r="190" spans="1:18" x14ac:dyDescent="0.25">
      <c r="A190" s="4">
        <f t="shared" si="166"/>
        <v>0.43327546296296121</v>
      </c>
      <c r="B190" s="3">
        <f t="shared" si="157"/>
        <v>1553301435</v>
      </c>
      <c r="C190">
        <f t="shared" si="165"/>
        <v>4</v>
      </c>
      <c r="D190">
        <f t="shared" si="165"/>
        <v>118</v>
      </c>
      <c r="E190">
        <f t="shared" ca="1" si="160"/>
        <v>-68572.228726118105</v>
      </c>
      <c r="F190">
        <f t="shared" ca="1" si="161"/>
        <v>28547.705335874016</v>
      </c>
      <c r="G190">
        <f t="shared" ca="1" si="150"/>
        <v>10972.8</v>
      </c>
      <c r="H190" s="9">
        <f t="shared" ca="1" si="164"/>
        <v>-190.47916826866276</v>
      </c>
      <c r="I190" s="9">
        <f t="shared" ca="1" si="164"/>
        <v>79.299653324094834</v>
      </c>
      <c r="J190" s="9">
        <f t="shared" ca="1" si="164"/>
        <v>0</v>
      </c>
      <c r="K190" s="9">
        <f t="shared" ca="1" si="152"/>
        <v>206.32680039598145</v>
      </c>
      <c r="L190" s="9">
        <f t="shared" ca="1" si="153"/>
        <v>-67.397223964202084</v>
      </c>
      <c r="M190">
        <f t="shared" ca="1" si="155"/>
        <v>56.104960629921258</v>
      </c>
      <c r="N190">
        <f t="shared" ca="1" si="156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163"/>
        <v>5588.8521660658625</v>
      </c>
    </row>
    <row r="191" spans="1:18" x14ac:dyDescent="0.25">
      <c r="A191" s="4">
        <f t="shared" si="166"/>
        <v>0.43333333333333157</v>
      </c>
      <c r="B191" s="3">
        <f t="shared" si="157"/>
        <v>1553301440</v>
      </c>
      <c r="C191">
        <f t="shared" si="165"/>
        <v>4</v>
      </c>
      <c r="D191">
        <f t="shared" si="165"/>
        <v>118</v>
      </c>
      <c r="E191">
        <f t="shared" ca="1" si="160"/>
        <v>-69524.624567461418</v>
      </c>
      <c r="F191">
        <f t="shared" ca="1" si="161"/>
        <v>28944.20360249449</v>
      </c>
      <c r="G191">
        <f t="shared" ca="1" si="150"/>
        <v>10972.8</v>
      </c>
      <c r="H191" s="9">
        <f t="shared" ca="1" si="164"/>
        <v>-190.47916826865986</v>
      </c>
      <c r="I191" s="9">
        <f t="shared" ca="1" si="164"/>
        <v>79.299653324094109</v>
      </c>
      <c r="J191" s="9">
        <f t="shared" ca="1" si="164"/>
        <v>0</v>
      </c>
      <c r="K191" s="9">
        <f t="shared" ca="1" si="152"/>
        <v>206.32680039597847</v>
      </c>
      <c r="L191" s="9">
        <f t="shared" ca="1" si="153"/>
        <v>-67.397223964201956</v>
      </c>
      <c r="M191">
        <f t="shared" ca="1" si="155"/>
        <v>56.108501749781276</v>
      </c>
      <c r="N191">
        <f t="shared" ca="1" si="156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163"/>
        <v>5348.4714277404564</v>
      </c>
    </row>
    <row r="192" spans="1:18" x14ac:dyDescent="0.25">
      <c r="A192" s="4">
        <f t="shared" si="166"/>
        <v>0.43339120370370193</v>
      </c>
      <c r="B192" s="3">
        <f t="shared" si="157"/>
        <v>1553301445</v>
      </c>
      <c r="C192">
        <f t="shared" si="165"/>
        <v>4</v>
      </c>
      <c r="D192">
        <f t="shared" si="165"/>
        <v>118</v>
      </c>
      <c r="E192">
        <f t="shared" ca="1" si="160"/>
        <v>-70477.020408804718</v>
      </c>
      <c r="F192">
        <f t="shared" ca="1" si="161"/>
        <v>29340.701869114961</v>
      </c>
      <c r="G192">
        <f t="shared" ca="1" si="150"/>
        <v>10972.8</v>
      </c>
      <c r="H192" s="9">
        <f t="shared" ca="1" si="164"/>
        <v>-190.47916826866276</v>
      </c>
      <c r="I192" s="9">
        <f t="shared" ca="1" si="164"/>
        <v>79.299653324094834</v>
      </c>
      <c r="J192" s="9">
        <f t="shared" ca="1" si="164"/>
        <v>0</v>
      </c>
      <c r="K192" s="9">
        <f t="shared" ca="1" si="152"/>
        <v>206.32680039598145</v>
      </c>
      <c r="L192" s="9">
        <f t="shared" ca="1" si="153"/>
        <v>-67.397223964202084</v>
      </c>
      <c r="M192">
        <f t="shared" ca="1" si="155"/>
        <v>56.112042869641293</v>
      </c>
      <c r="N192">
        <f t="shared" ca="1" si="156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163"/>
        <v>5108.0906894150285</v>
      </c>
    </row>
    <row r="193" spans="1:18" x14ac:dyDescent="0.25">
      <c r="A193" s="4">
        <f t="shared" si="166"/>
        <v>0.43344907407407229</v>
      </c>
      <c r="B193" s="3">
        <f t="shared" si="157"/>
        <v>1553301450</v>
      </c>
      <c r="C193">
        <f t="shared" si="165"/>
        <v>4</v>
      </c>
      <c r="D193">
        <f t="shared" si="165"/>
        <v>118</v>
      </c>
      <c r="E193">
        <f t="shared" ca="1" si="160"/>
        <v>-71429.416250148031</v>
      </c>
      <c r="F193">
        <f t="shared" ca="1" si="161"/>
        <v>29737.200135735435</v>
      </c>
      <c r="G193">
        <f t="shared" ca="1" si="150"/>
        <v>10972.8</v>
      </c>
      <c r="H193" s="9">
        <f t="shared" ca="1" si="164"/>
        <v>-190.47916826865986</v>
      </c>
      <c r="I193" s="9">
        <f t="shared" ca="1" si="164"/>
        <v>79.299653324094109</v>
      </c>
      <c r="J193" s="9">
        <f t="shared" ca="1" si="164"/>
        <v>0</v>
      </c>
      <c r="K193" s="9">
        <f t="shared" ca="1" si="152"/>
        <v>206.32680039597847</v>
      </c>
      <c r="L193" s="9">
        <f t="shared" ca="1" si="153"/>
        <v>-67.397223964201956</v>
      </c>
      <c r="M193">
        <f t="shared" ca="1" si="155"/>
        <v>56.11558398950131</v>
      </c>
      <c r="N193">
        <f t="shared" ca="1" si="156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163"/>
        <v>4867.7099510896278</v>
      </c>
    </row>
    <row r="194" spans="1:18" x14ac:dyDescent="0.25">
      <c r="A194" s="4">
        <f t="shared" si="166"/>
        <v>0.43350694444444265</v>
      </c>
      <c r="B194" s="3">
        <f t="shared" si="157"/>
        <v>1553301455</v>
      </c>
      <c r="C194">
        <f t="shared" si="165"/>
        <v>4</v>
      </c>
      <c r="D194">
        <f t="shared" si="165"/>
        <v>118</v>
      </c>
      <c r="E194">
        <f t="shared" ca="1" si="160"/>
        <v>-72381.812091491331</v>
      </c>
      <c r="F194">
        <f t="shared" ca="1" si="161"/>
        <v>30133.698402355905</v>
      </c>
      <c r="G194">
        <f t="shared" ca="1" si="150"/>
        <v>10972.8</v>
      </c>
      <c r="H194" s="9">
        <f t="shared" ca="1" si="164"/>
        <v>-190.47916826866276</v>
      </c>
      <c r="I194" s="9">
        <f t="shared" ca="1" si="164"/>
        <v>79.299653324094834</v>
      </c>
      <c r="J194" s="9">
        <f t="shared" ca="1" si="164"/>
        <v>0</v>
      </c>
      <c r="K194" s="9">
        <f t="shared" ca="1" si="152"/>
        <v>206.32680039598145</v>
      </c>
      <c r="L194" s="9">
        <f t="shared" ca="1" si="153"/>
        <v>-67.397223964202084</v>
      </c>
      <c r="M194">
        <f t="shared" ca="1" si="155"/>
        <v>56.119125109361327</v>
      </c>
      <c r="N194">
        <f t="shared" ca="1" si="156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163"/>
        <v>4627.3292127641989</v>
      </c>
    </row>
    <row r="195" spans="1:18" x14ac:dyDescent="0.25">
      <c r="A195" s="4">
        <f t="shared" si="166"/>
        <v>0.43356481481481302</v>
      </c>
      <c r="B195" s="3">
        <f t="shared" si="157"/>
        <v>1553301460</v>
      </c>
      <c r="C195">
        <f t="shared" si="165"/>
        <v>4</v>
      </c>
      <c r="D195">
        <f t="shared" si="165"/>
        <v>118</v>
      </c>
      <c r="E195">
        <f t="shared" ca="1" si="160"/>
        <v>-73334.207932834644</v>
      </c>
      <c r="F195">
        <f t="shared" ca="1" si="161"/>
        <v>30530.196668976379</v>
      </c>
      <c r="G195">
        <f t="shared" ca="1" si="150"/>
        <v>10972.8</v>
      </c>
      <c r="H195" s="9">
        <f t="shared" ca="1" si="164"/>
        <v>-190.47916826865986</v>
      </c>
      <c r="I195" s="9">
        <f t="shared" ca="1" si="164"/>
        <v>79.299653324094109</v>
      </c>
      <c r="J195" s="9">
        <f t="shared" ca="1" si="164"/>
        <v>0</v>
      </c>
      <c r="K195" s="9">
        <f t="shared" ca="1" si="152"/>
        <v>206.32680039597847</v>
      </c>
      <c r="L195" s="9">
        <f t="shared" ca="1" si="153"/>
        <v>-67.397223964201956</v>
      </c>
      <c r="M195">
        <f t="shared" ca="1" si="155"/>
        <v>56.122666229221345</v>
      </c>
      <c r="N195">
        <f t="shared" ca="1" si="156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163"/>
        <v>4386.9484744387992</v>
      </c>
    </row>
    <row r="196" spans="1:18" x14ac:dyDescent="0.25">
      <c r="A196" s="4">
        <f t="shared" si="166"/>
        <v>0.43362268518518338</v>
      </c>
      <c r="B196" s="3">
        <f t="shared" si="157"/>
        <v>1553301465</v>
      </c>
      <c r="C196">
        <f t="shared" si="165"/>
        <v>4</v>
      </c>
      <c r="D196">
        <f t="shared" si="165"/>
        <v>118</v>
      </c>
      <c r="E196">
        <f t="shared" ca="1" si="160"/>
        <v>-74286.603774177944</v>
      </c>
      <c r="F196">
        <f t="shared" ca="1" si="161"/>
        <v>30926.69493559685</v>
      </c>
      <c r="G196">
        <f t="shared" ca="1" si="150"/>
        <v>10972.8</v>
      </c>
      <c r="H196" s="9">
        <f t="shared" ca="1" si="164"/>
        <v>-190.47916826866276</v>
      </c>
      <c r="I196" s="9">
        <f t="shared" ca="1" si="164"/>
        <v>79.299653324094834</v>
      </c>
      <c r="J196" s="9">
        <f t="shared" ca="1" si="164"/>
        <v>0</v>
      </c>
      <c r="K196" s="9">
        <f t="shared" ca="1" si="152"/>
        <v>206.32680039598145</v>
      </c>
      <c r="L196" s="9">
        <f t="shared" ca="1" si="153"/>
        <v>-67.397223964202084</v>
      </c>
      <c r="M196">
        <f t="shared" ca="1" si="155"/>
        <v>56.126207349081362</v>
      </c>
      <c r="N196">
        <f t="shared" ca="1" si="156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163"/>
        <v>4146.5677361133703</v>
      </c>
    </row>
    <row r="197" spans="1:18" x14ac:dyDescent="0.25">
      <c r="A197" s="4">
        <f t="shared" si="166"/>
        <v>0.43368055555555374</v>
      </c>
      <c r="B197" s="3">
        <f t="shared" si="157"/>
        <v>1553301470</v>
      </c>
      <c r="C197">
        <f t="shared" si="165"/>
        <v>4</v>
      </c>
      <c r="D197">
        <f t="shared" si="165"/>
        <v>118</v>
      </c>
      <c r="E197">
        <f t="shared" ca="1" si="160"/>
        <v>-75238.999615521258</v>
      </c>
      <c r="F197">
        <f t="shared" ca="1" si="161"/>
        <v>31323.193202217324</v>
      </c>
      <c r="G197">
        <f t="shared" ca="1" si="150"/>
        <v>10972.8</v>
      </c>
      <c r="H197" s="9">
        <f t="shared" ca="1" si="164"/>
        <v>-190.47916826865986</v>
      </c>
      <c r="I197" s="9">
        <f t="shared" ca="1" si="164"/>
        <v>79.299653324094109</v>
      </c>
      <c r="J197" s="9">
        <f t="shared" ca="1" si="164"/>
        <v>0</v>
      </c>
      <c r="K197" s="9">
        <f t="shared" ca="1" si="152"/>
        <v>206.32680039597847</v>
      </c>
      <c r="L197" s="9">
        <f t="shared" ca="1" si="153"/>
        <v>-67.397223964201956</v>
      </c>
      <c r="M197">
        <f t="shared" ca="1" si="155"/>
        <v>56.129748468941379</v>
      </c>
      <c r="N197">
        <f t="shared" ca="1" si="156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163"/>
        <v>3906.1869977879701</v>
      </c>
    </row>
    <row r="198" spans="1:18" x14ac:dyDescent="0.25">
      <c r="A198" s="4">
        <f t="shared" si="166"/>
        <v>0.4337384259259241</v>
      </c>
      <c r="B198" s="3">
        <f t="shared" si="157"/>
        <v>1553301475</v>
      </c>
      <c r="C198">
        <f t="shared" si="165"/>
        <v>4</v>
      </c>
      <c r="D198">
        <f t="shared" si="165"/>
        <v>118</v>
      </c>
      <c r="E198">
        <f t="shared" ca="1" si="160"/>
        <v>-76191.395456864557</v>
      </c>
      <c r="F198">
        <f t="shared" ca="1" si="161"/>
        <v>31719.691468837795</v>
      </c>
      <c r="G198">
        <f t="shared" ca="1" si="150"/>
        <v>10972.8</v>
      </c>
      <c r="H198" s="9">
        <f t="shared" ca="1" si="164"/>
        <v>-190.47916826866276</v>
      </c>
      <c r="I198" s="9">
        <f t="shared" ca="1" si="164"/>
        <v>79.299653324094834</v>
      </c>
      <c r="J198" s="9">
        <f t="shared" ca="1" si="164"/>
        <v>0</v>
      </c>
      <c r="K198" s="9">
        <f t="shared" ca="1" si="152"/>
        <v>206.32680039598145</v>
      </c>
      <c r="L198" s="9">
        <f t="shared" ca="1" si="153"/>
        <v>-67.397223964202084</v>
      </c>
      <c r="M198">
        <f t="shared" ca="1" si="155"/>
        <v>56.133289588801404</v>
      </c>
      <c r="N198">
        <f t="shared" ca="1" si="156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163"/>
        <v>3665.8062594625417</v>
      </c>
    </row>
    <row r="199" spans="1:18" x14ac:dyDescent="0.25">
      <c r="A199" s="4">
        <f t="shared" si="166"/>
        <v>0.43379629629629446</v>
      </c>
      <c r="B199" s="3">
        <f t="shared" si="157"/>
        <v>1553301480</v>
      </c>
      <c r="C199">
        <f t="shared" si="165"/>
        <v>4</v>
      </c>
      <c r="D199">
        <f t="shared" si="165"/>
        <v>118</v>
      </c>
      <c r="E199">
        <f t="shared" ca="1" si="160"/>
        <v>-77143.791298207871</v>
      </c>
      <c r="F199">
        <f t="shared" ca="1" si="161"/>
        <v>32116.189735458269</v>
      </c>
      <c r="G199">
        <f t="shared" ca="1" si="150"/>
        <v>10972.8</v>
      </c>
      <c r="H199" s="9">
        <f t="shared" ca="1" si="164"/>
        <v>-190.47916826866276</v>
      </c>
      <c r="I199" s="9">
        <f t="shared" ca="1" si="164"/>
        <v>79.299653324094834</v>
      </c>
      <c r="J199" s="9">
        <f t="shared" ca="1" si="164"/>
        <v>0</v>
      </c>
      <c r="K199" s="9">
        <f t="shared" ca="1" si="152"/>
        <v>206.32680039598145</v>
      </c>
      <c r="L199" s="9">
        <f t="shared" ca="1" si="153"/>
        <v>-67.397223964202084</v>
      </c>
      <c r="M199">
        <f t="shared" ca="1" si="155"/>
        <v>56.136830708661421</v>
      </c>
      <c r="N199">
        <f t="shared" ca="1" si="156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163"/>
        <v>3425.4255211371424</v>
      </c>
    </row>
    <row r="200" spans="1:18" x14ac:dyDescent="0.25">
      <c r="A200" s="4">
        <f t="shared" si="166"/>
        <v>0.43385416666666482</v>
      </c>
      <c r="B200" s="3">
        <f t="shared" si="157"/>
        <v>1553301485</v>
      </c>
      <c r="C200">
        <f t="shared" si="165"/>
        <v>4</v>
      </c>
      <c r="D200">
        <f t="shared" si="165"/>
        <v>118</v>
      </c>
      <c r="E200">
        <f t="shared" ca="1" si="160"/>
        <v>-78096.187139551184</v>
      </c>
      <c r="F200">
        <f t="shared" ca="1" si="161"/>
        <v>32512.688002078743</v>
      </c>
      <c r="G200">
        <f t="shared" ref="G200:G222" ca="1" si="167">INDIRECT("G$"&amp;C200)+INDIRECT("J$"&amp;C200)*($B200-INDIRECT("B$"&amp;D200))</f>
        <v>10972.8</v>
      </c>
      <c r="H200" s="9">
        <f t="shared" ca="1" si="164"/>
        <v>-190.47916826865986</v>
      </c>
      <c r="I200" s="9">
        <f t="shared" ca="1" si="164"/>
        <v>79.299653324094834</v>
      </c>
      <c r="J200" s="9">
        <f t="shared" ca="1" si="164"/>
        <v>0</v>
      </c>
      <c r="K200" s="9">
        <f t="shared" ref="K200:K222" ca="1" si="168">SQRT(H200*H200+I200*I200)</f>
        <v>206.32680039597875</v>
      </c>
      <c r="L200" s="9">
        <f t="shared" ref="L200:L222" ca="1" si="169">DEGREES(ATAN2(I200,H200))</f>
        <v>-67.397223964201785</v>
      </c>
      <c r="M200">
        <f t="shared" ca="1" si="155"/>
        <v>56.140371828521438</v>
      </c>
      <c r="N200">
        <f t="shared" ca="1" si="156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163"/>
        <v>3185.044782811729</v>
      </c>
    </row>
    <row r="201" spans="1:18" x14ac:dyDescent="0.25">
      <c r="A201" s="4">
        <f t="shared" si="166"/>
        <v>0.43391203703703518</v>
      </c>
      <c r="B201" s="3">
        <f t="shared" si="157"/>
        <v>1553301490</v>
      </c>
      <c r="C201">
        <f t="shared" ref="C201:D216" si="170">C200</f>
        <v>4</v>
      </c>
      <c r="D201">
        <f t="shared" si="170"/>
        <v>118</v>
      </c>
      <c r="E201">
        <f t="shared" ca="1" si="160"/>
        <v>-79048.582980894484</v>
      </c>
      <c r="F201">
        <f t="shared" ca="1" si="161"/>
        <v>32909.186268699217</v>
      </c>
      <c r="G201">
        <f t="shared" ca="1" si="167"/>
        <v>10972.8</v>
      </c>
      <c r="H201" s="9">
        <f t="shared" ca="1" si="164"/>
        <v>-190.47916826866276</v>
      </c>
      <c r="I201" s="9">
        <f t="shared" ca="1" si="164"/>
        <v>79.299653324093384</v>
      </c>
      <c r="J201" s="9">
        <f t="shared" ca="1" si="164"/>
        <v>0</v>
      </c>
      <c r="K201" s="9">
        <f t="shared" ca="1" si="168"/>
        <v>206.32680039598088</v>
      </c>
      <c r="L201" s="9">
        <f t="shared" ca="1" si="169"/>
        <v>-67.397223964202453</v>
      </c>
      <c r="M201">
        <f t="shared" ref="M201:M222" ca="1" si="171">INDIRECT("M$"&amp;C201)+INDIRECT("O$"&amp;C201)*($B201-INDIRECT("B$"&amp;D201))</f>
        <v>56.143912948381455</v>
      </c>
      <c r="N201">
        <f t="shared" ref="N201:N222" ca="1" si="172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163"/>
        <v>2944.6640444863147</v>
      </c>
    </row>
    <row r="202" spans="1:18" x14ac:dyDescent="0.25">
      <c r="A202" s="4">
        <f t="shared" si="166"/>
        <v>0.43396990740740554</v>
      </c>
      <c r="B202" s="3">
        <f t="shared" ref="B202:B222" si="173">B201+SECOND(A202-A201)</f>
        <v>1553301495</v>
      </c>
      <c r="C202">
        <f t="shared" si="170"/>
        <v>4</v>
      </c>
      <c r="D202">
        <f t="shared" si="170"/>
        <v>118</v>
      </c>
      <c r="E202">
        <f t="shared" ca="1" si="160"/>
        <v>-80000.978822237797</v>
      </c>
      <c r="F202">
        <f t="shared" ca="1" si="161"/>
        <v>33305.684535319684</v>
      </c>
      <c r="G202">
        <f t="shared" ca="1" si="167"/>
        <v>10972.8</v>
      </c>
      <c r="H202" s="9">
        <f t="shared" ca="1" si="164"/>
        <v>-190.47916826865986</v>
      </c>
      <c r="I202" s="9">
        <f t="shared" ca="1" si="164"/>
        <v>79.299653324094834</v>
      </c>
      <c r="J202" s="9">
        <f t="shared" ca="1" si="164"/>
        <v>0</v>
      </c>
      <c r="K202" s="9">
        <f t="shared" ca="1" si="168"/>
        <v>206.32680039597875</v>
      </c>
      <c r="L202" s="9">
        <f t="shared" ca="1" si="169"/>
        <v>-67.397223964201785</v>
      </c>
      <c r="M202">
        <f t="shared" ca="1" si="171"/>
        <v>56.147454068241473</v>
      </c>
      <c r="N202">
        <f t="shared" ca="1" si="172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163"/>
        <v>2704.2833061608985</v>
      </c>
    </row>
    <row r="203" spans="1:18" x14ac:dyDescent="0.25">
      <c r="A203" s="4">
        <f t="shared" si="166"/>
        <v>0.4340277777777759</v>
      </c>
      <c r="B203" s="3">
        <f t="shared" si="173"/>
        <v>1553301500</v>
      </c>
      <c r="C203">
        <f t="shared" si="170"/>
        <v>4</v>
      </c>
      <c r="D203">
        <f t="shared" si="170"/>
        <v>118</v>
      </c>
      <c r="E203">
        <f t="shared" ca="1" si="160"/>
        <v>-80953.374663581097</v>
      </c>
      <c r="F203">
        <f t="shared" ca="1" si="161"/>
        <v>33702.182801940158</v>
      </c>
      <c r="G203">
        <f t="shared" ca="1" si="167"/>
        <v>10972.8</v>
      </c>
      <c r="H203" s="9">
        <f t="shared" ca="1" si="164"/>
        <v>-190.47916826866276</v>
      </c>
      <c r="I203" s="9">
        <f t="shared" ca="1" si="164"/>
        <v>79.299653324094834</v>
      </c>
      <c r="J203" s="9">
        <f t="shared" ca="1" si="164"/>
        <v>0</v>
      </c>
      <c r="K203" s="9">
        <f t="shared" ca="1" si="168"/>
        <v>206.32680039598145</v>
      </c>
      <c r="L203" s="9">
        <f t="shared" ca="1" si="169"/>
        <v>-67.397223964202084</v>
      </c>
      <c r="M203">
        <f t="shared" ca="1" si="171"/>
        <v>56.15099518810149</v>
      </c>
      <c r="N203">
        <f t="shared" ca="1" si="172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163"/>
        <v>2463.9025678354847</v>
      </c>
    </row>
    <row r="204" spans="1:18" x14ac:dyDescent="0.25">
      <c r="A204" s="4">
        <f t="shared" si="166"/>
        <v>0.43408564814814626</v>
      </c>
      <c r="B204" s="3">
        <f t="shared" si="173"/>
        <v>1553301505</v>
      </c>
      <c r="C204">
        <f t="shared" si="170"/>
        <v>4</v>
      </c>
      <c r="D204">
        <f t="shared" si="170"/>
        <v>118</v>
      </c>
      <c r="E204">
        <f t="shared" ca="1" si="160"/>
        <v>-81905.77050492441</v>
      </c>
      <c r="F204">
        <f t="shared" ca="1" si="161"/>
        <v>34098.681068560632</v>
      </c>
      <c r="G204">
        <f t="shared" ca="1" si="167"/>
        <v>10972.8</v>
      </c>
      <c r="H204" s="9">
        <f t="shared" ca="1" si="164"/>
        <v>-190.47916826865986</v>
      </c>
      <c r="I204" s="9">
        <f t="shared" ca="1" si="164"/>
        <v>79.299653324094834</v>
      </c>
      <c r="J204" s="9">
        <f t="shared" ca="1" si="164"/>
        <v>0</v>
      </c>
      <c r="K204" s="9">
        <f t="shared" ca="1" si="168"/>
        <v>206.32680039597875</v>
      </c>
      <c r="L204" s="9">
        <f t="shared" ca="1" si="169"/>
        <v>-67.397223964201785</v>
      </c>
      <c r="M204">
        <f t="shared" ca="1" si="171"/>
        <v>56.154536307961507</v>
      </c>
      <c r="N204">
        <f t="shared" ca="1" si="172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163"/>
        <v>2223.5218295100722</v>
      </c>
    </row>
    <row r="205" spans="1:18" x14ac:dyDescent="0.25">
      <c r="A205" s="4">
        <f t="shared" si="166"/>
        <v>0.43414351851851662</v>
      </c>
      <c r="B205" s="3">
        <f t="shared" si="173"/>
        <v>1553301510</v>
      </c>
      <c r="C205">
        <f t="shared" si="170"/>
        <v>4</v>
      </c>
      <c r="D205">
        <f t="shared" si="170"/>
        <v>118</v>
      </c>
      <c r="E205">
        <f t="shared" ca="1" si="160"/>
        <v>-82858.16634626771</v>
      </c>
      <c r="F205">
        <f t="shared" ca="1" si="161"/>
        <v>34495.179335181107</v>
      </c>
      <c r="G205">
        <f t="shared" ca="1" si="167"/>
        <v>10972.8</v>
      </c>
      <c r="H205" s="9">
        <f t="shared" ca="1" si="164"/>
        <v>-190.47916826866276</v>
      </c>
      <c r="I205" s="9">
        <f t="shared" ca="1" si="164"/>
        <v>79.299653324093384</v>
      </c>
      <c r="J205" s="9">
        <f t="shared" ca="1" si="164"/>
        <v>0</v>
      </c>
      <c r="K205" s="9">
        <f t="shared" ca="1" si="168"/>
        <v>206.32680039598088</v>
      </c>
      <c r="L205" s="9">
        <f t="shared" ca="1" si="169"/>
        <v>-67.397223964202453</v>
      </c>
      <c r="M205">
        <f t="shared" ca="1" si="171"/>
        <v>56.158077427821524</v>
      </c>
      <c r="N205">
        <f t="shared" ca="1" si="172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163"/>
        <v>1983.1410911846572</v>
      </c>
    </row>
    <row r="206" spans="1:18" x14ac:dyDescent="0.25">
      <c r="A206" s="4">
        <f t="shared" si="166"/>
        <v>0.43420138888888699</v>
      </c>
      <c r="B206" s="3">
        <f t="shared" si="173"/>
        <v>1553301515</v>
      </c>
      <c r="C206">
        <f t="shared" si="170"/>
        <v>4</v>
      </c>
      <c r="D206">
        <f t="shared" si="170"/>
        <v>118</v>
      </c>
      <c r="E206">
        <f t="shared" ca="1" si="160"/>
        <v>-83810.562187611024</v>
      </c>
      <c r="F206">
        <f t="shared" ca="1" si="161"/>
        <v>34891.677601801573</v>
      </c>
      <c r="G206">
        <f t="shared" ca="1" si="167"/>
        <v>10972.8</v>
      </c>
      <c r="H206" s="9">
        <f t="shared" ca="1" si="164"/>
        <v>-190.47916826865986</v>
      </c>
      <c r="I206" s="9">
        <f t="shared" ca="1" si="164"/>
        <v>79.299653324094834</v>
      </c>
      <c r="J206" s="9">
        <f t="shared" ca="1" si="164"/>
        <v>0</v>
      </c>
      <c r="K206" s="9">
        <f t="shared" ca="1" si="168"/>
        <v>206.32680039597875</v>
      </c>
      <c r="L206" s="9">
        <f t="shared" ca="1" si="169"/>
        <v>-67.397223964201785</v>
      </c>
      <c r="M206">
        <f t="shared" ca="1" si="171"/>
        <v>56.161618547681542</v>
      </c>
      <c r="N206">
        <f t="shared" ca="1" si="172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163"/>
        <v>1742.7603528592419</v>
      </c>
    </row>
    <row r="207" spans="1:18" x14ac:dyDescent="0.25">
      <c r="A207" s="4">
        <f t="shared" si="166"/>
        <v>0.43425925925925735</v>
      </c>
      <c r="B207" s="3">
        <f t="shared" si="173"/>
        <v>1553301520</v>
      </c>
      <c r="C207">
        <f t="shared" si="170"/>
        <v>4</v>
      </c>
      <c r="D207">
        <f t="shared" si="170"/>
        <v>118</v>
      </c>
      <c r="E207">
        <f t="shared" ca="1" si="160"/>
        <v>-84762.958028954323</v>
      </c>
      <c r="F207">
        <f t="shared" ca="1" si="161"/>
        <v>35288.175868422048</v>
      </c>
      <c r="G207">
        <f t="shared" ca="1" si="167"/>
        <v>10972.8</v>
      </c>
      <c r="H207" s="9">
        <f t="shared" ca="1" si="164"/>
        <v>-190.47916826866276</v>
      </c>
      <c r="I207" s="9">
        <f t="shared" ca="1" si="164"/>
        <v>79.299653324094834</v>
      </c>
      <c r="J207" s="9">
        <f t="shared" ca="1" si="164"/>
        <v>0</v>
      </c>
      <c r="K207" s="9">
        <f t="shared" ca="1" si="168"/>
        <v>206.32680039598145</v>
      </c>
      <c r="L207" s="9">
        <f t="shared" ca="1" si="169"/>
        <v>-67.397223964202084</v>
      </c>
      <c r="M207">
        <f t="shared" ca="1" si="171"/>
        <v>56.165159667541559</v>
      </c>
      <c r="N207">
        <f t="shared" ca="1" si="172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ref="R207:R208" ca="1" si="174">SQRT(P207*P207+Q207*Q207)</f>
        <v>1502.379614533827</v>
      </c>
    </row>
    <row r="208" spans="1:18" x14ac:dyDescent="0.25">
      <c r="A208" s="4">
        <f t="shared" si="166"/>
        <v>0.43431712962962771</v>
      </c>
      <c r="B208" s="3">
        <f t="shared" si="173"/>
        <v>1553301525</v>
      </c>
      <c r="C208">
        <f t="shared" si="170"/>
        <v>4</v>
      </c>
      <c r="D208">
        <f t="shared" si="170"/>
        <v>118</v>
      </c>
      <c r="E208">
        <f t="shared" ca="1" si="160"/>
        <v>-85715.353870297637</v>
      </c>
      <c r="F208">
        <f t="shared" ca="1" si="161"/>
        <v>35684.674135042522</v>
      </c>
      <c r="G208">
        <f t="shared" ca="1" si="167"/>
        <v>10972.8</v>
      </c>
      <c r="H208" s="9">
        <f t="shared" ca="1" si="164"/>
        <v>-190.47916826865986</v>
      </c>
      <c r="I208" s="9">
        <f t="shared" ca="1" si="164"/>
        <v>79.299653324094834</v>
      </c>
      <c r="J208" s="9">
        <f t="shared" ca="1" si="164"/>
        <v>0</v>
      </c>
      <c r="K208" s="9">
        <f t="shared" ca="1" si="168"/>
        <v>206.32680039597875</v>
      </c>
      <c r="L208" s="9">
        <f t="shared" ca="1" si="169"/>
        <v>-67.397223964201785</v>
      </c>
      <c r="M208">
        <f t="shared" ca="1" si="171"/>
        <v>56.168700787401576</v>
      </c>
      <c r="N208">
        <f t="shared" ca="1" si="172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174"/>
        <v>1261.9988762084145</v>
      </c>
    </row>
    <row r="209" spans="1:18" x14ac:dyDescent="0.25">
      <c r="A209" s="4">
        <f t="shared" si="166"/>
        <v>0.43437499999999807</v>
      </c>
      <c r="B209" s="3">
        <f t="shared" si="173"/>
        <v>1553301530</v>
      </c>
      <c r="C209">
        <f t="shared" si="170"/>
        <v>4</v>
      </c>
      <c r="D209">
        <f t="shared" si="170"/>
        <v>118</v>
      </c>
      <c r="E209">
        <f t="shared" ca="1" si="160"/>
        <v>-86667.749711640936</v>
      </c>
      <c r="F209">
        <f t="shared" ca="1" si="161"/>
        <v>36081.172401662996</v>
      </c>
      <c r="G209">
        <f t="shared" ca="1" si="167"/>
        <v>10972.8</v>
      </c>
      <c r="H209" s="9">
        <f t="shared" ca="1" si="164"/>
        <v>-190.47916826866276</v>
      </c>
      <c r="I209" s="9">
        <f t="shared" ca="1" si="164"/>
        <v>79.299653324093384</v>
      </c>
      <c r="J209" s="9">
        <f t="shared" ca="1" si="164"/>
        <v>0</v>
      </c>
      <c r="K209" s="9">
        <f t="shared" ca="1" si="168"/>
        <v>206.32680039598088</v>
      </c>
      <c r="L209" s="9">
        <f t="shared" ca="1" si="169"/>
        <v>-67.397223964202453</v>
      </c>
      <c r="M209">
        <f t="shared" ca="1" si="171"/>
        <v>56.172241907261593</v>
      </c>
      <c r="N209">
        <f t="shared" ca="1" si="172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ref="R209:R214" ca="1" si="175">SQRT(P209*P209+Q209*Q209)</f>
        <v>1021.6181378829993</v>
      </c>
    </row>
    <row r="210" spans="1:18" x14ac:dyDescent="0.25">
      <c r="A210" s="4">
        <f t="shared" si="166"/>
        <v>0.43443287037036843</v>
      </c>
      <c r="B210" s="3">
        <f t="shared" si="173"/>
        <v>1553301535</v>
      </c>
      <c r="C210">
        <f t="shared" si="170"/>
        <v>4</v>
      </c>
      <c r="D210">
        <f t="shared" si="170"/>
        <v>118</v>
      </c>
      <c r="E210">
        <f t="shared" ca="1" si="160"/>
        <v>-87620.14555298425</v>
      </c>
      <c r="F210">
        <f t="shared" ca="1" si="161"/>
        <v>36477.670668283463</v>
      </c>
      <c r="G210">
        <f t="shared" ca="1" si="167"/>
        <v>10972.8</v>
      </c>
      <c r="H210" s="9">
        <f t="shared" ca="1" si="164"/>
        <v>-190.47916826865986</v>
      </c>
      <c r="I210" s="9">
        <f t="shared" ca="1" si="164"/>
        <v>79.299653324094834</v>
      </c>
      <c r="J210" s="9">
        <f t="shared" ca="1" si="164"/>
        <v>0</v>
      </c>
      <c r="K210" s="9">
        <f t="shared" ca="1" si="168"/>
        <v>206.32680039597875</v>
      </c>
      <c r="L210" s="9">
        <f t="shared" ca="1" si="169"/>
        <v>-67.397223964201785</v>
      </c>
      <c r="M210">
        <f t="shared" ca="1" si="171"/>
        <v>56.175783027121611</v>
      </c>
      <c r="N210">
        <f t="shared" ca="1" si="172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175"/>
        <v>781.23739955758424</v>
      </c>
    </row>
    <row r="211" spans="1:18" x14ac:dyDescent="0.25">
      <c r="A211" s="4">
        <f t="shared" si="166"/>
        <v>0.43449074074073879</v>
      </c>
      <c r="B211" s="3">
        <f t="shared" si="173"/>
        <v>1553301540</v>
      </c>
      <c r="C211">
        <f t="shared" si="170"/>
        <v>4</v>
      </c>
      <c r="D211">
        <f t="shared" si="170"/>
        <v>118</v>
      </c>
      <c r="E211">
        <f t="shared" ca="1" si="160"/>
        <v>-88572.541394327549</v>
      </c>
      <c r="F211">
        <f t="shared" ca="1" si="161"/>
        <v>36874.168934903937</v>
      </c>
      <c r="G211">
        <f t="shared" ca="1" si="167"/>
        <v>10972.8</v>
      </c>
      <c r="H211" s="9">
        <f t="shared" ca="1" si="164"/>
        <v>-190.47916826866276</v>
      </c>
      <c r="I211" s="9">
        <f t="shared" ca="1" si="164"/>
        <v>79.299653324094834</v>
      </c>
      <c r="J211" s="9">
        <f t="shared" ca="1" si="164"/>
        <v>0</v>
      </c>
      <c r="K211" s="9">
        <f t="shared" ca="1" si="168"/>
        <v>206.32680039598145</v>
      </c>
      <c r="L211" s="9">
        <f t="shared" ca="1" si="169"/>
        <v>-67.397223964202084</v>
      </c>
      <c r="M211">
        <f t="shared" ca="1" si="171"/>
        <v>56.179324146981628</v>
      </c>
      <c r="N211">
        <f t="shared" ca="1" si="172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175"/>
        <v>540.85666123217186</v>
      </c>
    </row>
    <row r="212" spans="1:18" x14ac:dyDescent="0.25">
      <c r="A212" s="4">
        <f t="shared" si="166"/>
        <v>0.43454861111110915</v>
      </c>
      <c r="B212" s="3">
        <f t="shared" si="173"/>
        <v>1553301545</v>
      </c>
      <c r="C212">
        <f t="shared" si="170"/>
        <v>4</v>
      </c>
      <c r="D212">
        <f t="shared" si="170"/>
        <v>118</v>
      </c>
      <c r="E212">
        <f t="shared" ca="1" si="160"/>
        <v>-89524.937235670863</v>
      </c>
      <c r="F212">
        <f t="shared" ca="1" si="161"/>
        <v>37270.667201524411</v>
      </c>
      <c r="G212">
        <f t="shared" ca="1" si="167"/>
        <v>10972.8</v>
      </c>
      <c r="H212" s="9">
        <f t="shared" ca="1" si="164"/>
        <v>-190.47916826865986</v>
      </c>
      <c r="I212" s="9">
        <f t="shared" ca="1" si="164"/>
        <v>79.299653324094834</v>
      </c>
      <c r="J212" s="9">
        <f t="shared" ca="1" si="164"/>
        <v>0</v>
      </c>
      <c r="K212" s="9">
        <f t="shared" ca="1" si="168"/>
        <v>206.32680039597875</v>
      </c>
      <c r="L212" s="9">
        <f t="shared" ca="1" si="169"/>
        <v>-67.397223964201785</v>
      </c>
      <c r="M212">
        <f t="shared" ca="1" si="171"/>
        <v>56.182865266841645</v>
      </c>
      <c r="N212">
        <f t="shared" ca="1" si="172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175"/>
        <v>300.47592290675675</v>
      </c>
    </row>
    <row r="213" spans="1:18" x14ac:dyDescent="0.25">
      <c r="A213" s="48">
        <f t="shared" si="166"/>
        <v>0.43460648148147951</v>
      </c>
      <c r="B213" s="3">
        <f t="shared" si="173"/>
        <v>1553301550</v>
      </c>
      <c r="C213">
        <f t="shared" si="170"/>
        <v>4</v>
      </c>
      <c r="D213">
        <f t="shared" si="170"/>
        <v>118</v>
      </c>
      <c r="E213">
        <f t="shared" ca="1" si="160"/>
        <v>-90477.333077014162</v>
      </c>
      <c r="F213">
        <f t="shared" ca="1" si="161"/>
        <v>37667.165468144885</v>
      </c>
      <c r="G213">
        <f t="shared" ca="1" si="167"/>
        <v>10972.8</v>
      </c>
      <c r="H213" s="9">
        <f t="shared" ca="1" si="164"/>
        <v>-190.47916826866276</v>
      </c>
      <c r="I213" s="9">
        <f t="shared" ca="1" si="164"/>
        <v>79.299653324094834</v>
      </c>
      <c r="J213" s="9">
        <f t="shared" ca="1" si="164"/>
        <v>0</v>
      </c>
      <c r="K213" s="9">
        <f t="shared" ca="1" si="168"/>
        <v>206.32680039598145</v>
      </c>
      <c r="L213" s="9">
        <f t="shared" ca="1" si="169"/>
        <v>-67.397223964202084</v>
      </c>
      <c r="M213">
        <f t="shared" ca="1" si="171"/>
        <v>56.186406386701663</v>
      </c>
      <c r="N213">
        <f t="shared" ca="1" si="172"/>
        <v>31.485476815398073</v>
      </c>
      <c r="P213">
        <f ca="1">E213-'THA05'!E184</f>
        <v>-55.479369398628478</v>
      </c>
      <c r="Q213">
        <f ca="1">F213-'THA05'!F184</f>
        <v>23.096986405078496</v>
      </c>
      <c r="R213" s="47">
        <f t="shared" ca="1" si="175"/>
        <v>60.095184581344405</v>
      </c>
    </row>
    <row r="214" spans="1:18" x14ac:dyDescent="0.25">
      <c r="A214" s="4">
        <f t="shared" si="166"/>
        <v>0.43466435185184987</v>
      </c>
      <c r="B214" s="3">
        <f t="shared" si="173"/>
        <v>1553301555</v>
      </c>
      <c r="C214">
        <f t="shared" si="170"/>
        <v>4</v>
      </c>
      <c r="D214">
        <f t="shared" si="170"/>
        <v>118</v>
      </c>
      <c r="E214">
        <f t="shared" ca="1" si="160"/>
        <v>-91429.728918357476</v>
      </c>
      <c r="F214">
        <f t="shared" ca="1" si="161"/>
        <v>38063.66373476536</v>
      </c>
      <c r="G214">
        <f t="shared" ca="1" si="167"/>
        <v>10972.8</v>
      </c>
      <c r="H214" s="9">
        <f t="shared" ca="1" si="164"/>
        <v>-190.47916826866276</v>
      </c>
      <c r="I214" s="9">
        <f t="shared" ca="1" si="164"/>
        <v>79.299653324093384</v>
      </c>
      <c r="J214" s="9">
        <f t="shared" ca="1" si="164"/>
        <v>0</v>
      </c>
      <c r="K214" s="9">
        <f t="shared" ca="1" si="168"/>
        <v>206.32680039598088</v>
      </c>
      <c r="L214" s="9">
        <f t="shared" ca="1" si="169"/>
        <v>-67.397223964202453</v>
      </c>
      <c r="M214">
        <f t="shared" ca="1" si="171"/>
        <v>56.18994750656168</v>
      </c>
      <c r="N214">
        <f t="shared" ca="1" si="172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175"/>
        <v>180.28555374407074</v>
      </c>
    </row>
    <row r="215" spans="1:18" x14ac:dyDescent="0.25">
      <c r="A215" s="4">
        <f t="shared" si="166"/>
        <v>0.43472222222222023</v>
      </c>
      <c r="B215" s="3">
        <f t="shared" si="173"/>
        <v>1553301560</v>
      </c>
      <c r="C215">
        <f t="shared" si="170"/>
        <v>4</v>
      </c>
      <c r="D215">
        <f t="shared" si="170"/>
        <v>118</v>
      </c>
      <c r="E215">
        <f t="shared" ca="1" si="160"/>
        <v>-92382.12475970079</v>
      </c>
      <c r="F215">
        <f t="shared" ca="1" si="161"/>
        <v>38460.162001385826</v>
      </c>
      <c r="G215">
        <f t="shared" ca="1" si="167"/>
        <v>10972.8</v>
      </c>
      <c r="H215" s="9">
        <f t="shared" ca="1" si="164"/>
        <v>-190.47916826865986</v>
      </c>
      <c r="I215" s="9">
        <f t="shared" ca="1" si="164"/>
        <v>79.299653324094834</v>
      </c>
      <c r="J215" s="9">
        <f t="shared" ca="1" si="164"/>
        <v>0</v>
      </c>
      <c r="K215" s="9">
        <f t="shared" ca="1" si="168"/>
        <v>206.32680039597875</v>
      </c>
      <c r="L215" s="9">
        <f t="shared" ca="1" si="169"/>
        <v>-67.397223964201785</v>
      </c>
      <c r="M215">
        <f t="shared" ca="1" si="171"/>
        <v>56.193488626421697</v>
      </c>
      <c r="N215">
        <f t="shared" ca="1" si="172"/>
        <v>31.454995625546804</v>
      </c>
    </row>
    <row r="216" spans="1:18" x14ac:dyDescent="0.25">
      <c r="A216" s="4">
        <f t="shared" si="166"/>
        <v>0.43478009259259059</v>
      </c>
      <c r="B216" s="3">
        <f t="shared" si="173"/>
        <v>1553301565</v>
      </c>
      <c r="C216">
        <f t="shared" si="170"/>
        <v>4</v>
      </c>
      <c r="D216">
        <f t="shared" si="170"/>
        <v>118</v>
      </c>
      <c r="E216">
        <f t="shared" ca="1" si="160"/>
        <v>-93334.520601044089</v>
      </c>
      <c r="F216">
        <f t="shared" ca="1" si="161"/>
        <v>38856.660268006301</v>
      </c>
      <c r="G216">
        <f t="shared" ca="1" si="167"/>
        <v>10972.8</v>
      </c>
      <c r="H216" s="9">
        <f t="shared" ca="1" si="164"/>
        <v>-190.47916826866276</v>
      </c>
      <c r="I216" s="9">
        <f t="shared" ca="1" si="164"/>
        <v>79.299653324094834</v>
      </c>
      <c r="J216" s="9">
        <f t="shared" ca="1" si="164"/>
        <v>0</v>
      </c>
      <c r="K216" s="9">
        <f t="shared" ca="1" si="168"/>
        <v>206.32680039598145</v>
      </c>
      <c r="L216" s="9">
        <f t="shared" ca="1" si="169"/>
        <v>-67.397223964202084</v>
      </c>
      <c r="M216">
        <f t="shared" ca="1" si="171"/>
        <v>56.197029746281714</v>
      </c>
      <c r="N216">
        <f t="shared" ca="1" si="172"/>
        <v>31.439755030621171</v>
      </c>
    </row>
    <row r="217" spans="1:18" x14ac:dyDescent="0.25">
      <c r="A217" s="4">
        <f t="shared" si="166"/>
        <v>0.43483796296296096</v>
      </c>
      <c r="B217" s="3">
        <f t="shared" si="173"/>
        <v>1553301570</v>
      </c>
      <c r="C217">
        <f t="shared" ref="C217:D222" si="176">C216</f>
        <v>4</v>
      </c>
      <c r="D217">
        <f t="shared" si="176"/>
        <v>118</v>
      </c>
      <c r="E217">
        <f t="shared" ca="1" si="160"/>
        <v>-94286.916442387403</v>
      </c>
      <c r="F217">
        <f t="shared" ca="1" si="161"/>
        <v>39253.158534626775</v>
      </c>
      <c r="G217">
        <f t="shared" ca="1" si="167"/>
        <v>10972.8</v>
      </c>
      <c r="H217" s="9">
        <f t="shared" ca="1" si="164"/>
        <v>-190.47916826865986</v>
      </c>
      <c r="I217" s="9">
        <f t="shared" ca="1" si="164"/>
        <v>79.299653324094834</v>
      </c>
      <c r="J217" s="9">
        <f t="shared" ca="1" si="164"/>
        <v>0</v>
      </c>
      <c r="K217" s="9">
        <f t="shared" ca="1" si="168"/>
        <v>206.32680039597875</v>
      </c>
      <c r="L217" s="9">
        <f t="shared" ca="1" si="169"/>
        <v>-67.397223964201785</v>
      </c>
      <c r="M217">
        <f t="shared" ca="1" si="171"/>
        <v>56.200570866141732</v>
      </c>
      <c r="N217">
        <f t="shared" ca="1" si="172"/>
        <v>31.424514435695539</v>
      </c>
    </row>
    <row r="218" spans="1:18" x14ac:dyDescent="0.25">
      <c r="A218" s="4">
        <f t="shared" si="166"/>
        <v>0.43489583333333132</v>
      </c>
      <c r="B218" s="3">
        <f t="shared" si="173"/>
        <v>1553301575</v>
      </c>
      <c r="C218">
        <f t="shared" si="176"/>
        <v>4</v>
      </c>
      <c r="D218">
        <f t="shared" si="176"/>
        <v>118</v>
      </c>
      <c r="E218">
        <f t="shared" ca="1" si="160"/>
        <v>-95239.312283730702</v>
      </c>
      <c r="F218">
        <f t="shared" ca="1" si="161"/>
        <v>39649.656801247249</v>
      </c>
      <c r="G218">
        <f t="shared" ca="1" si="167"/>
        <v>10972.8</v>
      </c>
      <c r="H218" s="9">
        <f t="shared" ca="1" si="164"/>
        <v>-190.47916826866276</v>
      </c>
      <c r="I218" s="9">
        <f t="shared" ca="1" si="164"/>
        <v>79.299653324093384</v>
      </c>
      <c r="J218" s="9">
        <f t="shared" ca="1" si="164"/>
        <v>0</v>
      </c>
      <c r="K218" s="9">
        <f t="shared" ca="1" si="168"/>
        <v>206.32680039598088</v>
      </c>
      <c r="L218" s="9">
        <f t="shared" ca="1" si="169"/>
        <v>-67.397223964202453</v>
      </c>
      <c r="M218">
        <f t="shared" ca="1" si="171"/>
        <v>56.204111986001749</v>
      </c>
      <c r="N218">
        <f t="shared" ca="1" si="172"/>
        <v>31.409273840769902</v>
      </c>
    </row>
    <row r="219" spans="1:18" x14ac:dyDescent="0.25">
      <c r="A219" s="4">
        <f t="shared" si="166"/>
        <v>0.43495370370370168</v>
      </c>
      <c r="B219" s="3">
        <f t="shared" si="173"/>
        <v>1553301580</v>
      </c>
      <c r="C219">
        <f t="shared" si="176"/>
        <v>4</v>
      </c>
      <c r="D219">
        <f t="shared" si="176"/>
        <v>118</v>
      </c>
      <c r="E219">
        <f t="shared" ca="1" si="160"/>
        <v>-96191.708125074016</v>
      </c>
      <c r="F219">
        <f t="shared" ca="1" si="161"/>
        <v>40046.155067867716</v>
      </c>
      <c r="G219">
        <f t="shared" ca="1" si="167"/>
        <v>10972.8</v>
      </c>
      <c r="H219" s="9">
        <f t="shared" ca="1" si="164"/>
        <v>-190.47916826865986</v>
      </c>
      <c r="I219" s="9">
        <f t="shared" ca="1" si="164"/>
        <v>79.299653324094834</v>
      </c>
      <c r="J219" s="9">
        <f t="shared" ca="1" si="164"/>
        <v>0</v>
      </c>
      <c r="K219" s="9">
        <f t="shared" ca="1" si="168"/>
        <v>206.32680039597875</v>
      </c>
      <c r="L219" s="9">
        <f t="shared" ca="1" si="169"/>
        <v>-67.397223964201785</v>
      </c>
      <c r="M219">
        <f t="shared" ca="1" si="171"/>
        <v>56.207653105861766</v>
      </c>
      <c r="N219">
        <f t="shared" ca="1" si="172"/>
        <v>31.39403324584427</v>
      </c>
    </row>
    <row r="220" spans="1:18" x14ac:dyDescent="0.25">
      <c r="A220" s="4">
        <f t="shared" si="166"/>
        <v>0.43501157407407204</v>
      </c>
      <c r="B220" s="3">
        <f t="shared" si="173"/>
        <v>1553301585</v>
      </c>
      <c r="C220">
        <f t="shared" si="176"/>
        <v>4</v>
      </c>
      <c r="D220">
        <f t="shared" si="176"/>
        <v>118</v>
      </c>
      <c r="E220">
        <f t="shared" ca="1" si="160"/>
        <v>-97144.103966417315</v>
      </c>
      <c r="F220">
        <f t="shared" ca="1" si="161"/>
        <v>40442.65333448819</v>
      </c>
      <c r="G220">
        <f t="shared" ca="1" si="167"/>
        <v>10972.8</v>
      </c>
      <c r="H220" s="9">
        <f t="shared" ca="1" si="164"/>
        <v>-190.47916826866276</v>
      </c>
      <c r="I220" s="9">
        <f t="shared" ca="1" si="164"/>
        <v>79.299653324094834</v>
      </c>
      <c r="J220" s="9">
        <f t="shared" ca="1" si="164"/>
        <v>0</v>
      </c>
      <c r="K220" s="9">
        <f t="shared" ca="1" si="168"/>
        <v>206.32680039598145</v>
      </c>
      <c r="L220" s="9">
        <f t="shared" ca="1" si="169"/>
        <v>-67.397223964202084</v>
      </c>
      <c r="M220">
        <f t="shared" ca="1" si="171"/>
        <v>56.211194225721783</v>
      </c>
      <c r="N220">
        <f t="shared" ca="1" si="172"/>
        <v>31.378792650918633</v>
      </c>
    </row>
    <row r="221" spans="1:18" x14ac:dyDescent="0.25">
      <c r="A221" s="4">
        <f t="shared" si="166"/>
        <v>0.4350694444444424</v>
      </c>
      <c r="B221" s="3">
        <f t="shared" si="173"/>
        <v>1553301590</v>
      </c>
      <c r="C221">
        <f t="shared" si="176"/>
        <v>4</v>
      </c>
      <c r="D221">
        <f t="shared" si="176"/>
        <v>118</v>
      </c>
      <c r="E221">
        <f t="shared" ca="1" si="160"/>
        <v>-98096.499807760629</v>
      </c>
      <c r="F221">
        <f t="shared" ca="1" si="161"/>
        <v>40839.151601108664</v>
      </c>
      <c r="G221">
        <f t="shared" ca="1" si="167"/>
        <v>10972.8</v>
      </c>
      <c r="H221" s="9">
        <f t="shared" ca="1" si="164"/>
        <v>-190.47916826865986</v>
      </c>
      <c r="I221" s="9">
        <f t="shared" ca="1" si="164"/>
        <v>79.299653324094834</v>
      </c>
      <c r="J221" s="9">
        <f t="shared" ca="1" si="164"/>
        <v>0</v>
      </c>
      <c r="K221" s="9">
        <f t="shared" ca="1" si="168"/>
        <v>206.32680039597875</v>
      </c>
      <c r="L221" s="9">
        <f t="shared" ca="1" si="169"/>
        <v>-67.397223964201785</v>
      </c>
      <c r="M221">
        <f t="shared" ca="1" si="171"/>
        <v>56.214735345581801</v>
      </c>
      <c r="N221">
        <f t="shared" ca="1" si="172"/>
        <v>31.363552055993001</v>
      </c>
    </row>
    <row r="222" spans="1:18" x14ac:dyDescent="0.25">
      <c r="A222" s="4">
        <f t="shared" si="166"/>
        <v>0.43512731481481276</v>
      </c>
      <c r="B222" s="3">
        <f t="shared" si="173"/>
        <v>1553301595</v>
      </c>
      <c r="C222">
        <f t="shared" si="176"/>
        <v>4</v>
      </c>
      <c r="D222">
        <f t="shared" si="176"/>
        <v>118</v>
      </c>
      <c r="E222">
        <f t="shared" ca="1" si="160"/>
        <v>-99048.895649103928</v>
      </c>
      <c r="F222">
        <f t="shared" ca="1" si="161"/>
        <v>41235.649867729138</v>
      </c>
      <c r="G222">
        <f t="shared" ca="1" si="167"/>
        <v>10972.8</v>
      </c>
      <c r="H222" s="9">
        <f t="shared" ca="1" si="164"/>
        <v>-190.47916826866276</v>
      </c>
      <c r="I222" s="9">
        <f t="shared" ca="1" si="164"/>
        <v>79.299653324093384</v>
      </c>
      <c r="J222" s="9">
        <f t="shared" ca="1" si="164"/>
        <v>0</v>
      </c>
      <c r="K222" s="9">
        <f t="shared" ca="1" si="168"/>
        <v>206.32680039598088</v>
      </c>
      <c r="L222" s="9">
        <f t="shared" ca="1" si="169"/>
        <v>-67.397223964202453</v>
      </c>
      <c r="M222">
        <f t="shared" ca="1" si="171"/>
        <v>56.218276465441818</v>
      </c>
      <c r="N222">
        <f t="shared" ca="1" si="172"/>
        <v>31.348311461067365</v>
      </c>
    </row>
    <row r="223" spans="1:18" x14ac:dyDescent="0.25">
      <c r="A223" s="4">
        <f t="shared" si="166"/>
        <v>0.43518518518518312</v>
      </c>
      <c r="B223" s="3">
        <f t="shared" ref="B223:B232" si="177">B222+SECOND(A223-A222)</f>
        <v>1553301600</v>
      </c>
      <c r="C223">
        <f t="shared" ref="C223:D223" si="178">C222</f>
        <v>4</v>
      </c>
      <c r="D223">
        <f t="shared" si="178"/>
        <v>118</v>
      </c>
      <c r="E223">
        <f t="shared" ref="E223:E232" ca="1" si="179">INDIRECT("E$"&amp;C223)+INDIRECT("H$"&amp;C223)*($B223-INDIRECT("B$"&amp;D223))</f>
        <v>-100001.29149044724</v>
      </c>
      <c r="F223">
        <f t="shared" ref="F223:F232" ca="1" si="180">INDIRECT("F$"&amp;C223)+INDIRECT("I$"&amp;C223)*($B223-INDIRECT("B$"&amp;D223))</f>
        <v>41632.148134349605</v>
      </c>
      <c r="G223">
        <f t="shared" ref="G223:G232" ca="1" si="181">INDIRECT("G$"&amp;C223)+INDIRECT("J$"&amp;C223)*($B223-INDIRECT("B$"&amp;D223))</f>
        <v>10972.8</v>
      </c>
      <c r="H223" s="9">
        <f t="shared" ref="H223:H232" ca="1" si="182">(E224-E223)/($B224-$B223)</f>
        <v>-190.47916826865986</v>
      </c>
      <c r="I223" s="9">
        <f t="shared" ref="I223:I232" ca="1" si="183">(F224-F223)/($B224-$B223)</f>
        <v>79.299653324094834</v>
      </c>
      <c r="J223" s="9">
        <f t="shared" ref="J223:J232" ca="1" si="184">(G224-G223)/($B224-$B223)</f>
        <v>0</v>
      </c>
      <c r="K223" s="9">
        <f t="shared" ref="K223:K232" ca="1" si="185">SQRT(H223*H223+I223*I223)</f>
        <v>206.32680039597875</v>
      </c>
      <c r="L223" s="9">
        <f t="shared" ref="L223:L232" ca="1" si="186">DEGREES(ATAN2(I223,H223))</f>
        <v>-67.397223964201785</v>
      </c>
      <c r="M223">
        <f t="shared" ref="M223:M232" ca="1" si="187">INDIRECT("M$"&amp;C223)+INDIRECT("O$"&amp;C223)*($B223-INDIRECT("B$"&amp;D223))</f>
        <v>56.221817585301835</v>
      </c>
      <c r="N223">
        <f t="shared" ref="N223:N232" ca="1" si="188">INDIRECT("N$"&amp;C223)+INDIRECT("P$"&amp;C223)*($B223-INDIRECT("B$"&amp;D223))</f>
        <v>31.333070866141732</v>
      </c>
    </row>
    <row r="224" spans="1:18" x14ac:dyDescent="0.25">
      <c r="A224" s="4">
        <f t="shared" si="166"/>
        <v>0.43524305555555348</v>
      </c>
      <c r="B224" s="3">
        <f t="shared" si="177"/>
        <v>1553301605</v>
      </c>
      <c r="C224">
        <f t="shared" ref="C224:D224" si="189">C223</f>
        <v>4</v>
      </c>
      <c r="D224">
        <f t="shared" si="189"/>
        <v>118</v>
      </c>
      <c r="E224">
        <f t="shared" ca="1" si="179"/>
        <v>-100953.68733179054</v>
      </c>
      <c r="F224">
        <f t="shared" ca="1" si="180"/>
        <v>42028.646400970079</v>
      </c>
      <c r="G224">
        <f t="shared" ca="1" si="181"/>
        <v>10972.8</v>
      </c>
      <c r="H224" s="9">
        <f t="shared" ca="1" si="182"/>
        <v>-190.47916826866276</v>
      </c>
      <c r="I224" s="9">
        <f t="shared" ca="1" si="183"/>
        <v>79.299653324094834</v>
      </c>
      <c r="J224" s="9">
        <f t="shared" ca="1" si="184"/>
        <v>0</v>
      </c>
      <c r="K224" s="9">
        <f t="shared" ca="1" si="185"/>
        <v>206.32680039598145</v>
      </c>
      <c r="L224" s="9">
        <f t="shared" ca="1" si="186"/>
        <v>-67.397223964202084</v>
      </c>
      <c r="M224">
        <f t="shared" ca="1" si="187"/>
        <v>56.225358705161852</v>
      </c>
      <c r="N224">
        <f t="shared" ca="1" si="188"/>
        <v>31.317830271216096</v>
      </c>
    </row>
    <row r="225" spans="1:14" x14ac:dyDescent="0.25">
      <c r="A225" s="4">
        <f t="shared" si="166"/>
        <v>0.43530092592592384</v>
      </c>
      <c r="B225" s="3">
        <f t="shared" si="177"/>
        <v>1553301610</v>
      </c>
      <c r="C225">
        <f t="shared" ref="C225:D225" si="190">C224</f>
        <v>4</v>
      </c>
      <c r="D225">
        <f t="shared" si="190"/>
        <v>118</v>
      </c>
      <c r="E225">
        <f t="shared" ca="1" si="179"/>
        <v>-101906.08317313385</v>
      </c>
      <c r="F225">
        <f t="shared" ca="1" si="180"/>
        <v>42425.144667590554</v>
      </c>
      <c r="G225">
        <f t="shared" ca="1" si="181"/>
        <v>10972.8</v>
      </c>
      <c r="H225" s="9">
        <f t="shared" ca="1" si="182"/>
        <v>-190.47916826865986</v>
      </c>
      <c r="I225" s="9">
        <f t="shared" ca="1" si="183"/>
        <v>79.299653324094834</v>
      </c>
      <c r="J225" s="9">
        <f t="shared" ca="1" si="184"/>
        <v>0</v>
      </c>
      <c r="K225" s="9">
        <f t="shared" ca="1" si="185"/>
        <v>206.32680039597875</v>
      </c>
      <c r="L225" s="9">
        <f t="shared" ca="1" si="186"/>
        <v>-67.397223964201785</v>
      </c>
      <c r="M225">
        <f t="shared" ca="1" si="187"/>
        <v>56.22889982502187</v>
      </c>
      <c r="N225">
        <f t="shared" ca="1" si="188"/>
        <v>31.302589676290463</v>
      </c>
    </row>
    <row r="226" spans="1:14" x14ac:dyDescent="0.25">
      <c r="A226" s="4">
        <f t="shared" si="166"/>
        <v>0.4353587962962942</v>
      </c>
      <c r="B226" s="3">
        <f t="shared" si="177"/>
        <v>1553301615</v>
      </c>
      <c r="C226">
        <f t="shared" ref="C226:D226" si="191">C225</f>
        <v>4</v>
      </c>
      <c r="D226">
        <f t="shared" si="191"/>
        <v>118</v>
      </c>
      <c r="E226">
        <f t="shared" ca="1" si="179"/>
        <v>-102858.47901447715</v>
      </c>
      <c r="F226">
        <f t="shared" ca="1" si="180"/>
        <v>42821.642934211028</v>
      </c>
      <c r="G226">
        <f t="shared" ca="1" si="181"/>
        <v>10972.8</v>
      </c>
      <c r="H226" s="9">
        <f t="shared" ca="1" si="182"/>
        <v>-190.47916826866276</v>
      </c>
      <c r="I226" s="9">
        <f t="shared" ca="1" si="183"/>
        <v>79.299653324093384</v>
      </c>
      <c r="J226" s="9">
        <f t="shared" ca="1" si="184"/>
        <v>0</v>
      </c>
      <c r="K226" s="9">
        <f t="shared" ca="1" si="185"/>
        <v>206.32680039598088</v>
      </c>
      <c r="L226" s="9">
        <f t="shared" ca="1" si="186"/>
        <v>-67.397223964202453</v>
      </c>
      <c r="M226">
        <f t="shared" ca="1" si="187"/>
        <v>56.232440944881887</v>
      </c>
      <c r="N226">
        <f t="shared" ca="1" si="188"/>
        <v>31.28734908136483</v>
      </c>
    </row>
    <row r="227" spans="1:14" x14ac:dyDescent="0.25">
      <c r="A227" s="4">
        <f t="shared" si="166"/>
        <v>0.43541666666666456</v>
      </c>
      <c r="B227" s="3">
        <f t="shared" si="177"/>
        <v>1553301620</v>
      </c>
      <c r="C227">
        <f t="shared" ref="C227:D227" si="192">C226</f>
        <v>4</v>
      </c>
      <c r="D227">
        <f t="shared" si="192"/>
        <v>118</v>
      </c>
      <c r="E227">
        <f t="shared" ca="1" si="179"/>
        <v>-103810.87485582047</v>
      </c>
      <c r="F227">
        <f t="shared" ca="1" si="180"/>
        <v>43218.141200831495</v>
      </c>
      <c r="G227">
        <f t="shared" ca="1" si="181"/>
        <v>10972.8</v>
      </c>
      <c r="H227" s="9">
        <f t="shared" ca="1" si="182"/>
        <v>-190.47916826865986</v>
      </c>
      <c r="I227" s="9">
        <f t="shared" ca="1" si="183"/>
        <v>79.299653324094834</v>
      </c>
      <c r="J227" s="9">
        <f t="shared" ca="1" si="184"/>
        <v>0</v>
      </c>
      <c r="K227" s="9">
        <f t="shared" ca="1" si="185"/>
        <v>206.32680039597875</v>
      </c>
      <c r="L227" s="9">
        <f t="shared" ca="1" si="186"/>
        <v>-67.397223964201785</v>
      </c>
      <c r="M227">
        <f t="shared" ca="1" si="187"/>
        <v>56.235982064741904</v>
      </c>
      <c r="N227">
        <f t="shared" ca="1" si="188"/>
        <v>31.272108486439194</v>
      </c>
    </row>
    <row r="228" spans="1:14" x14ac:dyDescent="0.25">
      <c r="A228" s="4">
        <f t="shared" si="166"/>
        <v>0.43547453703703493</v>
      </c>
      <c r="B228" s="3">
        <f t="shared" si="177"/>
        <v>1553301625</v>
      </c>
      <c r="C228">
        <f t="shared" ref="C228:D228" si="193">C227</f>
        <v>4</v>
      </c>
      <c r="D228">
        <f t="shared" si="193"/>
        <v>118</v>
      </c>
      <c r="E228">
        <f t="shared" ca="1" si="179"/>
        <v>-104763.27069716377</v>
      </c>
      <c r="F228">
        <f t="shared" ca="1" si="180"/>
        <v>43614.639467451969</v>
      </c>
      <c r="G228">
        <f t="shared" ca="1" si="181"/>
        <v>10972.8</v>
      </c>
      <c r="H228" s="9">
        <f t="shared" ca="1" si="182"/>
        <v>-190.47916826866276</v>
      </c>
      <c r="I228" s="9">
        <f t="shared" ca="1" si="183"/>
        <v>79.299653324094834</v>
      </c>
      <c r="J228" s="9">
        <f t="shared" ca="1" si="184"/>
        <v>0</v>
      </c>
      <c r="K228" s="9">
        <f t="shared" ca="1" si="185"/>
        <v>206.32680039598145</v>
      </c>
      <c r="L228" s="9">
        <f t="shared" ca="1" si="186"/>
        <v>-67.397223964202084</v>
      </c>
      <c r="M228">
        <f t="shared" ca="1" si="187"/>
        <v>56.239523184601921</v>
      </c>
      <c r="N228">
        <f t="shared" ca="1" si="188"/>
        <v>31.256867891513561</v>
      </c>
    </row>
    <row r="229" spans="1:14" x14ac:dyDescent="0.25">
      <c r="A229" s="4">
        <f t="shared" si="166"/>
        <v>0.43553240740740529</v>
      </c>
      <c r="B229" s="3">
        <f t="shared" si="177"/>
        <v>1553301630</v>
      </c>
      <c r="C229">
        <f t="shared" ref="C229:D229" si="194">C228</f>
        <v>4</v>
      </c>
      <c r="D229">
        <f t="shared" si="194"/>
        <v>118</v>
      </c>
      <c r="E229">
        <f t="shared" ca="1" si="179"/>
        <v>-105715.66653850708</v>
      </c>
      <c r="F229">
        <f t="shared" ca="1" si="180"/>
        <v>44011.137734072443</v>
      </c>
      <c r="G229">
        <f t="shared" ca="1" si="181"/>
        <v>10972.8</v>
      </c>
      <c r="H229" s="9">
        <f t="shared" ca="1" si="182"/>
        <v>-190.47916826866276</v>
      </c>
      <c r="I229" s="9">
        <f t="shared" ca="1" si="183"/>
        <v>79.299653324094834</v>
      </c>
      <c r="J229" s="9">
        <f t="shared" ca="1" si="184"/>
        <v>0</v>
      </c>
      <c r="K229" s="9">
        <f t="shared" ca="1" si="185"/>
        <v>206.32680039598145</v>
      </c>
      <c r="L229" s="9">
        <f t="shared" ca="1" si="186"/>
        <v>-67.397223964202084</v>
      </c>
      <c r="M229">
        <f t="shared" ca="1" si="187"/>
        <v>56.243064304461939</v>
      </c>
      <c r="N229">
        <f t="shared" ca="1" si="188"/>
        <v>31.241627296587925</v>
      </c>
    </row>
    <row r="230" spans="1:14" x14ac:dyDescent="0.25">
      <c r="A230" s="4">
        <f t="shared" si="166"/>
        <v>0.43559027777777565</v>
      </c>
      <c r="B230" s="3">
        <f t="shared" si="177"/>
        <v>1553301635</v>
      </c>
      <c r="C230">
        <f t="shared" ref="C230:D230" si="195">C229</f>
        <v>4</v>
      </c>
      <c r="D230">
        <f t="shared" si="195"/>
        <v>118</v>
      </c>
      <c r="E230">
        <f t="shared" ca="1" si="179"/>
        <v>-106668.06237985039</v>
      </c>
      <c r="F230">
        <f t="shared" ca="1" si="180"/>
        <v>44407.636000692917</v>
      </c>
      <c r="G230">
        <f t="shared" ca="1" si="181"/>
        <v>10972.8</v>
      </c>
      <c r="H230" s="9">
        <f t="shared" ca="1" si="182"/>
        <v>-190.47916826865986</v>
      </c>
      <c r="I230" s="9">
        <f t="shared" ca="1" si="183"/>
        <v>79.299653324094834</v>
      </c>
      <c r="J230" s="9">
        <f t="shared" ca="1" si="184"/>
        <v>0</v>
      </c>
      <c r="K230" s="9">
        <f t="shared" ca="1" si="185"/>
        <v>206.32680039597875</v>
      </c>
      <c r="L230" s="9">
        <f t="shared" ca="1" si="186"/>
        <v>-67.397223964201785</v>
      </c>
      <c r="M230">
        <f t="shared" ca="1" si="187"/>
        <v>56.246605424321963</v>
      </c>
      <c r="N230">
        <f t="shared" ca="1" si="188"/>
        <v>31.226386701662292</v>
      </c>
    </row>
    <row r="231" spans="1:14" x14ac:dyDescent="0.25">
      <c r="A231" s="4">
        <f t="shared" si="166"/>
        <v>0.43564814814814601</v>
      </c>
      <c r="B231" s="3">
        <f t="shared" si="177"/>
        <v>1553301640</v>
      </c>
      <c r="C231">
        <f t="shared" ref="C231:D231" si="196">C230</f>
        <v>4</v>
      </c>
      <c r="D231">
        <f t="shared" si="196"/>
        <v>118</v>
      </c>
      <c r="E231">
        <f t="shared" ca="1" si="179"/>
        <v>-107620.45822119369</v>
      </c>
      <c r="F231">
        <f t="shared" ca="1" si="180"/>
        <v>44804.134267313391</v>
      </c>
      <c r="G231">
        <f t="shared" ca="1" si="181"/>
        <v>10972.8</v>
      </c>
      <c r="H231" s="9">
        <f t="shared" ca="1" si="182"/>
        <v>-190.47916826866276</v>
      </c>
      <c r="I231" s="9">
        <f t="shared" ca="1" si="183"/>
        <v>79.299653324093384</v>
      </c>
      <c r="J231" s="9">
        <f t="shared" ca="1" si="184"/>
        <v>0</v>
      </c>
      <c r="K231" s="9">
        <f t="shared" ca="1" si="185"/>
        <v>206.32680039598088</v>
      </c>
      <c r="L231" s="9">
        <f t="shared" ca="1" si="186"/>
        <v>-67.397223964202453</v>
      </c>
      <c r="M231">
        <f t="shared" ca="1" si="187"/>
        <v>56.25014654418198</v>
      </c>
      <c r="N231">
        <f t="shared" ca="1" si="188"/>
        <v>31.211146106736656</v>
      </c>
    </row>
    <row r="232" spans="1:14" x14ac:dyDescent="0.25">
      <c r="A232" s="4">
        <f t="shared" si="166"/>
        <v>0.43570601851851637</v>
      </c>
      <c r="B232" s="3">
        <f t="shared" si="177"/>
        <v>1553301645</v>
      </c>
      <c r="C232">
        <f t="shared" ref="C232:D232" si="197">C231</f>
        <v>4</v>
      </c>
      <c r="D232">
        <f t="shared" si="197"/>
        <v>118</v>
      </c>
      <c r="E232">
        <f t="shared" ca="1" si="179"/>
        <v>-108572.85406253701</v>
      </c>
      <c r="F232">
        <f t="shared" ca="1" si="180"/>
        <v>45200.632533933858</v>
      </c>
      <c r="G232">
        <f t="shared" ca="1" si="181"/>
        <v>10972.8</v>
      </c>
      <c r="H232" s="9">
        <f t="shared" ca="1" si="182"/>
        <v>-190.47916826865986</v>
      </c>
      <c r="I232" s="9">
        <f t="shared" ca="1" si="183"/>
        <v>79.299653324094834</v>
      </c>
      <c r="J232" s="9">
        <f t="shared" ca="1" si="184"/>
        <v>0</v>
      </c>
      <c r="K232" s="9">
        <f t="shared" ca="1" si="185"/>
        <v>206.32680039597875</v>
      </c>
      <c r="L232" s="9">
        <f t="shared" ca="1" si="186"/>
        <v>-67.397223964201785</v>
      </c>
      <c r="M232">
        <f t="shared" ca="1" si="187"/>
        <v>56.253687664041998</v>
      </c>
      <c r="N232">
        <f t="shared" ca="1" si="188"/>
        <v>31.195905511811024</v>
      </c>
    </row>
    <row r="233" spans="1:14" x14ac:dyDescent="0.25">
      <c r="A233" s="4">
        <f t="shared" si="166"/>
        <v>0.43576388888888673</v>
      </c>
      <c r="B233" s="3">
        <f t="shared" ref="B233:B244" si="198">B232+SECOND(A233-A232)</f>
        <v>1553301650</v>
      </c>
      <c r="C233">
        <f t="shared" ref="C233:D233" si="199">C232</f>
        <v>4</v>
      </c>
      <c r="D233">
        <f t="shared" si="199"/>
        <v>118</v>
      </c>
      <c r="E233">
        <f t="shared" ref="E233:E244" ca="1" si="200">INDIRECT("E$"&amp;C233)+INDIRECT("H$"&amp;C233)*($B233-INDIRECT("B$"&amp;D233))</f>
        <v>-109525.24990388031</v>
      </c>
      <c r="F233">
        <f t="shared" ref="F233:F244" ca="1" si="201">INDIRECT("F$"&amp;C233)+INDIRECT("I$"&amp;C233)*($B233-INDIRECT("B$"&amp;D233))</f>
        <v>45597.130800554332</v>
      </c>
      <c r="G233">
        <f t="shared" ref="G233:G244" ca="1" si="202">INDIRECT("G$"&amp;C233)+INDIRECT("J$"&amp;C233)*($B233-INDIRECT("B$"&amp;D233))</f>
        <v>10972.8</v>
      </c>
      <c r="H233" s="9">
        <f t="shared" ref="H233:H244" ca="1" si="203">(E234-E233)/($B234-$B233)</f>
        <v>-190.47916826866276</v>
      </c>
      <c r="I233" s="9">
        <f t="shared" ref="I233:I244" ca="1" si="204">(F234-F233)/($B234-$B233)</f>
        <v>79.299653324094834</v>
      </c>
      <c r="J233" s="9">
        <f t="shared" ref="J233:J244" ca="1" si="205">(G234-G233)/($B234-$B233)</f>
        <v>0</v>
      </c>
      <c r="K233" s="9">
        <f t="shared" ref="K233:K244" ca="1" si="206">SQRT(H233*H233+I233*I233)</f>
        <v>206.32680039598145</v>
      </c>
      <c r="L233" s="9">
        <f t="shared" ref="L233:L244" ca="1" si="207">DEGREES(ATAN2(I233,H233))</f>
        <v>-67.397223964202084</v>
      </c>
      <c r="M233">
        <f t="shared" ref="M233:M244" ca="1" si="208">INDIRECT("M$"&amp;C233)+INDIRECT("O$"&amp;C233)*($B233-INDIRECT("B$"&amp;D233))</f>
        <v>56.257228783902015</v>
      </c>
      <c r="N233">
        <f t="shared" ref="N233:N244" ca="1" si="209">INDIRECT("N$"&amp;C233)+INDIRECT("P$"&amp;C233)*($B233-INDIRECT("B$"&amp;D233))</f>
        <v>31.180664916885387</v>
      </c>
    </row>
    <row r="234" spans="1:14" x14ac:dyDescent="0.25">
      <c r="A234" s="4">
        <f t="shared" si="166"/>
        <v>0.43582175925925709</v>
      </c>
      <c r="B234" s="3">
        <f t="shared" si="198"/>
        <v>1553301655</v>
      </c>
      <c r="C234">
        <f t="shared" ref="C234:D234" si="210">C233</f>
        <v>4</v>
      </c>
      <c r="D234">
        <f t="shared" si="210"/>
        <v>118</v>
      </c>
      <c r="E234">
        <f t="shared" ca="1" si="200"/>
        <v>-110477.64574522362</v>
      </c>
      <c r="F234">
        <f t="shared" ca="1" si="201"/>
        <v>45993.629067174807</v>
      </c>
      <c r="G234">
        <f t="shared" ca="1" si="202"/>
        <v>10972.8</v>
      </c>
      <c r="H234" s="9">
        <f t="shared" ca="1" si="203"/>
        <v>-190.47916826865986</v>
      </c>
      <c r="I234" s="9">
        <f t="shared" ca="1" si="204"/>
        <v>79.299653324094834</v>
      </c>
      <c r="J234" s="9">
        <f t="shared" ca="1" si="205"/>
        <v>0</v>
      </c>
      <c r="K234" s="9">
        <f t="shared" ca="1" si="206"/>
        <v>206.32680039597875</v>
      </c>
      <c r="L234" s="9">
        <f t="shared" ca="1" si="207"/>
        <v>-67.397223964201785</v>
      </c>
      <c r="M234">
        <f t="shared" ca="1" si="208"/>
        <v>56.260769903762032</v>
      </c>
      <c r="N234">
        <f t="shared" ca="1" si="209"/>
        <v>31.165424321959755</v>
      </c>
    </row>
    <row r="235" spans="1:14" x14ac:dyDescent="0.25">
      <c r="A235" s="4">
        <f t="shared" si="166"/>
        <v>0.43587962962962745</v>
      </c>
      <c r="B235" s="3">
        <f t="shared" si="198"/>
        <v>1553301660</v>
      </c>
      <c r="C235">
        <f t="shared" ref="C235:D235" si="211">C234</f>
        <v>4</v>
      </c>
      <c r="D235">
        <f t="shared" si="211"/>
        <v>118</v>
      </c>
      <c r="E235">
        <f t="shared" ca="1" si="200"/>
        <v>-111430.04158656692</v>
      </c>
      <c r="F235">
        <f t="shared" ca="1" si="201"/>
        <v>46390.127333795281</v>
      </c>
      <c r="G235">
        <f t="shared" ca="1" si="202"/>
        <v>10972.8</v>
      </c>
      <c r="H235" s="9">
        <f t="shared" ca="1" si="203"/>
        <v>-190.47916826866276</v>
      </c>
      <c r="I235" s="9">
        <f t="shared" ca="1" si="204"/>
        <v>79.299653324093384</v>
      </c>
      <c r="J235" s="9">
        <f t="shared" ca="1" si="205"/>
        <v>0</v>
      </c>
      <c r="K235" s="9">
        <f t="shared" ca="1" si="206"/>
        <v>206.32680039598088</v>
      </c>
      <c r="L235" s="9">
        <f t="shared" ca="1" si="207"/>
        <v>-67.397223964202453</v>
      </c>
      <c r="M235">
        <f t="shared" ca="1" si="208"/>
        <v>56.264311023622049</v>
      </c>
      <c r="N235">
        <f t="shared" ca="1" si="209"/>
        <v>31.150183727034118</v>
      </c>
    </row>
    <row r="236" spans="1:14" x14ac:dyDescent="0.25">
      <c r="A236" s="4">
        <f t="shared" si="166"/>
        <v>0.43593749999999781</v>
      </c>
      <c r="B236" s="3">
        <f t="shared" si="198"/>
        <v>1553301665</v>
      </c>
      <c r="C236">
        <f t="shared" ref="C236:D236" si="212">C235</f>
        <v>4</v>
      </c>
      <c r="D236">
        <f t="shared" si="212"/>
        <v>118</v>
      </c>
      <c r="E236">
        <f t="shared" ca="1" si="200"/>
        <v>-112382.43742791023</v>
      </c>
      <c r="F236">
        <f t="shared" ca="1" si="201"/>
        <v>46786.625600415748</v>
      </c>
      <c r="G236">
        <f t="shared" ca="1" si="202"/>
        <v>10972.8</v>
      </c>
      <c r="H236" s="9">
        <f t="shared" ca="1" si="203"/>
        <v>-190.47916826865986</v>
      </c>
      <c r="I236" s="9">
        <f t="shared" ca="1" si="204"/>
        <v>79.299653324094834</v>
      </c>
      <c r="J236" s="9">
        <f t="shared" ca="1" si="205"/>
        <v>0</v>
      </c>
      <c r="K236" s="9">
        <f t="shared" ca="1" si="206"/>
        <v>206.32680039597875</v>
      </c>
      <c r="L236" s="9">
        <f t="shared" ca="1" si="207"/>
        <v>-67.397223964201785</v>
      </c>
      <c r="M236">
        <f t="shared" ca="1" si="208"/>
        <v>56.267852143482067</v>
      </c>
      <c r="N236">
        <f t="shared" ca="1" si="209"/>
        <v>31.134943132108486</v>
      </c>
    </row>
    <row r="237" spans="1:14" x14ac:dyDescent="0.25">
      <c r="A237" s="4">
        <f t="shared" si="166"/>
        <v>0.43599537037036817</v>
      </c>
      <c r="B237" s="3">
        <f t="shared" si="198"/>
        <v>1553301670</v>
      </c>
      <c r="C237">
        <f t="shared" ref="C237:D237" si="213">C236</f>
        <v>4</v>
      </c>
      <c r="D237">
        <f t="shared" si="213"/>
        <v>118</v>
      </c>
      <c r="E237">
        <f t="shared" ca="1" si="200"/>
        <v>-113334.83326925353</v>
      </c>
      <c r="F237">
        <f t="shared" ca="1" si="201"/>
        <v>47183.123867036222</v>
      </c>
      <c r="G237">
        <f t="shared" ca="1" si="202"/>
        <v>10972.8</v>
      </c>
      <c r="H237" s="9">
        <f t="shared" ca="1" si="203"/>
        <v>-190.47916826866276</v>
      </c>
      <c r="I237" s="9">
        <f t="shared" ca="1" si="204"/>
        <v>79.299653324094834</v>
      </c>
      <c r="J237" s="9">
        <f t="shared" ca="1" si="205"/>
        <v>0</v>
      </c>
      <c r="K237" s="9">
        <f t="shared" ca="1" si="206"/>
        <v>206.32680039598145</v>
      </c>
      <c r="L237" s="9">
        <f t="shared" ca="1" si="207"/>
        <v>-67.397223964202084</v>
      </c>
      <c r="M237">
        <f t="shared" ca="1" si="208"/>
        <v>56.271393263342084</v>
      </c>
      <c r="N237">
        <f t="shared" ca="1" si="209"/>
        <v>31.119702537182853</v>
      </c>
    </row>
    <row r="238" spans="1:14" x14ac:dyDescent="0.25">
      <c r="A238" s="4">
        <f t="shared" si="166"/>
        <v>0.43605324074073853</v>
      </c>
      <c r="B238" s="3">
        <f t="shared" si="198"/>
        <v>1553301675</v>
      </c>
      <c r="C238">
        <f t="shared" ref="C238:D238" si="214">C237</f>
        <v>4</v>
      </c>
      <c r="D238">
        <f t="shared" si="214"/>
        <v>118</v>
      </c>
      <c r="E238">
        <f t="shared" ca="1" si="200"/>
        <v>-114287.22911059685</v>
      </c>
      <c r="F238">
        <f t="shared" ca="1" si="201"/>
        <v>47579.622133656696</v>
      </c>
      <c r="G238">
        <f t="shared" ca="1" si="202"/>
        <v>10972.8</v>
      </c>
      <c r="H238" s="9">
        <f t="shared" ca="1" si="203"/>
        <v>-190.47916826865986</v>
      </c>
      <c r="I238" s="9">
        <f t="shared" ca="1" si="204"/>
        <v>79.299653324094834</v>
      </c>
      <c r="J238" s="9">
        <f t="shared" ca="1" si="205"/>
        <v>0</v>
      </c>
      <c r="K238" s="9">
        <f t="shared" ca="1" si="206"/>
        <v>206.32680039597875</v>
      </c>
      <c r="L238" s="9">
        <f t="shared" ca="1" si="207"/>
        <v>-67.397223964201785</v>
      </c>
      <c r="M238">
        <f t="shared" ca="1" si="208"/>
        <v>56.274934383202101</v>
      </c>
      <c r="N238">
        <f t="shared" ca="1" si="209"/>
        <v>31.104461942257217</v>
      </c>
    </row>
    <row r="239" spans="1:14" x14ac:dyDescent="0.25">
      <c r="A239" s="4">
        <f t="shared" si="166"/>
        <v>0.4361111111111089</v>
      </c>
      <c r="B239" s="3">
        <f t="shared" si="198"/>
        <v>1553301680</v>
      </c>
      <c r="C239">
        <f t="shared" ref="C239:D239" si="215">C238</f>
        <v>4</v>
      </c>
      <c r="D239">
        <f t="shared" si="215"/>
        <v>118</v>
      </c>
      <c r="E239">
        <f t="shared" ca="1" si="200"/>
        <v>-115239.62495194015</v>
      </c>
      <c r="F239">
        <f t="shared" ca="1" si="201"/>
        <v>47976.12040027717</v>
      </c>
      <c r="G239">
        <f t="shared" ca="1" si="202"/>
        <v>10972.8</v>
      </c>
      <c r="H239" s="9">
        <f t="shared" ca="1" si="203"/>
        <v>-190.47916826866276</v>
      </c>
      <c r="I239" s="9">
        <f t="shared" ca="1" si="204"/>
        <v>79.299653324093384</v>
      </c>
      <c r="J239" s="9">
        <f t="shared" ca="1" si="205"/>
        <v>0</v>
      </c>
      <c r="K239" s="9">
        <f t="shared" ca="1" si="206"/>
        <v>206.32680039598088</v>
      </c>
      <c r="L239" s="9">
        <f t="shared" ca="1" si="207"/>
        <v>-67.397223964202453</v>
      </c>
      <c r="M239">
        <f t="shared" ca="1" si="208"/>
        <v>56.278475503062118</v>
      </c>
      <c r="N239">
        <f t="shared" ca="1" si="209"/>
        <v>31.089221347331584</v>
      </c>
    </row>
    <row r="240" spans="1:14" x14ac:dyDescent="0.25">
      <c r="A240" s="4">
        <f t="shared" si="166"/>
        <v>0.43616898148147926</v>
      </c>
      <c r="B240" s="3">
        <f t="shared" si="198"/>
        <v>1553301685</v>
      </c>
      <c r="C240">
        <f t="shared" ref="C240:D240" si="216">C239</f>
        <v>4</v>
      </c>
      <c r="D240">
        <f t="shared" si="216"/>
        <v>118</v>
      </c>
      <c r="E240">
        <f t="shared" ca="1" si="200"/>
        <v>-116192.02079328346</v>
      </c>
      <c r="F240">
        <f t="shared" ca="1" si="201"/>
        <v>48372.618666897637</v>
      </c>
      <c r="G240">
        <f t="shared" ca="1" si="202"/>
        <v>10972.8</v>
      </c>
      <c r="H240" s="9">
        <f t="shared" ca="1" si="203"/>
        <v>-190.47916826865986</v>
      </c>
      <c r="I240" s="9">
        <f t="shared" ca="1" si="204"/>
        <v>79.299653324094834</v>
      </c>
      <c r="J240" s="9">
        <f t="shared" ca="1" si="205"/>
        <v>0</v>
      </c>
      <c r="K240" s="9">
        <f t="shared" ca="1" si="206"/>
        <v>206.32680039597875</v>
      </c>
      <c r="L240" s="9">
        <f t="shared" ca="1" si="207"/>
        <v>-67.397223964201785</v>
      </c>
      <c r="M240">
        <f t="shared" ca="1" si="208"/>
        <v>56.282016622922136</v>
      </c>
      <c r="N240">
        <f t="shared" ca="1" si="209"/>
        <v>31.073980752405948</v>
      </c>
    </row>
    <row r="241" spans="1:14" x14ac:dyDescent="0.25">
      <c r="A241" s="4">
        <f t="shared" si="166"/>
        <v>0.43622685185184962</v>
      </c>
      <c r="B241" s="3">
        <f t="shared" si="198"/>
        <v>1553301690</v>
      </c>
      <c r="C241">
        <f t="shared" ref="C241:D241" si="217">C240</f>
        <v>4</v>
      </c>
      <c r="D241">
        <f t="shared" si="217"/>
        <v>118</v>
      </c>
      <c r="E241">
        <f t="shared" ca="1" si="200"/>
        <v>-117144.41663462676</v>
      </c>
      <c r="F241">
        <f t="shared" ca="1" si="201"/>
        <v>48769.116933518111</v>
      </c>
      <c r="G241">
        <f t="shared" ca="1" si="202"/>
        <v>10972.8</v>
      </c>
      <c r="H241" s="9">
        <f t="shared" ca="1" si="203"/>
        <v>-190.47916826866276</v>
      </c>
      <c r="I241" s="9">
        <f t="shared" ca="1" si="204"/>
        <v>79.299653324094834</v>
      </c>
      <c r="J241" s="9">
        <f t="shared" ca="1" si="205"/>
        <v>0</v>
      </c>
      <c r="K241" s="9">
        <f t="shared" ca="1" si="206"/>
        <v>206.32680039598145</v>
      </c>
      <c r="L241" s="9">
        <f t="shared" ca="1" si="207"/>
        <v>-67.397223964202084</v>
      </c>
      <c r="M241">
        <f t="shared" ca="1" si="208"/>
        <v>56.285557742782153</v>
      </c>
      <c r="N241">
        <f t="shared" ca="1" si="209"/>
        <v>31.058740157480315</v>
      </c>
    </row>
    <row r="242" spans="1:14" x14ac:dyDescent="0.25">
      <c r="A242" s="4">
        <f t="shared" si="166"/>
        <v>0.43628472222221998</v>
      </c>
      <c r="B242" s="3">
        <f t="shared" si="198"/>
        <v>1553301695</v>
      </c>
      <c r="C242">
        <f t="shared" ref="C242:D242" si="218">C241</f>
        <v>4</v>
      </c>
      <c r="D242">
        <f t="shared" si="218"/>
        <v>118</v>
      </c>
      <c r="E242">
        <f t="shared" ca="1" si="200"/>
        <v>-118096.81247597007</v>
      </c>
      <c r="F242">
        <f t="shared" ca="1" si="201"/>
        <v>49165.615200138585</v>
      </c>
      <c r="G242">
        <f t="shared" ca="1" si="202"/>
        <v>10972.8</v>
      </c>
      <c r="H242" s="9">
        <f t="shared" ca="1" si="203"/>
        <v>-190.47916826865986</v>
      </c>
      <c r="I242" s="9">
        <f t="shared" ca="1" si="204"/>
        <v>79.299653324094834</v>
      </c>
      <c r="J242" s="9">
        <f t="shared" ca="1" si="205"/>
        <v>0</v>
      </c>
      <c r="K242" s="9">
        <f t="shared" ca="1" si="206"/>
        <v>206.32680039597875</v>
      </c>
      <c r="L242" s="9">
        <f t="shared" ca="1" si="207"/>
        <v>-67.397223964201785</v>
      </c>
      <c r="M242">
        <f t="shared" ca="1" si="208"/>
        <v>56.28909886264217</v>
      </c>
      <c r="N242">
        <f t="shared" ca="1" si="209"/>
        <v>31.043499562554679</v>
      </c>
    </row>
    <row r="243" spans="1:14" x14ac:dyDescent="0.25">
      <c r="A243" s="4">
        <f t="shared" si="166"/>
        <v>0.43634259259259034</v>
      </c>
      <c r="B243" s="3">
        <f t="shared" si="198"/>
        <v>1553301700</v>
      </c>
      <c r="C243">
        <f t="shared" ref="C243:D243" si="219">C242</f>
        <v>4</v>
      </c>
      <c r="D243">
        <f t="shared" si="219"/>
        <v>118</v>
      </c>
      <c r="E243">
        <f t="shared" ca="1" si="200"/>
        <v>-119049.20831731337</v>
      </c>
      <c r="F243">
        <f t="shared" ca="1" si="201"/>
        <v>49562.11346675906</v>
      </c>
      <c r="G243">
        <f t="shared" ca="1" si="202"/>
        <v>10972.8</v>
      </c>
      <c r="H243" s="9">
        <f t="shared" ca="1" si="203"/>
        <v>-190.47916826866276</v>
      </c>
      <c r="I243" s="9">
        <f t="shared" ca="1" si="204"/>
        <v>79.299653324093384</v>
      </c>
      <c r="J243" s="9">
        <f t="shared" ca="1" si="205"/>
        <v>0</v>
      </c>
      <c r="K243" s="9">
        <f t="shared" ca="1" si="206"/>
        <v>206.32680039598088</v>
      </c>
      <c r="L243" s="9">
        <f t="shared" ca="1" si="207"/>
        <v>-67.397223964202453</v>
      </c>
      <c r="M243">
        <f t="shared" ca="1" si="208"/>
        <v>56.292639982502187</v>
      </c>
      <c r="N243">
        <f t="shared" ca="1" si="209"/>
        <v>31.028258967629046</v>
      </c>
    </row>
    <row r="244" spans="1:14" x14ac:dyDescent="0.25">
      <c r="A244" s="4">
        <f t="shared" si="166"/>
        <v>0.4364004629629607</v>
      </c>
      <c r="B244" s="3">
        <f t="shared" si="198"/>
        <v>1553301705</v>
      </c>
      <c r="C244">
        <f t="shared" ref="C244:D244" si="220">C243</f>
        <v>4</v>
      </c>
      <c r="D244">
        <f t="shared" si="220"/>
        <v>118</v>
      </c>
      <c r="E244">
        <f t="shared" ca="1" si="200"/>
        <v>-120001.60415865669</v>
      </c>
      <c r="F244">
        <f t="shared" ca="1" si="201"/>
        <v>49958.611733379526</v>
      </c>
      <c r="G244">
        <f t="shared" ca="1" si="202"/>
        <v>10972.8</v>
      </c>
      <c r="H244" s="9">
        <f t="shared" ca="1" si="203"/>
        <v>-190.47916826865986</v>
      </c>
      <c r="I244" s="9">
        <f t="shared" ca="1" si="204"/>
        <v>79.299653324094834</v>
      </c>
      <c r="J244" s="9">
        <f t="shared" ca="1" si="205"/>
        <v>0</v>
      </c>
      <c r="K244" s="9">
        <f t="shared" ca="1" si="206"/>
        <v>206.32680039597875</v>
      </c>
      <c r="L244" s="9">
        <f t="shared" ca="1" si="207"/>
        <v>-67.397223964201785</v>
      </c>
      <c r="M244">
        <f t="shared" ca="1" si="208"/>
        <v>56.296181102362205</v>
      </c>
      <c r="N244">
        <f t="shared" ca="1" si="209"/>
        <v>31.01301837270341</v>
      </c>
    </row>
    <row r="245" spans="1:14" x14ac:dyDescent="0.25">
      <c r="A245" s="4">
        <f t="shared" ref="A245" si="221">A244+5/24/3600</f>
        <v>0.43645833333333106</v>
      </c>
      <c r="B245" s="3">
        <f t="shared" ref="B245" si="222">B244+SECOND(A245-A244)</f>
        <v>1553301710</v>
      </c>
      <c r="C245">
        <f t="shared" ref="C245:D245" si="223">C244</f>
        <v>4</v>
      </c>
      <c r="D245">
        <f t="shared" si="223"/>
        <v>118</v>
      </c>
      <c r="E245">
        <f t="shared" ref="E245" ca="1" si="224">INDIRECT("E$"&amp;C245)+INDIRECT("H$"&amp;C245)*($B245-INDIRECT("B$"&amp;D245))</f>
        <v>-120953.99999999999</v>
      </c>
      <c r="F245">
        <f t="shared" ref="F245" ca="1" si="225">INDIRECT("F$"&amp;C245)+INDIRECT("I$"&amp;C245)*($B245-INDIRECT("B$"&amp;D245))</f>
        <v>50355.11</v>
      </c>
      <c r="G245">
        <f t="shared" ref="G245" ca="1" si="226">INDIRECT("G$"&amp;C245)+INDIRECT("J$"&amp;C245)*($B245-INDIRECT("B$"&amp;D245))</f>
        <v>10972.8</v>
      </c>
      <c r="H245" s="9">
        <f ca="1">H244</f>
        <v>-190.47916826865986</v>
      </c>
      <c r="I245" s="9">
        <f t="shared" ref="I245:J245" ca="1" si="227">I244</f>
        <v>79.299653324094834</v>
      </c>
      <c r="J245" s="9">
        <f t="shared" ca="1" si="227"/>
        <v>0</v>
      </c>
      <c r="K245" s="9">
        <f t="shared" ref="K245" ca="1" si="228">SQRT(H245*H245+I245*I245)</f>
        <v>206.32680039597875</v>
      </c>
      <c r="L245" s="9">
        <f t="shared" ref="L245" ca="1" si="229">DEGREES(ATAN2(I245,H245))</f>
        <v>-67.397223964201785</v>
      </c>
      <c r="M245">
        <f t="shared" ref="M245" ca="1" si="230">INDIRECT("M$"&amp;C245)+INDIRECT("O$"&amp;C245)*($B245-INDIRECT("B$"&amp;D245))</f>
        <v>56.299722222222222</v>
      </c>
      <c r="N245">
        <f t="shared" ref="N245" ca="1" si="231">INDIRECT("N$"&amp;C245)+INDIRECT("P$"&amp;C245)*($B245-INDIRECT("B$"&amp;D245))</f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topLeftCell="A69" workbookViewId="0">
      <selection activeCell="A98" sqref="A98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6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5">
        <f t="shared" ca="1" si="75"/>
        <v>9533.6243657266768</v>
      </c>
    </row>
    <row r="89" spans="1:18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0.43038194444444366</v>
      </c>
      <c r="B91" s="3">
        <f t="shared" si="74"/>
        <v>1553301185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0.43043981481481403</v>
      </c>
      <c r="B92" s="3">
        <f t="shared" si="74"/>
        <v>1553301190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0.43049768518518439</v>
      </c>
      <c r="B93" s="3">
        <f t="shared" si="74"/>
        <v>1553301195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0.43055555555555475</v>
      </c>
      <c r="B94" s="3">
        <f t="shared" si="74"/>
        <v>1553301200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0.43061342592592511</v>
      </c>
      <c r="B95" s="3">
        <f t="shared" si="74"/>
        <v>1553301205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0.43067129629629547</v>
      </c>
      <c r="B96" s="3">
        <f t="shared" si="74"/>
        <v>1553301210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0.43072916666666583</v>
      </c>
      <c r="B97" s="3">
        <f t="shared" si="74"/>
        <v>1553301215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8">
        <f t="shared" si="73"/>
        <v>0.43078703703703619</v>
      </c>
      <c r="B98" s="3">
        <f t="shared" si="74"/>
        <v>1553301220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7">
        <f t="shared" ca="1" si="77"/>
        <v>2967.5685427095827</v>
      </c>
    </row>
    <row r="99" spans="1:18" x14ac:dyDescent="0.25">
      <c r="A99" s="4">
        <f t="shared" si="73"/>
        <v>0.43084490740740655</v>
      </c>
      <c r="B99" s="3">
        <f t="shared" si="74"/>
        <v>1553301225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0.43090277777777691</v>
      </c>
      <c r="B100" s="3">
        <f t="shared" si="74"/>
        <v>1553301230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0.43096064814814727</v>
      </c>
      <c r="B101" s="3">
        <f t="shared" si="74"/>
        <v>1553301235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0.43101851851851763</v>
      </c>
      <c r="B102" s="3">
        <f t="shared" si="74"/>
        <v>1553301240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0.43124999999999908</v>
      </c>
      <c r="B106" s="3">
        <f t="shared" si="74"/>
        <v>1553301260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0.43130787037036944</v>
      </c>
      <c r="B107" s="3">
        <f t="shared" si="74"/>
        <v>1553301265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0.4313657407407398</v>
      </c>
      <c r="B108" s="3">
        <f t="shared" si="74"/>
        <v>1553301270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0.43142361111111016</v>
      </c>
      <c r="B109" s="3">
        <f t="shared" si="74"/>
        <v>1553301275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0.43148148148148052</v>
      </c>
      <c r="B110" s="3">
        <f t="shared" si="74"/>
        <v>1553301280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0.43153935185185088</v>
      </c>
      <c r="B111" s="3">
        <f t="shared" si="74"/>
        <v>1553301285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0.43159722222222124</v>
      </c>
      <c r="B112" s="3">
        <f t="shared" si="74"/>
        <v>1553301290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0.4316550925925916</v>
      </c>
      <c r="B113" s="3">
        <f t="shared" si="74"/>
        <v>1553301295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0.43171296296296197</v>
      </c>
      <c r="B114" s="3">
        <f t="shared" si="74"/>
        <v>1553301300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0.43177083333333233</v>
      </c>
      <c r="B115" s="3">
        <f t="shared" si="74"/>
        <v>1553301305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0.43182870370370269</v>
      </c>
      <c r="B116" s="3">
        <f t="shared" si="74"/>
        <v>1553301310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0.43188657407407305</v>
      </c>
      <c r="B117" s="3">
        <f t="shared" si="74"/>
        <v>1553301315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0.43194444444444341</v>
      </c>
      <c r="B118" s="3">
        <f t="shared" si="74"/>
        <v>1553301320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0.43200231481481377</v>
      </c>
      <c r="B119" s="3">
        <f t="shared" si="74"/>
        <v>1553301325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0.43206018518518413</v>
      </c>
      <c r="B120" s="3">
        <f t="shared" si="74"/>
        <v>1553301330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0.43211805555555449</v>
      </c>
      <c r="B121" s="3">
        <f t="shared" si="74"/>
        <v>1553301335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0.43217592592592485</v>
      </c>
      <c r="B122" s="3">
        <f t="shared" si="74"/>
        <v>1553301340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0.43229166666666557</v>
      </c>
      <c r="B124" s="3">
        <f t="shared" si="74"/>
        <v>1553301350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0.43234953703703594</v>
      </c>
      <c r="B125" s="3">
        <f t="shared" si="74"/>
        <v>1553301355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0.43246527777777666</v>
      </c>
      <c r="B127" s="3">
        <f t="shared" si="74"/>
        <v>1553301365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0.43252314814814702</v>
      </c>
      <c r="B128" s="3">
        <f t="shared" si="74"/>
        <v>1553301370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0.43258101851851738</v>
      </c>
      <c r="B129" s="3">
        <f t="shared" si="74"/>
        <v>1553301375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0.43263888888888774</v>
      </c>
      <c r="B130" s="3">
        <f t="shared" si="74"/>
        <v>1553301380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0.4326967592592581</v>
      </c>
      <c r="B131" s="3">
        <f t="shared" si="74"/>
        <v>1553301385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0.43275462962962846</v>
      </c>
      <c r="B132" s="3">
        <f t="shared" si="74"/>
        <v>1553301390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0.43281249999999882</v>
      </c>
      <c r="B133" s="3">
        <f t="shared" si="74"/>
        <v>1553301395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0.43287037037036918</v>
      </c>
      <c r="B134" s="3">
        <f t="shared" si="74"/>
        <v>1553301400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0.43292824074073954</v>
      </c>
      <c r="B135" s="3">
        <f t="shared" si="74"/>
        <v>1553301405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0.43298611111110991</v>
      </c>
      <c r="B136" s="3">
        <f t="shared" si="74"/>
        <v>1553301410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0.43304398148148027</v>
      </c>
      <c r="B137" s="3">
        <f t="shared" si="74"/>
        <v>1553301415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0.43310185185185063</v>
      </c>
      <c r="B138" s="3">
        <f t="shared" si="74"/>
        <v>1553301420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0.43315972222222099</v>
      </c>
      <c r="B139" s="3">
        <f t="shared" ref="B139:B198" si="128">B138+SECOND(A139-A138)</f>
        <v>1553301425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0.43321759259259135</v>
      </c>
      <c r="B140" s="3">
        <f t="shared" si="128"/>
        <v>1553301430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0.43327546296296171</v>
      </c>
      <c r="B141" s="3">
        <f t="shared" si="128"/>
        <v>1553301435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0.43333333333333207</v>
      </c>
      <c r="B142" s="3">
        <f t="shared" si="128"/>
        <v>1553301440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0.43339120370370243</v>
      </c>
      <c r="B143" s="3">
        <f t="shared" si="128"/>
        <v>1553301445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0.43344907407407279</v>
      </c>
      <c r="B144" s="3">
        <f t="shared" si="128"/>
        <v>1553301450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0.43350694444444315</v>
      </c>
      <c r="B145" s="3">
        <f t="shared" si="128"/>
        <v>1553301455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0.43356481481481352</v>
      </c>
      <c r="B146" s="3">
        <f t="shared" si="128"/>
        <v>1553301460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0.43362268518518388</v>
      </c>
      <c r="B147" s="3">
        <f t="shared" si="128"/>
        <v>1553301465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0.43368055555555424</v>
      </c>
      <c r="B148" s="3">
        <f t="shared" si="128"/>
        <v>1553301470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0.4337384259259246</v>
      </c>
      <c r="B149" s="3">
        <f t="shared" si="128"/>
        <v>1553301475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0.43379629629629496</v>
      </c>
      <c r="B150" s="3">
        <f t="shared" si="128"/>
        <v>1553301480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0.43385416666666532</v>
      </c>
      <c r="B151" s="3">
        <f t="shared" si="128"/>
        <v>1553301485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0.43391203703703568</v>
      </c>
      <c r="B152" s="3">
        <f t="shared" si="128"/>
        <v>1553301490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0.43396990740740604</v>
      </c>
      <c r="B153" s="3">
        <f t="shared" si="128"/>
        <v>1553301495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0.4340277777777764</v>
      </c>
      <c r="B154" s="3">
        <f t="shared" si="128"/>
        <v>1553301500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0.43408564814814676</v>
      </c>
      <c r="B155" s="3">
        <f t="shared" si="128"/>
        <v>1553301505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0.43414351851851712</v>
      </c>
      <c r="B156" s="3">
        <f t="shared" si="128"/>
        <v>1553301510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0.43420138888888749</v>
      </c>
      <c r="B157" s="3">
        <f t="shared" si="128"/>
        <v>1553301515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0.43425925925925785</v>
      </c>
      <c r="B158" s="3">
        <f t="shared" si="128"/>
        <v>1553301520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0.43431712962962821</v>
      </c>
      <c r="B159" s="3">
        <f t="shared" si="128"/>
        <v>1553301525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0.43437499999999857</v>
      </c>
      <c r="B160" s="3">
        <f t="shared" si="128"/>
        <v>1553301530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0.43443287037036893</v>
      </c>
      <c r="B161" s="3">
        <f t="shared" si="128"/>
        <v>1553301535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0.43449074074073929</v>
      </c>
      <c r="B162" s="3">
        <f t="shared" si="128"/>
        <v>1553301540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0.43454861111110965</v>
      </c>
      <c r="B163" s="3">
        <f t="shared" si="128"/>
        <v>1553301545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0.43460648148148001</v>
      </c>
      <c r="B164" s="3">
        <f t="shared" si="128"/>
        <v>1553301550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0.43466435185185037</v>
      </c>
      <c r="B165" s="3">
        <f t="shared" si="128"/>
        <v>1553301555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0.43472222222222073</v>
      </c>
      <c r="B166" s="3">
        <f t="shared" si="128"/>
        <v>1553301560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0.43478009259259109</v>
      </c>
      <c r="B167" s="3">
        <f t="shared" si="128"/>
        <v>1553301565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0.43483796296296146</v>
      </c>
      <c r="B168" s="3">
        <f t="shared" si="128"/>
        <v>1553301570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0.43489583333333182</v>
      </c>
      <c r="B169" s="3">
        <f t="shared" si="128"/>
        <v>1553301575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0.43495370370370218</v>
      </c>
      <c r="B170" s="3">
        <f t="shared" si="128"/>
        <v>1553301580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0.43501157407407254</v>
      </c>
      <c r="B171" s="3">
        <f t="shared" si="128"/>
        <v>1553301585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0.4350694444444429</v>
      </c>
      <c r="B172" s="3">
        <f t="shared" si="128"/>
        <v>1553301590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0.43512731481481326</v>
      </c>
      <c r="B173" s="3">
        <f t="shared" si="128"/>
        <v>1553301595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0.43518518518518362</v>
      </c>
      <c r="B174" s="3">
        <f t="shared" si="128"/>
        <v>1553301600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0.43524305555555398</v>
      </c>
      <c r="B175" s="3">
        <f t="shared" si="128"/>
        <v>1553301605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0.43530092592592434</v>
      </c>
      <c r="B176" s="3">
        <f t="shared" si="128"/>
        <v>1553301610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0.4353587962962947</v>
      </c>
      <c r="B177" s="3">
        <f t="shared" si="128"/>
        <v>1553301615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0.43541666666666506</v>
      </c>
      <c r="B178" s="3">
        <f t="shared" si="128"/>
        <v>1553301620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0.43547453703703543</v>
      </c>
      <c r="B179" s="3">
        <f t="shared" si="128"/>
        <v>1553301625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0.43553240740740579</v>
      </c>
      <c r="B180" s="3">
        <f t="shared" si="128"/>
        <v>1553301630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0.43559027777777615</v>
      </c>
      <c r="B181" s="3">
        <f t="shared" si="128"/>
        <v>1553301635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0.43564814814814651</v>
      </c>
      <c r="B182" s="3">
        <f t="shared" si="128"/>
        <v>1553301640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0.43570601851851687</v>
      </c>
      <c r="B183" s="3">
        <f t="shared" si="128"/>
        <v>1553301645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0.43576388888888723</v>
      </c>
      <c r="B184" s="3">
        <f t="shared" si="128"/>
        <v>1553301650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0.43582175925925759</v>
      </c>
      <c r="B185" s="3">
        <f t="shared" si="128"/>
        <v>1553301655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0.43587962962962795</v>
      </c>
      <c r="B186" s="3">
        <f t="shared" si="128"/>
        <v>1553301660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0.43593749999999831</v>
      </c>
      <c r="B187" s="3">
        <f t="shared" si="128"/>
        <v>1553301665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0.43599537037036867</v>
      </c>
      <c r="B188" s="3">
        <f t="shared" si="128"/>
        <v>1553301670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0.43605324074073903</v>
      </c>
      <c r="B189" s="3">
        <f t="shared" si="128"/>
        <v>1553301675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0.4361111111111094</v>
      </c>
      <c r="B190" s="3">
        <f t="shared" si="128"/>
        <v>1553301680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0.43616898148147976</v>
      </c>
      <c r="B191" s="3">
        <f t="shared" si="128"/>
        <v>1553301685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0.43622685185185012</v>
      </c>
      <c r="B192" s="3">
        <f t="shared" si="128"/>
        <v>1553301690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0.43628472222222048</v>
      </c>
      <c r="B193" s="3">
        <f t="shared" si="128"/>
        <v>1553301695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0.43634259259259084</v>
      </c>
      <c r="B194" s="3">
        <f t="shared" si="128"/>
        <v>1553301700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0.4364004629629612</v>
      </c>
      <c r="B195" s="3">
        <f t="shared" si="128"/>
        <v>1553301705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0.43645833333333156</v>
      </c>
      <c r="B196" s="3">
        <f t="shared" si="128"/>
        <v>1553301710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0.43651620370370192</v>
      </c>
      <c r="B197" s="3">
        <f t="shared" si="128"/>
        <v>1553301715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0.43657407407407228</v>
      </c>
      <c r="B198" s="3">
        <f t="shared" si="128"/>
        <v>1553301720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0.43663194444444264</v>
      </c>
      <c r="B199" s="3">
        <f t="shared" ref="B199:B214" si="137">B198+SECOND(A199-A198)</f>
        <v>1553301725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0.436689814814813</v>
      </c>
      <c r="B200" s="3">
        <f t="shared" si="137"/>
        <v>1553301730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0.43674768518518337</v>
      </c>
      <c r="B201" s="3">
        <f t="shared" si="137"/>
        <v>1553301735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0.43680555555555373</v>
      </c>
      <c r="B202" s="3">
        <f t="shared" si="137"/>
        <v>1553301740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0.43686342592592409</v>
      </c>
      <c r="B203" s="3">
        <f t="shared" si="137"/>
        <v>1553301745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0.43692129629629445</v>
      </c>
      <c r="B204" s="3">
        <f t="shared" si="137"/>
        <v>1553301750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0.43697916666666481</v>
      </c>
      <c r="B205" s="3">
        <f t="shared" si="137"/>
        <v>1553301755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0.43703703703703517</v>
      </c>
      <c r="B206" s="3">
        <f t="shared" si="137"/>
        <v>1553301760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0.43709490740740553</v>
      </c>
      <c r="B207" s="3">
        <f t="shared" si="137"/>
        <v>1553301765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0.43715277777777589</v>
      </c>
      <c r="B208" s="3">
        <f t="shared" si="137"/>
        <v>1553301770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0.43721064814814625</v>
      </c>
      <c r="B209" s="3">
        <f t="shared" si="137"/>
        <v>1553301775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0.43726851851851661</v>
      </c>
      <c r="B210" s="3">
        <f t="shared" si="137"/>
        <v>1553301780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0.43732638888888697</v>
      </c>
      <c r="B211" s="3">
        <f t="shared" si="137"/>
        <v>1553301785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0.43738425925925734</v>
      </c>
      <c r="B212" s="3">
        <f t="shared" si="137"/>
        <v>1553301790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0.4374421296296277</v>
      </c>
      <c r="B213" s="3">
        <f t="shared" si="137"/>
        <v>1553301795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0.43749999999999806</v>
      </c>
      <c r="B214" s="3">
        <f t="shared" si="137"/>
        <v>1553301800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0.43755787037036842</v>
      </c>
      <c r="B215" s="3">
        <f t="shared" ref="B215:B232" si="164">B214+SECOND(A215-A214)</f>
        <v>1553301805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0.43761574074073878</v>
      </c>
      <c r="B216" s="3">
        <f t="shared" si="164"/>
        <v>1553301810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0.43767361111110914</v>
      </c>
      <c r="B217" s="3">
        <f t="shared" si="164"/>
        <v>1553301815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0.4377314814814795</v>
      </c>
      <c r="B218" s="3">
        <f t="shared" si="164"/>
        <v>1553301820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0.43778935185184986</v>
      </c>
      <c r="B219" s="3">
        <f t="shared" si="164"/>
        <v>1553301825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0.43784722222222022</v>
      </c>
      <c r="B220" s="3">
        <f t="shared" si="164"/>
        <v>1553301830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0.43790509259259058</v>
      </c>
      <c r="B221" s="3">
        <f t="shared" si="164"/>
        <v>1553301835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0.43796296296296094</v>
      </c>
      <c r="B222" s="3">
        <f t="shared" si="164"/>
        <v>1553301840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0.43802083333333131</v>
      </c>
      <c r="B223" s="3">
        <f t="shared" si="164"/>
        <v>1553301845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0.43807870370370167</v>
      </c>
      <c r="B224" s="3">
        <f t="shared" si="164"/>
        <v>1553301850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0.43813657407407203</v>
      </c>
      <c r="B225" s="3">
        <f t="shared" si="164"/>
        <v>1553301855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0.43819444444444239</v>
      </c>
      <c r="B226" s="3">
        <f t="shared" si="164"/>
        <v>1553301860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0.43825231481481275</v>
      </c>
      <c r="B227" s="3">
        <f t="shared" si="164"/>
        <v>1553301865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0.43831018518518311</v>
      </c>
      <c r="B228" s="3">
        <f t="shared" si="164"/>
        <v>1553301870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0.43836805555555347</v>
      </c>
      <c r="B229" s="3">
        <f t="shared" si="164"/>
        <v>1553301875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0.43842592592592383</v>
      </c>
      <c r="B230" s="3">
        <f t="shared" si="164"/>
        <v>1553301880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0.43848379629629419</v>
      </c>
      <c r="B231" s="3">
        <f t="shared" si="164"/>
        <v>1553301885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0.43854166666666455</v>
      </c>
      <c r="B232" s="3">
        <f t="shared" si="164"/>
        <v>1553301890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6.2792687389313611E-6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0.43715277777777778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8.5557894736841256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8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8577.1789473684203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8.5557894736841256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8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8619.9578947368409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8.5557894736844897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8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8662.7368421052633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8.5557894736841256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8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8705.515789473684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8.5557894736841256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8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8748.2947368421046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8.5557894736841256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8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8791.0736842105252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8.5557894736844897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8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8833.8526315789477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8.5557894736841256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8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8876.6315789473683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8.5557894736841256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8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8919.410526315789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8.5557894736841256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8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8962.1894736842096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8.5557894736844897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7" ca="1" si="81">SQRT(P122*P122+Q122*Q122)</f>
        <v>24438.022539454243</v>
      </c>
    </row>
    <row r="123" spans="1:18" x14ac:dyDescent="0.25">
      <c r="A123" s="4">
        <f t="shared" ref="A123:A186" si="82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9004.968421052632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8.5557894736841256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81"/>
        <v>22150.874276146344</v>
      </c>
    </row>
    <row r="124" spans="1:18" x14ac:dyDescent="0.25">
      <c r="A124" s="4">
        <f t="shared" si="82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9047.7473684210527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8.5557894736841256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81"/>
        <v>19863.726012838441</v>
      </c>
    </row>
    <row r="125" spans="1:18" x14ac:dyDescent="0.25">
      <c r="A125" s="4">
        <f t="shared" si="82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9090.5263157894733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8.5557894736841256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81"/>
        <v>17576.577749530556</v>
      </c>
    </row>
    <row r="126" spans="1:18" x14ac:dyDescent="0.25">
      <c r="A126" s="4">
        <f t="shared" si="82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9133.3052631578939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8.5557894736841256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81"/>
        <v>15289.42948622264</v>
      </c>
    </row>
    <row r="127" spans="1:18" x14ac:dyDescent="0.25">
      <c r="A127" s="46">
        <f t="shared" si="82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 s="45">
        <f t="shared" ca="1" si="31"/>
        <v>9176.0842105263146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8.5557894736844897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81"/>
        <v>13002.281222914753</v>
      </c>
    </row>
    <row r="128" spans="1:18" x14ac:dyDescent="0.25">
      <c r="A128" s="4">
        <f t="shared" si="82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9218.863157894737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8.5557894736841256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81"/>
        <v>10715.132959606864</v>
      </c>
    </row>
    <row r="129" spans="1:19" x14ac:dyDescent="0.25">
      <c r="A129" s="4">
        <f t="shared" si="82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9261.6421052631576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8.5557894736841256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81"/>
        <v>8427.9846962989504</v>
      </c>
    </row>
    <row r="130" spans="1:19" x14ac:dyDescent="0.25">
      <c r="A130" s="4">
        <f t="shared" si="82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9304.4210526315783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8.5557894736841256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81"/>
        <v>6140.8364329910637</v>
      </c>
    </row>
    <row r="131" spans="1:19" x14ac:dyDescent="0.25">
      <c r="A131" s="4">
        <f t="shared" si="82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9347.1999999999989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8.5557894736844897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81"/>
        <v>3853.6881696831492</v>
      </c>
    </row>
    <row r="132" spans="1:19" x14ac:dyDescent="0.25">
      <c r="A132" s="4">
        <f t="shared" si="82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9389.9789473684214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8.5557894736841256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81"/>
        <v>1566.5399063752614</v>
      </c>
    </row>
    <row r="133" spans="1:19" x14ac:dyDescent="0.25">
      <c r="A133" s="48">
        <f t="shared" si="82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 s="47">
        <f t="shared" ca="1" si="31"/>
        <v>9432.757894736842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8.5557894736841256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7">
        <f t="shared" ca="1" si="81"/>
        <v>720.60835693262732</v>
      </c>
    </row>
    <row r="134" spans="1:19" x14ac:dyDescent="0.25">
      <c r="A134" s="4">
        <f t="shared" si="82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9475.5368421052626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8.5557894736841256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81"/>
        <v>3007.756620240541</v>
      </c>
    </row>
    <row r="135" spans="1:19" x14ac:dyDescent="0.25">
      <c r="A135" s="4">
        <f t="shared" si="82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9518.3157894736833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8.5557894736841256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81"/>
        <v>5294.9048835484291</v>
      </c>
    </row>
    <row r="136" spans="1:19" x14ac:dyDescent="0.25">
      <c r="A136" s="4">
        <f t="shared" si="82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3">INDIRECT("G$"&amp;C136)+INDIRECT("J$"&amp;C136)*($B136-INDIRECT("B$"&amp;D136))</f>
        <v>9561.0947368421039</v>
      </c>
      <c r="H136" s="9">
        <f t="shared" ref="H136:J151" ca="1" si="84">(E137-E136)/($B137-$B136)</f>
        <v>-44.603684570331097</v>
      </c>
      <c r="I136" s="9">
        <f t="shared" ca="1" si="84"/>
        <v>216.33174816000027</v>
      </c>
      <c r="J136" s="9">
        <f t="shared" ca="1" si="84"/>
        <v>8.5557894736844897</v>
      </c>
      <c r="K136" s="9">
        <f t="shared" ref="K136:K197" ca="1" si="85">SQRT(H136*H136+I136*I136)</f>
        <v>220.88212679891367</v>
      </c>
      <c r="L136" s="9">
        <f t="shared" ref="L136:L197" ca="1" si="86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>
        <f ca="1">E136-'SDM589'!E132</f>
        <v>-1531.0768320595953</v>
      </c>
      <c r="Q136">
        <f ca="1">F136-'SDM589'!F132</f>
        <v>7425.8557524425487</v>
      </c>
      <c r="R136">
        <f t="shared" ca="1" si="81"/>
        <v>7582.053146856314</v>
      </c>
      <c r="S136" s="14"/>
    </row>
    <row r="137" spans="1:19" x14ac:dyDescent="0.25">
      <c r="A137" s="4">
        <f t="shared" si="82"/>
        <v>0.43530092592592473</v>
      </c>
      <c r="B137" s="3">
        <f t="shared" si="39"/>
        <v>1553301610</v>
      </c>
      <c r="C137">
        <f t="shared" ref="C137:D152" si="87">C136</f>
        <v>3</v>
      </c>
      <c r="D137">
        <f t="shared" si="87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3"/>
        <v>9603.8736842105263</v>
      </c>
      <c r="H137" s="9">
        <f t="shared" ca="1" si="84"/>
        <v>-44.603684570331097</v>
      </c>
      <c r="I137" s="9">
        <f t="shared" ca="1" si="84"/>
        <v>216.33174816000027</v>
      </c>
      <c r="J137" s="9">
        <f t="shared" ca="1" si="84"/>
        <v>8.5557894736841256</v>
      </c>
      <c r="K137" s="9">
        <f t="shared" ca="1" si="85"/>
        <v>220.88212679891367</v>
      </c>
      <c r="L137" s="9">
        <f t="shared" ca="1" si="86"/>
        <v>-11.650096301579731</v>
      </c>
      <c r="M137">
        <f t="shared" ref="M137:M197" ca="1" si="88">INDIRECT("M$"&amp;C137)+INDIRECT("O$"&amp;C137)*($B137-INDIRECT("B$"&amp;D137))</f>
        <v>56.088364606328184</v>
      </c>
      <c r="N137">
        <f t="shared" ref="N137:N197" ca="1" si="89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81"/>
        <v>9869.2014101642308</v>
      </c>
    </row>
    <row r="138" spans="1:19" x14ac:dyDescent="0.25">
      <c r="A138" s="4">
        <f t="shared" si="82"/>
        <v>0.43535879629629509</v>
      </c>
      <c r="B138" s="3">
        <f t="shared" ref="B138:B201" si="90">B137+SECOND(A138-A137)</f>
        <v>1553301615</v>
      </c>
      <c r="C138">
        <f t="shared" si="87"/>
        <v>3</v>
      </c>
      <c r="D138">
        <f t="shared" si="87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3"/>
        <v>9646.652631578947</v>
      </c>
      <c r="H138" s="9">
        <f t="shared" ca="1" si="84"/>
        <v>-44.603684570331097</v>
      </c>
      <c r="I138" s="9">
        <f t="shared" ca="1" si="84"/>
        <v>216.33174815999956</v>
      </c>
      <c r="J138" s="9">
        <f t="shared" ca="1" si="84"/>
        <v>8.5557894736841256</v>
      </c>
      <c r="K138" s="9">
        <f t="shared" ca="1" si="85"/>
        <v>220.88212679891296</v>
      </c>
      <c r="L138" s="9">
        <f t="shared" ca="1" si="86"/>
        <v>-11.650096301579769</v>
      </c>
      <c r="M138">
        <f t="shared" ca="1" si="88"/>
        <v>56.097899190581309</v>
      </c>
      <c r="N138">
        <f t="shared" ca="1" si="89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ref="R138" ca="1" si="91">SQRT(P138*P138+Q138*Q138)</f>
        <v>12156.349673472119</v>
      </c>
    </row>
    <row r="139" spans="1:19" x14ac:dyDescent="0.25">
      <c r="A139" s="8">
        <f t="shared" si="82"/>
        <v>0.43541666666666545</v>
      </c>
      <c r="B139" s="3">
        <f t="shared" si="90"/>
        <v>1553301620</v>
      </c>
      <c r="C139">
        <f t="shared" si="87"/>
        <v>3</v>
      </c>
      <c r="D139">
        <f t="shared" si="87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3"/>
        <v>9689.4315789473676</v>
      </c>
      <c r="H139" s="9">
        <f t="shared" ca="1" si="84"/>
        <v>-44.603684570331097</v>
      </c>
      <c r="I139" s="9">
        <f t="shared" ca="1" si="84"/>
        <v>216.33174816000027</v>
      </c>
      <c r="J139" s="9">
        <f t="shared" ca="1" si="84"/>
        <v>8.5557894736841256</v>
      </c>
      <c r="K139" s="9">
        <f t="shared" ca="1" si="85"/>
        <v>220.88212679891367</v>
      </c>
      <c r="L139" s="9">
        <f t="shared" ca="1" si="86"/>
        <v>-11.650096301579731</v>
      </c>
      <c r="M139">
        <f t="shared" ca="1" si="88"/>
        <v>56.10743377483444</v>
      </c>
      <c r="N139">
        <f t="shared" ca="1" si="89"/>
        <v>32.836975717439294</v>
      </c>
      <c r="O139" s="12"/>
    </row>
    <row r="140" spans="1:19" x14ac:dyDescent="0.25">
      <c r="A140" s="4">
        <f t="shared" si="82"/>
        <v>0.43547453703703581</v>
      </c>
      <c r="B140" s="3">
        <f t="shared" si="90"/>
        <v>1553301625</v>
      </c>
      <c r="C140">
        <f t="shared" si="87"/>
        <v>3</v>
      </c>
      <c r="D140">
        <f t="shared" si="87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3"/>
        <v>9732.2105263157882</v>
      </c>
      <c r="H140" s="9">
        <f t="shared" ca="1" si="84"/>
        <v>-44.603684570331282</v>
      </c>
      <c r="I140" s="9">
        <f t="shared" ca="1" si="84"/>
        <v>216.33174815999956</v>
      </c>
      <c r="J140" s="9">
        <f t="shared" ca="1" si="84"/>
        <v>8.5557894736844897</v>
      </c>
      <c r="K140" s="9">
        <f t="shared" ca="1" si="85"/>
        <v>220.88212679891299</v>
      </c>
      <c r="L140" s="9">
        <f t="shared" ca="1" si="86"/>
        <v>-11.650096301579817</v>
      </c>
      <c r="M140">
        <f t="shared" ca="1" si="88"/>
        <v>56.116968359087565</v>
      </c>
      <c r="N140">
        <f t="shared" ca="1" si="89"/>
        <v>32.83340691685062</v>
      </c>
      <c r="O140" s="12"/>
    </row>
    <row r="141" spans="1:19" x14ac:dyDescent="0.25">
      <c r="A141" s="4">
        <f t="shared" si="82"/>
        <v>0.43553240740740617</v>
      </c>
      <c r="B141" s="3">
        <f t="shared" si="90"/>
        <v>1553301630</v>
      </c>
      <c r="C141">
        <f t="shared" si="87"/>
        <v>3</v>
      </c>
      <c r="D141">
        <f t="shared" si="87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3"/>
        <v>9774.9894736842107</v>
      </c>
      <c r="H141" s="9">
        <f t="shared" ca="1" si="84"/>
        <v>-44.603684570331097</v>
      </c>
      <c r="I141" s="9">
        <f t="shared" ca="1" si="84"/>
        <v>216.33174816000027</v>
      </c>
      <c r="J141" s="9">
        <f t="shared" ca="1" si="84"/>
        <v>8.5557894736841256</v>
      </c>
      <c r="K141" s="9">
        <f t="shared" ca="1" si="85"/>
        <v>220.88212679891367</v>
      </c>
      <c r="L141" s="9">
        <f t="shared" ca="1" si="86"/>
        <v>-11.650096301579731</v>
      </c>
      <c r="M141">
        <f t="shared" ca="1" si="88"/>
        <v>56.126502943340689</v>
      </c>
      <c r="N141">
        <f t="shared" ca="1" si="89"/>
        <v>32.829838116261953</v>
      </c>
      <c r="O141" s="12"/>
    </row>
    <row r="142" spans="1:19" x14ac:dyDescent="0.25">
      <c r="A142" s="4">
        <f t="shared" si="82"/>
        <v>0.43559027777777654</v>
      </c>
      <c r="B142" s="3">
        <f t="shared" si="90"/>
        <v>1553301635</v>
      </c>
      <c r="C142">
        <f t="shared" si="87"/>
        <v>3</v>
      </c>
      <c r="D142">
        <f t="shared" si="87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3"/>
        <v>9817.7684210526313</v>
      </c>
      <c r="H142" s="9">
        <f t="shared" ca="1" si="84"/>
        <v>-44.603684570331097</v>
      </c>
      <c r="I142" s="9">
        <f t="shared" ca="1" si="84"/>
        <v>216.33174815999956</v>
      </c>
      <c r="J142" s="9">
        <f t="shared" ca="1" si="84"/>
        <v>8.5557894736841256</v>
      </c>
      <c r="K142" s="9">
        <f t="shared" ca="1" si="85"/>
        <v>220.88212679891296</v>
      </c>
      <c r="L142" s="9">
        <f t="shared" ca="1" si="86"/>
        <v>-11.650096301579769</v>
      </c>
      <c r="M142">
        <f t="shared" ca="1" si="88"/>
        <v>56.136037527593821</v>
      </c>
      <c r="N142">
        <f t="shared" ca="1" si="89"/>
        <v>32.826269315673287</v>
      </c>
    </row>
    <row r="143" spans="1:19" x14ac:dyDescent="0.25">
      <c r="A143" s="4">
        <f t="shared" si="82"/>
        <v>0.4356481481481469</v>
      </c>
      <c r="B143" s="3">
        <f t="shared" si="90"/>
        <v>1553301640</v>
      </c>
      <c r="C143">
        <f t="shared" si="87"/>
        <v>3</v>
      </c>
      <c r="D143">
        <f t="shared" si="87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3"/>
        <v>9860.5473684210519</v>
      </c>
      <c r="H143" s="9">
        <f t="shared" ca="1" si="84"/>
        <v>-44.603684570331097</v>
      </c>
      <c r="I143" s="9">
        <f t="shared" ca="1" si="84"/>
        <v>216.33174816000101</v>
      </c>
      <c r="J143" s="9">
        <f t="shared" ca="1" si="84"/>
        <v>8.5557894736841256</v>
      </c>
      <c r="K143" s="9">
        <f t="shared" ca="1" si="85"/>
        <v>220.88212679891441</v>
      </c>
      <c r="L143" s="9">
        <f t="shared" ca="1" si="86"/>
        <v>-11.650096301579692</v>
      </c>
      <c r="M143">
        <f t="shared" ca="1" si="88"/>
        <v>56.145572111846946</v>
      </c>
      <c r="N143">
        <f t="shared" ca="1" si="89"/>
        <v>32.82270051508462</v>
      </c>
    </row>
    <row r="144" spans="1:19" x14ac:dyDescent="0.25">
      <c r="A144" s="4">
        <f t="shared" si="82"/>
        <v>0.43570601851851726</v>
      </c>
      <c r="B144" s="3">
        <f t="shared" si="90"/>
        <v>1553301645</v>
      </c>
      <c r="C144">
        <f t="shared" si="87"/>
        <v>3</v>
      </c>
      <c r="D144">
        <f t="shared" si="87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3"/>
        <v>9903.3263157894726</v>
      </c>
      <c r="H144" s="9">
        <f t="shared" ca="1" si="84"/>
        <v>-44.603684570331097</v>
      </c>
      <c r="I144" s="9">
        <f t="shared" ca="1" si="84"/>
        <v>216.33174815999956</v>
      </c>
      <c r="J144" s="9">
        <f t="shared" ca="1" si="84"/>
        <v>8.5557894736841256</v>
      </c>
      <c r="K144" s="9">
        <f t="shared" ca="1" si="85"/>
        <v>220.88212679891296</v>
      </c>
      <c r="L144" s="9">
        <f t="shared" ca="1" si="86"/>
        <v>-11.650096301579769</v>
      </c>
      <c r="M144">
        <f t="shared" ca="1" si="88"/>
        <v>56.155106696100077</v>
      </c>
      <c r="N144">
        <f t="shared" ca="1" si="89"/>
        <v>32.819131714495953</v>
      </c>
    </row>
    <row r="145" spans="1:14" x14ac:dyDescent="0.25">
      <c r="A145" s="4">
        <f t="shared" si="82"/>
        <v>0.43576388888888762</v>
      </c>
      <c r="B145" s="3">
        <f t="shared" si="90"/>
        <v>1553301650</v>
      </c>
      <c r="C145">
        <f t="shared" si="87"/>
        <v>3</v>
      </c>
      <c r="D145">
        <f t="shared" si="87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3"/>
        <v>9946.1052631578932</v>
      </c>
      <c r="H145" s="9">
        <f t="shared" ca="1" si="84"/>
        <v>-44.603684570331282</v>
      </c>
      <c r="I145" s="9">
        <f t="shared" ca="1" si="84"/>
        <v>216.33174815999956</v>
      </c>
      <c r="J145" s="9">
        <f t="shared" ca="1" si="84"/>
        <v>8.5557894736844897</v>
      </c>
      <c r="K145" s="9">
        <f t="shared" ca="1" si="85"/>
        <v>220.88212679891299</v>
      </c>
      <c r="L145" s="9">
        <f t="shared" ca="1" si="86"/>
        <v>-11.650096301579817</v>
      </c>
      <c r="M145">
        <f t="shared" ca="1" si="88"/>
        <v>56.164641280353202</v>
      </c>
      <c r="N145">
        <f t="shared" ca="1" si="89"/>
        <v>32.815562913907286</v>
      </c>
    </row>
    <row r="146" spans="1:14" x14ac:dyDescent="0.25">
      <c r="A146" s="4">
        <f t="shared" si="82"/>
        <v>0.43582175925925798</v>
      </c>
      <c r="B146" s="3">
        <f t="shared" si="90"/>
        <v>1553301655</v>
      </c>
      <c r="C146">
        <f t="shared" si="87"/>
        <v>3</v>
      </c>
      <c r="D146">
        <f t="shared" si="87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3"/>
        <v>9988.8842105263157</v>
      </c>
      <c r="H146" s="9">
        <f t="shared" ca="1" si="84"/>
        <v>-44.603684570331097</v>
      </c>
      <c r="I146" s="9">
        <f t="shared" ca="1" si="84"/>
        <v>216.33174816000101</v>
      </c>
      <c r="J146" s="9">
        <f t="shared" ca="1" si="84"/>
        <v>8.5557894736841256</v>
      </c>
      <c r="K146" s="9">
        <f t="shared" ca="1" si="85"/>
        <v>220.88212679891441</v>
      </c>
      <c r="L146" s="9">
        <f t="shared" ca="1" si="86"/>
        <v>-11.650096301579692</v>
      </c>
      <c r="M146">
        <f t="shared" ca="1" si="88"/>
        <v>56.174175864606326</v>
      </c>
      <c r="N146">
        <f t="shared" ca="1" si="89"/>
        <v>32.811994113318612</v>
      </c>
    </row>
    <row r="147" spans="1:14" x14ac:dyDescent="0.25">
      <c r="A147" s="4">
        <f t="shared" si="82"/>
        <v>0.43587962962962834</v>
      </c>
      <c r="B147" s="3">
        <f t="shared" si="90"/>
        <v>1553301660</v>
      </c>
      <c r="C147">
        <f t="shared" si="87"/>
        <v>3</v>
      </c>
      <c r="D147">
        <f t="shared" si="87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3"/>
        <v>10031.663157894736</v>
      </c>
      <c r="H147" s="9">
        <f t="shared" ca="1" si="84"/>
        <v>-44.603684570331097</v>
      </c>
      <c r="I147" s="9">
        <f t="shared" ca="1" si="84"/>
        <v>216.33174815999956</v>
      </c>
      <c r="J147" s="9">
        <f t="shared" ca="1" si="84"/>
        <v>8.5557894736841256</v>
      </c>
      <c r="K147" s="9">
        <f t="shared" ca="1" si="85"/>
        <v>220.88212679891296</v>
      </c>
      <c r="L147" s="9">
        <f t="shared" ca="1" si="86"/>
        <v>-11.650096301579769</v>
      </c>
      <c r="M147">
        <f t="shared" ca="1" si="88"/>
        <v>56.183710448859458</v>
      </c>
      <c r="N147">
        <f t="shared" ca="1" si="89"/>
        <v>32.808425312729945</v>
      </c>
    </row>
    <row r="148" spans="1:14" x14ac:dyDescent="0.25">
      <c r="A148" s="4">
        <f t="shared" si="82"/>
        <v>0.4359374999999987</v>
      </c>
      <c r="B148" s="3">
        <f t="shared" si="90"/>
        <v>1553301665</v>
      </c>
      <c r="C148">
        <f t="shared" si="87"/>
        <v>3</v>
      </c>
      <c r="D148">
        <f t="shared" si="87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3"/>
        <v>10074.442105263157</v>
      </c>
      <c r="H148" s="9">
        <f t="shared" ca="1" si="84"/>
        <v>-44.603684570331282</v>
      </c>
      <c r="I148" s="9">
        <f t="shared" ca="1" si="84"/>
        <v>216.33174815999956</v>
      </c>
      <c r="J148" s="9">
        <f t="shared" ca="1" si="84"/>
        <v>8.5557894736841256</v>
      </c>
      <c r="K148" s="9">
        <f t="shared" ca="1" si="85"/>
        <v>220.88212679891299</v>
      </c>
      <c r="L148" s="9">
        <f t="shared" ca="1" si="86"/>
        <v>-11.650096301579817</v>
      </c>
      <c r="M148">
        <f t="shared" ca="1" si="88"/>
        <v>56.193245033112582</v>
      </c>
      <c r="N148">
        <f t="shared" ca="1" si="89"/>
        <v>32.804856512141278</v>
      </c>
    </row>
    <row r="149" spans="1:14" x14ac:dyDescent="0.25">
      <c r="A149" s="4">
        <f t="shared" si="82"/>
        <v>0.43599537037036906</v>
      </c>
      <c r="B149" s="3">
        <f t="shared" si="90"/>
        <v>1553301670</v>
      </c>
      <c r="C149">
        <f t="shared" si="87"/>
        <v>3</v>
      </c>
      <c r="D149">
        <f t="shared" si="87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3"/>
        <v>10117.221052631578</v>
      </c>
      <c r="H149" s="9">
        <f t="shared" ca="1" si="84"/>
        <v>-44.603684570331097</v>
      </c>
      <c r="I149" s="9">
        <f t="shared" ca="1" si="84"/>
        <v>216.33174815999956</v>
      </c>
      <c r="J149" s="9">
        <f t="shared" ca="1" si="84"/>
        <v>8.5557894736844897</v>
      </c>
      <c r="K149" s="9">
        <f t="shared" ca="1" si="85"/>
        <v>220.88212679891296</v>
      </c>
      <c r="L149" s="9">
        <f t="shared" ca="1" si="86"/>
        <v>-11.650096301579769</v>
      </c>
      <c r="M149">
        <f t="shared" ca="1" si="88"/>
        <v>56.202779617365707</v>
      </c>
      <c r="N149">
        <f t="shared" ca="1" si="89"/>
        <v>32.801287711552611</v>
      </c>
    </row>
    <row r="150" spans="1:14" x14ac:dyDescent="0.25">
      <c r="A150" s="4">
        <f t="shared" si="82"/>
        <v>0.43605324074073942</v>
      </c>
      <c r="B150" s="3">
        <f t="shared" si="90"/>
        <v>1553301675</v>
      </c>
      <c r="C150">
        <f t="shared" si="87"/>
        <v>3</v>
      </c>
      <c r="D150">
        <f t="shared" si="87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3"/>
        <v>10160</v>
      </c>
      <c r="H150" s="9">
        <f t="shared" ca="1" si="84"/>
        <v>-44.603684570331097</v>
      </c>
      <c r="I150" s="9">
        <f t="shared" ca="1" si="84"/>
        <v>216.33174816000101</v>
      </c>
      <c r="J150" s="9">
        <f t="shared" ca="1" si="84"/>
        <v>8.5557894736841256</v>
      </c>
      <c r="K150" s="9">
        <f t="shared" ca="1" si="85"/>
        <v>220.88212679891441</v>
      </c>
      <c r="L150" s="9">
        <f t="shared" ca="1" si="86"/>
        <v>-11.650096301579692</v>
      </c>
      <c r="M150">
        <f t="shared" ca="1" si="88"/>
        <v>56.212314201618838</v>
      </c>
      <c r="N150">
        <f t="shared" ca="1" si="89"/>
        <v>32.797718910963944</v>
      </c>
    </row>
    <row r="151" spans="1:14" x14ac:dyDescent="0.25">
      <c r="A151" s="4">
        <f t="shared" si="82"/>
        <v>0.43611111111110978</v>
      </c>
      <c r="B151" s="3">
        <f t="shared" si="90"/>
        <v>1553301680</v>
      </c>
      <c r="C151">
        <f t="shared" si="87"/>
        <v>3</v>
      </c>
      <c r="D151">
        <f t="shared" si="87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3"/>
        <v>10202.778947368421</v>
      </c>
      <c r="H151" s="9">
        <f t="shared" ca="1" si="84"/>
        <v>-44.603684570331097</v>
      </c>
      <c r="I151" s="9">
        <f t="shared" ca="1" si="84"/>
        <v>216.33174815999956</v>
      </c>
      <c r="J151" s="9">
        <f t="shared" ca="1" si="84"/>
        <v>8.5557894736841256</v>
      </c>
      <c r="K151" s="9">
        <f t="shared" ca="1" si="85"/>
        <v>220.88212679891296</v>
      </c>
      <c r="L151" s="9">
        <f t="shared" ca="1" si="86"/>
        <v>-11.650096301579769</v>
      </c>
      <c r="M151">
        <f t="shared" ca="1" si="88"/>
        <v>56.221848785871963</v>
      </c>
      <c r="N151">
        <f t="shared" ca="1" si="89"/>
        <v>32.794150110375277</v>
      </c>
    </row>
    <row r="152" spans="1:14" x14ac:dyDescent="0.25">
      <c r="A152" s="4">
        <f t="shared" si="82"/>
        <v>0.43616898148148014</v>
      </c>
      <c r="B152" s="3">
        <f t="shared" si="90"/>
        <v>1553301685</v>
      </c>
      <c r="C152">
        <f t="shared" si="87"/>
        <v>3</v>
      </c>
      <c r="D152">
        <f t="shared" si="87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3"/>
        <v>10245.557894736841</v>
      </c>
      <c r="H152" s="9">
        <f t="shared" ref="H152:J183" ca="1" si="92">(E153-E152)/($B153-$B152)</f>
        <v>-44.603684570331097</v>
      </c>
      <c r="I152" s="9">
        <f t="shared" ca="1" si="92"/>
        <v>216.33174815999956</v>
      </c>
      <c r="J152" s="9">
        <f t="shared" ca="1" si="92"/>
        <v>8.5557894736841256</v>
      </c>
      <c r="K152" s="9">
        <f t="shared" ca="1" si="85"/>
        <v>220.88212679891296</v>
      </c>
      <c r="L152" s="9">
        <f t="shared" ca="1" si="86"/>
        <v>-11.650096301579769</v>
      </c>
      <c r="M152">
        <f t="shared" ca="1" si="88"/>
        <v>56.231383370125094</v>
      </c>
      <c r="N152">
        <f t="shared" ca="1" si="89"/>
        <v>32.790581309786603</v>
      </c>
    </row>
    <row r="153" spans="1:14" x14ac:dyDescent="0.25">
      <c r="A153" s="4">
        <f t="shared" si="82"/>
        <v>0.43622685185185051</v>
      </c>
      <c r="B153" s="3">
        <f t="shared" si="90"/>
        <v>1553301690</v>
      </c>
      <c r="C153">
        <f t="shared" ref="C153:D168" si="93">C152</f>
        <v>3</v>
      </c>
      <c r="D153">
        <f t="shared" si="93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3"/>
        <v>10288.336842105262</v>
      </c>
      <c r="H153" s="9">
        <f t="shared" ca="1" si="92"/>
        <v>-44.603684570331097</v>
      </c>
      <c r="I153" s="9">
        <f t="shared" ca="1" si="92"/>
        <v>216.33174816000101</v>
      </c>
      <c r="J153" s="9">
        <f t="shared" ca="1" si="92"/>
        <v>8.5557894736841256</v>
      </c>
      <c r="K153" s="9">
        <f t="shared" ca="1" si="85"/>
        <v>220.88212679891441</v>
      </c>
      <c r="L153" s="9">
        <f t="shared" ca="1" si="86"/>
        <v>-11.650096301579692</v>
      </c>
      <c r="M153">
        <f t="shared" ca="1" si="88"/>
        <v>56.240917954378219</v>
      </c>
      <c r="N153">
        <f t="shared" ca="1" si="89"/>
        <v>32.787012509197936</v>
      </c>
    </row>
    <row r="154" spans="1:14" x14ac:dyDescent="0.25">
      <c r="A154" s="4">
        <f t="shared" si="82"/>
        <v>0.43628472222222087</v>
      </c>
      <c r="B154" s="3">
        <f t="shared" si="90"/>
        <v>1553301695</v>
      </c>
      <c r="C154">
        <f t="shared" si="93"/>
        <v>3</v>
      </c>
      <c r="D154">
        <f t="shared" si="93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3"/>
        <v>10331.115789473683</v>
      </c>
      <c r="H154" s="9">
        <f t="shared" ca="1" si="92"/>
        <v>-44.603684570331097</v>
      </c>
      <c r="I154" s="9">
        <f t="shared" ca="1" si="92"/>
        <v>216.33174815999956</v>
      </c>
      <c r="J154" s="9">
        <f t="shared" ca="1" si="92"/>
        <v>8.5557894736844897</v>
      </c>
      <c r="K154" s="9">
        <f t="shared" ca="1" si="85"/>
        <v>220.88212679891296</v>
      </c>
      <c r="L154" s="9">
        <f t="shared" ca="1" si="86"/>
        <v>-11.650096301579769</v>
      </c>
      <c r="M154">
        <f t="shared" ca="1" si="88"/>
        <v>56.250452538631343</v>
      </c>
      <c r="N154">
        <f t="shared" ca="1" si="89"/>
        <v>32.783443708609269</v>
      </c>
    </row>
    <row r="155" spans="1:14" x14ac:dyDescent="0.25">
      <c r="A155" s="4">
        <f t="shared" si="82"/>
        <v>0.43634259259259123</v>
      </c>
      <c r="B155" s="3">
        <f t="shared" si="90"/>
        <v>1553301700</v>
      </c>
      <c r="C155">
        <f t="shared" si="93"/>
        <v>3</v>
      </c>
      <c r="D155">
        <f t="shared" si="93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3"/>
        <v>10373.894736842105</v>
      </c>
      <c r="H155" s="9">
        <f t="shared" ca="1" si="92"/>
        <v>-44.603684570331097</v>
      </c>
      <c r="I155" s="9">
        <f t="shared" ca="1" si="92"/>
        <v>216.33174815999956</v>
      </c>
      <c r="J155" s="9">
        <f t="shared" ca="1" si="92"/>
        <v>8.5557894736841256</v>
      </c>
      <c r="K155" s="9">
        <f t="shared" ca="1" si="85"/>
        <v>220.88212679891296</v>
      </c>
      <c r="L155" s="9">
        <f t="shared" ca="1" si="86"/>
        <v>-11.650096301579769</v>
      </c>
      <c r="M155">
        <f t="shared" ca="1" si="88"/>
        <v>56.259987122884475</v>
      </c>
      <c r="N155">
        <f t="shared" ca="1" si="89"/>
        <v>32.779874908020602</v>
      </c>
    </row>
    <row r="156" spans="1:14" x14ac:dyDescent="0.25">
      <c r="A156" s="4">
        <f t="shared" si="82"/>
        <v>0.43640046296296159</v>
      </c>
      <c r="B156" s="3">
        <f t="shared" si="90"/>
        <v>1553301705</v>
      </c>
      <c r="C156">
        <f t="shared" si="93"/>
        <v>3</v>
      </c>
      <c r="D156">
        <f t="shared" si="93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3"/>
        <v>10416.673684210526</v>
      </c>
      <c r="H156" s="9">
        <f t="shared" ca="1" si="92"/>
        <v>-44.603684570331097</v>
      </c>
      <c r="I156" s="9">
        <f t="shared" ca="1" si="92"/>
        <v>216.33174816000101</v>
      </c>
      <c r="J156" s="9">
        <f t="shared" ca="1" si="92"/>
        <v>8.5557894736841256</v>
      </c>
      <c r="K156" s="9">
        <f t="shared" ca="1" si="85"/>
        <v>220.88212679891441</v>
      </c>
      <c r="L156" s="9">
        <f t="shared" ca="1" si="86"/>
        <v>-11.650096301579692</v>
      </c>
      <c r="M156">
        <f t="shared" ca="1" si="88"/>
        <v>56.269521707137599</v>
      </c>
      <c r="N156">
        <f t="shared" ca="1" si="89"/>
        <v>32.776306107431935</v>
      </c>
    </row>
    <row r="157" spans="1:14" x14ac:dyDescent="0.25">
      <c r="A157" s="4">
        <f t="shared" si="82"/>
        <v>0.43645833333333195</v>
      </c>
      <c r="B157" s="3">
        <f t="shared" si="90"/>
        <v>1553301710</v>
      </c>
      <c r="C157">
        <f t="shared" si="93"/>
        <v>3</v>
      </c>
      <c r="D157">
        <f t="shared" si="93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3"/>
        <v>10459.452631578946</v>
      </c>
      <c r="H157" s="9">
        <f t="shared" ca="1" si="92"/>
        <v>-44.603684570331097</v>
      </c>
      <c r="I157" s="9">
        <f t="shared" ca="1" si="92"/>
        <v>216.33174815999956</v>
      </c>
      <c r="J157" s="9">
        <f t="shared" ca="1" si="92"/>
        <v>8.5557894736844897</v>
      </c>
      <c r="K157" s="9">
        <f t="shared" ca="1" si="85"/>
        <v>220.88212679891296</v>
      </c>
      <c r="L157" s="9">
        <f t="shared" ca="1" si="86"/>
        <v>-11.650096301579769</v>
      </c>
      <c r="M157">
        <f t="shared" ca="1" si="88"/>
        <v>56.279056291390731</v>
      </c>
      <c r="N157">
        <f t="shared" ca="1" si="89"/>
        <v>32.772737306843268</v>
      </c>
    </row>
    <row r="158" spans="1:14" x14ac:dyDescent="0.25">
      <c r="A158" s="4">
        <f t="shared" si="82"/>
        <v>0.43651620370370231</v>
      </c>
      <c r="B158" s="3">
        <f t="shared" si="90"/>
        <v>1553301715</v>
      </c>
      <c r="C158">
        <f t="shared" si="93"/>
        <v>3</v>
      </c>
      <c r="D158">
        <f t="shared" si="93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3"/>
        <v>10502.231578947369</v>
      </c>
      <c r="H158" s="9">
        <f t="shared" ca="1" si="92"/>
        <v>-44.60368457033146</v>
      </c>
      <c r="I158" s="9">
        <f t="shared" ca="1" si="92"/>
        <v>216.33174815999956</v>
      </c>
      <c r="J158" s="9">
        <f t="shared" ca="1" si="92"/>
        <v>8.5557894736841256</v>
      </c>
      <c r="K158" s="9">
        <f t="shared" ca="1" si="85"/>
        <v>220.88212679891302</v>
      </c>
      <c r="L158" s="9">
        <f t="shared" ca="1" si="86"/>
        <v>-11.650096301579863</v>
      </c>
      <c r="M158">
        <f t="shared" ca="1" si="88"/>
        <v>56.288590875643855</v>
      </c>
      <c r="N158">
        <f t="shared" ca="1" si="89"/>
        <v>32.769168506254594</v>
      </c>
    </row>
    <row r="159" spans="1:14" x14ac:dyDescent="0.25">
      <c r="A159" s="4">
        <f t="shared" si="82"/>
        <v>0.43657407407407267</v>
      </c>
      <c r="B159" s="3">
        <f t="shared" si="90"/>
        <v>1553301720</v>
      </c>
      <c r="C159">
        <f t="shared" si="93"/>
        <v>3</v>
      </c>
      <c r="D159">
        <f t="shared" si="93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3"/>
        <v>10545.010526315789</v>
      </c>
      <c r="H159" s="9">
        <f t="shared" ca="1" si="92"/>
        <v>-44.603684570331097</v>
      </c>
      <c r="I159" s="9">
        <f t="shared" ca="1" si="92"/>
        <v>216.33174815999956</v>
      </c>
      <c r="J159" s="9">
        <f t="shared" ca="1" si="92"/>
        <v>8.5557894736841256</v>
      </c>
      <c r="K159" s="9">
        <f t="shared" ca="1" si="85"/>
        <v>220.88212679891296</v>
      </c>
      <c r="L159" s="9">
        <f t="shared" ca="1" si="86"/>
        <v>-11.650096301579769</v>
      </c>
      <c r="M159">
        <f t="shared" ca="1" si="88"/>
        <v>56.29812545989698</v>
      </c>
      <c r="N159">
        <f t="shared" ca="1" si="89"/>
        <v>32.765599705665927</v>
      </c>
    </row>
    <row r="160" spans="1:14" x14ac:dyDescent="0.25">
      <c r="A160" s="4">
        <f t="shared" si="82"/>
        <v>0.43663194444444303</v>
      </c>
      <c r="B160" s="3">
        <f t="shared" si="90"/>
        <v>1553301725</v>
      </c>
      <c r="C160">
        <f t="shared" si="93"/>
        <v>3</v>
      </c>
      <c r="D160">
        <f t="shared" si="93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3"/>
        <v>10587.78947368421</v>
      </c>
      <c r="H160" s="9">
        <f t="shared" ca="1" si="92"/>
        <v>-44.603684570331097</v>
      </c>
      <c r="I160" s="9">
        <f t="shared" ca="1" si="92"/>
        <v>216.33174816000101</v>
      </c>
      <c r="J160" s="9">
        <f t="shared" ca="1" si="92"/>
        <v>8.5557894736841256</v>
      </c>
      <c r="K160" s="9">
        <f t="shared" ca="1" si="85"/>
        <v>220.88212679891441</v>
      </c>
      <c r="L160" s="9">
        <f t="shared" ca="1" si="86"/>
        <v>-11.650096301579692</v>
      </c>
      <c r="M160">
        <f t="shared" ca="1" si="88"/>
        <v>56.307660044150111</v>
      </c>
      <c r="N160">
        <f t="shared" ca="1" si="89"/>
        <v>32.76203090507726</v>
      </c>
    </row>
    <row r="161" spans="1:14" x14ac:dyDescent="0.25">
      <c r="A161" s="4">
        <f t="shared" si="82"/>
        <v>0.43668981481481339</v>
      </c>
      <c r="B161" s="3">
        <f t="shared" si="90"/>
        <v>1553301730</v>
      </c>
      <c r="C161">
        <f t="shared" si="93"/>
        <v>3</v>
      </c>
      <c r="D161">
        <f t="shared" si="93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3"/>
        <v>10630.568421052631</v>
      </c>
      <c r="H161" s="9">
        <f t="shared" ca="1" si="92"/>
        <v>-44.603684570331097</v>
      </c>
      <c r="I161" s="9">
        <f t="shared" ca="1" si="92"/>
        <v>216.33174815999956</v>
      </c>
      <c r="J161" s="9">
        <f t="shared" ca="1" si="92"/>
        <v>8.5557894736841256</v>
      </c>
      <c r="K161" s="9">
        <f t="shared" ca="1" si="85"/>
        <v>220.88212679891296</v>
      </c>
      <c r="L161" s="9">
        <f t="shared" ca="1" si="86"/>
        <v>-11.650096301579769</v>
      </c>
      <c r="M161">
        <f t="shared" ca="1" si="88"/>
        <v>56.317194628403236</v>
      </c>
      <c r="N161">
        <f t="shared" ca="1" si="89"/>
        <v>32.758462104488594</v>
      </c>
    </row>
    <row r="162" spans="1:14" x14ac:dyDescent="0.25">
      <c r="A162" s="4">
        <f t="shared" si="82"/>
        <v>0.43674768518518375</v>
      </c>
      <c r="B162" s="3">
        <f t="shared" si="90"/>
        <v>1553301735</v>
      </c>
      <c r="C162">
        <f t="shared" si="93"/>
        <v>3</v>
      </c>
      <c r="D162">
        <f t="shared" si="93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3"/>
        <v>10673.347368421051</v>
      </c>
      <c r="H162" s="9">
        <f t="shared" ca="1" si="92"/>
        <v>-44.603684570331097</v>
      </c>
      <c r="I162" s="9">
        <f t="shared" ca="1" si="92"/>
        <v>216.33174815999956</v>
      </c>
      <c r="J162" s="9">
        <f t="shared" ca="1" si="92"/>
        <v>8.5557894736841256</v>
      </c>
      <c r="K162" s="9">
        <f t="shared" ca="1" si="85"/>
        <v>220.88212679891296</v>
      </c>
      <c r="L162" s="9">
        <f t="shared" ca="1" si="86"/>
        <v>-11.650096301579769</v>
      </c>
      <c r="M162">
        <f t="shared" ca="1" si="88"/>
        <v>56.326729212656367</v>
      </c>
      <c r="N162">
        <f t="shared" ca="1" si="89"/>
        <v>32.754893303899927</v>
      </c>
    </row>
    <row r="163" spans="1:14" x14ac:dyDescent="0.25">
      <c r="A163" s="4">
        <f t="shared" si="82"/>
        <v>0.43680555555555411</v>
      </c>
      <c r="B163" s="3">
        <f t="shared" si="90"/>
        <v>1553301740</v>
      </c>
      <c r="C163">
        <f t="shared" si="93"/>
        <v>3</v>
      </c>
      <c r="D163">
        <f t="shared" si="93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3"/>
        <v>10716.126315789472</v>
      </c>
      <c r="H163" s="9">
        <f t="shared" ca="1" si="92"/>
        <v>-44.603684570331097</v>
      </c>
      <c r="I163" s="9">
        <f t="shared" ca="1" si="92"/>
        <v>216.33174816000101</v>
      </c>
      <c r="J163" s="9">
        <f t="shared" ca="1" si="92"/>
        <v>8.5557894736844897</v>
      </c>
      <c r="K163" s="9">
        <f t="shared" ca="1" si="85"/>
        <v>220.88212679891441</v>
      </c>
      <c r="L163" s="9">
        <f t="shared" ca="1" si="86"/>
        <v>-11.650096301579692</v>
      </c>
      <c r="M163">
        <f t="shared" ca="1" si="88"/>
        <v>56.336263796909492</v>
      </c>
      <c r="N163">
        <f t="shared" ca="1" si="89"/>
        <v>32.75132450331126</v>
      </c>
    </row>
    <row r="164" spans="1:14" x14ac:dyDescent="0.25">
      <c r="A164" s="4">
        <f t="shared" si="82"/>
        <v>0.43686342592592448</v>
      </c>
      <c r="B164" s="3">
        <f t="shared" si="90"/>
        <v>1553301745</v>
      </c>
      <c r="C164">
        <f t="shared" si="93"/>
        <v>3</v>
      </c>
      <c r="D164">
        <f t="shared" si="93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3"/>
        <v>10758.905263157894</v>
      </c>
      <c r="H164" s="9">
        <f t="shared" ca="1" si="92"/>
        <v>-44.603684570331097</v>
      </c>
      <c r="I164" s="9">
        <f t="shared" ca="1" si="92"/>
        <v>216.33174815999956</v>
      </c>
      <c r="J164" s="9">
        <f t="shared" ca="1" si="92"/>
        <v>8.5557894736841256</v>
      </c>
      <c r="K164" s="9">
        <f t="shared" ca="1" si="85"/>
        <v>220.88212679891296</v>
      </c>
      <c r="L164" s="9">
        <f t="shared" ca="1" si="86"/>
        <v>-11.650096301579769</v>
      </c>
      <c r="M164">
        <f t="shared" ca="1" si="88"/>
        <v>56.345798381162616</v>
      </c>
      <c r="N164">
        <f t="shared" ca="1" si="89"/>
        <v>32.747755702722586</v>
      </c>
    </row>
    <row r="165" spans="1:14" x14ac:dyDescent="0.25">
      <c r="A165" s="4">
        <f t="shared" si="82"/>
        <v>0.43692129629629484</v>
      </c>
      <c r="B165" s="3">
        <f t="shared" si="90"/>
        <v>1553301750</v>
      </c>
      <c r="C165">
        <f t="shared" si="93"/>
        <v>3</v>
      </c>
      <c r="D165">
        <f t="shared" si="93"/>
        <v>112</v>
      </c>
      <c r="E165">
        <f t="shared" ref="E165:E228" ca="1" si="94">INDIRECT("E$"&amp;C165)+INDIRECT("H$"&amp;C165)*($B165-INDIRECT("B$"&amp;D165))</f>
        <v>-11819.70456053775</v>
      </c>
      <c r="F165">
        <f t="shared" ref="F165:F228" ca="1" si="95">INDIRECT("F$"&amp;C165)+INDIRECT("I$"&amp;C165)*($B165-INDIRECT("B$"&amp;D165))</f>
        <v>57327.743401599997</v>
      </c>
      <c r="G165">
        <f t="shared" ca="1" si="83"/>
        <v>10801.684210526315</v>
      </c>
      <c r="H165" s="9">
        <f t="shared" ca="1" si="92"/>
        <v>-44.603684570331097</v>
      </c>
      <c r="I165" s="9">
        <f t="shared" ca="1" si="92"/>
        <v>216.33174815999956</v>
      </c>
      <c r="J165" s="9">
        <f t="shared" ca="1" si="92"/>
        <v>8.5557894736841256</v>
      </c>
      <c r="K165" s="9">
        <f t="shared" ca="1" si="85"/>
        <v>220.88212679891296</v>
      </c>
      <c r="L165" s="9">
        <f t="shared" ca="1" si="86"/>
        <v>-11.650096301579769</v>
      </c>
      <c r="M165">
        <f t="shared" ca="1" si="88"/>
        <v>56.355332965415748</v>
      </c>
      <c r="N165">
        <f t="shared" ca="1" si="89"/>
        <v>32.744186902133919</v>
      </c>
    </row>
    <row r="166" spans="1:14" x14ac:dyDescent="0.25">
      <c r="A166" s="4">
        <f t="shared" si="82"/>
        <v>0.4369791666666652</v>
      </c>
      <c r="B166" s="3">
        <f t="shared" si="90"/>
        <v>1553301755</v>
      </c>
      <c r="C166">
        <f t="shared" si="93"/>
        <v>3</v>
      </c>
      <c r="D166">
        <f t="shared" si="93"/>
        <v>112</v>
      </c>
      <c r="E166">
        <f t="shared" ca="1" si="94"/>
        <v>-12042.722983389405</v>
      </c>
      <c r="F166">
        <f t="shared" ca="1" si="95"/>
        <v>58409.402142399995</v>
      </c>
      <c r="G166">
        <f t="shared" ca="1" si="83"/>
        <v>10844.463157894736</v>
      </c>
      <c r="H166" s="9">
        <f t="shared" ca="1" si="92"/>
        <v>-44.603684570331097</v>
      </c>
      <c r="I166" s="9">
        <f t="shared" ca="1" si="92"/>
        <v>216.33174816000101</v>
      </c>
      <c r="J166" s="9">
        <f t="shared" ca="1" si="92"/>
        <v>8.5557894736844897</v>
      </c>
      <c r="K166" s="9">
        <f t="shared" ca="1" si="85"/>
        <v>220.88212679891441</v>
      </c>
      <c r="L166" s="9">
        <f t="shared" ca="1" si="86"/>
        <v>-11.650096301579692</v>
      </c>
      <c r="M166">
        <f t="shared" ca="1" si="88"/>
        <v>56.364867549668872</v>
      </c>
      <c r="N166">
        <f t="shared" ca="1" si="89"/>
        <v>32.740618101545252</v>
      </c>
    </row>
    <row r="167" spans="1:14" x14ac:dyDescent="0.25">
      <c r="A167" s="4">
        <f t="shared" si="82"/>
        <v>0.43703703703703556</v>
      </c>
      <c r="B167" s="3">
        <f t="shared" si="90"/>
        <v>1553301760</v>
      </c>
      <c r="C167">
        <f t="shared" si="93"/>
        <v>3</v>
      </c>
      <c r="D167">
        <f t="shared" si="93"/>
        <v>112</v>
      </c>
      <c r="E167">
        <f t="shared" ca="1" si="94"/>
        <v>-12265.741406241061</v>
      </c>
      <c r="F167">
        <f t="shared" ca="1" si="95"/>
        <v>59491.0608832</v>
      </c>
      <c r="G167">
        <f t="shared" ca="1" si="83"/>
        <v>10887.242105263158</v>
      </c>
      <c r="H167" s="9">
        <f t="shared" ca="1" si="92"/>
        <v>-44.603684570331097</v>
      </c>
      <c r="I167" s="9">
        <f t="shared" ca="1" si="92"/>
        <v>216.33174815999956</v>
      </c>
      <c r="J167" s="9">
        <f t="shared" ca="1" si="92"/>
        <v>8.5557894736841256</v>
      </c>
      <c r="K167" s="9">
        <f t="shared" ca="1" si="85"/>
        <v>220.88212679891296</v>
      </c>
      <c r="L167" s="9">
        <f t="shared" ca="1" si="86"/>
        <v>-11.650096301579769</v>
      </c>
      <c r="M167">
        <f t="shared" ca="1" si="88"/>
        <v>56.374402133921997</v>
      </c>
      <c r="N167">
        <f t="shared" ca="1" si="89"/>
        <v>32.737049300956585</v>
      </c>
    </row>
    <row r="168" spans="1:14" x14ac:dyDescent="0.25">
      <c r="A168" s="4">
        <f t="shared" si="82"/>
        <v>0.43709490740740592</v>
      </c>
      <c r="B168" s="3">
        <f t="shared" si="90"/>
        <v>1553301765</v>
      </c>
      <c r="C168">
        <f t="shared" si="93"/>
        <v>3</v>
      </c>
      <c r="D168">
        <f t="shared" si="93"/>
        <v>112</v>
      </c>
      <c r="E168">
        <f t="shared" ca="1" si="94"/>
        <v>-12488.759829092716</v>
      </c>
      <c r="F168">
        <f t="shared" ca="1" si="95"/>
        <v>60572.719623999998</v>
      </c>
      <c r="G168">
        <f t="shared" ca="1" si="83"/>
        <v>10930.021052631579</v>
      </c>
      <c r="H168" s="9">
        <f t="shared" ca="1" si="92"/>
        <v>-44.60368457033146</v>
      </c>
      <c r="I168" s="9">
        <f t="shared" ca="1" si="92"/>
        <v>216.33174815999956</v>
      </c>
      <c r="J168" s="9">
        <f t="shared" ca="1" si="92"/>
        <v>8.5557894736841256</v>
      </c>
      <c r="K168" s="9">
        <f t="shared" ca="1" si="85"/>
        <v>220.88212679891302</v>
      </c>
      <c r="L168" s="9">
        <f t="shared" ca="1" si="86"/>
        <v>-11.650096301579863</v>
      </c>
      <c r="M168">
        <f t="shared" ca="1" si="88"/>
        <v>56.383936718175129</v>
      </c>
      <c r="N168">
        <f t="shared" ca="1" si="89"/>
        <v>32.733480500367918</v>
      </c>
    </row>
    <row r="169" spans="1:14" x14ac:dyDescent="0.25">
      <c r="A169" s="4">
        <f t="shared" si="82"/>
        <v>0.43715277777777628</v>
      </c>
      <c r="B169" s="3">
        <f t="shared" si="90"/>
        <v>1553301770</v>
      </c>
      <c r="C169">
        <f t="shared" ref="C169:D184" si="96">C168</f>
        <v>3</v>
      </c>
      <c r="D169">
        <f t="shared" si="96"/>
        <v>112</v>
      </c>
      <c r="E169">
        <f t="shared" ca="1" si="94"/>
        <v>-12711.778251944374</v>
      </c>
      <c r="F169">
        <f t="shared" ca="1" si="95"/>
        <v>61654.378364799995</v>
      </c>
      <c r="G169">
        <f t="shared" ca="1" si="83"/>
        <v>10972.8</v>
      </c>
      <c r="H169" s="9">
        <f t="shared" ca="1" si="92"/>
        <v>-44.603684570331097</v>
      </c>
      <c r="I169" s="9">
        <f t="shared" ca="1" si="92"/>
        <v>216.33174815999956</v>
      </c>
      <c r="J169" s="9">
        <f t="shared" ca="1" si="92"/>
        <v>8.5557894736841256</v>
      </c>
      <c r="K169" s="9">
        <f t="shared" ca="1" si="85"/>
        <v>220.88212679891296</v>
      </c>
      <c r="L169" s="9">
        <f t="shared" ca="1" si="86"/>
        <v>-11.650096301579769</v>
      </c>
      <c r="M169">
        <f t="shared" ca="1" si="88"/>
        <v>56.393471302428253</v>
      </c>
      <c r="N169">
        <f t="shared" ca="1" si="89"/>
        <v>32.729911699779251</v>
      </c>
    </row>
    <row r="170" spans="1:14" x14ac:dyDescent="0.25">
      <c r="A170" s="4">
        <f t="shared" si="82"/>
        <v>0.43721064814814664</v>
      </c>
      <c r="B170" s="3">
        <f t="shared" si="90"/>
        <v>1553301775</v>
      </c>
      <c r="C170">
        <f t="shared" si="96"/>
        <v>3</v>
      </c>
      <c r="D170">
        <f t="shared" si="96"/>
        <v>112</v>
      </c>
      <c r="E170">
        <f t="shared" ca="1" si="94"/>
        <v>-12934.796674796029</v>
      </c>
      <c r="F170">
        <f t="shared" ca="1" si="95"/>
        <v>62736.037105599993</v>
      </c>
      <c r="G170">
        <f t="shared" ca="1" si="83"/>
        <v>11015.57894736842</v>
      </c>
      <c r="H170" s="9">
        <f t="shared" ca="1" si="92"/>
        <v>-44.603684570331097</v>
      </c>
      <c r="I170" s="9">
        <f t="shared" ca="1" si="92"/>
        <v>216.33174816000101</v>
      </c>
      <c r="J170" s="9">
        <f t="shared" ca="1" si="92"/>
        <v>8.5557894736841256</v>
      </c>
      <c r="K170" s="9">
        <f t="shared" ca="1" si="85"/>
        <v>220.88212679891441</v>
      </c>
      <c r="L170" s="9">
        <f t="shared" ca="1" si="86"/>
        <v>-11.650096301579692</v>
      </c>
      <c r="M170">
        <f t="shared" ca="1" si="88"/>
        <v>56.403005886681385</v>
      </c>
      <c r="N170">
        <f t="shared" ca="1" si="89"/>
        <v>32.726342899190577</v>
      </c>
    </row>
    <row r="171" spans="1:14" x14ac:dyDescent="0.25">
      <c r="A171" s="4">
        <f t="shared" si="82"/>
        <v>0.437268518518517</v>
      </c>
      <c r="B171" s="3">
        <f t="shared" si="90"/>
        <v>1553301780</v>
      </c>
      <c r="C171">
        <f t="shared" si="96"/>
        <v>3</v>
      </c>
      <c r="D171">
        <f t="shared" si="96"/>
        <v>112</v>
      </c>
      <c r="E171">
        <f t="shared" ca="1" si="94"/>
        <v>-13157.815097647685</v>
      </c>
      <c r="F171">
        <f t="shared" ca="1" si="95"/>
        <v>63817.695846399998</v>
      </c>
      <c r="G171">
        <f t="shared" ca="1" si="83"/>
        <v>11058.357894736841</v>
      </c>
      <c r="H171" s="9">
        <f t="shared" ca="1" si="92"/>
        <v>-44.603684570331097</v>
      </c>
      <c r="I171" s="9">
        <f t="shared" ca="1" si="92"/>
        <v>216.33174815999956</v>
      </c>
      <c r="J171" s="9">
        <f t="shared" ca="1" si="92"/>
        <v>8.5557894736844897</v>
      </c>
      <c r="K171" s="9">
        <f t="shared" ca="1" si="85"/>
        <v>220.88212679891296</v>
      </c>
      <c r="L171" s="9">
        <f t="shared" ca="1" si="86"/>
        <v>-11.650096301579769</v>
      </c>
      <c r="M171">
        <f t="shared" ca="1" si="88"/>
        <v>56.412540470934509</v>
      </c>
      <c r="N171">
        <f t="shared" ca="1" si="89"/>
        <v>32.72277409860191</v>
      </c>
    </row>
    <row r="172" spans="1:14" x14ac:dyDescent="0.25">
      <c r="A172" s="4">
        <f t="shared" si="82"/>
        <v>0.43732638888888736</v>
      </c>
      <c r="B172" s="3">
        <f t="shared" si="90"/>
        <v>1553301785</v>
      </c>
      <c r="C172">
        <f t="shared" si="96"/>
        <v>3</v>
      </c>
      <c r="D172">
        <f t="shared" si="96"/>
        <v>112</v>
      </c>
      <c r="E172">
        <f t="shared" ca="1" si="94"/>
        <v>-13380.83352049934</v>
      </c>
      <c r="F172">
        <f t="shared" ca="1" si="95"/>
        <v>64899.354587199996</v>
      </c>
      <c r="G172">
        <f t="shared" ca="1" si="83"/>
        <v>11101.136842105263</v>
      </c>
      <c r="H172" s="9">
        <f t="shared" ca="1" si="92"/>
        <v>-44.603684570331097</v>
      </c>
      <c r="I172" s="9">
        <f t="shared" ca="1" si="92"/>
        <v>216.33174816000101</v>
      </c>
      <c r="J172" s="9">
        <f t="shared" ca="1" si="92"/>
        <v>8.5557894736841256</v>
      </c>
      <c r="K172" s="9">
        <f t="shared" ca="1" si="85"/>
        <v>220.88212679891441</v>
      </c>
      <c r="L172" s="9">
        <f t="shared" ca="1" si="86"/>
        <v>-11.650096301579692</v>
      </c>
      <c r="M172">
        <f t="shared" ca="1" si="88"/>
        <v>56.422075055187634</v>
      </c>
      <c r="N172">
        <f t="shared" ca="1" si="89"/>
        <v>32.719205298013243</v>
      </c>
    </row>
    <row r="173" spans="1:14" x14ac:dyDescent="0.25">
      <c r="A173" s="4">
        <f t="shared" si="82"/>
        <v>0.43738425925925772</v>
      </c>
      <c r="B173" s="3">
        <f t="shared" si="90"/>
        <v>1553301790</v>
      </c>
      <c r="C173">
        <f t="shared" si="96"/>
        <v>3</v>
      </c>
      <c r="D173">
        <f t="shared" si="96"/>
        <v>112</v>
      </c>
      <c r="E173">
        <f t="shared" ca="1" si="94"/>
        <v>-13603.851943350995</v>
      </c>
      <c r="F173">
        <f t="shared" ca="1" si="95"/>
        <v>65981.013328000001</v>
      </c>
      <c r="G173">
        <f t="shared" ca="1" si="83"/>
        <v>11143.915789473684</v>
      </c>
      <c r="H173" s="9">
        <f t="shared" ca="1" si="92"/>
        <v>-44.603684570331097</v>
      </c>
      <c r="I173" s="9">
        <f t="shared" ca="1" si="92"/>
        <v>216.33174815999809</v>
      </c>
      <c r="J173" s="9">
        <f t="shared" ca="1" si="92"/>
        <v>8.5557894736841256</v>
      </c>
      <c r="K173" s="9">
        <f t="shared" ca="1" si="85"/>
        <v>220.88212679891154</v>
      </c>
      <c r="L173" s="9">
        <f t="shared" ca="1" si="86"/>
        <v>-11.650096301579847</v>
      </c>
      <c r="M173">
        <f t="shared" ca="1" si="88"/>
        <v>56.431609639440765</v>
      </c>
      <c r="N173">
        <f t="shared" ca="1" si="89"/>
        <v>32.715636497424576</v>
      </c>
    </row>
    <row r="174" spans="1:14" x14ac:dyDescent="0.25">
      <c r="A174" s="4">
        <f t="shared" si="82"/>
        <v>0.43744212962962808</v>
      </c>
      <c r="B174" s="3">
        <f t="shared" si="90"/>
        <v>1553301795</v>
      </c>
      <c r="C174">
        <f t="shared" si="96"/>
        <v>3</v>
      </c>
      <c r="D174">
        <f t="shared" si="96"/>
        <v>112</v>
      </c>
      <c r="E174">
        <f t="shared" ca="1" si="94"/>
        <v>-13826.870366202651</v>
      </c>
      <c r="F174">
        <f t="shared" ca="1" si="95"/>
        <v>67062.672068799991</v>
      </c>
      <c r="G174">
        <f t="shared" ca="1" si="83"/>
        <v>11186.694736842104</v>
      </c>
      <c r="H174" s="9">
        <f t="shared" ca="1" si="92"/>
        <v>-44.603684570331097</v>
      </c>
      <c r="I174" s="9">
        <f t="shared" ca="1" si="92"/>
        <v>216.33174816000101</v>
      </c>
      <c r="J174" s="9">
        <f t="shared" ca="1" si="92"/>
        <v>8.5557894736841256</v>
      </c>
      <c r="K174" s="9">
        <f t="shared" ca="1" si="85"/>
        <v>220.88212679891441</v>
      </c>
      <c r="L174" s="9">
        <f t="shared" ca="1" si="86"/>
        <v>-11.650096301579692</v>
      </c>
      <c r="M174">
        <f t="shared" ca="1" si="88"/>
        <v>56.44114422369389</v>
      </c>
      <c r="N174">
        <f t="shared" ca="1" si="89"/>
        <v>32.712067696835909</v>
      </c>
    </row>
    <row r="175" spans="1:14" x14ac:dyDescent="0.25">
      <c r="A175" s="4">
        <f t="shared" si="82"/>
        <v>0.43749999999999845</v>
      </c>
      <c r="B175" s="3">
        <f t="shared" si="90"/>
        <v>1553301800</v>
      </c>
      <c r="C175">
        <f t="shared" si="96"/>
        <v>3</v>
      </c>
      <c r="D175">
        <f t="shared" si="96"/>
        <v>112</v>
      </c>
      <c r="E175">
        <f t="shared" ca="1" si="94"/>
        <v>-14049.888789054306</v>
      </c>
      <c r="F175">
        <f t="shared" ca="1" si="95"/>
        <v>68144.330809599996</v>
      </c>
      <c r="G175">
        <f t="shared" ca="1" si="83"/>
        <v>11229.473684210525</v>
      </c>
      <c r="H175" s="9">
        <f t="shared" ca="1" si="92"/>
        <v>-44.603684570331097</v>
      </c>
      <c r="I175" s="9">
        <f t="shared" ca="1" si="92"/>
        <v>216.33174816000101</v>
      </c>
      <c r="J175" s="9">
        <f t="shared" ca="1" si="92"/>
        <v>8.5557894736844897</v>
      </c>
      <c r="K175" s="9">
        <f t="shared" ca="1" si="85"/>
        <v>220.88212679891441</v>
      </c>
      <c r="L175" s="9">
        <f t="shared" ca="1" si="86"/>
        <v>-11.650096301579692</v>
      </c>
      <c r="M175">
        <f t="shared" ca="1" si="88"/>
        <v>56.450678807947021</v>
      </c>
      <c r="N175">
        <f t="shared" ca="1" si="89"/>
        <v>32.708498896247242</v>
      </c>
    </row>
    <row r="176" spans="1:14" x14ac:dyDescent="0.25">
      <c r="A176" s="4">
        <f t="shared" si="82"/>
        <v>0.43755787037036881</v>
      </c>
      <c r="B176" s="3">
        <f t="shared" si="90"/>
        <v>1553301805</v>
      </c>
      <c r="C176">
        <f t="shared" si="96"/>
        <v>3</v>
      </c>
      <c r="D176">
        <f t="shared" si="96"/>
        <v>112</v>
      </c>
      <c r="E176">
        <f t="shared" ca="1" si="94"/>
        <v>-14272.907211905962</v>
      </c>
      <c r="F176">
        <f t="shared" ca="1" si="95"/>
        <v>69225.989550400001</v>
      </c>
      <c r="G176">
        <f t="shared" ca="1" si="83"/>
        <v>11272.252631578947</v>
      </c>
      <c r="H176" s="9">
        <f t="shared" ca="1" si="92"/>
        <v>-44.603684570331097</v>
      </c>
      <c r="I176" s="9">
        <f t="shared" ca="1" si="92"/>
        <v>216.33174815999809</v>
      </c>
      <c r="J176" s="9">
        <f t="shared" ca="1" si="92"/>
        <v>8.5557894736841256</v>
      </c>
      <c r="K176" s="9">
        <f t="shared" ca="1" si="85"/>
        <v>220.88212679891154</v>
      </c>
      <c r="L176" s="9">
        <f t="shared" ca="1" si="86"/>
        <v>-11.650096301579847</v>
      </c>
      <c r="M176">
        <f t="shared" ca="1" si="88"/>
        <v>56.460213392200146</v>
      </c>
      <c r="N176">
        <f t="shared" ca="1" si="89"/>
        <v>32.704930095658568</v>
      </c>
    </row>
    <row r="177" spans="1:15" x14ac:dyDescent="0.25">
      <c r="A177" s="4">
        <f t="shared" si="82"/>
        <v>0.43761574074073917</v>
      </c>
      <c r="B177" s="3">
        <f t="shared" si="90"/>
        <v>1553301810</v>
      </c>
      <c r="C177">
        <f t="shared" si="96"/>
        <v>3</v>
      </c>
      <c r="D177">
        <f t="shared" si="96"/>
        <v>112</v>
      </c>
      <c r="E177">
        <f t="shared" ca="1" si="94"/>
        <v>-14495.925634757617</v>
      </c>
      <c r="F177">
        <f t="shared" ca="1" si="95"/>
        <v>70307.648291199992</v>
      </c>
      <c r="G177">
        <f t="shared" ca="1" si="83"/>
        <v>11315.031578947368</v>
      </c>
      <c r="H177" s="9">
        <f t="shared" ca="1" si="92"/>
        <v>-44.603684570331097</v>
      </c>
      <c r="I177" s="9">
        <f t="shared" ca="1" si="92"/>
        <v>216.33174816000101</v>
      </c>
      <c r="J177" s="9">
        <f t="shared" ca="1" si="92"/>
        <v>8.5557894736841256</v>
      </c>
      <c r="K177" s="9">
        <f t="shared" ca="1" si="85"/>
        <v>220.88212679891441</v>
      </c>
      <c r="L177" s="9">
        <f t="shared" ca="1" si="86"/>
        <v>-11.650096301579692</v>
      </c>
      <c r="M177">
        <f t="shared" ca="1" si="88"/>
        <v>56.46974797645327</v>
      </c>
      <c r="N177">
        <f t="shared" ca="1" si="89"/>
        <v>32.701361295069901</v>
      </c>
    </row>
    <row r="178" spans="1:15" x14ac:dyDescent="0.25">
      <c r="A178" s="4">
        <f t="shared" si="82"/>
        <v>0.43767361111110953</v>
      </c>
      <c r="B178" s="3">
        <f t="shared" si="90"/>
        <v>1553301815</v>
      </c>
      <c r="C178">
        <f t="shared" si="96"/>
        <v>3</v>
      </c>
      <c r="D178">
        <f t="shared" si="96"/>
        <v>112</v>
      </c>
      <c r="E178">
        <f t="shared" ca="1" si="94"/>
        <v>-14718.944057609273</v>
      </c>
      <c r="F178">
        <f t="shared" ca="1" si="95"/>
        <v>71389.307031999997</v>
      </c>
      <c r="G178">
        <f t="shared" ca="1" si="83"/>
        <v>11357.810526315789</v>
      </c>
      <c r="H178" s="9">
        <f t="shared" ca="1" si="92"/>
        <v>-44.60368457033146</v>
      </c>
      <c r="I178" s="9">
        <f t="shared" ca="1" si="92"/>
        <v>216.33174816000101</v>
      </c>
      <c r="J178" s="9">
        <f t="shared" ca="1" si="92"/>
        <v>8.5557894736841256</v>
      </c>
      <c r="K178" s="9">
        <f t="shared" ca="1" si="85"/>
        <v>220.88212679891447</v>
      </c>
      <c r="L178" s="9">
        <f t="shared" ca="1" si="86"/>
        <v>-11.650096301579786</v>
      </c>
      <c r="M178">
        <f t="shared" ca="1" si="88"/>
        <v>56.479282560706402</v>
      </c>
      <c r="N178">
        <f t="shared" ca="1" si="89"/>
        <v>32.697792494481234</v>
      </c>
    </row>
    <row r="179" spans="1:15" x14ac:dyDescent="0.25">
      <c r="A179" s="4">
        <f t="shared" si="82"/>
        <v>0.43773148148147989</v>
      </c>
      <c r="B179" s="3">
        <f t="shared" si="90"/>
        <v>1553301820</v>
      </c>
      <c r="C179">
        <f t="shared" si="96"/>
        <v>3</v>
      </c>
      <c r="D179">
        <f t="shared" si="96"/>
        <v>112</v>
      </c>
      <c r="E179">
        <f t="shared" ca="1" si="94"/>
        <v>-14941.96248046093</v>
      </c>
      <c r="F179">
        <f t="shared" ca="1" si="95"/>
        <v>72470.965772800002</v>
      </c>
      <c r="G179">
        <f t="shared" ca="1" si="83"/>
        <v>11400.589473684209</v>
      </c>
      <c r="H179" s="9">
        <f t="shared" ca="1" si="92"/>
        <v>189.56565942390699</v>
      </c>
      <c r="I179" s="9">
        <f t="shared" ca="1" si="92"/>
        <v>-919.40992968000069</v>
      </c>
      <c r="J179" s="9">
        <f t="shared" ca="1" si="92"/>
        <v>8.5557894736841256</v>
      </c>
      <c r="K179" s="9">
        <f t="shared" ca="1" si="85"/>
        <v>938.74903889538257</v>
      </c>
      <c r="L179" s="9">
        <f t="shared" ca="1" si="86"/>
        <v>168.34990369842026</v>
      </c>
      <c r="M179">
        <f t="shared" ca="1" si="88"/>
        <v>56.488817144959526</v>
      </c>
      <c r="N179">
        <f t="shared" ca="1" si="89"/>
        <v>32.694223693892567</v>
      </c>
    </row>
    <row r="180" spans="1:15" x14ac:dyDescent="0.25">
      <c r="A180" s="4">
        <f t="shared" si="82"/>
        <v>0.43778935185185025</v>
      </c>
      <c r="B180" s="3">
        <f t="shared" si="90"/>
        <v>1553301825</v>
      </c>
      <c r="C180">
        <f t="shared" ref="C180:D180" si="97">C179</f>
        <v>3</v>
      </c>
      <c r="D180">
        <f t="shared" si="97"/>
        <v>112</v>
      </c>
      <c r="E180" s="15">
        <f ca="1">(1-$O180)*(1-$O180)*E179+2*$O180*(1-$O180)*INDIRECT("E"&amp;C181)+$O180*$O180*E183</f>
        <v>-13994.134183341395</v>
      </c>
      <c r="F180" s="15">
        <f ca="1">(1-$O180)*(1-$O180)*F179+2*$O180*(1-$O180)*INDIRECT("F"&amp;C181)+$O180*$O180*F183</f>
        <v>67873.916124399999</v>
      </c>
      <c r="G180" s="15">
        <f t="shared" ca="1" si="83"/>
        <v>11443.36842105263</v>
      </c>
      <c r="H180" s="16">
        <f t="shared" ca="1" si="92"/>
        <v>122.66013256841106</v>
      </c>
      <c r="I180" s="16">
        <f t="shared" ca="1" si="92"/>
        <v>-594.91230744000063</v>
      </c>
      <c r="J180" s="16">
        <f t="shared" ca="1" si="92"/>
        <v>-94.113684210526117</v>
      </c>
      <c r="K180" s="16">
        <f t="shared" ca="1" si="85"/>
        <v>607.42584869701261</v>
      </c>
      <c r="L180" s="16">
        <f t="shared" ca="1" si="86"/>
        <v>168.34990369842023</v>
      </c>
      <c r="M180" s="15">
        <f ca="1">(1-$O180)*(1-$O180)*M179+2*$O180*(1-$O180)*INDIRECT("M"&amp;C181)+$O180*$O180*M183</f>
        <v>56.448295161883728</v>
      </c>
      <c r="N180" s="15">
        <f ca="1">(1-$O180)*(1-$O180)*N179+2*$O180*(1-$O180)*INDIRECT("N"&amp;C181)+$O180*$O180*N183</f>
        <v>32.709391096394413</v>
      </c>
      <c r="O180" s="15">
        <f>(B180-B179)/(B183-B179)</f>
        <v>0.25</v>
      </c>
    </row>
    <row r="181" spans="1:15" x14ac:dyDescent="0.25">
      <c r="A181" s="5">
        <f t="shared" si="82"/>
        <v>0.43784722222222061</v>
      </c>
      <c r="B181" s="3">
        <f t="shared" si="90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-13380.83352049934</v>
      </c>
      <c r="F181" s="15">
        <f ca="1">(1-$O181)*(1-$O181)*F179+2*$O181*(1-$O181)*INDIRECT("F"&amp;C181)+$O181*$O181*F183</f>
        <v>64899.354587199996</v>
      </c>
      <c r="G181" s="15">
        <f t="shared" ca="1" si="83"/>
        <v>10972.8</v>
      </c>
      <c r="H181" s="16">
        <f t="shared" ca="1" si="92"/>
        <v>55.754605712913687</v>
      </c>
      <c r="I181" s="16">
        <f t="shared" ca="1" si="92"/>
        <v>-270.4146851999991</v>
      </c>
      <c r="J181" s="16">
        <f t="shared" ca="1" si="92"/>
        <v>0</v>
      </c>
      <c r="K181" s="16">
        <f t="shared" ca="1" si="85"/>
        <v>276.10265849864084</v>
      </c>
      <c r="L181" s="16">
        <f t="shared" ca="1" si="86"/>
        <v>168.34990369842026</v>
      </c>
      <c r="M181" s="15">
        <f ca="1">(1-$O181)*(1-$O181)*M179+2*$O181*(1-$O181)*INDIRECT("M"&amp;C181)+$O181*$O181*M183</f>
        <v>56.422075055187634</v>
      </c>
      <c r="N181" s="15">
        <f ca="1">(1-$O181)*(1-$O181)*N179+2*$O181*(1-$O181)*INDIRECT("N"&amp;C181)+$O181*$O181*N183</f>
        <v>32.71920529801325</v>
      </c>
      <c r="O181" s="15">
        <f>(B181-B179)/(B183-B179)</f>
        <v>0.5</v>
      </c>
    </row>
    <row r="182" spans="1:15" x14ac:dyDescent="0.25">
      <c r="A182" s="4">
        <f t="shared" si="82"/>
        <v>0.43790509259259097</v>
      </c>
      <c r="B182" s="3">
        <f t="shared" si="90"/>
        <v>1553301835</v>
      </c>
      <c r="C182">
        <f t="shared" ref="C182:D182" si="98">C181</f>
        <v>4</v>
      </c>
      <c r="D182">
        <f t="shared" si="98"/>
        <v>181</v>
      </c>
      <c r="E182" s="15">
        <f ca="1">(1-$O182)*(1-$O182)*E179+2*$O182*(1-$O182)*INDIRECT("E"&amp;C181)+$O182*$O182*E183</f>
        <v>-13102.060491934772</v>
      </c>
      <c r="F182" s="15">
        <f ca="1">(1-$O182)*(1-$O182)*F179+2*$O182*(1-$O182)*INDIRECT("F"&amp;C181)+$O182*$O182*F183</f>
        <v>63547.2811612</v>
      </c>
      <c r="G182" s="15">
        <f t="shared" ca="1" si="83"/>
        <v>10972.8</v>
      </c>
      <c r="H182" s="16">
        <f t="shared" ca="1" si="92"/>
        <v>-11.150921142582593</v>
      </c>
      <c r="I182" s="16">
        <f t="shared" ca="1" si="92"/>
        <v>54.082937039999521</v>
      </c>
      <c r="J182" s="16">
        <f t="shared" ca="1" si="92"/>
        <v>0</v>
      </c>
      <c r="K182" s="16">
        <f t="shared" ca="1" si="85"/>
        <v>55.22053169972785</v>
      </c>
      <c r="L182" s="16">
        <f t="shared" ca="1" si="86"/>
        <v>-11.650096301579662</v>
      </c>
      <c r="M182" s="15">
        <f ca="1">(1-$O182)*(1-$O182)*M179+2*$O182*(1-$O182)*INDIRECT("M"&amp;C181)+$O182*$O182*M183</f>
        <v>56.410156824871223</v>
      </c>
      <c r="N182" s="15">
        <f ca="1">(1-$O182)*(1-$O182)*N179+2*$O182*(1-$O182)*INDIRECT("N"&amp;C181)+$O182*$O182*N183</f>
        <v>32.72366629874908</v>
      </c>
      <c r="O182" s="15">
        <f>(B182-B179)/(B183-B179)</f>
        <v>0.75</v>
      </c>
    </row>
    <row r="183" spans="1:15" x14ac:dyDescent="0.25">
      <c r="A183" s="4">
        <f t="shared" si="82"/>
        <v>0.43796296296296133</v>
      </c>
      <c r="B183" s="3">
        <f t="shared" si="90"/>
        <v>1553301840</v>
      </c>
      <c r="C183">
        <f t="shared" si="96"/>
        <v>4</v>
      </c>
      <c r="D183">
        <f t="shared" si="96"/>
        <v>181</v>
      </c>
      <c r="E183">
        <f t="shared" ca="1" si="94"/>
        <v>-13157.815097647685</v>
      </c>
      <c r="F183">
        <f t="shared" ca="1" si="95"/>
        <v>63817.695846399998</v>
      </c>
      <c r="G183">
        <f t="shared" ca="1" si="83"/>
        <v>10972.8</v>
      </c>
      <c r="H183" s="9">
        <f t="shared" ca="1" si="92"/>
        <v>-44.603684570331097</v>
      </c>
      <c r="I183" s="9">
        <f t="shared" ca="1" si="92"/>
        <v>216.33174815999956</v>
      </c>
      <c r="J183" s="9">
        <f t="shared" ca="1" si="92"/>
        <v>0</v>
      </c>
      <c r="K183" s="9">
        <f t="shared" ca="1" si="85"/>
        <v>220.88212679891296</v>
      </c>
      <c r="L183" s="9">
        <f t="shared" ca="1" si="86"/>
        <v>-11.650096301579769</v>
      </c>
      <c r="M183">
        <f t="shared" ca="1" si="88"/>
        <v>56.412540470934509</v>
      </c>
      <c r="N183">
        <f t="shared" ca="1" si="89"/>
        <v>32.722774098601917</v>
      </c>
    </row>
    <row r="184" spans="1:15" x14ac:dyDescent="0.25">
      <c r="A184" s="4">
        <f t="shared" si="82"/>
        <v>0.43802083333333169</v>
      </c>
      <c r="B184" s="3">
        <f t="shared" si="90"/>
        <v>1553301845</v>
      </c>
      <c r="C184">
        <f t="shared" si="96"/>
        <v>4</v>
      </c>
      <c r="D184">
        <f t="shared" si="96"/>
        <v>181</v>
      </c>
      <c r="E184">
        <f t="shared" ca="1" si="94"/>
        <v>-13380.83352049934</v>
      </c>
      <c r="F184">
        <f t="shared" ca="1" si="95"/>
        <v>64899.354587199996</v>
      </c>
      <c r="G184">
        <f t="shared" ca="1" si="83"/>
        <v>10972.8</v>
      </c>
      <c r="H184" s="9">
        <f t="shared" ref="H184:J234" ca="1" si="99">(E185-E184)/($B185-$B184)</f>
        <v>-44.603684570331097</v>
      </c>
      <c r="I184" s="9">
        <f t="shared" ca="1" si="99"/>
        <v>216.33174816000101</v>
      </c>
      <c r="J184" s="9">
        <f t="shared" ca="1" si="99"/>
        <v>0</v>
      </c>
      <c r="K184" s="9">
        <f t="shared" ca="1" si="85"/>
        <v>220.88212679891441</v>
      </c>
      <c r="L184" s="9">
        <f t="shared" ca="1" si="86"/>
        <v>-11.650096301579692</v>
      </c>
      <c r="M184">
        <f t="shared" ca="1" si="88"/>
        <v>56.422075055187634</v>
      </c>
      <c r="N184">
        <f t="shared" ca="1" si="89"/>
        <v>32.71920529801325</v>
      </c>
    </row>
    <row r="185" spans="1:15" x14ac:dyDescent="0.25">
      <c r="A185" s="4">
        <f t="shared" si="82"/>
        <v>0.43807870370370205</v>
      </c>
      <c r="B185" s="3">
        <f t="shared" si="90"/>
        <v>1553301850</v>
      </c>
      <c r="C185">
        <f t="shared" ref="C185:D197" si="100">C184</f>
        <v>4</v>
      </c>
      <c r="D185">
        <f t="shared" si="100"/>
        <v>181</v>
      </c>
      <c r="E185">
        <f t="shared" ca="1" si="94"/>
        <v>-13603.851943350995</v>
      </c>
      <c r="F185">
        <f t="shared" ca="1" si="95"/>
        <v>65981.013328000001</v>
      </c>
      <c r="G185">
        <f t="shared" ca="1" si="83"/>
        <v>10972.8</v>
      </c>
      <c r="H185" s="9">
        <f t="shared" ca="1" si="99"/>
        <v>-44.60368457033146</v>
      </c>
      <c r="I185" s="9">
        <f t="shared" ca="1" si="99"/>
        <v>216.33174815999809</v>
      </c>
      <c r="J185" s="9">
        <f t="shared" ca="1" si="99"/>
        <v>0</v>
      </c>
      <c r="K185" s="9">
        <f t="shared" ca="1" si="85"/>
        <v>220.8821267989116</v>
      </c>
      <c r="L185" s="9">
        <f t="shared" ca="1" si="86"/>
        <v>-11.650096301579939</v>
      </c>
      <c r="M185">
        <f t="shared" ca="1" si="88"/>
        <v>56.431609639440765</v>
      </c>
      <c r="N185">
        <f t="shared" ca="1" si="89"/>
        <v>32.715636497424576</v>
      </c>
    </row>
    <row r="186" spans="1:15" x14ac:dyDescent="0.25">
      <c r="A186" s="4">
        <f t="shared" si="82"/>
        <v>0.43813657407407242</v>
      </c>
      <c r="B186" s="3">
        <f t="shared" si="90"/>
        <v>1553301855</v>
      </c>
      <c r="C186">
        <f t="shared" si="100"/>
        <v>4</v>
      </c>
      <c r="D186">
        <f t="shared" si="100"/>
        <v>181</v>
      </c>
      <c r="E186">
        <f t="shared" ca="1" si="94"/>
        <v>-13826.870366202653</v>
      </c>
      <c r="F186">
        <f t="shared" ca="1" si="95"/>
        <v>67062.672068799991</v>
      </c>
      <c r="G186">
        <f t="shared" ca="1" si="83"/>
        <v>10972.8</v>
      </c>
      <c r="H186" s="9">
        <f t="shared" ca="1" si="99"/>
        <v>-44.603684570331097</v>
      </c>
      <c r="I186" s="9">
        <f t="shared" ca="1" si="99"/>
        <v>216.33174816000101</v>
      </c>
      <c r="J186" s="9">
        <f t="shared" ca="1" si="99"/>
        <v>0</v>
      </c>
      <c r="K186" s="9">
        <f t="shared" ca="1" si="85"/>
        <v>220.88212679891441</v>
      </c>
      <c r="L186" s="9">
        <f t="shared" ca="1" si="86"/>
        <v>-11.650096301579692</v>
      </c>
      <c r="M186">
        <f t="shared" ca="1" si="88"/>
        <v>56.44114422369389</v>
      </c>
      <c r="N186">
        <f t="shared" ca="1" si="89"/>
        <v>32.712067696835909</v>
      </c>
    </row>
    <row r="187" spans="1:15" x14ac:dyDescent="0.25">
      <c r="A187" s="4">
        <f t="shared" ref="A187:A250" si="101">A186+5/24/3600</f>
        <v>0.43819444444444278</v>
      </c>
      <c r="B187" s="3">
        <f t="shared" si="90"/>
        <v>1553301860</v>
      </c>
      <c r="C187">
        <f t="shared" si="100"/>
        <v>4</v>
      </c>
      <c r="D187">
        <f t="shared" si="100"/>
        <v>181</v>
      </c>
      <c r="E187">
        <f t="shared" ca="1" si="94"/>
        <v>-14049.888789054308</v>
      </c>
      <c r="F187">
        <f t="shared" ca="1" si="95"/>
        <v>68144.330809599996</v>
      </c>
      <c r="G187">
        <f t="shared" ca="1" si="83"/>
        <v>10972.8</v>
      </c>
      <c r="H187" s="9">
        <f t="shared" ca="1" si="99"/>
        <v>-44.603684570331097</v>
      </c>
      <c r="I187" s="9">
        <f t="shared" ca="1" si="99"/>
        <v>216.33174816000101</v>
      </c>
      <c r="J187" s="9">
        <f t="shared" ca="1" si="99"/>
        <v>0</v>
      </c>
      <c r="K187" s="9">
        <f t="shared" ca="1" si="85"/>
        <v>220.88212679891441</v>
      </c>
      <c r="L187" s="9">
        <f t="shared" ca="1" si="86"/>
        <v>-11.650096301579692</v>
      </c>
      <c r="M187">
        <f t="shared" ca="1" si="88"/>
        <v>56.450678807947014</v>
      </c>
      <c r="N187">
        <f t="shared" ca="1" si="89"/>
        <v>32.708498896247242</v>
      </c>
    </row>
    <row r="188" spans="1:15" x14ac:dyDescent="0.25">
      <c r="A188" s="4">
        <f t="shared" si="101"/>
        <v>0.43825231481481314</v>
      </c>
      <c r="B188" s="3">
        <f t="shared" si="90"/>
        <v>1553301865</v>
      </c>
      <c r="C188">
        <f t="shared" si="100"/>
        <v>4</v>
      </c>
      <c r="D188">
        <f t="shared" si="100"/>
        <v>181</v>
      </c>
      <c r="E188">
        <f t="shared" ca="1" si="94"/>
        <v>-14272.907211905964</v>
      </c>
      <c r="F188">
        <f t="shared" ca="1" si="95"/>
        <v>69225.989550400001</v>
      </c>
      <c r="G188">
        <f t="shared" ca="1" si="83"/>
        <v>10972.8</v>
      </c>
      <c r="H188" s="9">
        <f t="shared" ca="1" si="99"/>
        <v>-44.603684570331097</v>
      </c>
      <c r="I188" s="9">
        <f t="shared" ca="1" si="99"/>
        <v>216.33174815999809</v>
      </c>
      <c r="J188" s="9">
        <f t="shared" ca="1" si="99"/>
        <v>0</v>
      </c>
      <c r="K188" s="9">
        <f t="shared" ca="1" si="85"/>
        <v>220.88212679891154</v>
      </c>
      <c r="L188" s="9">
        <f t="shared" ca="1" si="86"/>
        <v>-11.650096301579847</v>
      </c>
      <c r="M188">
        <f t="shared" ca="1" si="88"/>
        <v>56.460213392200146</v>
      </c>
      <c r="N188">
        <f t="shared" ca="1" si="89"/>
        <v>32.704930095658575</v>
      </c>
    </row>
    <row r="189" spans="1:15" x14ac:dyDescent="0.25">
      <c r="A189" s="4">
        <f t="shared" si="101"/>
        <v>0.4383101851851835</v>
      </c>
      <c r="B189" s="3">
        <f t="shared" si="90"/>
        <v>1553301870</v>
      </c>
      <c r="C189">
        <f t="shared" si="100"/>
        <v>4</v>
      </c>
      <c r="D189">
        <f t="shared" si="100"/>
        <v>181</v>
      </c>
      <c r="E189">
        <f t="shared" ca="1" si="94"/>
        <v>-14495.925634757619</v>
      </c>
      <c r="F189">
        <f t="shared" ca="1" si="95"/>
        <v>70307.648291199992</v>
      </c>
      <c r="G189">
        <f t="shared" ca="1" si="83"/>
        <v>10972.8</v>
      </c>
      <c r="H189" s="9">
        <f t="shared" ca="1" si="99"/>
        <v>-44.603684570331097</v>
      </c>
      <c r="I189" s="9">
        <f t="shared" ca="1" si="99"/>
        <v>216.33174816000101</v>
      </c>
      <c r="J189" s="9">
        <f t="shared" ca="1" si="99"/>
        <v>0</v>
      </c>
      <c r="K189" s="9">
        <f t="shared" ca="1" si="85"/>
        <v>220.88212679891441</v>
      </c>
      <c r="L189" s="9">
        <f t="shared" ca="1" si="86"/>
        <v>-11.650096301579692</v>
      </c>
      <c r="M189">
        <f t="shared" ca="1" si="88"/>
        <v>56.46974797645327</v>
      </c>
      <c r="N189">
        <f t="shared" ca="1" si="89"/>
        <v>32.701361295069908</v>
      </c>
    </row>
    <row r="190" spans="1:15" x14ac:dyDescent="0.25">
      <c r="A190" s="4">
        <f t="shared" si="101"/>
        <v>0.43836805555555386</v>
      </c>
      <c r="B190" s="3">
        <f t="shared" si="90"/>
        <v>1553301875</v>
      </c>
      <c r="C190">
        <f t="shared" si="100"/>
        <v>4</v>
      </c>
      <c r="D190">
        <f t="shared" si="100"/>
        <v>181</v>
      </c>
      <c r="E190">
        <f t="shared" ca="1" si="94"/>
        <v>-14718.944057609275</v>
      </c>
      <c r="F190">
        <f t="shared" ca="1" si="95"/>
        <v>71389.307031999997</v>
      </c>
      <c r="G190">
        <f t="shared" ca="1" si="83"/>
        <v>10972.8</v>
      </c>
      <c r="H190" s="9">
        <f t="shared" ca="1" si="99"/>
        <v>-44.603684570331097</v>
      </c>
      <c r="I190" s="9">
        <f t="shared" ca="1" si="99"/>
        <v>216.33174816000101</v>
      </c>
      <c r="J190" s="9">
        <f t="shared" ca="1" si="99"/>
        <v>0</v>
      </c>
      <c r="K190" s="9">
        <f t="shared" ca="1" si="85"/>
        <v>220.88212679891441</v>
      </c>
      <c r="L190" s="9">
        <f t="shared" ca="1" si="86"/>
        <v>-11.650096301579692</v>
      </c>
      <c r="M190">
        <f t="shared" ca="1" si="88"/>
        <v>56.479282560706402</v>
      </c>
      <c r="N190">
        <f t="shared" ca="1" si="89"/>
        <v>32.697792494481241</v>
      </c>
    </row>
    <row r="191" spans="1:15" x14ac:dyDescent="0.25">
      <c r="A191" s="4">
        <f t="shared" si="101"/>
        <v>0.43842592592592422</v>
      </c>
      <c r="B191" s="3">
        <f t="shared" si="90"/>
        <v>1553301880</v>
      </c>
      <c r="C191">
        <f t="shared" si="100"/>
        <v>4</v>
      </c>
      <c r="D191">
        <f t="shared" si="100"/>
        <v>181</v>
      </c>
      <c r="E191">
        <f t="shared" ca="1" si="94"/>
        <v>-14941.96248046093</v>
      </c>
      <c r="F191">
        <f t="shared" ca="1" si="95"/>
        <v>72470.965772800002</v>
      </c>
      <c r="G191">
        <f t="shared" ca="1" si="83"/>
        <v>10972.8</v>
      </c>
      <c r="H191" s="9">
        <f t="shared" ca="1" si="99"/>
        <v>-44.603684570331097</v>
      </c>
      <c r="I191" s="9">
        <f t="shared" ca="1" si="99"/>
        <v>216.33174815999809</v>
      </c>
      <c r="J191" s="9">
        <f t="shared" ca="1" si="99"/>
        <v>0</v>
      </c>
      <c r="K191" s="9">
        <f t="shared" ca="1" si="85"/>
        <v>220.88212679891154</v>
      </c>
      <c r="L191" s="9">
        <f t="shared" ca="1" si="86"/>
        <v>-11.650096301579847</v>
      </c>
      <c r="M191">
        <f t="shared" ca="1" si="88"/>
        <v>56.488817144959526</v>
      </c>
      <c r="N191">
        <f t="shared" ca="1" si="89"/>
        <v>32.694223693892567</v>
      </c>
    </row>
    <row r="192" spans="1:15" x14ac:dyDescent="0.25">
      <c r="A192" s="4">
        <f t="shared" si="101"/>
        <v>0.43848379629629458</v>
      </c>
      <c r="B192" s="3">
        <f t="shared" si="90"/>
        <v>1553301885</v>
      </c>
      <c r="C192">
        <f t="shared" ref="C192:D192" si="102">C191</f>
        <v>4</v>
      </c>
      <c r="D192">
        <f t="shared" si="102"/>
        <v>181</v>
      </c>
      <c r="E192">
        <f t="shared" ref="E192:E194" ca="1" si="103">INDIRECT("E$"&amp;C192)+INDIRECT("H$"&amp;C192)*($B192-INDIRECT("B$"&amp;D192))</f>
        <v>-15164.980903312586</v>
      </c>
      <c r="F192">
        <f t="shared" ref="F192:F194" ca="1" si="104">INDIRECT("F$"&amp;C192)+INDIRECT("I$"&amp;C192)*($B192-INDIRECT("B$"&amp;D192))</f>
        <v>73552.624513599992</v>
      </c>
      <c r="G192">
        <f t="shared" ref="G192:G194" ca="1" si="105">INDIRECT("G$"&amp;C192)+INDIRECT("J$"&amp;C192)*($B192-INDIRECT("B$"&amp;D192))</f>
        <v>10972.8</v>
      </c>
      <c r="H192" s="9">
        <f t="shared" ref="H192:H194" ca="1" si="106">(E193-E192)/($B193-$B192)</f>
        <v>-44.603684570331097</v>
      </c>
      <c r="I192" s="9">
        <f t="shared" ref="I192:I194" ca="1" si="107">(F193-F192)/($B193-$B192)</f>
        <v>216.33174816000101</v>
      </c>
      <c r="J192" s="9">
        <f t="shared" ref="J192:J194" ca="1" si="108">(G193-G192)/($B193-$B192)</f>
        <v>0</v>
      </c>
      <c r="K192" s="9">
        <f t="shared" ref="K192:K194" ca="1" si="109">SQRT(H192*H192+I192*I192)</f>
        <v>220.88212679891441</v>
      </c>
      <c r="L192" s="9">
        <f t="shared" ref="L192:L194" ca="1" si="110">DEGREES(ATAN2(I192,H192))</f>
        <v>-11.650096301579692</v>
      </c>
      <c r="M192">
        <f t="shared" ref="M192:M194" ca="1" si="111">INDIRECT("M$"&amp;C192)+INDIRECT("O$"&amp;C192)*($B192-INDIRECT("B$"&amp;D192))</f>
        <v>56.498351729212651</v>
      </c>
      <c r="N192">
        <f t="shared" ref="N192:N194" ca="1" si="112">INDIRECT("N$"&amp;C192)+INDIRECT("P$"&amp;C192)*($B192-INDIRECT("B$"&amp;D192))</f>
        <v>32.690654893303901</v>
      </c>
    </row>
    <row r="193" spans="1:14" x14ac:dyDescent="0.25">
      <c r="A193" s="8">
        <f t="shared" si="101"/>
        <v>0.43854166666666494</v>
      </c>
      <c r="B193" s="3">
        <f t="shared" si="90"/>
        <v>1553301890</v>
      </c>
      <c r="C193">
        <f t="shared" ref="C193:D193" si="113">C192</f>
        <v>4</v>
      </c>
      <c r="D193">
        <f t="shared" si="113"/>
        <v>181</v>
      </c>
      <c r="E193">
        <f t="shared" ca="1" si="103"/>
        <v>-15387.999326164241</v>
      </c>
      <c r="F193">
        <f t="shared" ca="1" si="104"/>
        <v>74634.283254399998</v>
      </c>
      <c r="G193">
        <f t="shared" ca="1" si="105"/>
        <v>10972.8</v>
      </c>
      <c r="H193" s="9">
        <f t="shared" ca="1" si="106"/>
        <v>-44.603684570331097</v>
      </c>
      <c r="I193" s="9">
        <f t="shared" ca="1" si="107"/>
        <v>216.33174816000101</v>
      </c>
      <c r="J193" s="9">
        <f t="shared" ca="1" si="108"/>
        <v>0</v>
      </c>
      <c r="K193" s="9">
        <f t="shared" ca="1" si="109"/>
        <v>220.88212679891441</v>
      </c>
      <c r="L193" s="9">
        <f t="shared" ca="1" si="110"/>
        <v>-11.650096301579692</v>
      </c>
      <c r="M193">
        <f t="shared" ca="1" si="111"/>
        <v>56.507886313465782</v>
      </c>
      <c r="N193">
        <f t="shared" ca="1" si="112"/>
        <v>32.687086092715234</v>
      </c>
    </row>
    <row r="194" spans="1:14" x14ac:dyDescent="0.25">
      <c r="A194" s="4">
        <f t="shared" si="101"/>
        <v>0.4385995370370353</v>
      </c>
      <c r="B194" s="3">
        <f t="shared" si="90"/>
        <v>1553301895</v>
      </c>
      <c r="C194">
        <f t="shared" ref="C194:D194" si="114">C193</f>
        <v>4</v>
      </c>
      <c r="D194">
        <f t="shared" si="114"/>
        <v>181</v>
      </c>
      <c r="E194">
        <f t="shared" ca="1" si="103"/>
        <v>-15611.017749015897</v>
      </c>
      <c r="F194">
        <f t="shared" ca="1" si="104"/>
        <v>75715.941995200003</v>
      </c>
      <c r="G194">
        <f t="shared" ca="1" si="105"/>
        <v>10972.8</v>
      </c>
      <c r="H194" s="9">
        <f t="shared" ca="1" si="106"/>
        <v>-44.603684570331097</v>
      </c>
      <c r="I194" s="9">
        <f t="shared" ca="1" si="107"/>
        <v>216.33174815999809</v>
      </c>
      <c r="J194" s="9">
        <f t="shared" ca="1" si="108"/>
        <v>0</v>
      </c>
      <c r="K194" s="9">
        <f t="shared" ca="1" si="109"/>
        <v>220.88212679891154</v>
      </c>
      <c r="L194" s="9">
        <f t="shared" ca="1" si="110"/>
        <v>-11.650096301579847</v>
      </c>
      <c r="M194">
        <f t="shared" ca="1" si="111"/>
        <v>56.517420897718907</v>
      </c>
      <c r="N194">
        <f t="shared" ca="1" si="112"/>
        <v>32.683517292126567</v>
      </c>
    </row>
    <row r="195" spans="1:14" x14ac:dyDescent="0.25">
      <c r="A195" s="4">
        <f t="shared" si="101"/>
        <v>0.43865740740740566</v>
      </c>
      <c r="B195" s="3">
        <f t="shared" si="90"/>
        <v>1553301900</v>
      </c>
      <c r="C195">
        <f t="shared" si="100"/>
        <v>4</v>
      </c>
      <c r="D195">
        <f t="shared" si="100"/>
        <v>181</v>
      </c>
      <c r="E195">
        <f t="shared" ca="1" si="94"/>
        <v>-15834.036171867552</v>
      </c>
      <c r="F195">
        <f t="shared" ca="1" si="95"/>
        <v>76797.600735999993</v>
      </c>
      <c r="G195">
        <f t="shared" ca="1" si="83"/>
        <v>10972.8</v>
      </c>
      <c r="H195" s="9">
        <f t="shared" ca="1" si="99"/>
        <v>-44.603684570331097</v>
      </c>
      <c r="I195" s="9">
        <f t="shared" ca="1" si="99"/>
        <v>216.33174816000101</v>
      </c>
      <c r="J195" s="9">
        <f t="shared" ca="1" si="99"/>
        <v>0</v>
      </c>
      <c r="K195" s="9">
        <f t="shared" ca="1" si="85"/>
        <v>220.88212679891441</v>
      </c>
      <c r="L195" s="9">
        <f t="shared" ca="1" si="86"/>
        <v>-11.650096301579692</v>
      </c>
      <c r="M195">
        <f t="shared" ca="1" si="88"/>
        <v>56.526955481972031</v>
      </c>
      <c r="N195">
        <f t="shared" ca="1" si="89"/>
        <v>32.6799484915379</v>
      </c>
    </row>
    <row r="196" spans="1:14" x14ac:dyDescent="0.25">
      <c r="A196" s="4">
        <f t="shared" si="101"/>
        <v>0.43871527777777602</v>
      </c>
      <c r="B196" s="3">
        <f t="shared" si="90"/>
        <v>1553301905</v>
      </c>
      <c r="C196">
        <f t="shared" si="100"/>
        <v>4</v>
      </c>
      <c r="D196">
        <f t="shared" si="100"/>
        <v>181</v>
      </c>
      <c r="E196">
        <f t="shared" ca="1" si="94"/>
        <v>-16057.054594719208</v>
      </c>
      <c r="F196">
        <f t="shared" ca="1" si="95"/>
        <v>77879.259476799998</v>
      </c>
      <c r="G196">
        <f t="shared" ca="1" si="83"/>
        <v>10972.8</v>
      </c>
      <c r="H196" s="9">
        <f t="shared" ca="1" si="99"/>
        <v>-44.603684570331097</v>
      </c>
      <c r="I196" s="9">
        <f t="shared" ca="1" si="99"/>
        <v>216.33174816000101</v>
      </c>
      <c r="J196" s="9">
        <f t="shared" ca="1" si="99"/>
        <v>0</v>
      </c>
      <c r="K196" s="9">
        <f t="shared" ca="1" si="85"/>
        <v>220.88212679891441</v>
      </c>
      <c r="L196" s="9">
        <f t="shared" ca="1" si="86"/>
        <v>-11.650096301579692</v>
      </c>
      <c r="M196">
        <f t="shared" ca="1" si="88"/>
        <v>56.536490066225163</v>
      </c>
      <c r="N196">
        <f t="shared" ca="1" si="89"/>
        <v>32.676379690949233</v>
      </c>
    </row>
    <row r="197" spans="1:14" x14ac:dyDescent="0.25">
      <c r="A197" s="4">
        <f t="shared" si="101"/>
        <v>0.43877314814814639</v>
      </c>
      <c r="B197" s="3">
        <f t="shared" si="90"/>
        <v>1553301910</v>
      </c>
      <c r="C197">
        <f t="shared" si="100"/>
        <v>4</v>
      </c>
      <c r="D197">
        <f t="shared" si="100"/>
        <v>181</v>
      </c>
      <c r="E197">
        <f t="shared" ca="1" si="94"/>
        <v>-16280.073017570863</v>
      </c>
      <c r="F197">
        <f t="shared" ca="1" si="95"/>
        <v>78960.918217600003</v>
      </c>
      <c r="G197">
        <f t="shared" ca="1" si="83"/>
        <v>10972.8</v>
      </c>
      <c r="H197" s="9">
        <f t="shared" ca="1" si="99"/>
        <v>-44.603684570331097</v>
      </c>
      <c r="I197" s="9">
        <f t="shared" ca="1" si="99"/>
        <v>216.33174815999809</v>
      </c>
      <c r="J197" s="9">
        <f t="shared" ca="1" si="99"/>
        <v>0</v>
      </c>
      <c r="K197" s="9">
        <f t="shared" ca="1" si="85"/>
        <v>220.88212679891154</v>
      </c>
      <c r="L197" s="9">
        <f t="shared" ca="1" si="86"/>
        <v>-11.650096301579847</v>
      </c>
      <c r="M197">
        <f t="shared" ca="1" si="88"/>
        <v>56.546024650478287</v>
      </c>
      <c r="N197">
        <f t="shared" ca="1" si="89"/>
        <v>32.672810890360559</v>
      </c>
    </row>
    <row r="198" spans="1:14" x14ac:dyDescent="0.25">
      <c r="A198" s="4">
        <f t="shared" si="101"/>
        <v>0.43883101851851675</v>
      </c>
      <c r="B198" s="3">
        <f t="shared" si="90"/>
        <v>1553301915</v>
      </c>
      <c r="C198">
        <f t="shared" ref="C198:D198" si="115">C197</f>
        <v>4</v>
      </c>
      <c r="D198">
        <f t="shared" si="115"/>
        <v>181</v>
      </c>
      <c r="E198">
        <f t="shared" ref="E198:E200" ca="1" si="116">INDIRECT("E$"&amp;C198)+INDIRECT("H$"&amp;C198)*($B198-INDIRECT("B$"&amp;D198))</f>
        <v>-16503.091440422519</v>
      </c>
      <c r="F198">
        <f t="shared" ref="F198:F200" ca="1" si="117">INDIRECT("F$"&amp;C198)+INDIRECT("I$"&amp;C198)*($B198-INDIRECT("B$"&amp;D198))</f>
        <v>80042.576958399994</v>
      </c>
      <c r="G198">
        <f t="shared" ref="G198:G200" ca="1" si="118">INDIRECT("G$"&amp;C198)+INDIRECT("J$"&amp;C198)*($B198-INDIRECT("B$"&amp;D198))</f>
        <v>10972.8</v>
      </c>
      <c r="H198" s="9">
        <f t="shared" ref="H198:H200" ca="1" si="119">(E199-E198)/($B199-$B198)</f>
        <v>-44.603684570331097</v>
      </c>
      <c r="I198" s="9">
        <f t="shared" ref="I198:I200" ca="1" si="120">(F199-F198)/($B199-$B198)</f>
        <v>216.33174816000101</v>
      </c>
      <c r="J198" s="9">
        <f t="shared" ref="J198:J200" ca="1" si="121">(G199-G198)/($B199-$B198)</f>
        <v>0</v>
      </c>
      <c r="K198" s="9">
        <f t="shared" ref="K198:K200" ca="1" si="122">SQRT(H198*H198+I198*I198)</f>
        <v>220.88212679891441</v>
      </c>
      <c r="L198" s="9">
        <f t="shared" ref="L198:L200" ca="1" si="123">DEGREES(ATAN2(I198,H198))</f>
        <v>-11.650096301579692</v>
      </c>
      <c r="M198">
        <f t="shared" ref="M198:M200" ca="1" si="124">INDIRECT("M$"&amp;C198)+INDIRECT("O$"&amp;C198)*($B198-INDIRECT("B$"&amp;D198))</f>
        <v>56.555559234731419</v>
      </c>
      <c r="N198">
        <f t="shared" ref="N198:N200" ca="1" si="125">INDIRECT("N$"&amp;C198)+INDIRECT("P$"&amp;C198)*($B198-INDIRECT("B$"&amp;D198))</f>
        <v>32.669242089771892</v>
      </c>
    </row>
    <row r="199" spans="1:14" x14ac:dyDescent="0.25">
      <c r="A199" s="8">
        <f t="shared" si="101"/>
        <v>0.43888888888888711</v>
      </c>
      <c r="B199" s="3">
        <f t="shared" si="90"/>
        <v>1553301920</v>
      </c>
      <c r="C199">
        <f t="shared" ref="C199:D199" si="126">C198</f>
        <v>4</v>
      </c>
      <c r="D199">
        <f t="shared" si="126"/>
        <v>181</v>
      </c>
      <c r="E199">
        <f t="shared" ca="1" si="116"/>
        <v>-16726.109863274174</v>
      </c>
      <c r="F199">
        <f t="shared" ca="1" si="117"/>
        <v>81124.235699199999</v>
      </c>
      <c r="G199">
        <f t="shared" ca="1" si="118"/>
        <v>10972.8</v>
      </c>
      <c r="H199" s="9">
        <f t="shared" ca="1" si="119"/>
        <v>-44.603684570331097</v>
      </c>
      <c r="I199" s="9">
        <f t="shared" ca="1" si="120"/>
        <v>216.33174815999809</v>
      </c>
      <c r="J199" s="9">
        <f t="shared" ca="1" si="121"/>
        <v>0</v>
      </c>
      <c r="K199" s="9">
        <f t="shared" ca="1" si="122"/>
        <v>220.88212679891154</v>
      </c>
      <c r="L199" s="9">
        <f t="shared" ca="1" si="123"/>
        <v>-11.650096301579847</v>
      </c>
      <c r="M199">
        <f t="shared" ca="1" si="124"/>
        <v>56.565093818984543</v>
      </c>
      <c r="N199">
        <f t="shared" ca="1" si="125"/>
        <v>32.665673289183225</v>
      </c>
    </row>
    <row r="200" spans="1:14" x14ac:dyDescent="0.25">
      <c r="A200" s="4">
        <f t="shared" si="101"/>
        <v>0.43894675925925747</v>
      </c>
      <c r="B200" s="3">
        <f t="shared" si="90"/>
        <v>1553301925</v>
      </c>
      <c r="C200">
        <f t="shared" ref="C200:D200" si="127">C199</f>
        <v>4</v>
      </c>
      <c r="D200">
        <f t="shared" si="127"/>
        <v>181</v>
      </c>
      <c r="E200">
        <f t="shared" ca="1" si="116"/>
        <v>-16949.12828612583</v>
      </c>
      <c r="F200">
        <f t="shared" ca="1" si="117"/>
        <v>82205.894439999989</v>
      </c>
      <c r="G200">
        <f t="shared" ca="1" si="118"/>
        <v>10972.8</v>
      </c>
      <c r="H200" s="9">
        <f t="shared" ca="1" si="119"/>
        <v>-44.603684570331822</v>
      </c>
      <c r="I200" s="9">
        <f t="shared" ca="1" si="120"/>
        <v>216.33174816000101</v>
      </c>
      <c r="J200" s="9">
        <f t="shared" ca="1" si="121"/>
        <v>0</v>
      </c>
      <c r="K200" s="9">
        <f t="shared" ca="1" si="122"/>
        <v>220.88212679891453</v>
      </c>
      <c r="L200" s="9">
        <f t="shared" ca="1" si="123"/>
        <v>-11.650096301579877</v>
      </c>
      <c r="M200">
        <f t="shared" ca="1" si="124"/>
        <v>56.574628403237668</v>
      </c>
      <c r="N200">
        <f t="shared" ca="1" si="125"/>
        <v>32.662104488594558</v>
      </c>
    </row>
    <row r="201" spans="1:14" x14ac:dyDescent="0.25">
      <c r="A201" s="4">
        <f t="shared" si="101"/>
        <v>0.43900462962962783</v>
      </c>
      <c r="B201" s="3">
        <f t="shared" si="90"/>
        <v>1553301930</v>
      </c>
      <c r="C201">
        <f t="shared" ref="C201:D216" si="128">C200</f>
        <v>4</v>
      </c>
      <c r="D201">
        <f t="shared" si="128"/>
        <v>181</v>
      </c>
      <c r="E201">
        <f t="shared" ca="1" si="94"/>
        <v>-17172.146708977489</v>
      </c>
      <c r="F201">
        <f t="shared" ca="1" si="95"/>
        <v>83287.553180799994</v>
      </c>
      <c r="G201">
        <f t="shared" ref="G201:G234" ca="1" si="129">INDIRECT("G$"&amp;C201)+INDIRECT("J$"&amp;C201)*($B201-INDIRECT("B$"&amp;D201))</f>
        <v>10972.8</v>
      </c>
      <c r="H201" s="9">
        <f t="shared" ca="1" si="99"/>
        <v>-44.603684570330373</v>
      </c>
      <c r="I201" s="9">
        <f t="shared" ca="1" si="99"/>
        <v>216.33174816000101</v>
      </c>
      <c r="J201" s="9">
        <f t="shared" ca="1" si="99"/>
        <v>0</v>
      </c>
      <c r="K201" s="9">
        <f t="shared" ref="K201:K234" ca="1" si="130">SQRT(H201*H201+I201*I201)</f>
        <v>220.88212679891424</v>
      </c>
      <c r="L201" s="9">
        <f t="shared" ref="L201:L234" ca="1" si="131">DEGREES(ATAN2(I201,H201))</f>
        <v>-11.650096301579509</v>
      </c>
      <c r="M201">
        <f t="shared" ref="M201:M234" ca="1" si="132">INDIRECT("M$"&amp;C201)+INDIRECT("O$"&amp;C201)*($B201-INDIRECT("B$"&amp;D201))</f>
        <v>56.584162987490799</v>
      </c>
      <c r="N201">
        <f t="shared" ref="N201:N234" ca="1" si="133">INDIRECT("N$"&amp;C201)+INDIRECT("P$"&amp;C201)*($B201-INDIRECT("B$"&amp;D201))</f>
        <v>32.658535688005891</v>
      </c>
    </row>
    <row r="202" spans="1:14" x14ac:dyDescent="0.25">
      <c r="A202" s="4">
        <f t="shared" si="101"/>
        <v>0.43906249999999819</v>
      </c>
      <c r="B202" s="3">
        <f t="shared" ref="B202:B234" si="134">B201+SECOND(A202-A201)</f>
        <v>1553301935</v>
      </c>
      <c r="C202">
        <f t="shared" si="128"/>
        <v>4</v>
      </c>
      <c r="D202">
        <f t="shared" si="128"/>
        <v>181</v>
      </c>
      <c r="E202">
        <f t="shared" ca="1" si="94"/>
        <v>-17395.165131829141</v>
      </c>
      <c r="F202">
        <f t="shared" ca="1" si="95"/>
        <v>84369.211921599999</v>
      </c>
      <c r="G202">
        <f t="shared" ca="1" si="129"/>
        <v>10972.8</v>
      </c>
      <c r="H202" s="9">
        <f t="shared" ca="1" si="99"/>
        <v>-44.603684570331822</v>
      </c>
      <c r="I202" s="9">
        <f t="shared" ca="1" si="99"/>
        <v>216.33174815999809</v>
      </c>
      <c r="J202" s="9">
        <f t="shared" ca="1" si="99"/>
        <v>0</v>
      </c>
      <c r="K202" s="9">
        <f t="shared" ca="1" si="130"/>
        <v>220.88212679891166</v>
      </c>
      <c r="L202" s="9">
        <f t="shared" ca="1" si="131"/>
        <v>-11.650096301580032</v>
      </c>
      <c r="M202">
        <f t="shared" ca="1" si="132"/>
        <v>56.593697571743924</v>
      </c>
      <c r="N202">
        <f t="shared" ca="1" si="133"/>
        <v>32.654966887417224</v>
      </c>
    </row>
    <row r="203" spans="1:14" x14ac:dyDescent="0.25">
      <c r="A203" s="4">
        <f t="shared" si="101"/>
        <v>0.43912037037036855</v>
      </c>
      <c r="B203" s="3">
        <f t="shared" si="134"/>
        <v>1553301940</v>
      </c>
      <c r="C203">
        <f t="shared" si="128"/>
        <v>4</v>
      </c>
      <c r="D203">
        <f t="shared" si="128"/>
        <v>181</v>
      </c>
      <c r="E203">
        <f t="shared" ca="1" si="94"/>
        <v>-17618.1835546808</v>
      </c>
      <c r="F203">
        <f t="shared" ca="1" si="95"/>
        <v>85450.87066239999</v>
      </c>
      <c r="G203">
        <f t="shared" ca="1" si="129"/>
        <v>10972.8</v>
      </c>
      <c r="H203" s="9">
        <f t="shared" ca="1" si="99"/>
        <v>-44.603684570330373</v>
      </c>
      <c r="I203" s="9">
        <f t="shared" ca="1" si="99"/>
        <v>216.33174816000101</v>
      </c>
      <c r="J203" s="9">
        <f t="shared" ca="1" si="99"/>
        <v>0</v>
      </c>
      <c r="K203" s="9">
        <f t="shared" ca="1" si="130"/>
        <v>220.88212679891424</v>
      </c>
      <c r="L203" s="9">
        <f t="shared" ca="1" si="131"/>
        <v>-11.650096301579509</v>
      </c>
      <c r="M203">
        <f t="shared" ca="1" si="132"/>
        <v>56.603232155997055</v>
      </c>
      <c r="N203">
        <f t="shared" ca="1" si="133"/>
        <v>32.65139808682855</v>
      </c>
    </row>
    <row r="204" spans="1:14" x14ac:dyDescent="0.25">
      <c r="A204" s="4">
        <f t="shared" si="101"/>
        <v>0.43917824074073891</v>
      </c>
      <c r="B204" s="3">
        <f t="shared" si="134"/>
        <v>1553301945</v>
      </c>
      <c r="C204">
        <f t="shared" si="128"/>
        <v>4</v>
      </c>
      <c r="D204">
        <f t="shared" si="128"/>
        <v>181</v>
      </c>
      <c r="E204">
        <f t="shared" ca="1" si="94"/>
        <v>-17841.201977532452</v>
      </c>
      <c r="F204">
        <f t="shared" ca="1" si="95"/>
        <v>86532.529403199995</v>
      </c>
      <c r="G204">
        <f t="shared" ca="1" si="129"/>
        <v>10972.8</v>
      </c>
      <c r="H204" s="9">
        <f t="shared" ca="1" si="99"/>
        <v>-44.603684570331822</v>
      </c>
      <c r="I204" s="9">
        <f t="shared" ca="1" si="99"/>
        <v>216.33174815999809</v>
      </c>
      <c r="J204" s="9">
        <f t="shared" ca="1" si="99"/>
        <v>0</v>
      </c>
      <c r="K204" s="9">
        <f t="shared" ca="1" si="130"/>
        <v>220.88212679891166</v>
      </c>
      <c r="L204" s="9">
        <f t="shared" ca="1" si="131"/>
        <v>-11.650096301580032</v>
      </c>
      <c r="M204">
        <f t="shared" ca="1" si="132"/>
        <v>56.61276674025018</v>
      </c>
      <c r="N204">
        <f t="shared" ca="1" si="133"/>
        <v>32.647829286239883</v>
      </c>
    </row>
    <row r="205" spans="1:14" x14ac:dyDescent="0.25">
      <c r="A205" s="4">
        <f t="shared" si="101"/>
        <v>0.43923611111110927</v>
      </c>
      <c r="B205" s="3">
        <f t="shared" si="134"/>
        <v>1553301950</v>
      </c>
      <c r="C205">
        <f t="shared" si="128"/>
        <v>4</v>
      </c>
      <c r="D205">
        <f t="shared" si="128"/>
        <v>181</v>
      </c>
      <c r="E205">
        <f t="shared" ca="1" si="94"/>
        <v>-18064.220400384111</v>
      </c>
      <c r="F205">
        <f t="shared" ca="1" si="95"/>
        <v>87614.188143999985</v>
      </c>
      <c r="G205">
        <f t="shared" ca="1" si="129"/>
        <v>10972.8</v>
      </c>
      <c r="H205" s="9">
        <f t="shared" ca="1" si="99"/>
        <v>-44.603684570331097</v>
      </c>
      <c r="I205" s="9">
        <f t="shared" ca="1" si="99"/>
        <v>216.33174816000101</v>
      </c>
      <c r="J205" s="9">
        <f t="shared" ca="1" si="99"/>
        <v>0</v>
      </c>
      <c r="K205" s="9">
        <f t="shared" ca="1" si="130"/>
        <v>220.88212679891441</v>
      </c>
      <c r="L205" s="9">
        <f t="shared" ca="1" si="131"/>
        <v>-11.650096301579692</v>
      </c>
      <c r="M205">
        <f t="shared" ca="1" si="132"/>
        <v>56.622301324503304</v>
      </c>
      <c r="N205">
        <f t="shared" ca="1" si="133"/>
        <v>32.644260485651216</v>
      </c>
    </row>
    <row r="206" spans="1:14" x14ac:dyDescent="0.25">
      <c r="A206" s="4">
        <f t="shared" si="101"/>
        <v>0.43929398148147963</v>
      </c>
      <c r="B206" s="3">
        <f t="shared" si="134"/>
        <v>1553301955</v>
      </c>
      <c r="C206">
        <f t="shared" si="128"/>
        <v>4</v>
      </c>
      <c r="D206">
        <f t="shared" si="128"/>
        <v>181</v>
      </c>
      <c r="E206">
        <f t="shared" ca="1" si="94"/>
        <v>-18287.238823235766</v>
      </c>
      <c r="F206">
        <f t="shared" ca="1" si="95"/>
        <v>88695.84688479999</v>
      </c>
      <c r="G206">
        <f t="shared" ca="1" si="129"/>
        <v>10972.8</v>
      </c>
      <c r="H206" s="9">
        <f t="shared" ca="1" si="99"/>
        <v>-44.603684570331097</v>
      </c>
      <c r="I206" s="9">
        <f t="shared" ca="1" si="99"/>
        <v>216.33174816000101</v>
      </c>
      <c r="J206" s="9">
        <f t="shared" ca="1" si="99"/>
        <v>0</v>
      </c>
      <c r="K206" s="9">
        <f t="shared" ca="1" si="130"/>
        <v>220.88212679891441</v>
      </c>
      <c r="L206" s="9">
        <f t="shared" ca="1" si="131"/>
        <v>-11.650096301579692</v>
      </c>
      <c r="M206">
        <f t="shared" ca="1" si="132"/>
        <v>56.631835908756436</v>
      </c>
      <c r="N206">
        <f t="shared" ca="1" si="133"/>
        <v>32.640691685062549</v>
      </c>
    </row>
    <row r="207" spans="1:14" x14ac:dyDescent="0.25">
      <c r="A207" s="4">
        <f t="shared" si="101"/>
        <v>0.43935185185184999</v>
      </c>
      <c r="B207" s="3">
        <f t="shared" si="134"/>
        <v>1553301960</v>
      </c>
      <c r="C207">
        <f t="shared" si="128"/>
        <v>4</v>
      </c>
      <c r="D207">
        <f t="shared" si="128"/>
        <v>181</v>
      </c>
      <c r="E207">
        <f t="shared" ca="1" si="94"/>
        <v>-18510.257246087422</v>
      </c>
      <c r="F207">
        <f t="shared" ca="1" si="95"/>
        <v>89777.505625599995</v>
      </c>
      <c r="G207">
        <f t="shared" ca="1" si="129"/>
        <v>10972.8</v>
      </c>
      <c r="H207" s="9">
        <f t="shared" ca="1" si="99"/>
        <v>-44.603684570331097</v>
      </c>
      <c r="I207" s="9">
        <f t="shared" ca="1" si="99"/>
        <v>216.33174815999809</v>
      </c>
      <c r="J207" s="9">
        <f t="shared" ca="1" si="99"/>
        <v>0</v>
      </c>
      <c r="K207" s="9">
        <f t="shared" ca="1" si="130"/>
        <v>220.88212679891154</v>
      </c>
      <c r="L207" s="9">
        <f t="shared" ca="1" si="131"/>
        <v>-11.650096301579847</v>
      </c>
      <c r="M207">
        <f t="shared" ca="1" si="132"/>
        <v>56.641370493009561</v>
      </c>
      <c r="N207">
        <f t="shared" ca="1" si="133"/>
        <v>32.637122884473882</v>
      </c>
    </row>
    <row r="208" spans="1:14" x14ac:dyDescent="0.25">
      <c r="A208" s="4">
        <f t="shared" si="101"/>
        <v>0.43940972222222036</v>
      </c>
      <c r="B208" s="3">
        <f t="shared" si="134"/>
        <v>1553301965</v>
      </c>
      <c r="C208">
        <f t="shared" si="128"/>
        <v>4</v>
      </c>
      <c r="D208">
        <f t="shared" si="128"/>
        <v>181</v>
      </c>
      <c r="E208">
        <f t="shared" ca="1" si="94"/>
        <v>-18733.275668939077</v>
      </c>
      <c r="F208">
        <f t="shared" ca="1" si="95"/>
        <v>90859.164366399986</v>
      </c>
      <c r="G208">
        <f t="shared" ca="1" si="129"/>
        <v>10972.8</v>
      </c>
      <c r="H208" s="9">
        <f t="shared" ca="1" si="99"/>
        <v>-44.603684570331097</v>
      </c>
      <c r="I208" s="9">
        <f t="shared" ca="1" si="99"/>
        <v>216.33174816000101</v>
      </c>
      <c r="J208" s="9">
        <f t="shared" ca="1" si="99"/>
        <v>0</v>
      </c>
      <c r="K208" s="9">
        <f t="shared" ca="1" si="130"/>
        <v>220.88212679891441</v>
      </c>
      <c r="L208" s="9">
        <f t="shared" ca="1" si="131"/>
        <v>-11.650096301579692</v>
      </c>
      <c r="M208">
        <f t="shared" ca="1" si="132"/>
        <v>56.650905077262692</v>
      </c>
      <c r="N208">
        <f t="shared" ca="1" si="133"/>
        <v>32.633554083885215</v>
      </c>
    </row>
    <row r="209" spans="1:14" x14ac:dyDescent="0.25">
      <c r="A209" s="4">
        <f t="shared" si="101"/>
        <v>0.43946759259259072</v>
      </c>
      <c r="B209" s="3">
        <f t="shared" si="134"/>
        <v>1553301970</v>
      </c>
      <c r="C209">
        <f t="shared" si="128"/>
        <v>4</v>
      </c>
      <c r="D209">
        <f t="shared" si="128"/>
        <v>181</v>
      </c>
      <c r="E209">
        <f t="shared" ca="1" si="94"/>
        <v>-18956.294091790733</v>
      </c>
      <c r="F209">
        <f t="shared" ca="1" si="95"/>
        <v>91940.823107199991</v>
      </c>
      <c r="G209">
        <f t="shared" ca="1" si="129"/>
        <v>10972.8</v>
      </c>
      <c r="H209" s="9">
        <f t="shared" ca="1" si="99"/>
        <v>-44.603684570331097</v>
      </c>
      <c r="I209" s="9">
        <f t="shared" ca="1" si="99"/>
        <v>216.33174816000101</v>
      </c>
      <c r="J209" s="9">
        <f t="shared" ca="1" si="99"/>
        <v>0</v>
      </c>
      <c r="K209" s="9">
        <f t="shared" ca="1" si="130"/>
        <v>220.88212679891441</v>
      </c>
      <c r="L209" s="9">
        <f t="shared" ca="1" si="131"/>
        <v>-11.650096301579692</v>
      </c>
      <c r="M209">
        <f t="shared" ca="1" si="132"/>
        <v>56.660439661515817</v>
      </c>
      <c r="N209">
        <f t="shared" ca="1" si="133"/>
        <v>32.629985283296541</v>
      </c>
    </row>
    <row r="210" spans="1:14" x14ac:dyDescent="0.25">
      <c r="A210" s="4">
        <f t="shared" si="101"/>
        <v>0.43952546296296108</v>
      </c>
      <c r="B210" s="3">
        <f t="shared" si="134"/>
        <v>1553301975</v>
      </c>
      <c r="C210">
        <f t="shared" si="128"/>
        <v>4</v>
      </c>
      <c r="D210">
        <f t="shared" si="128"/>
        <v>181</v>
      </c>
      <c r="E210">
        <f t="shared" ca="1" si="94"/>
        <v>-19179.312514642388</v>
      </c>
      <c r="F210">
        <f t="shared" ca="1" si="95"/>
        <v>93022.481847999996</v>
      </c>
      <c r="G210">
        <f t="shared" ca="1" si="129"/>
        <v>10972.8</v>
      </c>
      <c r="H210" s="9">
        <f t="shared" ca="1" si="99"/>
        <v>-44.603684570331097</v>
      </c>
      <c r="I210" s="9">
        <f t="shared" ca="1" si="99"/>
        <v>216.33174815999809</v>
      </c>
      <c r="J210" s="9">
        <f t="shared" ca="1" si="99"/>
        <v>0</v>
      </c>
      <c r="K210" s="9">
        <f t="shared" ca="1" si="130"/>
        <v>220.88212679891154</v>
      </c>
      <c r="L210" s="9">
        <f t="shared" ca="1" si="131"/>
        <v>-11.650096301579847</v>
      </c>
      <c r="M210">
        <f t="shared" ca="1" si="132"/>
        <v>56.669974245768941</v>
      </c>
      <c r="N210">
        <f t="shared" ca="1" si="133"/>
        <v>32.626416482707874</v>
      </c>
    </row>
    <row r="211" spans="1:14" x14ac:dyDescent="0.25">
      <c r="A211" s="4">
        <f t="shared" si="101"/>
        <v>0.43958333333333144</v>
      </c>
      <c r="B211" s="3">
        <f t="shared" si="134"/>
        <v>1553301980</v>
      </c>
      <c r="C211">
        <f t="shared" si="128"/>
        <v>4</v>
      </c>
      <c r="D211">
        <f t="shared" si="128"/>
        <v>181</v>
      </c>
      <c r="E211">
        <f t="shared" ca="1" si="94"/>
        <v>-19402.330937494044</v>
      </c>
      <c r="F211">
        <f t="shared" ca="1" si="95"/>
        <v>94104.140588799986</v>
      </c>
      <c r="G211">
        <f t="shared" ca="1" si="129"/>
        <v>10972.8</v>
      </c>
      <c r="H211" s="9">
        <f t="shared" ca="1" si="99"/>
        <v>-44.603684570331097</v>
      </c>
      <c r="I211" s="9">
        <f t="shared" ca="1" si="99"/>
        <v>216.33174816000101</v>
      </c>
      <c r="J211" s="9">
        <f t="shared" ca="1" si="99"/>
        <v>0</v>
      </c>
      <c r="K211" s="9">
        <f t="shared" ca="1" si="130"/>
        <v>220.88212679891441</v>
      </c>
      <c r="L211" s="9">
        <f t="shared" ca="1" si="131"/>
        <v>-11.650096301579692</v>
      </c>
      <c r="M211">
        <f t="shared" ca="1" si="132"/>
        <v>56.679508830022073</v>
      </c>
      <c r="N211">
        <f t="shared" ca="1" si="133"/>
        <v>32.622847682119207</v>
      </c>
    </row>
    <row r="212" spans="1:14" x14ac:dyDescent="0.25">
      <c r="A212" s="4">
        <f t="shared" si="101"/>
        <v>0.4396412037037018</v>
      </c>
      <c r="B212" s="3">
        <f t="shared" si="134"/>
        <v>1553301985</v>
      </c>
      <c r="C212">
        <f t="shared" si="128"/>
        <v>4</v>
      </c>
      <c r="D212">
        <f t="shared" si="128"/>
        <v>181</v>
      </c>
      <c r="E212">
        <f t="shared" ca="1" si="94"/>
        <v>-19625.349360345699</v>
      </c>
      <c r="F212">
        <f t="shared" ca="1" si="95"/>
        <v>95185.799329599991</v>
      </c>
      <c r="G212">
        <f t="shared" ca="1" si="129"/>
        <v>10972.8</v>
      </c>
      <c r="H212" s="9">
        <f t="shared" ca="1" si="99"/>
        <v>-44.603684570331097</v>
      </c>
      <c r="I212" s="9">
        <f t="shared" ca="1" si="99"/>
        <v>216.33174816000101</v>
      </c>
      <c r="J212" s="9">
        <f t="shared" ca="1" si="99"/>
        <v>0</v>
      </c>
      <c r="K212" s="9">
        <f t="shared" ca="1" si="130"/>
        <v>220.88212679891441</v>
      </c>
      <c r="L212" s="9">
        <f t="shared" ca="1" si="131"/>
        <v>-11.650096301579692</v>
      </c>
      <c r="M212">
        <f t="shared" ca="1" si="132"/>
        <v>56.689043414275197</v>
      </c>
      <c r="N212">
        <f t="shared" ca="1" si="133"/>
        <v>32.619278881530541</v>
      </c>
    </row>
    <row r="213" spans="1:14" x14ac:dyDescent="0.25">
      <c r="A213" s="4">
        <f t="shared" si="101"/>
        <v>0.43969907407407216</v>
      </c>
      <c r="B213" s="3">
        <f t="shared" si="134"/>
        <v>1553301990</v>
      </c>
      <c r="C213">
        <f t="shared" si="128"/>
        <v>4</v>
      </c>
      <c r="D213">
        <f t="shared" si="128"/>
        <v>181</v>
      </c>
      <c r="E213">
        <f t="shared" ca="1" si="94"/>
        <v>-19848.367783197355</v>
      </c>
      <c r="F213">
        <f t="shared" ca="1" si="95"/>
        <v>96267.458070399996</v>
      </c>
      <c r="G213">
        <f t="shared" ca="1" si="129"/>
        <v>10972.8</v>
      </c>
      <c r="H213" s="9">
        <f t="shared" ca="1" si="99"/>
        <v>-44.603684570331097</v>
      </c>
      <c r="I213" s="9">
        <f t="shared" ca="1" si="99"/>
        <v>216.33174815999809</v>
      </c>
      <c r="J213" s="9">
        <f t="shared" ca="1" si="99"/>
        <v>0</v>
      </c>
      <c r="K213" s="9">
        <f t="shared" ca="1" si="130"/>
        <v>220.88212679891154</v>
      </c>
      <c r="L213" s="9">
        <f t="shared" ca="1" si="131"/>
        <v>-11.650096301579847</v>
      </c>
      <c r="M213">
        <f t="shared" ca="1" si="132"/>
        <v>56.698577998528322</v>
      </c>
      <c r="N213">
        <f t="shared" ca="1" si="133"/>
        <v>32.615710080941874</v>
      </c>
    </row>
    <row r="214" spans="1:14" x14ac:dyDescent="0.25">
      <c r="A214" s="4">
        <f t="shared" si="101"/>
        <v>0.43975694444444252</v>
      </c>
      <c r="B214" s="3">
        <f t="shared" si="134"/>
        <v>1553301995</v>
      </c>
      <c r="C214">
        <f t="shared" si="128"/>
        <v>4</v>
      </c>
      <c r="D214">
        <f t="shared" si="128"/>
        <v>181</v>
      </c>
      <c r="E214">
        <f t="shared" ca="1" si="94"/>
        <v>-20071.38620604901</v>
      </c>
      <c r="F214">
        <f t="shared" ca="1" si="95"/>
        <v>97349.116811199987</v>
      </c>
      <c r="G214">
        <f t="shared" ca="1" si="129"/>
        <v>10972.8</v>
      </c>
      <c r="H214" s="9">
        <f t="shared" ca="1" si="99"/>
        <v>-44.603684570331097</v>
      </c>
      <c r="I214" s="9">
        <f t="shared" ca="1" si="99"/>
        <v>216.33174816000101</v>
      </c>
      <c r="J214" s="9">
        <f t="shared" ca="1" si="99"/>
        <v>0</v>
      </c>
      <c r="K214" s="9">
        <f t="shared" ca="1" si="130"/>
        <v>220.88212679891441</v>
      </c>
      <c r="L214" s="9">
        <f t="shared" ca="1" si="131"/>
        <v>-11.650096301579692</v>
      </c>
      <c r="M214">
        <f t="shared" ca="1" si="132"/>
        <v>56.708112582781453</v>
      </c>
      <c r="N214">
        <f t="shared" ca="1" si="133"/>
        <v>32.612141280353207</v>
      </c>
    </row>
    <row r="215" spans="1:14" x14ac:dyDescent="0.25">
      <c r="A215" s="4">
        <f t="shared" si="101"/>
        <v>0.43981481481481288</v>
      </c>
      <c r="B215" s="3">
        <f t="shared" si="134"/>
        <v>1553302000</v>
      </c>
      <c r="C215">
        <f t="shared" si="128"/>
        <v>4</v>
      </c>
      <c r="D215">
        <f t="shared" si="128"/>
        <v>181</v>
      </c>
      <c r="E215">
        <f t="shared" ca="1" si="94"/>
        <v>-20294.404628900666</v>
      </c>
      <c r="F215">
        <f t="shared" ca="1" si="95"/>
        <v>98430.775551999992</v>
      </c>
      <c r="G215">
        <f t="shared" ca="1" si="129"/>
        <v>10972.8</v>
      </c>
      <c r="H215" s="9">
        <f t="shared" ca="1" si="99"/>
        <v>-44.603684570331097</v>
      </c>
      <c r="I215" s="9">
        <f t="shared" ca="1" si="99"/>
        <v>216.33174816000101</v>
      </c>
      <c r="J215" s="9">
        <f t="shared" ca="1" si="99"/>
        <v>0</v>
      </c>
      <c r="K215" s="9">
        <f t="shared" ca="1" si="130"/>
        <v>220.88212679891441</v>
      </c>
      <c r="L215" s="9">
        <f t="shared" ca="1" si="131"/>
        <v>-11.650096301579692</v>
      </c>
      <c r="M215">
        <f t="shared" ca="1" si="132"/>
        <v>56.717647167034578</v>
      </c>
      <c r="N215">
        <f t="shared" ca="1" si="133"/>
        <v>32.608572479764533</v>
      </c>
    </row>
    <row r="216" spans="1:14" x14ac:dyDescent="0.25">
      <c r="A216" s="4">
        <f t="shared" si="101"/>
        <v>0.43987268518518324</v>
      </c>
      <c r="B216" s="3">
        <f t="shared" si="134"/>
        <v>1553302005</v>
      </c>
      <c r="C216">
        <f t="shared" si="128"/>
        <v>4</v>
      </c>
      <c r="D216">
        <f t="shared" si="128"/>
        <v>181</v>
      </c>
      <c r="E216">
        <f t="shared" ca="1" si="94"/>
        <v>-20517.423051752321</v>
      </c>
      <c r="F216">
        <f t="shared" ca="1" si="95"/>
        <v>99512.434292799997</v>
      </c>
      <c r="G216">
        <f t="shared" ca="1" si="129"/>
        <v>10972.8</v>
      </c>
      <c r="H216" s="9">
        <f t="shared" ca="1" si="99"/>
        <v>-44.603684570331097</v>
      </c>
      <c r="I216" s="9">
        <f t="shared" ca="1" si="99"/>
        <v>216.33174815999809</v>
      </c>
      <c r="J216" s="9">
        <f t="shared" ca="1" si="99"/>
        <v>0</v>
      </c>
      <c r="K216" s="9">
        <f t="shared" ca="1" si="130"/>
        <v>220.88212679891154</v>
      </c>
      <c r="L216" s="9">
        <f t="shared" ca="1" si="131"/>
        <v>-11.650096301579847</v>
      </c>
      <c r="M216">
        <f t="shared" ca="1" si="132"/>
        <v>56.727181751287709</v>
      </c>
      <c r="N216">
        <f t="shared" ca="1" si="133"/>
        <v>32.605003679175866</v>
      </c>
    </row>
    <row r="217" spans="1:14" x14ac:dyDescent="0.25">
      <c r="A217" s="4">
        <f t="shared" si="101"/>
        <v>0.4399305555555536</v>
      </c>
      <c r="B217" s="3">
        <f t="shared" si="134"/>
        <v>1553302010</v>
      </c>
      <c r="C217">
        <f t="shared" ref="C217:D232" si="135">C216</f>
        <v>4</v>
      </c>
      <c r="D217">
        <f t="shared" si="135"/>
        <v>181</v>
      </c>
      <c r="E217">
        <f t="shared" ca="1" si="94"/>
        <v>-20740.441474603977</v>
      </c>
      <c r="F217">
        <f t="shared" ca="1" si="95"/>
        <v>100594.09303359999</v>
      </c>
      <c r="G217">
        <f t="shared" ca="1" si="129"/>
        <v>10972.8</v>
      </c>
      <c r="H217" s="9">
        <f t="shared" ca="1" si="99"/>
        <v>-44.603684570331822</v>
      </c>
      <c r="I217" s="9">
        <f t="shared" ca="1" si="99"/>
        <v>216.33174816000101</v>
      </c>
      <c r="J217" s="9">
        <f t="shared" ca="1" si="99"/>
        <v>0</v>
      </c>
      <c r="K217" s="9">
        <f t="shared" ca="1" si="130"/>
        <v>220.88212679891453</v>
      </c>
      <c r="L217" s="9">
        <f t="shared" ca="1" si="131"/>
        <v>-11.650096301579877</v>
      </c>
      <c r="M217">
        <f t="shared" ca="1" si="132"/>
        <v>56.736716335540834</v>
      </c>
      <c r="N217">
        <f t="shared" ca="1" si="133"/>
        <v>32.601434878587199</v>
      </c>
    </row>
    <row r="218" spans="1:14" x14ac:dyDescent="0.25">
      <c r="A218" s="4">
        <f t="shared" si="101"/>
        <v>0.43998842592592396</v>
      </c>
      <c r="B218" s="3">
        <f t="shared" si="134"/>
        <v>1553302015</v>
      </c>
      <c r="C218">
        <f t="shared" si="135"/>
        <v>4</v>
      </c>
      <c r="D218">
        <f t="shared" si="135"/>
        <v>181</v>
      </c>
      <c r="E218">
        <f t="shared" ca="1" si="94"/>
        <v>-20963.459897455636</v>
      </c>
      <c r="F218">
        <f t="shared" ca="1" si="95"/>
        <v>101675.75177439999</v>
      </c>
      <c r="G218">
        <f t="shared" ca="1" si="129"/>
        <v>10972.8</v>
      </c>
      <c r="H218" s="9">
        <f t="shared" ca="1" si="99"/>
        <v>-44.603684570330373</v>
      </c>
      <c r="I218" s="9">
        <f t="shared" ca="1" si="99"/>
        <v>216.33174816000101</v>
      </c>
      <c r="J218" s="9">
        <f t="shared" ca="1" si="99"/>
        <v>0</v>
      </c>
      <c r="K218" s="9">
        <f t="shared" ca="1" si="130"/>
        <v>220.88212679891424</v>
      </c>
      <c r="L218" s="9">
        <f t="shared" ca="1" si="131"/>
        <v>-11.650096301579509</v>
      </c>
      <c r="M218">
        <f t="shared" ca="1" si="132"/>
        <v>56.746250919793958</v>
      </c>
      <c r="N218">
        <f t="shared" ca="1" si="133"/>
        <v>32.597866077998532</v>
      </c>
    </row>
    <row r="219" spans="1:14" x14ac:dyDescent="0.25">
      <c r="A219" s="4">
        <f t="shared" si="101"/>
        <v>0.44004629629629433</v>
      </c>
      <c r="B219" s="3">
        <f t="shared" si="134"/>
        <v>1553302020</v>
      </c>
      <c r="C219">
        <f t="shared" si="135"/>
        <v>4</v>
      </c>
      <c r="D219">
        <f t="shared" si="135"/>
        <v>181</v>
      </c>
      <c r="E219">
        <f t="shared" ca="1" si="94"/>
        <v>-21186.478320307288</v>
      </c>
      <c r="F219">
        <f t="shared" ca="1" si="95"/>
        <v>102757.4105152</v>
      </c>
      <c r="G219">
        <f t="shared" ca="1" si="129"/>
        <v>10972.8</v>
      </c>
      <c r="H219" s="9">
        <f t="shared" ca="1" si="99"/>
        <v>-44.603684570331822</v>
      </c>
      <c r="I219" s="9">
        <f t="shared" ca="1" si="99"/>
        <v>216.33174815999809</v>
      </c>
      <c r="J219" s="9">
        <f t="shared" ca="1" si="99"/>
        <v>0</v>
      </c>
      <c r="K219" s="9">
        <f t="shared" ca="1" si="130"/>
        <v>220.88212679891166</v>
      </c>
      <c r="L219" s="9">
        <f t="shared" ca="1" si="131"/>
        <v>-11.650096301580032</v>
      </c>
      <c r="M219">
        <f t="shared" ca="1" si="132"/>
        <v>56.75578550404709</v>
      </c>
      <c r="N219">
        <f t="shared" ca="1" si="133"/>
        <v>32.594297277409865</v>
      </c>
    </row>
    <row r="220" spans="1:14" x14ac:dyDescent="0.25">
      <c r="A220" s="4">
        <f t="shared" si="101"/>
        <v>0.44010416666666469</v>
      </c>
      <c r="B220" s="3">
        <f t="shared" si="134"/>
        <v>1553302025</v>
      </c>
      <c r="C220">
        <f t="shared" si="135"/>
        <v>4</v>
      </c>
      <c r="D220">
        <f t="shared" si="135"/>
        <v>181</v>
      </c>
      <c r="E220">
        <f t="shared" ca="1" si="94"/>
        <v>-21409.496743158947</v>
      </c>
      <c r="F220">
        <f t="shared" ca="1" si="95"/>
        <v>103839.06925599999</v>
      </c>
      <c r="G220">
        <f t="shared" ca="1" si="129"/>
        <v>10972.8</v>
      </c>
      <c r="H220" s="9">
        <f t="shared" ca="1" si="99"/>
        <v>-44.603684570330373</v>
      </c>
      <c r="I220" s="9">
        <f t="shared" ca="1" si="99"/>
        <v>216.33174816000101</v>
      </c>
      <c r="J220" s="9">
        <f t="shared" ca="1" si="99"/>
        <v>0</v>
      </c>
      <c r="K220" s="9">
        <f t="shared" ca="1" si="130"/>
        <v>220.88212679891424</v>
      </c>
      <c r="L220" s="9">
        <f t="shared" ca="1" si="131"/>
        <v>-11.650096301579509</v>
      </c>
      <c r="M220">
        <f t="shared" ca="1" si="132"/>
        <v>56.765320088300214</v>
      </c>
      <c r="N220">
        <f t="shared" ca="1" si="133"/>
        <v>32.590728476821198</v>
      </c>
    </row>
    <row r="221" spans="1:14" x14ac:dyDescent="0.25">
      <c r="A221" s="4">
        <f t="shared" si="101"/>
        <v>0.44016203703703505</v>
      </c>
      <c r="B221" s="3">
        <f t="shared" si="134"/>
        <v>1553302030</v>
      </c>
      <c r="C221">
        <f t="shared" si="135"/>
        <v>4</v>
      </c>
      <c r="D221">
        <f t="shared" si="135"/>
        <v>181</v>
      </c>
      <c r="E221">
        <f t="shared" ca="1" si="94"/>
        <v>-21632.515166010598</v>
      </c>
      <c r="F221">
        <f t="shared" ca="1" si="95"/>
        <v>104920.72799679999</v>
      </c>
      <c r="G221">
        <f t="shared" ca="1" si="129"/>
        <v>10972.8</v>
      </c>
      <c r="H221" s="9">
        <f t="shared" ca="1" si="99"/>
        <v>-44.603684570331822</v>
      </c>
      <c r="I221" s="9">
        <f t="shared" ca="1" si="99"/>
        <v>216.33174816000101</v>
      </c>
      <c r="J221" s="9">
        <f t="shared" ca="1" si="99"/>
        <v>0</v>
      </c>
      <c r="K221" s="9">
        <f t="shared" ca="1" si="130"/>
        <v>220.88212679891453</v>
      </c>
      <c r="L221" s="9">
        <f t="shared" ca="1" si="131"/>
        <v>-11.650096301579877</v>
      </c>
      <c r="M221">
        <f t="shared" ca="1" si="132"/>
        <v>56.774854672553346</v>
      </c>
      <c r="N221">
        <f t="shared" ca="1" si="133"/>
        <v>32.587159676232524</v>
      </c>
    </row>
    <row r="222" spans="1:14" x14ac:dyDescent="0.25">
      <c r="A222" s="4">
        <f t="shared" si="101"/>
        <v>0.44021990740740541</v>
      </c>
      <c r="B222" s="3">
        <f t="shared" si="134"/>
        <v>1553302035</v>
      </c>
      <c r="C222">
        <f t="shared" si="135"/>
        <v>4</v>
      </c>
      <c r="D222">
        <f t="shared" si="135"/>
        <v>181</v>
      </c>
      <c r="E222">
        <f t="shared" ca="1" si="94"/>
        <v>-21855.533588862258</v>
      </c>
      <c r="F222">
        <f t="shared" ca="1" si="95"/>
        <v>106002.3867376</v>
      </c>
      <c r="G222">
        <f t="shared" ca="1" si="129"/>
        <v>10972.8</v>
      </c>
      <c r="H222" s="9">
        <f t="shared" ca="1" si="99"/>
        <v>-44.603684570330373</v>
      </c>
      <c r="I222" s="9">
        <f t="shared" ca="1" si="99"/>
        <v>216.33174815999809</v>
      </c>
      <c r="J222" s="9">
        <f t="shared" ca="1" si="99"/>
        <v>0</v>
      </c>
      <c r="K222" s="9">
        <f t="shared" ca="1" si="130"/>
        <v>220.8821267989114</v>
      </c>
      <c r="L222" s="9">
        <f t="shared" ca="1" si="131"/>
        <v>-11.650096301579662</v>
      </c>
      <c r="M222">
        <f t="shared" ca="1" si="132"/>
        <v>56.78438925680647</v>
      </c>
      <c r="N222">
        <f t="shared" ca="1" si="133"/>
        <v>32.583590875643857</v>
      </c>
    </row>
    <row r="223" spans="1:14" x14ac:dyDescent="0.25">
      <c r="A223" s="4">
        <f t="shared" si="101"/>
        <v>0.44027777777777577</v>
      </c>
      <c r="B223" s="3">
        <f t="shared" si="134"/>
        <v>1553302040</v>
      </c>
      <c r="C223">
        <f t="shared" si="135"/>
        <v>4</v>
      </c>
      <c r="D223">
        <f t="shared" si="135"/>
        <v>181</v>
      </c>
      <c r="E223">
        <f t="shared" ca="1" si="94"/>
        <v>-22078.552011713909</v>
      </c>
      <c r="F223">
        <f t="shared" ca="1" si="95"/>
        <v>107084.04547839999</v>
      </c>
      <c r="G223">
        <f t="shared" ca="1" si="129"/>
        <v>10972.8</v>
      </c>
      <c r="H223" s="9">
        <f t="shared" ca="1" si="99"/>
        <v>-44.603684570331822</v>
      </c>
      <c r="I223" s="9">
        <f t="shared" ca="1" si="99"/>
        <v>216.33174816000101</v>
      </c>
      <c r="J223" s="9">
        <f t="shared" ca="1" si="99"/>
        <v>0</v>
      </c>
      <c r="K223" s="9">
        <f t="shared" ca="1" si="130"/>
        <v>220.88212679891453</v>
      </c>
      <c r="L223" s="9">
        <f t="shared" ca="1" si="131"/>
        <v>-11.650096301579877</v>
      </c>
      <c r="M223">
        <f t="shared" ca="1" si="132"/>
        <v>56.793923841059595</v>
      </c>
      <c r="N223">
        <f t="shared" ca="1" si="133"/>
        <v>32.58002207505519</v>
      </c>
    </row>
    <row r="224" spans="1:14" x14ac:dyDescent="0.25">
      <c r="A224" s="4">
        <f t="shared" si="101"/>
        <v>0.44033564814814613</v>
      </c>
      <c r="B224" s="3">
        <f t="shared" si="134"/>
        <v>1553302045</v>
      </c>
      <c r="C224">
        <f t="shared" si="135"/>
        <v>4</v>
      </c>
      <c r="D224">
        <f t="shared" si="135"/>
        <v>181</v>
      </c>
      <c r="E224">
        <f t="shared" ca="1" si="94"/>
        <v>-22301.570434565569</v>
      </c>
      <c r="F224">
        <f t="shared" ca="1" si="95"/>
        <v>108165.70421919999</v>
      </c>
      <c r="G224">
        <f t="shared" ca="1" si="129"/>
        <v>10972.8</v>
      </c>
      <c r="H224" s="9">
        <f t="shared" ca="1" si="99"/>
        <v>-44.603684570330373</v>
      </c>
      <c r="I224" s="9">
        <f t="shared" ca="1" si="99"/>
        <v>216.33174816000101</v>
      </c>
      <c r="J224" s="9">
        <f t="shared" ca="1" si="99"/>
        <v>0</v>
      </c>
      <c r="K224" s="9">
        <f t="shared" ca="1" si="130"/>
        <v>220.88212679891424</v>
      </c>
      <c r="L224" s="9">
        <f t="shared" ca="1" si="131"/>
        <v>-11.650096301579509</v>
      </c>
      <c r="M224">
        <f t="shared" ca="1" si="132"/>
        <v>56.803458425312726</v>
      </c>
      <c r="N224">
        <f t="shared" ca="1" si="133"/>
        <v>32.576453274466523</v>
      </c>
    </row>
    <row r="225" spans="1:14" x14ac:dyDescent="0.25">
      <c r="A225" s="4">
        <f t="shared" si="101"/>
        <v>0.44039351851851649</v>
      </c>
      <c r="B225" s="3">
        <f t="shared" si="134"/>
        <v>1553302050</v>
      </c>
      <c r="C225">
        <f t="shared" si="135"/>
        <v>4</v>
      </c>
      <c r="D225">
        <f t="shared" si="135"/>
        <v>181</v>
      </c>
      <c r="E225">
        <f t="shared" ca="1" si="94"/>
        <v>-22524.58885741722</v>
      </c>
      <c r="F225">
        <f t="shared" ca="1" si="95"/>
        <v>109247.36296</v>
      </c>
      <c r="G225">
        <f t="shared" ca="1" si="129"/>
        <v>10972.8</v>
      </c>
      <c r="H225" s="9">
        <f t="shared" ca="1" si="99"/>
        <v>-44.603684570331822</v>
      </c>
      <c r="I225" s="9">
        <f t="shared" ca="1" si="99"/>
        <v>216.33174815999809</v>
      </c>
      <c r="J225" s="9">
        <f t="shared" ca="1" si="99"/>
        <v>0</v>
      </c>
      <c r="K225" s="9">
        <f t="shared" ca="1" si="130"/>
        <v>220.88212679891166</v>
      </c>
      <c r="L225" s="9">
        <f t="shared" ca="1" si="131"/>
        <v>-11.650096301580032</v>
      </c>
      <c r="M225">
        <f t="shared" ca="1" si="132"/>
        <v>56.812993009565851</v>
      </c>
      <c r="N225">
        <f t="shared" ca="1" si="133"/>
        <v>32.572884473877856</v>
      </c>
    </row>
    <row r="226" spans="1:14" x14ac:dyDescent="0.25">
      <c r="A226" s="4">
        <f t="shared" si="101"/>
        <v>0.44045138888888685</v>
      </c>
      <c r="B226" s="3">
        <f t="shared" si="134"/>
        <v>1553302055</v>
      </c>
      <c r="C226">
        <f t="shared" si="135"/>
        <v>4</v>
      </c>
      <c r="D226">
        <f t="shared" si="135"/>
        <v>181</v>
      </c>
      <c r="E226">
        <f t="shared" ca="1" si="94"/>
        <v>-22747.60728026888</v>
      </c>
      <c r="F226">
        <f t="shared" ca="1" si="95"/>
        <v>110329.02170079999</v>
      </c>
      <c r="G226">
        <f t="shared" ca="1" si="129"/>
        <v>10972.8</v>
      </c>
      <c r="H226" s="9">
        <f t="shared" ca="1" si="99"/>
        <v>-44.603684570330373</v>
      </c>
      <c r="I226" s="9">
        <f t="shared" ca="1" si="99"/>
        <v>216.33174816000101</v>
      </c>
      <c r="J226" s="9">
        <f t="shared" ca="1" si="99"/>
        <v>0</v>
      </c>
      <c r="K226" s="9">
        <f t="shared" ca="1" si="130"/>
        <v>220.88212679891424</v>
      </c>
      <c r="L226" s="9">
        <f t="shared" ca="1" si="131"/>
        <v>-11.650096301579509</v>
      </c>
      <c r="M226">
        <f t="shared" ca="1" si="132"/>
        <v>56.822527593818982</v>
      </c>
      <c r="N226">
        <f t="shared" ca="1" si="133"/>
        <v>32.569315673289189</v>
      </c>
    </row>
    <row r="227" spans="1:14" x14ac:dyDescent="0.25">
      <c r="A227" s="4">
        <f t="shared" si="101"/>
        <v>0.44050925925925721</v>
      </c>
      <c r="B227" s="3">
        <f t="shared" si="134"/>
        <v>1553302060</v>
      </c>
      <c r="C227">
        <f t="shared" si="135"/>
        <v>4</v>
      </c>
      <c r="D227">
        <f t="shared" si="135"/>
        <v>181</v>
      </c>
      <c r="E227">
        <f t="shared" ca="1" si="94"/>
        <v>-22970.625703120531</v>
      </c>
      <c r="F227">
        <f t="shared" ca="1" si="95"/>
        <v>111410.68044159999</v>
      </c>
      <c r="G227">
        <f t="shared" ca="1" si="129"/>
        <v>10972.8</v>
      </c>
      <c r="H227" s="9">
        <f t="shared" ca="1" si="99"/>
        <v>-44.603684570331822</v>
      </c>
      <c r="I227" s="9">
        <f t="shared" ca="1" si="99"/>
        <v>216.33174816000101</v>
      </c>
      <c r="J227" s="9">
        <f t="shared" ca="1" si="99"/>
        <v>0</v>
      </c>
      <c r="K227" s="9">
        <f t="shared" ca="1" si="130"/>
        <v>220.88212679891453</v>
      </c>
      <c r="L227" s="9">
        <f t="shared" ca="1" si="131"/>
        <v>-11.650096301579877</v>
      </c>
      <c r="M227">
        <f t="shared" ca="1" si="132"/>
        <v>56.832062178072107</v>
      </c>
      <c r="N227">
        <f t="shared" ca="1" si="133"/>
        <v>32.565746872700515</v>
      </c>
    </row>
    <row r="228" spans="1:14" x14ac:dyDescent="0.25">
      <c r="A228" s="4">
        <f t="shared" si="101"/>
        <v>0.44056712962962757</v>
      </c>
      <c r="B228" s="3">
        <f t="shared" si="134"/>
        <v>1553302065</v>
      </c>
      <c r="C228">
        <f t="shared" si="135"/>
        <v>4</v>
      </c>
      <c r="D228">
        <f t="shared" si="135"/>
        <v>181</v>
      </c>
      <c r="E228">
        <f t="shared" ca="1" si="94"/>
        <v>-23193.644125972191</v>
      </c>
      <c r="F228">
        <f t="shared" ca="1" si="95"/>
        <v>112492.3391824</v>
      </c>
      <c r="G228">
        <f t="shared" ca="1" si="129"/>
        <v>10972.8</v>
      </c>
      <c r="H228" s="9">
        <f t="shared" ca="1" si="99"/>
        <v>-44.603684570331097</v>
      </c>
      <c r="I228" s="9">
        <f t="shared" ca="1" si="99"/>
        <v>216.33174815999809</v>
      </c>
      <c r="J228" s="9">
        <f t="shared" ca="1" si="99"/>
        <v>0</v>
      </c>
      <c r="K228" s="9">
        <f t="shared" ca="1" si="130"/>
        <v>220.88212679891154</v>
      </c>
      <c r="L228" s="9">
        <f t="shared" ca="1" si="131"/>
        <v>-11.650096301579847</v>
      </c>
      <c r="M228">
        <f t="shared" ca="1" si="132"/>
        <v>56.841596762325231</v>
      </c>
      <c r="N228">
        <f t="shared" ca="1" si="133"/>
        <v>32.562178072111848</v>
      </c>
    </row>
    <row r="229" spans="1:14" x14ac:dyDescent="0.25">
      <c r="A229" s="4">
        <f t="shared" si="101"/>
        <v>0.44062499999999793</v>
      </c>
      <c r="B229" s="3">
        <f t="shared" si="134"/>
        <v>1553302070</v>
      </c>
      <c r="C229">
        <f t="shared" si="135"/>
        <v>4</v>
      </c>
      <c r="D229">
        <f t="shared" si="135"/>
        <v>181</v>
      </c>
      <c r="E229">
        <f t="shared" ref="E229:E234" ca="1" si="136">INDIRECT("E$"&amp;C229)+INDIRECT("H$"&amp;C229)*($B229-INDIRECT("B$"&amp;D229))</f>
        <v>-23416.662548823846</v>
      </c>
      <c r="F229">
        <f t="shared" ref="F229:F234" ca="1" si="137">INDIRECT("F$"&amp;C229)+INDIRECT("I$"&amp;C229)*($B229-INDIRECT("B$"&amp;D229))</f>
        <v>113573.99792319999</v>
      </c>
      <c r="G229">
        <f t="shared" ca="1" si="129"/>
        <v>10972.8</v>
      </c>
      <c r="H229" s="9">
        <f t="shared" ca="1" si="99"/>
        <v>-44.603684570331097</v>
      </c>
      <c r="I229" s="9">
        <f t="shared" ca="1" si="99"/>
        <v>216.33174816000101</v>
      </c>
      <c r="J229" s="9">
        <f t="shared" ca="1" si="99"/>
        <v>0</v>
      </c>
      <c r="K229" s="9">
        <f t="shared" ca="1" si="130"/>
        <v>220.88212679891441</v>
      </c>
      <c r="L229" s="9">
        <f t="shared" ca="1" si="131"/>
        <v>-11.650096301579692</v>
      </c>
      <c r="M229">
        <f t="shared" ca="1" si="132"/>
        <v>56.851131346578363</v>
      </c>
      <c r="N229">
        <f t="shared" ca="1" si="133"/>
        <v>32.558609271523181</v>
      </c>
    </row>
    <row r="230" spans="1:14" x14ac:dyDescent="0.25">
      <c r="A230" s="4">
        <f t="shared" si="101"/>
        <v>0.4406828703703683</v>
      </c>
      <c r="B230" s="3">
        <f t="shared" si="134"/>
        <v>1553302075</v>
      </c>
      <c r="C230">
        <f t="shared" si="135"/>
        <v>4</v>
      </c>
      <c r="D230">
        <f t="shared" si="135"/>
        <v>181</v>
      </c>
      <c r="E230">
        <f t="shared" ca="1" si="136"/>
        <v>-23639.680971675501</v>
      </c>
      <c r="F230">
        <f t="shared" ca="1" si="137"/>
        <v>114655.65666399999</v>
      </c>
      <c r="G230">
        <f t="shared" ca="1" si="129"/>
        <v>10972.8</v>
      </c>
      <c r="H230" s="9">
        <f t="shared" ca="1" si="99"/>
        <v>-44.603684570331097</v>
      </c>
      <c r="I230" s="9">
        <f t="shared" ca="1" si="99"/>
        <v>216.33174816000101</v>
      </c>
      <c r="J230" s="9">
        <f t="shared" ca="1" si="99"/>
        <v>0</v>
      </c>
      <c r="K230" s="9">
        <f t="shared" ca="1" si="130"/>
        <v>220.88212679891441</v>
      </c>
      <c r="L230" s="9">
        <f t="shared" ca="1" si="131"/>
        <v>-11.650096301579692</v>
      </c>
      <c r="M230">
        <f t="shared" ca="1" si="132"/>
        <v>56.860665930831487</v>
      </c>
      <c r="N230">
        <f t="shared" ca="1" si="133"/>
        <v>32.555040470934514</v>
      </c>
    </row>
    <row r="231" spans="1:14" x14ac:dyDescent="0.25">
      <c r="A231" s="4">
        <f t="shared" si="101"/>
        <v>0.44074074074073866</v>
      </c>
      <c r="B231" s="3">
        <f t="shared" si="134"/>
        <v>1553302080</v>
      </c>
      <c r="C231">
        <f t="shared" si="135"/>
        <v>4</v>
      </c>
      <c r="D231">
        <f t="shared" si="135"/>
        <v>181</v>
      </c>
      <c r="E231">
        <f t="shared" ca="1" si="136"/>
        <v>-23862.699394527157</v>
      </c>
      <c r="F231">
        <f t="shared" ca="1" si="137"/>
        <v>115737.3154048</v>
      </c>
      <c r="G231">
        <f t="shared" ca="1" si="129"/>
        <v>10972.8</v>
      </c>
      <c r="H231" s="9">
        <f t="shared" ca="1" si="99"/>
        <v>-44.603684570331097</v>
      </c>
      <c r="I231" s="9">
        <f t="shared" ca="1" si="99"/>
        <v>216.33174815999809</v>
      </c>
      <c r="J231" s="9">
        <f t="shared" ca="1" si="99"/>
        <v>0</v>
      </c>
      <c r="K231" s="9">
        <f t="shared" ca="1" si="130"/>
        <v>220.88212679891154</v>
      </c>
      <c r="L231" s="9">
        <f t="shared" ca="1" si="131"/>
        <v>-11.650096301579847</v>
      </c>
      <c r="M231">
        <f t="shared" ca="1" si="132"/>
        <v>56.870200515084619</v>
      </c>
      <c r="N231">
        <f t="shared" ca="1" si="133"/>
        <v>32.551471670345848</v>
      </c>
    </row>
    <row r="232" spans="1:14" x14ac:dyDescent="0.25">
      <c r="A232" s="4">
        <f t="shared" si="101"/>
        <v>0.44079861111110902</v>
      </c>
      <c r="B232" s="3">
        <f t="shared" si="134"/>
        <v>1553302085</v>
      </c>
      <c r="C232">
        <f t="shared" si="135"/>
        <v>4</v>
      </c>
      <c r="D232">
        <f t="shared" si="135"/>
        <v>181</v>
      </c>
      <c r="E232">
        <f t="shared" ca="1" si="136"/>
        <v>-24085.717817378812</v>
      </c>
      <c r="F232">
        <f t="shared" ca="1" si="137"/>
        <v>116818.97414559999</v>
      </c>
      <c r="G232">
        <f t="shared" ca="1" si="129"/>
        <v>10972.8</v>
      </c>
      <c r="H232" s="9">
        <f t="shared" ca="1" si="99"/>
        <v>-44.603684570331097</v>
      </c>
      <c r="I232" s="9">
        <f t="shared" ca="1" si="99"/>
        <v>216.33174816000101</v>
      </c>
      <c r="J232" s="9">
        <f t="shared" ca="1" si="99"/>
        <v>0</v>
      </c>
      <c r="K232" s="9">
        <f t="shared" ca="1" si="130"/>
        <v>220.88212679891441</v>
      </c>
      <c r="L232" s="9">
        <f t="shared" ca="1" si="131"/>
        <v>-11.650096301579692</v>
      </c>
      <c r="M232">
        <f t="shared" ca="1" si="132"/>
        <v>56.879735099337744</v>
      </c>
      <c r="N232">
        <f t="shared" ca="1" si="133"/>
        <v>32.547902869757181</v>
      </c>
    </row>
    <row r="233" spans="1:14" x14ac:dyDescent="0.25">
      <c r="A233" s="4">
        <f t="shared" si="101"/>
        <v>0.44085648148147938</v>
      </c>
      <c r="B233" s="3">
        <f t="shared" si="134"/>
        <v>1553302090</v>
      </c>
      <c r="C233">
        <f t="shared" ref="C233:D234" si="138">C232</f>
        <v>4</v>
      </c>
      <c r="D233">
        <f t="shared" si="138"/>
        <v>181</v>
      </c>
      <c r="E233">
        <f t="shared" ca="1" si="136"/>
        <v>-24308.736240230468</v>
      </c>
      <c r="F233">
        <f t="shared" ca="1" si="137"/>
        <v>117900.6328864</v>
      </c>
      <c r="G233">
        <f t="shared" ca="1" si="129"/>
        <v>10972.8</v>
      </c>
      <c r="H233" s="9">
        <f t="shared" ca="1" si="99"/>
        <v>-44.603684570331097</v>
      </c>
      <c r="I233" s="9">
        <f t="shared" ca="1" si="99"/>
        <v>216.33174816000101</v>
      </c>
      <c r="J233" s="9">
        <f t="shared" ca="1" si="99"/>
        <v>0</v>
      </c>
      <c r="K233" s="9">
        <f t="shared" ca="1" si="130"/>
        <v>220.88212679891441</v>
      </c>
      <c r="L233" s="9">
        <f t="shared" ca="1" si="131"/>
        <v>-11.650096301579692</v>
      </c>
      <c r="M233">
        <f t="shared" ca="1" si="132"/>
        <v>56.889269683590868</v>
      </c>
      <c r="N233">
        <f t="shared" ca="1" si="133"/>
        <v>32.544334069168507</v>
      </c>
    </row>
    <row r="234" spans="1:14" x14ac:dyDescent="0.25">
      <c r="A234" s="4">
        <f t="shared" si="101"/>
        <v>0.44091435185184974</v>
      </c>
      <c r="B234" s="3">
        <f t="shared" si="134"/>
        <v>1553302095</v>
      </c>
      <c r="C234">
        <f t="shared" si="138"/>
        <v>4</v>
      </c>
      <c r="D234">
        <f t="shared" si="138"/>
        <v>181</v>
      </c>
      <c r="E234">
        <f t="shared" ca="1" si="136"/>
        <v>-24531.754663082123</v>
      </c>
      <c r="F234">
        <f t="shared" ca="1" si="137"/>
        <v>118982.2916272</v>
      </c>
      <c r="G234">
        <f t="shared" ca="1" si="129"/>
        <v>10972.8</v>
      </c>
      <c r="H234" s="9">
        <f t="shared" ca="1" si="99"/>
        <v>-44.603684570331097</v>
      </c>
      <c r="I234" s="9">
        <f t="shared" ca="1" si="99"/>
        <v>216.33174815999809</v>
      </c>
      <c r="J234" s="9">
        <f t="shared" ca="1" si="99"/>
        <v>0</v>
      </c>
      <c r="K234" s="9">
        <f t="shared" ca="1" si="130"/>
        <v>220.88212679891154</v>
      </c>
      <c r="L234" s="9">
        <f t="shared" ca="1" si="131"/>
        <v>-11.650096301579847</v>
      </c>
      <c r="M234">
        <f t="shared" ca="1" si="132"/>
        <v>56.898804267844</v>
      </c>
      <c r="N234">
        <f t="shared" ca="1" si="133"/>
        <v>32.54076526857984</v>
      </c>
    </row>
    <row r="235" spans="1:14" x14ac:dyDescent="0.25">
      <c r="A235" s="4">
        <f t="shared" si="101"/>
        <v>0.4409722222222201</v>
      </c>
      <c r="B235" s="3">
        <f t="shared" ref="B235:B246" si="139">B234+SECOND(A235-A234)</f>
        <v>1553302100</v>
      </c>
      <c r="C235">
        <f t="shared" ref="C235:D235" si="140">C234</f>
        <v>4</v>
      </c>
      <c r="D235">
        <f t="shared" si="140"/>
        <v>181</v>
      </c>
      <c r="E235">
        <f t="shared" ref="E235:E246" ca="1" si="141">INDIRECT("E$"&amp;C235)+INDIRECT("H$"&amp;C235)*($B235-INDIRECT("B$"&amp;D235))</f>
        <v>-24754.773085933779</v>
      </c>
      <c r="F235">
        <f t="shared" ref="F235:F246" ca="1" si="142">INDIRECT("F$"&amp;C235)+INDIRECT("I$"&amp;C235)*($B235-INDIRECT("B$"&amp;D235))</f>
        <v>120063.95036799999</v>
      </c>
      <c r="G235">
        <f t="shared" ref="G235:G246" ca="1" si="143">INDIRECT("G$"&amp;C235)+INDIRECT("J$"&amp;C235)*($B235-INDIRECT("B$"&amp;D235))</f>
        <v>10972.8</v>
      </c>
      <c r="H235" s="9">
        <f t="shared" ref="H235:H246" ca="1" si="144">(E236-E235)/($B236-$B235)</f>
        <v>-44.603684570331097</v>
      </c>
      <c r="I235" s="9">
        <f t="shared" ref="I235:I246" ca="1" si="145">(F236-F235)/($B236-$B235)</f>
        <v>216.33174816000101</v>
      </c>
      <c r="J235" s="9">
        <f t="shared" ref="J235:J246" ca="1" si="146">(G236-G235)/($B236-$B235)</f>
        <v>0</v>
      </c>
      <c r="K235" s="9">
        <f t="shared" ref="K235:K246" ca="1" si="147">SQRT(H235*H235+I235*I235)</f>
        <v>220.88212679891441</v>
      </c>
      <c r="L235" s="9">
        <f t="shared" ref="L235:L246" ca="1" si="148">DEGREES(ATAN2(I235,H235))</f>
        <v>-11.650096301579692</v>
      </c>
      <c r="M235">
        <f t="shared" ref="M235:M246" ca="1" si="149">INDIRECT("M$"&amp;C235)+INDIRECT("O$"&amp;C235)*($B235-INDIRECT("B$"&amp;D235))</f>
        <v>56.908338852097124</v>
      </c>
      <c r="N235">
        <f t="shared" ref="N235:N246" ca="1" si="150">INDIRECT("N$"&amp;C235)+INDIRECT("P$"&amp;C235)*($B235-INDIRECT("B$"&amp;D235))</f>
        <v>32.537196467991173</v>
      </c>
    </row>
    <row r="236" spans="1:14" x14ac:dyDescent="0.25">
      <c r="A236" s="4">
        <f t="shared" si="101"/>
        <v>0.44103009259259046</v>
      </c>
      <c r="B236" s="3">
        <f t="shared" si="139"/>
        <v>1553302105</v>
      </c>
      <c r="C236">
        <f t="shared" ref="C236:D236" si="151">C235</f>
        <v>4</v>
      </c>
      <c r="D236">
        <f t="shared" si="151"/>
        <v>181</v>
      </c>
      <c r="E236">
        <f t="shared" ca="1" si="141"/>
        <v>-24977.791508785434</v>
      </c>
      <c r="F236">
        <f t="shared" ca="1" si="142"/>
        <v>121145.6091088</v>
      </c>
      <c r="G236">
        <f t="shared" ca="1" si="143"/>
        <v>10972.8</v>
      </c>
      <c r="H236" s="9">
        <f t="shared" ca="1" si="144"/>
        <v>-44.603684570331097</v>
      </c>
      <c r="I236" s="9">
        <f t="shared" ca="1" si="145"/>
        <v>216.33174816000101</v>
      </c>
      <c r="J236" s="9">
        <f t="shared" ca="1" si="146"/>
        <v>0</v>
      </c>
      <c r="K236" s="9">
        <f t="shared" ca="1" si="147"/>
        <v>220.88212679891441</v>
      </c>
      <c r="L236" s="9">
        <f t="shared" ca="1" si="148"/>
        <v>-11.650096301579692</v>
      </c>
      <c r="M236">
        <f t="shared" ca="1" si="149"/>
        <v>56.917873436350249</v>
      </c>
      <c r="N236">
        <f t="shared" ca="1" si="150"/>
        <v>32.533627667402506</v>
      </c>
    </row>
    <row r="237" spans="1:14" x14ac:dyDescent="0.25">
      <c r="A237" s="4">
        <f t="shared" si="101"/>
        <v>0.44108796296296082</v>
      </c>
      <c r="B237" s="3">
        <f t="shared" si="139"/>
        <v>1553302110</v>
      </c>
      <c r="C237">
        <f t="shared" ref="C237:D237" si="152">C236</f>
        <v>4</v>
      </c>
      <c r="D237">
        <f t="shared" si="152"/>
        <v>181</v>
      </c>
      <c r="E237">
        <f t="shared" ca="1" si="141"/>
        <v>-25200.80993163709</v>
      </c>
      <c r="F237">
        <f t="shared" ca="1" si="142"/>
        <v>122227.2678496</v>
      </c>
      <c r="G237">
        <f t="shared" ca="1" si="143"/>
        <v>10972.8</v>
      </c>
      <c r="H237" s="9">
        <f t="shared" ca="1" si="144"/>
        <v>-44.603684570331097</v>
      </c>
      <c r="I237" s="9">
        <f t="shared" ca="1" si="145"/>
        <v>216.33174815999809</v>
      </c>
      <c r="J237" s="9">
        <f t="shared" ca="1" si="146"/>
        <v>0</v>
      </c>
      <c r="K237" s="9">
        <f t="shared" ca="1" si="147"/>
        <v>220.88212679891154</v>
      </c>
      <c r="L237" s="9">
        <f t="shared" ca="1" si="148"/>
        <v>-11.650096301579847</v>
      </c>
      <c r="M237">
        <f t="shared" ca="1" si="149"/>
        <v>56.92740802060338</v>
      </c>
      <c r="N237">
        <f t="shared" ca="1" si="150"/>
        <v>32.530058866813839</v>
      </c>
    </row>
    <row r="238" spans="1:14" x14ac:dyDescent="0.25">
      <c r="A238" s="4">
        <f t="shared" si="101"/>
        <v>0.44114583333333118</v>
      </c>
      <c r="B238" s="3">
        <f t="shared" si="139"/>
        <v>1553302115</v>
      </c>
      <c r="C238">
        <f t="shared" ref="C238:D238" si="153">C237</f>
        <v>4</v>
      </c>
      <c r="D238">
        <f t="shared" si="153"/>
        <v>181</v>
      </c>
      <c r="E238">
        <f t="shared" ca="1" si="141"/>
        <v>-25423.828354488745</v>
      </c>
      <c r="F238">
        <f t="shared" ca="1" si="142"/>
        <v>123308.92659039999</v>
      </c>
      <c r="G238">
        <f t="shared" ca="1" si="143"/>
        <v>10972.8</v>
      </c>
      <c r="H238" s="9">
        <f t="shared" ca="1" si="144"/>
        <v>-44.603684570331822</v>
      </c>
      <c r="I238" s="9">
        <f t="shared" ca="1" si="145"/>
        <v>216.33174815999809</v>
      </c>
      <c r="J238" s="9">
        <f t="shared" ca="1" si="146"/>
        <v>0</v>
      </c>
      <c r="K238" s="9">
        <f t="shared" ca="1" si="147"/>
        <v>220.88212679891166</v>
      </c>
      <c r="L238" s="9">
        <f t="shared" ca="1" si="148"/>
        <v>-11.650096301580032</v>
      </c>
      <c r="M238">
        <f t="shared" ca="1" si="149"/>
        <v>56.936942604856505</v>
      </c>
      <c r="N238">
        <f t="shared" ca="1" si="150"/>
        <v>32.526490066225172</v>
      </c>
    </row>
    <row r="239" spans="1:14" x14ac:dyDescent="0.25">
      <c r="A239" s="4">
        <f t="shared" si="101"/>
        <v>0.44120370370370154</v>
      </c>
      <c r="B239" s="3">
        <f t="shared" si="139"/>
        <v>1553302120</v>
      </c>
      <c r="C239">
        <f t="shared" ref="C239:D239" si="154">C238</f>
        <v>4</v>
      </c>
      <c r="D239">
        <f t="shared" si="154"/>
        <v>181</v>
      </c>
      <c r="E239">
        <f t="shared" ca="1" si="141"/>
        <v>-25646.846777340405</v>
      </c>
      <c r="F239">
        <f t="shared" ca="1" si="142"/>
        <v>124390.58533119998</v>
      </c>
      <c r="G239">
        <f t="shared" ca="1" si="143"/>
        <v>10972.8</v>
      </c>
      <c r="H239" s="9">
        <f t="shared" ca="1" si="144"/>
        <v>-44.603684570330373</v>
      </c>
      <c r="I239" s="9">
        <f t="shared" ca="1" si="145"/>
        <v>216.33174816000391</v>
      </c>
      <c r="J239" s="9">
        <f t="shared" ca="1" si="146"/>
        <v>0</v>
      </c>
      <c r="K239" s="9">
        <f t="shared" ca="1" si="147"/>
        <v>220.88212679891708</v>
      </c>
      <c r="L239" s="9">
        <f t="shared" ca="1" si="148"/>
        <v>-11.650096301579357</v>
      </c>
      <c r="M239">
        <f t="shared" ca="1" si="149"/>
        <v>56.946477189109636</v>
      </c>
      <c r="N239">
        <f t="shared" ca="1" si="150"/>
        <v>32.522921265636498</v>
      </c>
    </row>
    <row r="240" spans="1:14" x14ac:dyDescent="0.25">
      <c r="A240" s="4">
        <f t="shared" si="101"/>
        <v>0.44126157407407191</v>
      </c>
      <c r="B240" s="3">
        <f t="shared" si="139"/>
        <v>1553302125</v>
      </c>
      <c r="C240">
        <f t="shared" ref="C240:D240" si="155">C239</f>
        <v>4</v>
      </c>
      <c r="D240">
        <f t="shared" si="155"/>
        <v>181</v>
      </c>
      <c r="E240">
        <f t="shared" ca="1" si="141"/>
        <v>-25869.865200192056</v>
      </c>
      <c r="F240">
        <f t="shared" ca="1" si="142"/>
        <v>125472.244072</v>
      </c>
      <c r="G240">
        <f t="shared" ca="1" si="143"/>
        <v>10972.8</v>
      </c>
      <c r="H240" s="9">
        <f t="shared" ca="1" si="144"/>
        <v>-44.603684570331822</v>
      </c>
      <c r="I240" s="9">
        <f t="shared" ca="1" si="145"/>
        <v>216.33174815999809</v>
      </c>
      <c r="J240" s="9">
        <f t="shared" ca="1" si="146"/>
        <v>0</v>
      </c>
      <c r="K240" s="9">
        <f t="shared" ca="1" si="147"/>
        <v>220.88212679891166</v>
      </c>
      <c r="L240" s="9">
        <f t="shared" ca="1" si="148"/>
        <v>-11.650096301580032</v>
      </c>
      <c r="M240">
        <f t="shared" ca="1" si="149"/>
        <v>56.956011773362761</v>
      </c>
      <c r="N240">
        <f t="shared" ca="1" si="150"/>
        <v>32.519352465047831</v>
      </c>
    </row>
    <row r="241" spans="1:14" x14ac:dyDescent="0.25">
      <c r="A241" s="4">
        <f t="shared" si="101"/>
        <v>0.44131944444444227</v>
      </c>
      <c r="B241" s="3">
        <f t="shared" si="139"/>
        <v>1553302130</v>
      </c>
      <c r="C241">
        <f t="shared" ref="C241:D241" si="156">C240</f>
        <v>4</v>
      </c>
      <c r="D241">
        <f t="shared" si="156"/>
        <v>181</v>
      </c>
      <c r="E241">
        <f t="shared" ca="1" si="141"/>
        <v>-26092.883623043715</v>
      </c>
      <c r="F241">
        <f t="shared" ca="1" si="142"/>
        <v>126553.90281279999</v>
      </c>
      <c r="G241">
        <f t="shared" ca="1" si="143"/>
        <v>10972.8</v>
      </c>
      <c r="H241" s="9">
        <f t="shared" ca="1" si="144"/>
        <v>-44.603684570330373</v>
      </c>
      <c r="I241" s="9">
        <f t="shared" ca="1" si="145"/>
        <v>216.33174816000101</v>
      </c>
      <c r="J241" s="9">
        <f t="shared" ca="1" si="146"/>
        <v>0</v>
      </c>
      <c r="K241" s="9">
        <f t="shared" ca="1" si="147"/>
        <v>220.88212679891424</v>
      </c>
      <c r="L241" s="9">
        <f t="shared" ca="1" si="148"/>
        <v>-11.650096301579509</v>
      </c>
      <c r="M241">
        <f t="shared" ca="1" si="149"/>
        <v>56.965546357615885</v>
      </c>
      <c r="N241">
        <f t="shared" ca="1" si="150"/>
        <v>32.515783664459164</v>
      </c>
    </row>
    <row r="242" spans="1:14" x14ac:dyDescent="0.25">
      <c r="A242" s="4">
        <f t="shared" si="101"/>
        <v>0.44137731481481263</v>
      </c>
      <c r="B242" s="3">
        <f t="shared" si="139"/>
        <v>1553302135</v>
      </c>
      <c r="C242">
        <f t="shared" ref="C242:D242" si="157">C241</f>
        <v>4</v>
      </c>
      <c r="D242">
        <f t="shared" si="157"/>
        <v>181</v>
      </c>
      <c r="E242">
        <f t="shared" ca="1" si="141"/>
        <v>-26315.902045895367</v>
      </c>
      <c r="F242">
        <f t="shared" ca="1" si="142"/>
        <v>127635.5615536</v>
      </c>
      <c r="G242">
        <f t="shared" ca="1" si="143"/>
        <v>10972.8</v>
      </c>
      <c r="H242" s="9">
        <f t="shared" ca="1" si="144"/>
        <v>-44.603684570331822</v>
      </c>
      <c r="I242" s="9">
        <f t="shared" ca="1" si="145"/>
        <v>216.33174815999809</v>
      </c>
      <c r="J242" s="9">
        <f t="shared" ca="1" si="146"/>
        <v>0</v>
      </c>
      <c r="K242" s="9">
        <f t="shared" ca="1" si="147"/>
        <v>220.88212679891166</v>
      </c>
      <c r="L242" s="9">
        <f t="shared" ca="1" si="148"/>
        <v>-11.650096301580032</v>
      </c>
      <c r="M242">
        <f t="shared" ca="1" si="149"/>
        <v>56.975080941869017</v>
      </c>
      <c r="N242">
        <f t="shared" ca="1" si="150"/>
        <v>32.512214863870497</v>
      </c>
    </row>
    <row r="243" spans="1:14" x14ac:dyDescent="0.25">
      <c r="A243" s="4">
        <f t="shared" si="101"/>
        <v>0.44143518518518299</v>
      </c>
      <c r="B243" s="3">
        <f t="shared" si="139"/>
        <v>1553302140</v>
      </c>
      <c r="C243">
        <f t="shared" ref="C243:D243" si="158">C242</f>
        <v>4</v>
      </c>
      <c r="D243">
        <f t="shared" si="158"/>
        <v>181</v>
      </c>
      <c r="E243">
        <f t="shared" ca="1" si="141"/>
        <v>-26538.920468747026</v>
      </c>
      <c r="F243">
        <f t="shared" ca="1" si="142"/>
        <v>128717.22029439999</v>
      </c>
      <c r="G243">
        <f t="shared" ca="1" si="143"/>
        <v>10972.8</v>
      </c>
      <c r="H243" s="9">
        <f t="shared" ca="1" si="144"/>
        <v>-44.603684570330373</v>
      </c>
      <c r="I243" s="9">
        <f t="shared" ca="1" si="145"/>
        <v>216.33174816000101</v>
      </c>
      <c r="J243" s="9">
        <f t="shared" ca="1" si="146"/>
        <v>0</v>
      </c>
      <c r="K243" s="9">
        <f t="shared" ca="1" si="147"/>
        <v>220.88212679891424</v>
      </c>
      <c r="L243" s="9">
        <f t="shared" ca="1" si="148"/>
        <v>-11.650096301579509</v>
      </c>
      <c r="M243">
        <f t="shared" ca="1" si="149"/>
        <v>56.984615526122141</v>
      </c>
      <c r="N243">
        <f t="shared" ca="1" si="150"/>
        <v>32.50864606328183</v>
      </c>
    </row>
    <row r="244" spans="1:14" x14ac:dyDescent="0.25">
      <c r="A244" s="4">
        <f t="shared" si="101"/>
        <v>0.44149305555555335</v>
      </c>
      <c r="B244" s="3">
        <f t="shared" si="139"/>
        <v>1553302145</v>
      </c>
      <c r="C244">
        <f t="shared" ref="C244:D244" si="159">C243</f>
        <v>4</v>
      </c>
      <c r="D244">
        <f t="shared" si="159"/>
        <v>181</v>
      </c>
      <c r="E244">
        <f t="shared" ca="1" si="141"/>
        <v>-26761.938891598678</v>
      </c>
      <c r="F244">
        <f t="shared" ca="1" si="142"/>
        <v>129798.87903519999</v>
      </c>
      <c r="G244">
        <f t="shared" ca="1" si="143"/>
        <v>10972.8</v>
      </c>
      <c r="H244" s="9">
        <f t="shared" ca="1" si="144"/>
        <v>-44.603684570331822</v>
      </c>
      <c r="I244" s="9">
        <f t="shared" ca="1" si="145"/>
        <v>216.33174816000101</v>
      </c>
      <c r="J244" s="9">
        <f t="shared" ca="1" si="146"/>
        <v>0</v>
      </c>
      <c r="K244" s="9">
        <f t="shared" ca="1" si="147"/>
        <v>220.88212679891453</v>
      </c>
      <c r="L244" s="9">
        <f t="shared" ca="1" si="148"/>
        <v>-11.650096301579877</v>
      </c>
      <c r="M244">
        <f t="shared" ca="1" si="149"/>
        <v>56.994150110375273</v>
      </c>
      <c r="N244">
        <f t="shared" ca="1" si="150"/>
        <v>32.505077262693163</v>
      </c>
    </row>
    <row r="245" spans="1:14" x14ac:dyDescent="0.25">
      <c r="A245" s="4">
        <f t="shared" si="101"/>
        <v>0.44155092592592371</v>
      </c>
      <c r="B245" s="3">
        <f t="shared" si="139"/>
        <v>1553302150</v>
      </c>
      <c r="C245">
        <f t="shared" ref="C245:D245" si="160">C244</f>
        <v>4</v>
      </c>
      <c r="D245">
        <f t="shared" si="160"/>
        <v>181</v>
      </c>
      <c r="E245">
        <f t="shared" ca="1" si="141"/>
        <v>-26984.957314450337</v>
      </c>
      <c r="F245">
        <f t="shared" ca="1" si="142"/>
        <v>130880.537776</v>
      </c>
      <c r="G245">
        <f t="shared" ca="1" si="143"/>
        <v>10972.8</v>
      </c>
      <c r="H245" s="9">
        <f t="shared" ca="1" si="144"/>
        <v>-44.603684570330373</v>
      </c>
      <c r="I245" s="9">
        <f t="shared" ca="1" si="145"/>
        <v>216.33174815999519</v>
      </c>
      <c r="J245" s="9">
        <f t="shared" ca="1" si="146"/>
        <v>0</v>
      </c>
      <c r="K245" s="9">
        <f t="shared" ca="1" si="147"/>
        <v>220.88212679890853</v>
      </c>
      <c r="L245" s="9">
        <f t="shared" ca="1" si="148"/>
        <v>-11.650096301579815</v>
      </c>
      <c r="M245">
        <f t="shared" ca="1" si="149"/>
        <v>57.003684694628397</v>
      </c>
      <c r="N245">
        <f t="shared" ca="1" si="150"/>
        <v>32.501508462104489</v>
      </c>
    </row>
    <row r="246" spans="1:14" x14ac:dyDescent="0.25">
      <c r="A246" s="4">
        <f t="shared" si="101"/>
        <v>0.44160879629629407</v>
      </c>
      <c r="B246" s="3">
        <f t="shared" si="139"/>
        <v>1553302155</v>
      </c>
      <c r="C246">
        <f t="shared" ref="C246:D246" si="161">C245</f>
        <v>4</v>
      </c>
      <c r="D246">
        <f t="shared" si="161"/>
        <v>181</v>
      </c>
      <c r="E246">
        <f t="shared" ca="1" si="141"/>
        <v>-27207.975737301989</v>
      </c>
      <c r="F246">
        <f t="shared" ca="1" si="142"/>
        <v>131962.19651679997</v>
      </c>
      <c r="G246">
        <f t="shared" ca="1" si="143"/>
        <v>10972.8</v>
      </c>
      <c r="H246" s="9">
        <f t="shared" ca="1" si="144"/>
        <v>-44.603684570331822</v>
      </c>
      <c r="I246" s="9">
        <f t="shared" ca="1" si="145"/>
        <v>216.33174816000391</v>
      </c>
      <c r="J246" s="9">
        <f t="shared" ca="1" si="146"/>
        <v>0</v>
      </c>
      <c r="K246" s="9">
        <f t="shared" ca="1" si="147"/>
        <v>220.88212679891737</v>
      </c>
      <c r="L246" s="9">
        <f t="shared" ca="1" si="148"/>
        <v>-11.650096301579726</v>
      </c>
      <c r="M246">
        <f t="shared" ca="1" si="149"/>
        <v>57.013219278881522</v>
      </c>
      <c r="N246">
        <f t="shared" ca="1" si="150"/>
        <v>32.497939661515822</v>
      </c>
    </row>
    <row r="247" spans="1:14" x14ac:dyDescent="0.25">
      <c r="A247" s="4">
        <f t="shared" si="101"/>
        <v>0.44166666666666443</v>
      </c>
      <c r="B247" s="3">
        <f t="shared" ref="B247:B263" si="162">B246+SECOND(A247-A246)</f>
        <v>1553302160</v>
      </c>
      <c r="C247">
        <f t="shared" ref="C247:D247" si="163">C246</f>
        <v>4</v>
      </c>
      <c r="D247">
        <f t="shared" si="163"/>
        <v>181</v>
      </c>
      <c r="E247">
        <f t="shared" ref="E247:E263" ca="1" si="164">INDIRECT("E$"&amp;C247)+INDIRECT("H$"&amp;C247)*($B247-INDIRECT("B$"&amp;D247))</f>
        <v>-27430.994160153648</v>
      </c>
      <c r="F247">
        <f t="shared" ref="F247:F263" ca="1" si="165">INDIRECT("F$"&amp;C247)+INDIRECT("I$"&amp;C247)*($B247-INDIRECT("B$"&amp;D247))</f>
        <v>133043.85525759999</v>
      </c>
      <c r="G247">
        <f t="shared" ref="G247:G263" ca="1" si="166">INDIRECT("G$"&amp;C247)+INDIRECT("J$"&amp;C247)*($B247-INDIRECT("B$"&amp;D247))</f>
        <v>10972.8</v>
      </c>
      <c r="H247" s="9">
        <f t="shared" ref="H247:H262" ca="1" si="167">(E248-E247)/($B248-$B247)</f>
        <v>-44.603684570331097</v>
      </c>
      <c r="I247" s="9">
        <f t="shared" ref="I247:I262" ca="1" si="168">(F248-F247)/($B248-$B247)</f>
        <v>216.33174816000391</v>
      </c>
      <c r="J247" s="9">
        <f t="shared" ref="J247:J262" ca="1" si="169">(G248-G247)/($B248-$B247)</f>
        <v>0</v>
      </c>
      <c r="K247" s="9">
        <f t="shared" ref="K247:K263" ca="1" si="170">SQRT(H247*H247+I247*I247)</f>
        <v>220.88212679891723</v>
      </c>
      <c r="L247" s="9">
        <f t="shared" ref="L247:L263" ca="1" si="171">DEGREES(ATAN2(I247,H247))</f>
        <v>-11.650096301579541</v>
      </c>
      <c r="M247">
        <f t="shared" ref="M247:M263" ca="1" si="172">INDIRECT("M$"&amp;C247)+INDIRECT("O$"&amp;C247)*($B247-INDIRECT("B$"&amp;D247))</f>
        <v>57.022753863134653</v>
      </c>
      <c r="N247">
        <f t="shared" ref="N247:N263" ca="1" si="173">INDIRECT("N$"&amp;C247)+INDIRECT("P$"&amp;C247)*($B247-INDIRECT("B$"&amp;D247))</f>
        <v>32.494370860927155</v>
      </c>
    </row>
    <row r="248" spans="1:14" x14ac:dyDescent="0.25">
      <c r="A248" s="4">
        <f t="shared" si="101"/>
        <v>0.44172453703703479</v>
      </c>
      <c r="B248" s="3">
        <f t="shared" si="162"/>
        <v>1553302165</v>
      </c>
      <c r="C248">
        <f t="shared" ref="C248:D248" si="174">C247</f>
        <v>4</v>
      </c>
      <c r="D248">
        <f t="shared" si="174"/>
        <v>181</v>
      </c>
      <c r="E248">
        <f t="shared" ca="1" si="164"/>
        <v>-27654.012583005304</v>
      </c>
      <c r="F248">
        <f t="shared" ca="1" si="165"/>
        <v>134125.51399840001</v>
      </c>
      <c r="G248">
        <f t="shared" ca="1" si="166"/>
        <v>10972.8</v>
      </c>
      <c r="H248" s="9">
        <f t="shared" ca="1" si="167"/>
        <v>-44.603684570331097</v>
      </c>
      <c r="I248" s="9">
        <f t="shared" ca="1" si="168"/>
        <v>216.33174815999809</v>
      </c>
      <c r="J248" s="9">
        <f t="shared" ca="1" si="169"/>
        <v>0</v>
      </c>
      <c r="K248" s="9">
        <f t="shared" ca="1" si="170"/>
        <v>220.88212679891154</v>
      </c>
      <c r="L248" s="9">
        <f t="shared" ca="1" si="171"/>
        <v>-11.650096301579847</v>
      </c>
      <c r="M248">
        <f t="shared" ca="1" si="172"/>
        <v>57.032288447387778</v>
      </c>
      <c r="N248">
        <f t="shared" ca="1" si="173"/>
        <v>32.490802060338488</v>
      </c>
    </row>
    <row r="249" spans="1:14" x14ac:dyDescent="0.25">
      <c r="A249" s="4">
        <f t="shared" si="101"/>
        <v>0.44178240740740515</v>
      </c>
      <c r="B249" s="3">
        <f t="shared" si="162"/>
        <v>1553302170</v>
      </c>
      <c r="C249">
        <f t="shared" ref="C249:D249" si="175">C248</f>
        <v>4</v>
      </c>
      <c r="D249">
        <f t="shared" si="175"/>
        <v>181</v>
      </c>
      <c r="E249">
        <f t="shared" ca="1" si="164"/>
        <v>-27877.031005856959</v>
      </c>
      <c r="F249">
        <f t="shared" ca="1" si="165"/>
        <v>135207.1727392</v>
      </c>
      <c r="G249">
        <f t="shared" ca="1" si="166"/>
        <v>10972.8</v>
      </c>
      <c r="H249" s="9">
        <f t="shared" ca="1" si="167"/>
        <v>-44.603684570331097</v>
      </c>
      <c r="I249" s="9">
        <f t="shared" ca="1" si="168"/>
        <v>216.33174815999809</v>
      </c>
      <c r="J249" s="9">
        <f t="shared" ca="1" si="169"/>
        <v>0</v>
      </c>
      <c r="K249" s="9">
        <f t="shared" ca="1" si="170"/>
        <v>220.88212679891154</v>
      </c>
      <c r="L249" s="9">
        <f t="shared" ca="1" si="171"/>
        <v>-11.650096301579847</v>
      </c>
      <c r="M249">
        <f t="shared" ca="1" si="172"/>
        <v>57.041823031640909</v>
      </c>
      <c r="N249">
        <f t="shared" ca="1" si="173"/>
        <v>32.487233259749821</v>
      </c>
    </row>
    <row r="250" spans="1:14" x14ac:dyDescent="0.25">
      <c r="A250" s="4">
        <f t="shared" si="101"/>
        <v>0.44184027777777551</v>
      </c>
      <c r="B250" s="3">
        <f t="shared" si="162"/>
        <v>1553302175</v>
      </c>
      <c r="C250">
        <f t="shared" ref="C250:D250" si="176">C249</f>
        <v>4</v>
      </c>
      <c r="D250">
        <f t="shared" si="176"/>
        <v>181</v>
      </c>
      <c r="E250">
        <f t="shared" ca="1" si="164"/>
        <v>-28100.049428708615</v>
      </c>
      <c r="F250">
        <f t="shared" ca="1" si="165"/>
        <v>136288.83147999999</v>
      </c>
      <c r="G250">
        <f t="shared" ca="1" si="166"/>
        <v>10972.8</v>
      </c>
      <c r="H250" s="9">
        <f t="shared" ca="1" si="167"/>
        <v>-44.603684570331097</v>
      </c>
      <c r="I250" s="9">
        <f t="shared" ca="1" si="168"/>
        <v>216.33174815999809</v>
      </c>
      <c r="J250" s="9">
        <f t="shared" ca="1" si="169"/>
        <v>0</v>
      </c>
      <c r="K250" s="9">
        <f t="shared" ca="1" si="170"/>
        <v>220.88212679891154</v>
      </c>
      <c r="L250" s="9">
        <f t="shared" ca="1" si="171"/>
        <v>-11.650096301579847</v>
      </c>
      <c r="M250">
        <f t="shared" ca="1" si="172"/>
        <v>57.051357615894034</v>
      </c>
      <c r="N250">
        <f t="shared" ca="1" si="173"/>
        <v>32.483664459161155</v>
      </c>
    </row>
    <row r="251" spans="1:14" x14ac:dyDescent="0.25">
      <c r="A251" s="4">
        <f t="shared" ref="A251:A263" si="177">A250+5/24/3600</f>
        <v>0.44189814814814588</v>
      </c>
      <c r="B251" s="3">
        <f t="shared" si="162"/>
        <v>1553302180</v>
      </c>
      <c r="C251">
        <f t="shared" ref="C251:D251" si="178">C250</f>
        <v>4</v>
      </c>
      <c r="D251">
        <f t="shared" si="178"/>
        <v>181</v>
      </c>
      <c r="E251">
        <f t="shared" ca="1" si="164"/>
        <v>-28323.06785156027</v>
      </c>
      <c r="F251">
        <f t="shared" ca="1" si="165"/>
        <v>137370.49022079998</v>
      </c>
      <c r="G251">
        <f t="shared" ca="1" si="166"/>
        <v>10972.8</v>
      </c>
      <c r="H251" s="9">
        <f t="shared" ca="1" si="167"/>
        <v>-44.603684570331097</v>
      </c>
      <c r="I251" s="9">
        <f t="shared" ca="1" si="168"/>
        <v>216.33174815999809</v>
      </c>
      <c r="J251" s="9">
        <f t="shared" ca="1" si="169"/>
        <v>0</v>
      </c>
      <c r="K251" s="9">
        <f t="shared" ca="1" si="170"/>
        <v>220.88212679891154</v>
      </c>
      <c r="L251" s="9">
        <f t="shared" ca="1" si="171"/>
        <v>-11.650096301579847</v>
      </c>
      <c r="M251">
        <f t="shared" ca="1" si="172"/>
        <v>57.060892200147158</v>
      </c>
      <c r="N251">
        <f t="shared" ca="1" si="173"/>
        <v>32.48009565857248</v>
      </c>
    </row>
    <row r="252" spans="1:14" x14ac:dyDescent="0.25">
      <c r="A252" s="4">
        <f t="shared" si="177"/>
        <v>0.44195601851851624</v>
      </c>
      <c r="B252" s="3">
        <f t="shared" si="162"/>
        <v>1553302185</v>
      </c>
      <c r="C252">
        <f t="shared" ref="C252:D252" si="179">C251</f>
        <v>4</v>
      </c>
      <c r="D252">
        <f t="shared" si="179"/>
        <v>181</v>
      </c>
      <c r="E252">
        <f t="shared" ca="1" si="164"/>
        <v>-28546.086274411926</v>
      </c>
      <c r="F252">
        <f t="shared" ca="1" si="165"/>
        <v>138452.14896159997</v>
      </c>
      <c r="G252">
        <f t="shared" ca="1" si="166"/>
        <v>10972.8</v>
      </c>
      <c r="H252" s="9">
        <f t="shared" ca="1" si="167"/>
        <v>-44.603684570331097</v>
      </c>
      <c r="I252" s="9">
        <f t="shared" ca="1" si="168"/>
        <v>216.33174816000391</v>
      </c>
      <c r="J252" s="9">
        <f t="shared" ca="1" si="169"/>
        <v>0</v>
      </c>
      <c r="K252" s="9">
        <f t="shared" ca="1" si="170"/>
        <v>220.88212679891723</v>
      </c>
      <c r="L252" s="9">
        <f t="shared" ca="1" si="171"/>
        <v>-11.650096301579541</v>
      </c>
      <c r="M252">
        <f t="shared" ca="1" si="172"/>
        <v>57.07042678440029</v>
      </c>
      <c r="N252">
        <f t="shared" ca="1" si="173"/>
        <v>32.476526857983814</v>
      </c>
    </row>
    <row r="253" spans="1:14" x14ac:dyDescent="0.25">
      <c r="A253" s="4">
        <f t="shared" si="177"/>
        <v>0.4420138888888866</v>
      </c>
      <c r="B253" s="3">
        <f t="shared" si="162"/>
        <v>1553302190</v>
      </c>
      <c r="C253">
        <f t="shared" ref="C253:D253" si="180">C252</f>
        <v>4</v>
      </c>
      <c r="D253">
        <f t="shared" si="180"/>
        <v>181</v>
      </c>
      <c r="E253">
        <f t="shared" ca="1" si="164"/>
        <v>-28769.104697263581</v>
      </c>
      <c r="F253">
        <f t="shared" ca="1" si="165"/>
        <v>139533.80770239999</v>
      </c>
      <c r="G253">
        <f t="shared" ca="1" si="166"/>
        <v>10972.8</v>
      </c>
      <c r="H253" s="9">
        <f t="shared" ca="1" si="167"/>
        <v>-44.603684570331097</v>
      </c>
      <c r="I253" s="9">
        <f t="shared" ca="1" si="168"/>
        <v>216.33174815999809</v>
      </c>
      <c r="J253" s="9">
        <f t="shared" ca="1" si="169"/>
        <v>0</v>
      </c>
      <c r="K253" s="9">
        <f t="shared" ca="1" si="170"/>
        <v>220.88212679891154</v>
      </c>
      <c r="L253" s="9">
        <f t="shared" ca="1" si="171"/>
        <v>-11.650096301579847</v>
      </c>
      <c r="M253">
        <f t="shared" ca="1" si="172"/>
        <v>57.079961368653414</v>
      </c>
      <c r="N253">
        <f t="shared" ca="1" si="173"/>
        <v>32.472958057395147</v>
      </c>
    </row>
    <row r="254" spans="1:14" x14ac:dyDescent="0.25">
      <c r="A254" s="4">
        <f t="shared" si="177"/>
        <v>0.44207175925925696</v>
      </c>
      <c r="B254" s="3">
        <f t="shared" si="162"/>
        <v>1553302195</v>
      </c>
      <c r="C254">
        <f t="shared" ref="C254:D254" si="181">C253</f>
        <v>4</v>
      </c>
      <c r="D254">
        <f t="shared" si="181"/>
        <v>181</v>
      </c>
      <c r="E254">
        <f t="shared" ca="1" si="164"/>
        <v>-28992.123120115237</v>
      </c>
      <c r="F254">
        <f t="shared" ca="1" si="165"/>
        <v>140615.46644319998</v>
      </c>
      <c r="G254">
        <f t="shared" ca="1" si="166"/>
        <v>10972.8</v>
      </c>
      <c r="H254" s="9">
        <f t="shared" ca="1" si="167"/>
        <v>-44.603684570331097</v>
      </c>
      <c r="I254" s="9">
        <f t="shared" ca="1" si="168"/>
        <v>216.33174816000391</v>
      </c>
      <c r="J254" s="9">
        <f t="shared" ca="1" si="169"/>
        <v>0</v>
      </c>
      <c r="K254" s="9">
        <f t="shared" ca="1" si="170"/>
        <v>220.88212679891723</v>
      </c>
      <c r="L254" s="9">
        <f t="shared" ca="1" si="171"/>
        <v>-11.650096301579541</v>
      </c>
      <c r="M254">
        <f t="shared" ca="1" si="172"/>
        <v>57.089495952906546</v>
      </c>
      <c r="N254">
        <f t="shared" ca="1" si="173"/>
        <v>32.46938925680648</v>
      </c>
    </row>
    <row r="255" spans="1:14" x14ac:dyDescent="0.25">
      <c r="A255" s="4">
        <f t="shared" si="177"/>
        <v>0.44212962962962732</v>
      </c>
      <c r="B255" s="3">
        <f t="shared" si="162"/>
        <v>1553302200</v>
      </c>
      <c r="C255">
        <f t="shared" ref="C255:D255" si="182">C254</f>
        <v>4</v>
      </c>
      <c r="D255">
        <f t="shared" si="182"/>
        <v>181</v>
      </c>
      <c r="E255">
        <f t="shared" ca="1" si="164"/>
        <v>-29215.141542966892</v>
      </c>
      <c r="F255">
        <f t="shared" ca="1" si="165"/>
        <v>141697.125184</v>
      </c>
      <c r="G255">
        <f t="shared" ca="1" si="166"/>
        <v>10972.8</v>
      </c>
      <c r="H255" s="9">
        <f t="shared" ca="1" si="167"/>
        <v>-44.603684570331822</v>
      </c>
      <c r="I255" s="9">
        <f t="shared" ca="1" si="168"/>
        <v>216.33174815999809</v>
      </c>
      <c r="J255" s="9">
        <f t="shared" ca="1" si="169"/>
        <v>0</v>
      </c>
      <c r="K255" s="9">
        <f t="shared" ca="1" si="170"/>
        <v>220.88212679891166</v>
      </c>
      <c r="L255" s="9">
        <f t="shared" ca="1" si="171"/>
        <v>-11.650096301580032</v>
      </c>
      <c r="M255">
        <f t="shared" ca="1" si="172"/>
        <v>57.09903053715967</v>
      </c>
      <c r="N255">
        <f t="shared" ca="1" si="173"/>
        <v>32.465820456217813</v>
      </c>
    </row>
    <row r="256" spans="1:14" x14ac:dyDescent="0.25">
      <c r="A256" s="4">
        <f t="shared" si="177"/>
        <v>0.44218749999999768</v>
      </c>
      <c r="B256" s="3">
        <f t="shared" si="162"/>
        <v>1553302205</v>
      </c>
      <c r="C256">
        <f t="shared" ref="C256:D256" si="183">C255</f>
        <v>4</v>
      </c>
      <c r="D256">
        <f t="shared" si="183"/>
        <v>181</v>
      </c>
      <c r="E256">
        <f t="shared" ca="1" si="164"/>
        <v>-29438.159965818551</v>
      </c>
      <c r="F256">
        <f t="shared" ca="1" si="165"/>
        <v>142778.78392479999</v>
      </c>
      <c r="G256">
        <f t="shared" ca="1" si="166"/>
        <v>10972.8</v>
      </c>
      <c r="H256" s="9">
        <f t="shared" ca="1" si="167"/>
        <v>-44.603684570330373</v>
      </c>
      <c r="I256" s="9">
        <f t="shared" ca="1" si="168"/>
        <v>216.33174815999809</v>
      </c>
      <c r="J256" s="9">
        <f t="shared" ca="1" si="169"/>
        <v>0</v>
      </c>
      <c r="K256" s="9">
        <f t="shared" ca="1" si="170"/>
        <v>220.8821267989114</v>
      </c>
      <c r="L256" s="9">
        <f t="shared" ca="1" si="171"/>
        <v>-11.650096301579662</v>
      </c>
      <c r="M256">
        <f t="shared" ca="1" si="172"/>
        <v>57.108565121412795</v>
      </c>
      <c r="N256">
        <f t="shared" ca="1" si="173"/>
        <v>32.462251655629146</v>
      </c>
    </row>
    <row r="257" spans="1:14" x14ac:dyDescent="0.25">
      <c r="A257" s="4">
        <f t="shared" si="177"/>
        <v>0.44224537037036804</v>
      </c>
      <c r="B257" s="3">
        <f t="shared" si="162"/>
        <v>1553302210</v>
      </c>
      <c r="C257">
        <f t="shared" ref="C257:D257" si="184">C256</f>
        <v>4</v>
      </c>
      <c r="D257">
        <f t="shared" si="184"/>
        <v>181</v>
      </c>
      <c r="E257">
        <f t="shared" ca="1" si="164"/>
        <v>-29661.178388670203</v>
      </c>
      <c r="F257">
        <f t="shared" ca="1" si="165"/>
        <v>143860.44266559999</v>
      </c>
      <c r="G257">
        <f t="shared" ca="1" si="166"/>
        <v>10972.8</v>
      </c>
      <c r="H257" s="9">
        <f t="shared" ca="1" si="167"/>
        <v>-44.603684570331822</v>
      </c>
      <c r="I257" s="9">
        <f t="shared" ca="1" si="168"/>
        <v>216.33174815999809</v>
      </c>
      <c r="J257" s="9">
        <f t="shared" ca="1" si="169"/>
        <v>0</v>
      </c>
      <c r="K257" s="9">
        <f t="shared" ca="1" si="170"/>
        <v>220.88212679891166</v>
      </c>
      <c r="L257" s="9">
        <f t="shared" ca="1" si="171"/>
        <v>-11.650096301580032</v>
      </c>
      <c r="M257">
        <f t="shared" ca="1" si="172"/>
        <v>57.118099705665927</v>
      </c>
      <c r="N257">
        <f t="shared" ca="1" si="173"/>
        <v>32.458682855040472</v>
      </c>
    </row>
    <row r="258" spans="1:14" x14ac:dyDescent="0.25">
      <c r="A258" s="4">
        <f t="shared" si="177"/>
        <v>0.4423032407407384</v>
      </c>
      <c r="B258" s="3">
        <f t="shared" si="162"/>
        <v>1553302215</v>
      </c>
      <c r="C258">
        <f t="shared" ref="C258:D258" si="185">C257</f>
        <v>4</v>
      </c>
      <c r="D258">
        <f t="shared" si="185"/>
        <v>181</v>
      </c>
      <c r="E258">
        <f t="shared" ca="1" si="164"/>
        <v>-29884.196811521862</v>
      </c>
      <c r="F258">
        <f t="shared" ca="1" si="165"/>
        <v>144942.10140639998</v>
      </c>
      <c r="G258">
        <f t="shared" ca="1" si="166"/>
        <v>10972.8</v>
      </c>
      <c r="H258" s="9">
        <f t="shared" ca="1" si="167"/>
        <v>-44.603684570330373</v>
      </c>
      <c r="I258" s="9">
        <f t="shared" ca="1" si="168"/>
        <v>216.33174816000391</v>
      </c>
      <c r="J258" s="9">
        <f t="shared" ca="1" si="169"/>
        <v>0</v>
      </c>
      <c r="K258" s="9">
        <f t="shared" ca="1" si="170"/>
        <v>220.88212679891708</v>
      </c>
      <c r="L258" s="9">
        <f t="shared" ca="1" si="171"/>
        <v>-11.650096301579357</v>
      </c>
      <c r="M258">
        <f t="shared" ca="1" si="172"/>
        <v>57.127634289919051</v>
      </c>
      <c r="N258">
        <f t="shared" ca="1" si="173"/>
        <v>32.455114054451805</v>
      </c>
    </row>
    <row r="259" spans="1:14" x14ac:dyDescent="0.25">
      <c r="A259" s="4">
        <f t="shared" si="177"/>
        <v>0.44236111111110876</v>
      </c>
      <c r="B259" s="3">
        <f t="shared" si="162"/>
        <v>1553302220</v>
      </c>
      <c r="C259">
        <f t="shared" ref="C259:D259" si="186">C258</f>
        <v>4</v>
      </c>
      <c r="D259">
        <f t="shared" si="186"/>
        <v>181</v>
      </c>
      <c r="E259">
        <f t="shared" ca="1" si="164"/>
        <v>-30107.215234373514</v>
      </c>
      <c r="F259">
        <f t="shared" ca="1" si="165"/>
        <v>146023.7601472</v>
      </c>
      <c r="G259">
        <f t="shared" ca="1" si="166"/>
        <v>10972.8</v>
      </c>
      <c r="H259" s="9">
        <f t="shared" ca="1" si="167"/>
        <v>-44.603684570331822</v>
      </c>
      <c r="I259" s="9">
        <f t="shared" ca="1" si="168"/>
        <v>216.33174815999809</v>
      </c>
      <c r="J259" s="9">
        <f t="shared" ca="1" si="169"/>
        <v>0</v>
      </c>
      <c r="K259" s="9">
        <f t="shared" ca="1" si="170"/>
        <v>220.88212679891166</v>
      </c>
      <c r="L259" s="9">
        <f t="shared" ca="1" si="171"/>
        <v>-11.650096301580032</v>
      </c>
      <c r="M259">
        <f t="shared" ca="1" si="172"/>
        <v>57.137168874172175</v>
      </c>
      <c r="N259">
        <f t="shared" ca="1" si="173"/>
        <v>32.451545253863138</v>
      </c>
    </row>
    <row r="260" spans="1:14" x14ac:dyDescent="0.25">
      <c r="A260" s="4">
        <f t="shared" si="177"/>
        <v>0.44241898148147912</v>
      </c>
      <c r="B260" s="3">
        <f t="shared" si="162"/>
        <v>1553302225</v>
      </c>
      <c r="C260">
        <f t="shared" ref="C260:D260" si="187">C259</f>
        <v>4</v>
      </c>
      <c r="D260">
        <f t="shared" si="187"/>
        <v>181</v>
      </c>
      <c r="E260">
        <f t="shared" ca="1" si="164"/>
        <v>-30330.233657225173</v>
      </c>
      <c r="F260">
        <f t="shared" ca="1" si="165"/>
        <v>147105.41888799999</v>
      </c>
      <c r="G260">
        <f t="shared" ca="1" si="166"/>
        <v>10972.8</v>
      </c>
      <c r="H260" s="9">
        <f t="shared" ca="1" si="167"/>
        <v>-44.603684570330373</v>
      </c>
      <c r="I260" s="9">
        <f t="shared" ca="1" si="168"/>
        <v>216.33174816000391</v>
      </c>
      <c r="J260" s="9">
        <f t="shared" ca="1" si="169"/>
        <v>0</v>
      </c>
      <c r="K260" s="9">
        <f t="shared" ca="1" si="170"/>
        <v>220.88212679891708</v>
      </c>
      <c r="L260" s="9">
        <f t="shared" ca="1" si="171"/>
        <v>-11.650096301579357</v>
      </c>
      <c r="M260">
        <f t="shared" ca="1" si="172"/>
        <v>57.146703458425307</v>
      </c>
      <c r="N260">
        <f t="shared" ca="1" si="173"/>
        <v>32.447976453274471</v>
      </c>
    </row>
    <row r="261" spans="1:14" x14ac:dyDescent="0.25">
      <c r="A261" s="4">
        <f t="shared" si="177"/>
        <v>0.44247685185184948</v>
      </c>
      <c r="B261" s="3">
        <f t="shared" si="162"/>
        <v>1553302230</v>
      </c>
      <c r="C261">
        <f t="shared" ref="C261:D261" si="188">C260</f>
        <v>4</v>
      </c>
      <c r="D261">
        <f t="shared" si="188"/>
        <v>181</v>
      </c>
      <c r="E261">
        <f t="shared" ca="1" si="164"/>
        <v>-30553.252080076825</v>
      </c>
      <c r="F261">
        <f t="shared" ca="1" si="165"/>
        <v>148187.07762880001</v>
      </c>
      <c r="G261">
        <f t="shared" ca="1" si="166"/>
        <v>10972.8</v>
      </c>
      <c r="H261" s="9">
        <f t="shared" ca="1" si="167"/>
        <v>-44.603684570331822</v>
      </c>
      <c r="I261" s="9">
        <f t="shared" ca="1" si="168"/>
        <v>216.33174815999809</v>
      </c>
      <c r="J261" s="9">
        <f t="shared" ca="1" si="169"/>
        <v>0</v>
      </c>
      <c r="K261" s="9">
        <f t="shared" ca="1" si="170"/>
        <v>220.88212679891166</v>
      </c>
      <c r="L261" s="9">
        <f t="shared" ca="1" si="171"/>
        <v>-11.650096301580032</v>
      </c>
      <c r="M261">
        <f t="shared" ca="1" si="172"/>
        <v>57.156238042678432</v>
      </c>
      <c r="N261">
        <f t="shared" ca="1" si="173"/>
        <v>32.444407652685804</v>
      </c>
    </row>
    <row r="262" spans="1:14" x14ac:dyDescent="0.25">
      <c r="A262" s="4">
        <f t="shared" si="177"/>
        <v>0.44253472222221985</v>
      </c>
      <c r="B262" s="3">
        <f t="shared" si="162"/>
        <v>1553302235</v>
      </c>
      <c r="C262">
        <f t="shared" ref="C262:D262" si="189">C261</f>
        <v>4</v>
      </c>
      <c r="D262">
        <f t="shared" si="189"/>
        <v>181</v>
      </c>
      <c r="E262">
        <f t="shared" ca="1" si="164"/>
        <v>-30776.270502928484</v>
      </c>
      <c r="F262">
        <f t="shared" ca="1" si="165"/>
        <v>149268.7363696</v>
      </c>
      <c r="G262">
        <f t="shared" ca="1" si="166"/>
        <v>10972.8</v>
      </c>
      <c r="H262" s="9">
        <f t="shared" ca="1" si="167"/>
        <v>-44.603684570330373</v>
      </c>
      <c r="I262" s="9">
        <f t="shared" ca="1" si="168"/>
        <v>216.33174815999809</v>
      </c>
      <c r="J262" s="9">
        <f t="shared" ca="1" si="169"/>
        <v>0</v>
      </c>
      <c r="K262" s="9">
        <f t="shared" ca="1" si="170"/>
        <v>220.8821267989114</v>
      </c>
      <c r="L262" s="9">
        <f t="shared" ca="1" si="171"/>
        <v>-11.650096301579662</v>
      </c>
      <c r="M262">
        <f t="shared" ca="1" si="172"/>
        <v>57.165772626931563</v>
      </c>
      <c r="N262">
        <f t="shared" ca="1" si="173"/>
        <v>32.440838852097137</v>
      </c>
    </row>
    <row r="263" spans="1:14" x14ac:dyDescent="0.25">
      <c r="A263" s="4">
        <f t="shared" si="177"/>
        <v>0.44259259259259021</v>
      </c>
      <c r="B263" s="3">
        <f t="shared" si="162"/>
        <v>1553302240</v>
      </c>
      <c r="C263">
        <f t="shared" ref="C263:D263" si="190">C262</f>
        <v>4</v>
      </c>
      <c r="D263">
        <f t="shared" si="190"/>
        <v>181</v>
      </c>
      <c r="E263">
        <f t="shared" ca="1" si="164"/>
        <v>-30999.288925780136</v>
      </c>
      <c r="F263">
        <f t="shared" ca="1" si="165"/>
        <v>150350.39511039999</v>
      </c>
      <c r="G263">
        <f t="shared" ca="1" si="166"/>
        <v>10972.8</v>
      </c>
      <c r="H263" s="9">
        <f ca="1">H262</f>
        <v>-44.603684570330373</v>
      </c>
      <c r="I263" s="9">
        <f ca="1">I262</f>
        <v>216.33174815999809</v>
      </c>
      <c r="J263" s="9">
        <f ca="1">J262</f>
        <v>0</v>
      </c>
      <c r="K263" s="9">
        <f t="shared" ca="1" si="170"/>
        <v>220.8821267989114</v>
      </c>
      <c r="L263" s="9">
        <f t="shared" ca="1" si="171"/>
        <v>-11.650096301579662</v>
      </c>
      <c r="M263">
        <f t="shared" ca="1" si="172"/>
        <v>57.175307211184688</v>
      </c>
      <c r="N263">
        <f t="shared" ca="1" si="173"/>
        <v>32.437270051508463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44" ca="1" si="41">SQRT(P140*P140+Q140*Q140)</f>
        <v>13334.987052343551</v>
      </c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6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5">
        <f t="shared" ca="1" si="41"/>
        <v>10001.240289257659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ref="R145:R147" ca="1" si="42">SQRT(P145*P145+Q145*Q145)</f>
        <v>5000.6201446288296</v>
      </c>
    </row>
    <row r="146" spans="1:18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2"/>
        <v>3333.7467630858682</v>
      </c>
    </row>
    <row r="147" spans="1:18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3">C146</f>
        <v>2</v>
      </c>
      <c r="D147">
        <f t="shared" si="43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4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5">SQRT(H147*H147+I147*I147)</f>
        <v>238.22588308884002</v>
      </c>
      <c r="L147" s="16">
        <f t="shared" ref="L147:L149" ca="1" si="46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  <c r="P147">
        <f ca="1">E147-'AFL2433'!E118</f>
        <v>856.07612875951713</v>
      </c>
      <c r="Q147">
        <f ca="1">F147-'AFL2433'!F118</f>
        <v>1484.3851661608232</v>
      </c>
      <c r="R147">
        <f t="shared" ca="1" si="42"/>
        <v>1713.553518204254</v>
      </c>
    </row>
    <row r="148" spans="1:18" x14ac:dyDescent="0.25">
      <c r="A148" s="48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4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5"/>
        <v>239.53043274919838</v>
      </c>
      <c r="L148" s="16">
        <f t="shared" ca="1" si="46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  <c r="P148">
        <f ca="1">E148-'AFL2433'!E119</f>
        <v>-51.117436245472241</v>
      </c>
      <c r="Q148">
        <f ca="1">F148-'AFL2433'!F119</f>
        <v>247.46929583968785</v>
      </c>
      <c r="R148" s="47">
        <f t="shared" ref="R148" ca="1" si="47">SQRT(P148*P148+Q148*Q148)</f>
        <v>252.69357861192449</v>
      </c>
    </row>
    <row r="149" spans="1:18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8">C148</f>
        <v>3</v>
      </c>
      <c r="D149">
        <f t="shared" si="48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4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5"/>
        <v>240.98072437572398</v>
      </c>
      <c r="L149" s="16">
        <f t="shared" ca="1" si="46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  <c r="P149">
        <f ca="1">E149-'AFL2433'!E120</f>
        <v>-983.86971937319754</v>
      </c>
      <c r="Q149">
        <f ca="1">F149-'AFL2433'!F120</f>
        <v>-865.7119265616036</v>
      </c>
      <c r="R149">
        <f t="shared" ref="R149:R152" ca="1" si="49">SQRT(P149*P149+Q149*Q149)</f>
        <v>1310.5177467285582</v>
      </c>
    </row>
    <row r="150" spans="1:18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  <c r="P150">
        <f ca="1">E150-'AFL2433'!E121</f>
        <v>-1942.180720623659</v>
      </c>
      <c r="Q150">
        <f ca="1">F150-'AFL2433'!F121</f>
        <v>-1855.1585010430513</v>
      </c>
      <c r="R150">
        <f t="shared" ca="1" si="49"/>
        <v>2685.8292975456457</v>
      </c>
    </row>
    <row r="151" spans="1:18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  <c r="P151">
        <f ca="1">E151-'AFL2433'!E122</f>
        <v>-2913.2710809354885</v>
      </c>
      <c r="Q151">
        <f ca="1">F151-'AFL2433'!F122</f>
        <v>-2782.7377515645767</v>
      </c>
      <c r="R151">
        <f t="shared" ca="1" si="49"/>
        <v>4028.7439463184683</v>
      </c>
    </row>
    <row r="152" spans="1:18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50">(E153-E152)/($B153-$B152)</f>
        <v>25.139622306373631</v>
      </c>
      <c r="I152" s="9">
        <f t="shared" ca="1" si="50"/>
        <v>-240.44907722901098</v>
      </c>
      <c r="J152" s="9">
        <f t="shared" ca="1" si="50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  <c r="P152">
        <f ca="1">E152-'AFL2433'!E123</f>
        <v>-3884.361441247318</v>
      </c>
      <c r="Q152">
        <f ca="1">F152-'AFL2433'!F123</f>
        <v>-3710.3170020861016</v>
      </c>
      <c r="R152">
        <f t="shared" ca="1" si="49"/>
        <v>5371.6585950912904</v>
      </c>
    </row>
    <row r="153" spans="1:18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51">C152</f>
        <v>3</v>
      </c>
      <c r="D153">
        <f t="shared" si="51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50"/>
        <v>25.139622306373621</v>
      </c>
      <c r="I153" s="9">
        <f t="shared" ca="1" si="50"/>
        <v>-240.44907722901098</v>
      </c>
      <c r="J153" s="9">
        <f t="shared" ca="1" si="50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8" x14ac:dyDescent="0.25">
      <c r="A154" s="4">
        <f t="shared" si="32"/>
        <v>0.43651620370370231</v>
      </c>
      <c r="B154" s="3">
        <f t="shared" si="40"/>
        <v>1553301715</v>
      </c>
      <c r="C154">
        <f t="shared" si="51"/>
        <v>3</v>
      </c>
      <c r="D154">
        <f t="shared" si="51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50"/>
        <v>25.139622306373621</v>
      </c>
      <c r="I154" s="9">
        <f t="shared" ca="1" si="50"/>
        <v>-240.44907722901098</v>
      </c>
      <c r="J154" s="9">
        <f t="shared" ca="1" si="50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8" x14ac:dyDescent="0.25">
      <c r="A155" s="4">
        <f t="shared" si="32"/>
        <v>0.43657407407407267</v>
      </c>
      <c r="B155" s="3">
        <f t="shared" si="40"/>
        <v>1553301720</v>
      </c>
      <c r="C155">
        <f t="shared" si="51"/>
        <v>3</v>
      </c>
      <c r="D155">
        <f t="shared" si="51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50"/>
        <v>25.139622306373621</v>
      </c>
      <c r="I155" s="9">
        <f t="shared" ca="1" si="50"/>
        <v>-240.44907722901115</v>
      </c>
      <c r="J155" s="9">
        <f t="shared" ca="1" si="50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8" x14ac:dyDescent="0.25">
      <c r="A156" s="4">
        <f t="shared" si="32"/>
        <v>0.43663194444444303</v>
      </c>
      <c r="B156" s="3">
        <f t="shared" si="40"/>
        <v>1553301725</v>
      </c>
      <c r="C156">
        <f t="shared" si="51"/>
        <v>3</v>
      </c>
      <c r="D156">
        <f t="shared" si="51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50"/>
        <v>25.139622306373667</v>
      </c>
      <c r="I156" s="9">
        <f t="shared" ca="1" si="50"/>
        <v>-240.44907722901115</v>
      </c>
      <c r="J156" s="9">
        <f t="shared" ca="1" si="50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8" x14ac:dyDescent="0.25">
      <c r="A157" s="4">
        <f t="shared" si="32"/>
        <v>0.43668981481481339</v>
      </c>
      <c r="B157" s="3">
        <f t="shared" si="40"/>
        <v>1553301730</v>
      </c>
      <c r="C157">
        <f t="shared" si="51"/>
        <v>3</v>
      </c>
      <c r="D157">
        <f t="shared" si="51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50"/>
        <v>25.139622306373621</v>
      </c>
      <c r="I157" s="9">
        <f t="shared" ca="1" si="50"/>
        <v>-240.44907722901081</v>
      </c>
      <c r="J157" s="9">
        <f t="shared" ca="1" si="50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8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52">C157</f>
        <v>3</v>
      </c>
      <c r="D158">
        <f t="shared" si="52"/>
        <v>148</v>
      </c>
      <c r="E158">
        <f t="shared" ref="E158:E160" ca="1" si="53">INDIRECT("E$"&amp;C158)+INDIRECT("H$"&amp;C158)*($B158-INDIRECT("B$"&amp;D158))</f>
        <v>1257.2529659186814</v>
      </c>
      <c r="F158">
        <f t="shared" ref="F158:F160" ca="1" si="54">INDIRECT("F$"&amp;C158)+INDIRECT("I$"&amp;C158)*($B158-INDIRECT("B$"&amp;D158))</f>
        <v>-12022.62372225055</v>
      </c>
      <c r="G158">
        <f t="shared" ref="G158:G160" ca="1" si="55">INDIRECT("G$"&amp;C158)+INDIRECT("J$"&amp;C158)*($B158-INDIRECT("B$"&amp;D158))</f>
        <v>9448.7999999999993</v>
      </c>
      <c r="H158" s="9">
        <f t="shared" ref="H158:H160" ca="1" si="56">(E159-E158)/($B159-$B158)</f>
        <v>25.139622306373621</v>
      </c>
      <c r="I158" s="9">
        <f t="shared" ref="I158:I160" ca="1" si="57">(F159-F158)/($B159-$B158)</f>
        <v>-240.44907722901081</v>
      </c>
      <c r="J158" s="9">
        <f t="shared" ref="J158:J160" ca="1" si="58">(G159-G158)/($B159-$B158)</f>
        <v>0</v>
      </c>
      <c r="K158" s="9">
        <f t="shared" ref="K158:K160" ca="1" si="59">SQRT(H158*H158+I158*I158)</f>
        <v>241.75971407575315</v>
      </c>
      <c r="L158" s="9">
        <f t="shared" ref="L158:L160" ca="1" si="60">DEGREES(ATAN2(I158,H158))</f>
        <v>174.03125195506311</v>
      </c>
      <c r="M158">
        <f t="shared" ref="M158:M160" ca="1" si="61">INDIRECT("M$"&amp;C158)+INDIRECT("O$"&amp;C158)*($B158-INDIRECT("B$"&amp;D158))</f>
        <v>55.740628815628817</v>
      </c>
      <c r="N158">
        <f t="shared" ref="N158:N160" ca="1" si="62">INDIRECT("N$"&amp;C158)+INDIRECT("P$"&amp;C158)*($B158-INDIRECT("B$"&amp;D158))</f>
        <v>32.953449328449324</v>
      </c>
    </row>
    <row r="159" spans="1:18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63">C158</f>
        <v>3</v>
      </c>
      <c r="D159">
        <f t="shared" si="63"/>
        <v>148</v>
      </c>
      <c r="E159">
        <f t="shared" ca="1" si="53"/>
        <v>1382.9510774505495</v>
      </c>
      <c r="F159">
        <f t="shared" ca="1" si="54"/>
        <v>-13224.869108395604</v>
      </c>
      <c r="G159">
        <f t="shared" ca="1" si="55"/>
        <v>9448.7999999999993</v>
      </c>
      <c r="H159" s="9">
        <f t="shared" ca="1" si="56"/>
        <v>25.139622306373621</v>
      </c>
      <c r="I159" s="9">
        <f t="shared" ca="1" si="57"/>
        <v>-240.44907722901115</v>
      </c>
      <c r="J159" s="9">
        <f t="shared" ca="1" si="58"/>
        <v>0</v>
      </c>
      <c r="K159" s="9">
        <f t="shared" ca="1" si="59"/>
        <v>241.75971407575349</v>
      </c>
      <c r="L159" s="9">
        <f t="shared" ca="1" si="60"/>
        <v>174.03125195506311</v>
      </c>
      <c r="M159">
        <f t="shared" ca="1" si="61"/>
        <v>55.729691697191697</v>
      </c>
      <c r="N159">
        <f t="shared" ca="1" si="62"/>
        <v>32.955460927960928</v>
      </c>
    </row>
    <row r="160" spans="1:18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4">C159</f>
        <v>3</v>
      </c>
      <c r="D160">
        <f t="shared" si="64"/>
        <v>148</v>
      </c>
      <c r="E160">
        <f t="shared" ca="1" si="53"/>
        <v>1508.6491889824176</v>
      </c>
      <c r="F160">
        <f t="shared" ca="1" si="54"/>
        <v>-14427.11449454066</v>
      </c>
      <c r="G160">
        <f t="shared" ca="1" si="55"/>
        <v>9448.7999999999993</v>
      </c>
      <c r="H160" s="9">
        <f t="shared" ca="1" si="56"/>
        <v>25.139622306373621</v>
      </c>
      <c r="I160" s="9">
        <f t="shared" ca="1" si="57"/>
        <v>-240.44907722901115</v>
      </c>
      <c r="J160" s="9">
        <f t="shared" ca="1" si="58"/>
        <v>0</v>
      </c>
      <c r="K160" s="9">
        <f t="shared" ca="1" si="59"/>
        <v>241.75971407575349</v>
      </c>
      <c r="L160" s="9">
        <f t="shared" ca="1" si="60"/>
        <v>174.03125195506311</v>
      </c>
      <c r="M160">
        <f t="shared" ca="1" si="61"/>
        <v>55.718754578754577</v>
      </c>
      <c r="N160">
        <f t="shared" ca="1" si="62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51"/>
        <v>3</v>
      </c>
      <c r="D161">
        <f t="shared" si="51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50"/>
        <v>25.139622306373621</v>
      </c>
      <c r="I161" s="9">
        <f t="shared" ca="1" si="50"/>
        <v>-240.44907722901044</v>
      </c>
      <c r="J161" s="9">
        <f t="shared" ca="1" si="50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5">INDIRECT("M$"&amp;C161)+INDIRECT("O$"&amp;C161)*($B161-INDIRECT("B$"&amp;D161))</f>
        <v>55.707817460317465</v>
      </c>
      <c r="N161">
        <f t="shared" ref="N161" ca="1" si="66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51"/>
        <v>3</v>
      </c>
      <c r="D162">
        <f t="shared" si="51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50"/>
        <v>25.139622306373621</v>
      </c>
      <c r="I162" s="9">
        <f t="shared" ca="1" si="50"/>
        <v>-240.44907722901115</v>
      </c>
      <c r="J162" s="9">
        <f t="shared" ca="1" si="50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51"/>
        <v>3</v>
      </c>
      <c r="D163">
        <f t="shared" si="51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50"/>
        <v>25.139622306373621</v>
      </c>
      <c r="I163" s="9">
        <f t="shared" ca="1" si="50"/>
        <v>-240.44907722901115</v>
      </c>
      <c r="J163" s="9">
        <f t="shared" ca="1" si="50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51"/>
        <v>3</v>
      </c>
      <c r="D164">
        <f t="shared" si="51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50"/>
        <v>25.139622306373667</v>
      </c>
      <c r="I164" s="9">
        <f t="shared" ca="1" si="50"/>
        <v>-240.44907722901115</v>
      </c>
      <c r="J164" s="9">
        <f t="shared" ca="1" si="50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51"/>
        <v>3</v>
      </c>
      <c r="D165">
        <f t="shared" si="51"/>
        <v>148</v>
      </c>
      <c r="E165">
        <f t="shared" ref="E165:E222" ca="1" si="67">INDIRECT("E$"&amp;C165)+INDIRECT("H$"&amp;C165)*($B165-INDIRECT("B$"&amp;D165))</f>
        <v>2137.1397466417584</v>
      </c>
      <c r="F165">
        <f t="shared" ref="F165:F222" ca="1" si="68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50"/>
        <v>25.139622306373621</v>
      </c>
      <c r="I165" s="9">
        <f t="shared" ca="1" si="50"/>
        <v>-240.44907722901115</v>
      </c>
      <c r="J165" s="9">
        <f t="shared" ca="1" si="50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51"/>
        <v>3</v>
      </c>
      <c r="D166">
        <f t="shared" si="51"/>
        <v>148</v>
      </c>
      <c r="E166">
        <f t="shared" ca="1" si="67"/>
        <v>2262.8378581736265</v>
      </c>
      <c r="F166">
        <f t="shared" ca="1" si="68"/>
        <v>-21640.586811410991</v>
      </c>
      <c r="G166">
        <f t="shared" ca="1" si="33"/>
        <v>9448.7999999999993</v>
      </c>
      <c r="H166" s="9">
        <f t="shared" ca="1" si="50"/>
        <v>25.139622306373621</v>
      </c>
      <c r="I166" s="9">
        <f t="shared" ca="1" si="50"/>
        <v>-240.44907722901044</v>
      </c>
      <c r="J166" s="9">
        <f t="shared" ca="1" si="50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51"/>
        <v>3</v>
      </c>
      <c r="D167">
        <f t="shared" si="51"/>
        <v>148</v>
      </c>
      <c r="E167">
        <f t="shared" ca="1" si="67"/>
        <v>2388.5359697054946</v>
      </c>
      <c r="F167">
        <f t="shared" ca="1" si="68"/>
        <v>-22842.832197556043</v>
      </c>
      <c r="G167">
        <f t="shared" ca="1" si="33"/>
        <v>9448.7999999999993</v>
      </c>
      <c r="H167" s="9">
        <f t="shared" ca="1" si="50"/>
        <v>25.139622306373621</v>
      </c>
      <c r="I167" s="9">
        <f t="shared" ca="1" si="50"/>
        <v>-240.44907722901115</v>
      </c>
      <c r="J167" s="9">
        <f t="shared" ca="1" si="50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51"/>
        <v>3</v>
      </c>
      <c r="D168">
        <f t="shared" si="51"/>
        <v>148</v>
      </c>
      <c r="E168">
        <f t="shared" ca="1" si="67"/>
        <v>2514.2340812373627</v>
      </c>
      <c r="F168">
        <f t="shared" ca="1" si="68"/>
        <v>-24045.077583701099</v>
      </c>
      <c r="G168">
        <f t="shared" ca="1" si="33"/>
        <v>9448.7999999999993</v>
      </c>
      <c r="H168" s="9">
        <f t="shared" ca="1" si="50"/>
        <v>25.139622306373621</v>
      </c>
      <c r="I168" s="9">
        <f t="shared" ca="1" si="50"/>
        <v>-240.44907722901115</v>
      </c>
      <c r="J168" s="9">
        <f t="shared" ca="1" si="50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9">C168</f>
        <v>3</v>
      </c>
      <c r="D169">
        <f t="shared" si="69"/>
        <v>148</v>
      </c>
      <c r="E169">
        <f t="shared" ca="1" si="67"/>
        <v>2639.9321927692308</v>
      </c>
      <c r="F169">
        <f t="shared" ca="1" si="68"/>
        <v>-25247.322969846155</v>
      </c>
      <c r="G169">
        <f t="shared" ca="1" si="33"/>
        <v>9448.7999999999993</v>
      </c>
      <c r="H169" s="9">
        <f t="shared" ca="1" si="50"/>
        <v>25.139622306373621</v>
      </c>
      <c r="I169" s="9">
        <f t="shared" ca="1" si="50"/>
        <v>-240.44907722901044</v>
      </c>
      <c r="J169" s="9">
        <f t="shared" ca="1" si="50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9"/>
        <v>3</v>
      </c>
      <c r="D170">
        <f t="shared" si="69"/>
        <v>148</v>
      </c>
      <c r="E170">
        <f t="shared" ca="1" si="67"/>
        <v>2765.6303043010989</v>
      </c>
      <c r="F170">
        <f t="shared" ca="1" si="68"/>
        <v>-26449.568355991207</v>
      </c>
      <c r="G170">
        <f t="shared" ca="1" si="33"/>
        <v>9448.7999999999993</v>
      </c>
      <c r="H170" s="9">
        <f t="shared" ca="1" si="50"/>
        <v>25.139622306373621</v>
      </c>
      <c r="I170" s="9">
        <f t="shared" ca="1" si="50"/>
        <v>-240.44907722901115</v>
      </c>
      <c r="J170" s="9">
        <f t="shared" ca="1" si="50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9"/>
        <v>3</v>
      </c>
      <c r="D171">
        <f t="shared" si="69"/>
        <v>148</v>
      </c>
      <c r="E171">
        <f t="shared" ca="1" si="67"/>
        <v>2891.328415832967</v>
      </c>
      <c r="F171">
        <f t="shared" ca="1" si="68"/>
        <v>-27651.813742136263</v>
      </c>
      <c r="G171">
        <f t="shared" ca="1" si="33"/>
        <v>9448.7999999999993</v>
      </c>
      <c r="H171" s="9">
        <f t="shared" ca="1" si="50"/>
        <v>25.139622306373621</v>
      </c>
      <c r="I171" s="9">
        <f t="shared" ca="1" si="50"/>
        <v>-240.44907722901115</v>
      </c>
      <c r="J171" s="9">
        <f t="shared" ca="1" si="50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9"/>
        <v>3</v>
      </c>
      <c r="D172">
        <f t="shared" si="69"/>
        <v>148</v>
      </c>
      <c r="E172">
        <f t="shared" ca="1" si="67"/>
        <v>3017.0265273648351</v>
      </c>
      <c r="F172">
        <f t="shared" ca="1" si="68"/>
        <v>-28854.059128281318</v>
      </c>
      <c r="G172">
        <f t="shared" ca="1" si="33"/>
        <v>9448.7999999999993</v>
      </c>
      <c r="H172" s="9">
        <f t="shared" ca="1" si="50"/>
        <v>25.139622306373621</v>
      </c>
      <c r="I172" s="9">
        <f t="shared" ca="1" si="50"/>
        <v>-240.44907722901115</v>
      </c>
      <c r="J172" s="9">
        <f t="shared" ca="1" si="50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9"/>
        <v>3</v>
      </c>
      <c r="D173">
        <f t="shared" si="69"/>
        <v>148</v>
      </c>
      <c r="E173">
        <f t="shared" ca="1" si="67"/>
        <v>3142.7246388967033</v>
      </c>
      <c r="F173">
        <f t="shared" ca="1" si="68"/>
        <v>-30056.304514426374</v>
      </c>
      <c r="G173">
        <f t="shared" ca="1" si="33"/>
        <v>9448.7999999999993</v>
      </c>
      <c r="H173" s="9">
        <f t="shared" ca="1" si="50"/>
        <v>25.139622306373621</v>
      </c>
      <c r="I173" s="9">
        <f t="shared" ca="1" si="50"/>
        <v>-240.44907722901115</v>
      </c>
      <c r="J173" s="9">
        <f t="shared" ca="1" si="50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9"/>
        <v>3</v>
      </c>
      <c r="D174">
        <f t="shared" si="69"/>
        <v>148</v>
      </c>
      <c r="E174">
        <f t="shared" ca="1" si="67"/>
        <v>3268.4227504285714</v>
      </c>
      <c r="F174">
        <f t="shared" ca="1" si="68"/>
        <v>-31258.54990057143</v>
      </c>
      <c r="G174">
        <f t="shared" ca="1" si="33"/>
        <v>9448.7999999999993</v>
      </c>
      <c r="H174" s="9">
        <f t="shared" ca="1" si="50"/>
        <v>25.139622306373621</v>
      </c>
      <c r="I174" s="9">
        <f t="shared" ca="1" si="50"/>
        <v>-240.44907722901044</v>
      </c>
      <c r="J174" s="9">
        <f t="shared" ca="1" si="50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9"/>
        <v>3</v>
      </c>
      <c r="D175">
        <f t="shared" si="69"/>
        <v>148</v>
      </c>
      <c r="E175">
        <f t="shared" ca="1" si="67"/>
        <v>3394.1208619604395</v>
      </c>
      <c r="F175">
        <f t="shared" ca="1" si="68"/>
        <v>-32460.795286716482</v>
      </c>
      <c r="G175">
        <f t="shared" ca="1" si="33"/>
        <v>9448.7999999999993</v>
      </c>
      <c r="H175" s="9">
        <f t="shared" ca="1" si="50"/>
        <v>25.139622306373621</v>
      </c>
      <c r="I175" s="9">
        <f t="shared" ca="1" si="50"/>
        <v>-240.44907722901044</v>
      </c>
      <c r="J175" s="9">
        <f t="shared" ca="1" si="50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9"/>
        <v>3</v>
      </c>
      <c r="D176">
        <f t="shared" si="69"/>
        <v>148</v>
      </c>
      <c r="E176">
        <f t="shared" ca="1" si="67"/>
        <v>3519.8189734923076</v>
      </c>
      <c r="F176">
        <f t="shared" ca="1" si="68"/>
        <v>-33663.040672861534</v>
      </c>
      <c r="G176">
        <f t="shared" ca="1" si="33"/>
        <v>9448.7999999999993</v>
      </c>
      <c r="H176" s="9">
        <f t="shared" ca="1" si="50"/>
        <v>25.139622306373621</v>
      </c>
      <c r="I176" s="9">
        <f t="shared" ca="1" si="50"/>
        <v>-240.44907722901115</v>
      </c>
      <c r="J176" s="9">
        <f t="shared" ca="1" si="50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9"/>
        <v>3</v>
      </c>
      <c r="D177">
        <f t="shared" si="69"/>
        <v>148</v>
      </c>
      <c r="E177">
        <f t="shared" ca="1" si="67"/>
        <v>3645.5170850241757</v>
      </c>
      <c r="F177">
        <f t="shared" ca="1" si="68"/>
        <v>-34865.28605900659</v>
      </c>
      <c r="G177">
        <f t="shared" ca="1" si="33"/>
        <v>9448.7999999999993</v>
      </c>
      <c r="H177" s="9">
        <f t="shared" ca="1" si="50"/>
        <v>25.139622306373621</v>
      </c>
      <c r="I177" s="9">
        <f t="shared" ca="1" si="50"/>
        <v>-240.44907722901115</v>
      </c>
      <c r="J177" s="9">
        <f t="shared" ca="1" si="50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9"/>
        <v>3</v>
      </c>
      <c r="D178">
        <f t="shared" si="69"/>
        <v>148</v>
      </c>
      <c r="E178">
        <f t="shared" ca="1" si="67"/>
        <v>3771.2151965560438</v>
      </c>
      <c r="F178">
        <f t="shared" ca="1" si="68"/>
        <v>-36067.531445151646</v>
      </c>
      <c r="G178">
        <f t="shared" ca="1" si="33"/>
        <v>9448.7999999999993</v>
      </c>
      <c r="H178" s="9">
        <f t="shared" ca="1" si="50"/>
        <v>25.139622306373621</v>
      </c>
      <c r="I178" s="9">
        <f t="shared" ca="1" si="50"/>
        <v>-240.44907722901115</v>
      </c>
      <c r="J178" s="9">
        <f t="shared" ca="1" si="50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9"/>
        <v>3</v>
      </c>
      <c r="D179">
        <f t="shared" si="69"/>
        <v>148</v>
      </c>
      <c r="E179">
        <f t="shared" ca="1" si="67"/>
        <v>3896.9133080879119</v>
      </c>
      <c r="F179">
        <f t="shared" ca="1" si="68"/>
        <v>-37269.776831296702</v>
      </c>
      <c r="G179">
        <f t="shared" ca="1" si="33"/>
        <v>9448.7999999999993</v>
      </c>
      <c r="H179" s="9">
        <f t="shared" ca="1" si="50"/>
        <v>25.139622306373621</v>
      </c>
      <c r="I179" s="9">
        <f t="shared" ca="1" si="50"/>
        <v>-240.44907722901115</v>
      </c>
      <c r="J179" s="9">
        <f t="shared" ca="1" si="50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9"/>
        <v>3</v>
      </c>
      <c r="D180">
        <f t="shared" si="69"/>
        <v>148</v>
      </c>
      <c r="E180">
        <f t="shared" ca="1" si="67"/>
        <v>4022.61141961978</v>
      </c>
      <c r="F180">
        <f t="shared" ca="1" si="68"/>
        <v>-38472.022217441758</v>
      </c>
      <c r="G180">
        <f t="shared" ca="1" si="33"/>
        <v>9448.7999999999993</v>
      </c>
      <c r="H180" s="9">
        <f t="shared" ca="1" si="50"/>
        <v>25.139622306373621</v>
      </c>
      <c r="I180" s="9">
        <f t="shared" ca="1" si="50"/>
        <v>-240.44907722901115</v>
      </c>
      <c r="J180" s="9">
        <f t="shared" ca="1" si="50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9"/>
        <v>3</v>
      </c>
      <c r="D181">
        <f t="shared" si="69"/>
        <v>148</v>
      </c>
      <c r="E181">
        <f t="shared" ca="1" si="67"/>
        <v>4148.3095311516481</v>
      </c>
      <c r="F181">
        <f t="shared" ca="1" si="68"/>
        <v>-39674.267603586813</v>
      </c>
      <c r="G181">
        <f t="shared" ca="1" si="33"/>
        <v>9448.7999999999993</v>
      </c>
      <c r="H181" s="9">
        <f t="shared" ca="1" si="50"/>
        <v>25.139622306373713</v>
      </c>
      <c r="I181" s="9">
        <f t="shared" ca="1" si="50"/>
        <v>-240.44907722901115</v>
      </c>
      <c r="J181" s="9">
        <f t="shared" ca="1" si="50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9"/>
        <v>3</v>
      </c>
      <c r="D182">
        <f t="shared" si="69"/>
        <v>148</v>
      </c>
      <c r="E182">
        <f t="shared" ca="1" si="67"/>
        <v>4274.0076426835167</v>
      </c>
      <c r="F182">
        <f t="shared" ca="1" si="68"/>
        <v>-40876.512989731869</v>
      </c>
      <c r="G182">
        <f t="shared" ca="1" si="33"/>
        <v>9448.7999999999993</v>
      </c>
      <c r="H182" s="9">
        <f t="shared" ca="1" si="50"/>
        <v>25.139622306373532</v>
      </c>
      <c r="I182" s="9">
        <f t="shared" ca="1" si="50"/>
        <v>-240.44907722901115</v>
      </c>
      <c r="J182" s="9">
        <f t="shared" ca="1" si="50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9"/>
        <v>3</v>
      </c>
      <c r="D183">
        <f t="shared" si="69"/>
        <v>148</v>
      </c>
      <c r="E183">
        <f t="shared" ca="1" si="67"/>
        <v>4399.7057542153843</v>
      </c>
      <c r="F183">
        <f t="shared" ca="1" si="68"/>
        <v>-42078.758375876925</v>
      </c>
      <c r="G183">
        <f t="shared" ca="1" si="33"/>
        <v>9448.7999999999993</v>
      </c>
      <c r="H183" s="9">
        <f t="shared" ca="1" si="50"/>
        <v>25.139622306373713</v>
      </c>
      <c r="I183" s="9">
        <f t="shared" ca="1" si="50"/>
        <v>-240.44907722901115</v>
      </c>
      <c r="J183" s="9">
        <f t="shared" ca="1" si="50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9"/>
        <v>3</v>
      </c>
      <c r="D184">
        <f t="shared" si="69"/>
        <v>148</v>
      </c>
      <c r="E184">
        <f t="shared" ca="1" si="67"/>
        <v>4525.4038657472529</v>
      </c>
      <c r="F184">
        <f t="shared" ca="1" si="68"/>
        <v>-43281.003762021981</v>
      </c>
      <c r="G184">
        <f t="shared" ca="1" si="33"/>
        <v>9448.7999999999993</v>
      </c>
      <c r="H184" s="9">
        <f t="shared" ref="H184:J222" ca="1" si="70">(E185-E184)/($B185-$B184)</f>
        <v>25.139622306373532</v>
      </c>
      <c r="I184" s="9">
        <f t="shared" ca="1" si="70"/>
        <v>-240.4490772290097</v>
      </c>
      <c r="J184" s="9">
        <f t="shared" ca="1" si="70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71">C184</f>
        <v>3</v>
      </c>
      <c r="D185">
        <f t="shared" si="71"/>
        <v>148</v>
      </c>
      <c r="E185">
        <f t="shared" ca="1" si="67"/>
        <v>4651.1019772791205</v>
      </c>
      <c r="F185">
        <f t="shared" ca="1" si="68"/>
        <v>-44483.249148167029</v>
      </c>
      <c r="G185">
        <f t="shared" ca="1" si="33"/>
        <v>9448.7999999999993</v>
      </c>
      <c r="H185" s="9">
        <f t="shared" ca="1" si="70"/>
        <v>25.139622306373713</v>
      </c>
      <c r="I185" s="9">
        <f t="shared" ca="1" si="70"/>
        <v>-240.44907722901115</v>
      </c>
      <c r="J185" s="9">
        <f t="shared" ca="1" si="70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71"/>
        <v>3</v>
      </c>
      <c r="D186">
        <f t="shared" si="71"/>
        <v>148</v>
      </c>
      <c r="E186">
        <f t="shared" ca="1" si="67"/>
        <v>4776.8000888109891</v>
      </c>
      <c r="F186">
        <f t="shared" ca="1" si="68"/>
        <v>-45685.494534312085</v>
      </c>
      <c r="G186">
        <f t="shared" ca="1" si="33"/>
        <v>9448.7999999999993</v>
      </c>
      <c r="H186" s="9">
        <f t="shared" ca="1" si="70"/>
        <v>25.139622306373532</v>
      </c>
      <c r="I186" s="9">
        <f t="shared" ca="1" si="70"/>
        <v>-240.44907722901115</v>
      </c>
      <c r="J186" s="9">
        <f t="shared" ca="1" si="70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72">A186+5/24/3600</f>
        <v>0.43842592592592422</v>
      </c>
      <c r="B187" s="3">
        <f t="shared" si="40"/>
        <v>1553301880</v>
      </c>
      <c r="C187">
        <f t="shared" si="71"/>
        <v>3</v>
      </c>
      <c r="D187">
        <f t="shared" si="71"/>
        <v>148</v>
      </c>
      <c r="E187">
        <f t="shared" ca="1" si="67"/>
        <v>4902.4982003428568</v>
      </c>
      <c r="F187">
        <f t="shared" ca="1" si="68"/>
        <v>-46887.739920457141</v>
      </c>
      <c r="G187">
        <f t="shared" ca="1" si="33"/>
        <v>9448.7999999999993</v>
      </c>
      <c r="H187" s="9">
        <f t="shared" ca="1" si="70"/>
        <v>25.139622306373713</v>
      </c>
      <c r="I187" s="9">
        <f t="shared" ca="1" si="70"/>
        <v>-240.44907722901115</v>
      </c>
      <c r="J187" s="9">
        <f t="shared" ca="1" si="70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72"/>
        <v>0.43848379629629458</v>
      </c>
      <c r="B188" s="3">
        <f t="shared" si="40"/>
        <v>1553301885</v>
      </c>
      <c r="C188">
        <f t="shared" si="71"/>
        <v>3</v>
      </c>
      <c r="D188">
        <f t="shared" si="71"/>
        <v>148</v>
      </c>
      <c r="E188">
        <f t="shared" ca="1" si="67"/>
        <v>5028.1963118747253</v>
      </c>
      <c r="F188">
        <f t="shared" ca="1" si="68"/>
        <v>-48089.985306602197</v>
      </c>
      <c r="G188">
        <f t="shared" ca="1" si="33"/>
        <v>9448.7999999999993</v>
      </c>
      <c r="H188" s="9">
        <f t="shared" ca="1" si="70"/>
        <v>25.139622306373532</v>
      </c>
      <c r="I188" s="9">
        <f t="shared" ca="1" si="70"/>
        <v>-240.44907722901115</v>
      </c>
      <c r="J188" s="9">
        <f t="shared" ca="1" si="70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72"/>
        <v>0.43854166666666494</v>
      </c>
      <c r="B189" s="3">
        <f t="shared" si="40"/>
        <v>1553301890</v>
      </c>
      <c r="C189">
        <f t="shared" si="71"/>
        <v>3</v>
      </c>
      <c r="D189">
        <f t="shared" si="71"/>
        <v>148</v>
      </c>
      <c r="E189">
        <f t="shared" ca="1" si="67"/>
        <v>5153.894423406593</v>
      </c>
      <c r="F189">
        <f t="shared" ca="1" si="68"/>
        <v>-49292.230692747253</v>
      </c>
      <c r="G189">
        <f t="shared" ca="1" si="33"/>
        <v>9448.7999999999993</v>
      </c>
      <c r="H189" s="9">
        <f t="shared" ca="1" si="70"/>
        <v>25.139622306373713</v>
      </c>
      <c r="I189" s="9">
        <f t="shared" ca="1" si="70"/>
        <v>-240.44907722901115</v>
      </c>
      <c r="J189" s="9">
        <f t="shared" ca="1" si="70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72"/>
        <v>0.4385995370370353</v>
      </c>
      <c r="B190" s="3">
        <f t="shared" si="40"/>
        <v>1553301895</v>
      </c>
      <c r="C190">
        <f t="shared" si="71"/>
        <v>3</v>
      </c>
      <c r="D190">
        <f t="shared" si="71"/>
        <v>148</v>
      </c>
      <c r="E190">
        <f t="shared" ca="1" si="67"/>
        <v>5279.5925349384615</v>
      </c>
      <c r="F190">
        <f t="shared" ca="1" si="68"/>
        <v>-50494.476078892309</v>
      </c>
      <c r="G190">
        <f t="shared" ca="1" si="33"/>
        <v>9448.7999999999993</v>
      </c>
      <c r="H190" s="9">
        <f t="shared" ca="1" si="70"/>
        <v>25.139622306373532</v>
      </c>
      <c r="I190" s="9">
        <f t="shared" ca="1" si="70"/>
        <v>-240.44907722901115</v>
      </c>
      <c r="J190" s="9">
        <f t="shared" ca="1" si="70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72"/>
        <v>0.43865740740740566</v>
      </c>
      <c r="B191" s="3">
        <f t="shared" si="40"/>
        <v>1553301900</v>
      </c>
      <c r="C191">
        <f t="shared" si="71"/>
        <v>3</v>
      </c>
      <c r="D191">
        <f t="shared" si="71"/>
        <v>148</v>
      </c>
      <c r="E191">
        <f t="shared" ca="1" si="67"/>
        <v>5405.2906464703292</v>
      </c>
      <c r="F191">
        <f t="shared" ca="1" si="68"/>
        <v>-51696.721465037364</v>
      </c>
      <c r="G191">
        <f t="shared" ca="1" si="33"/>
        <v>9448.7999999999993</v>
      </c>
      <c r="H191" s="9">
        <f t="shared" ca="1" si="70"/>
        <v>25.139622306373713</v>
      </c>
      <c r="I191" s="9">
        <f t="shared" ca="1" si="70"/>
        <v>-240.4490772290097</v>
      </c>
      <c r="J191" s="9">
        <f t="shared" ca="1" si="70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72"/>
        <v>0.43871527777777602</v>
      </c>
      <c r="B192" s="3">
        <f t="shared" si="40"/>
        <v>1553301905</v>
      </c>
      <c r="C192">
        <f t="shared" si="71"/>
        <v>3</v>
      </c>
      <c r="D192">
        <f t="shared" si="71"/>
        <v>148</v>
      </c>
      <c r="E192">
        <f t="shared" ca="1" si="67"/>
        <v>5530.9887580021978</v>
      </c>
      <c r="F192">
        <f t="shared" ca="1" si="68"/>
        <v>-52898.966851182413</v>
      </c>
      <c r="G192">
        <f t="shared" ca="1" si="33"/>
        <v>9448.7999999999993</v>
      </c>
      <c r="H192" s="9">
        <f t="shared" ca="1" si="70"/>
        <v>25.139622306373532</v>
      </c>
      <c r="I192" s="9">
        <f t="shared" ca="1" si="70"/>
        <v>-240.44907722901115</v>
      </c>
      <c r="J192" s="9">
        <f t="shared" ca="1" si="70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72"/>
        <v>0.43877314814814639</v>
      </c>
      <c r="B193" s="3">
        <f t="shared" si="40"/>
        <v>1553301910</v>
      </c>
      <c r="C193">
        <f t="shared" si="71"/>
        <v>3</v>
      </c>
      <c r="D193">
        <f t="shared" si="71"/>
        <v>148</v>
      </c>
      <c r="E193">
        <f t="shared" ca="1" si="67"/>
        <v>5656.6868695340654</v>
      </c>
      <c r="F193">
        <f t="shared" ca="1" si="68"/>
        <v>-54101.212237327469</v>
      </c>
      <c r="G193">
        <f t="shared" ca="1" si="33"/>
        <v>9448.7999999999993</v>
      </c>
      <c r="H193" s="9">
        <f t="shared" ca="1" si="70"/>
        <v>25.139622306373713</v>
      </c>
      <c r="I193" s="9">
        <f t="shared" ca="1" si="70"/>
        <v>-240.44907722901115</v>
      </c>
      <c r="J193" s="9">
        <f t="shared" ca="1" si="70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72"/>
        <v>0.43883101851851675</v>
      </c>
      <c r="B194" s="3">
        <f t="shared" si="40"/>
        <v>1553301915</v>
      </c>
      <c r="C194">
        <f t="shared" si="71"/>
        <v>3</v>
      </c>
      <c r="D194">
        <f t="shared" si="71"/>
        <v>148</v>
      </c>
      <c r="E194">
        <f t="shared" ca="1" si="67"/>
        <v>5782.384981065934</v>
      </c>
      <c r="F194">
        <f t="shared" ca="1" si="68"/>
        <v>-55303.457623472525</v>
      </c>
      <c r="G194">
        <f t="shared" ca="1" si="33"/>
        <v>9448.7999999999993</v>
      </c>
      <c r="H194" s="9">
        <f t="shared" ca="1" si="70"/>
        <v>25.139622306373532</v>
      </c>
      <c r="I194" s="9">
        <f t="shared" ca="1" si="70"/>
        <v>-240.44907722901115</v>
      </c>
      <c r="J194" s="9">
        <f t="shared" ca="1" si="70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72"/>
        <v>0.43888888888888711</v>
      </c>
      <c r="B195" s="3">
        <f t="shared" si="40"/>
        <v>1553301920</v>
      </c>
      <c r="C195">
        <f t="shared" si="71"/>
        <v>3</v>
      </c>
      <c r="D195">
        <f t="shared" si="71"/>
        <v>148</v>
      </c>
      <c r="E195">
        <f t="shared" ca="1" si="67"/>
        <v>5908.0830925978016</v>
      </c>
      <c r="F195">
        <f t="shared" ca="1" si="68"/>
        <v>-56505.70300961758</v>
      </c>
      <c r="G195">
        <f t="shared" ca="1" si="33"/>
        <v>9448.7999999999993</v>
      </c>
      <c r="H195" s="9">
        <f t="shared" ca="1" si="70"/>
        <v>25.139622306373713</v>
      </c>
      <c r="I195" s="9">
        <f t="shared" ca="1" si="70"/>
        <v>-240.44907722901115</v>
      </c>
      <c r="J195" s="9">
        <f t="shared" ca="1" si="70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72"/>
        <v>0.43894675925925747</v>
      </c>
      <c r="B196" s="3">
        <f t="shared" si="40"/>
        <v>1553301925</v>
      </c>
      <c r="C196">
        <f t="shared" si="71"/>
        <v>3</v>
      </c>
      <c r="D196">
        <f t="shared" si="71"/>
        <v>148</v>
      </c>
      <c r="E196">
        <f t="shared" ca="1" si="67"/>
        <v>6033.7812041296702</v>
      </c>
      <c r="F196">
        <f t="shared" ca="1" si="68"/>
        <v>-57707.948395762636</v>
      </c>
      <c r="G196">
        <f t="shared" ca="1" si="33"/>
        <v>9448.7999999999993</v>
      </c>
      <c r="H196" s="9">
        <f t="shared" ca="1" si="70"/>
        <v>25.139622306373532</v>
      </c>
      <c r="I196" s="9">
        <f t="shared" ca="1" si="70"/>
        <v>-240.44907722901115</v>
      </c>
      <c r="J196" s="9">
        <f t="shared" ca="1" si="70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72"/>
        <v>0.43900462962962783</v>
      </c>
      <c r="B197" s="3">
        <f t="shared" si="40"/>
        <v>1553301930</v>
      </c>
      <c r="C197">
        <f t="shared" si="71"/>
        <v>3</v>
      </c>
      <c r="D197">
        <f t="shared" si="71"/>
        <v>148</v>
      </c>
      <c r="E197">
        <f t="shared" ca="1" si="67"/>
        <v>6159.4793156615378</v>
      </c>
      <c r="F197">
        <f t="shared" ca="1" si="68"/>
        <v>-58910.193781907692</v>
      </c>
      <c r="G197">
        <f t="shared" ca="1" si="33"/>
        <v>9448.7999999999993</v>
      </c>
      <c r="H197" s="9">
        <f t="shared" ca="1" si="70"/>
        <v>25.139622306373713</v>
      </c>
      <c r="I197" s="9">
        <f t="shared" ca="1" si="70"/>
        <v>-240.44907722901115</v>
      </c>
      <c r="J197" s="9">
        <f t="shared" ca="1" si="70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72"/>
        <v>0.43906249999999819</v>
      </c>
      <c r="B198" s="3">
        <f t="shared" si="40"/>
        <v>1553301935</v>
      </c>
      <c r="C198">
        <f t="shared" si="71"/>
        <v>3</v>
      </c>
      <c r="D198">
        <f t="shared" si="71"/>
        <v>148</v>
      </c>
      <c r="E198">
        <f t="shared" ca="1" si="67"/>
        <v>6285.1774271934064</v>
      </c>
      <c r="F198">
        <f t="shared" ca="1" si="68"/>
        <v>-60112.439168052748</v>
      </c>
      <c r="G198">
        <f t="shared" ca="1" si="33"/>
        <v>9448.7999999999993</v>
      </c>
      <c r="H198" s="9">
        <f t="shared" ca="1" si="70"/>
        <v>25.139622306373532</v>
      </c>
      <c r="I198" s="9">
        <f t="shared" ca="1" si="70"/>
        <v>-240.44907722901115</v>
      </c>
      <c r="J198" s="9">
        <f t="shared" ca="1" si="70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72"/>
        <v>0.43912037037036855</v>
      </c>
      <c r="B199" s="3">
        <f t="shared" si="40"/>
        <v>1553301940</v>
      </c>
      <c r="C199">
        <f t="shared" si="71"/>
        <v>3</v>
      </c>
      <c r="D199">
        <f t="shared" si="71"/>
        <v>148</v>
      </c>
      <c r="E199">
        <f t="shared" ca="1" si="67"/>
        <v>6410.8755387252741</v>
      </c>
      <c r="F199">
        <f t="shared" ca="1" si="68"/>
        <v>-61314.684554197804</v>
      </c>
      <c r="G199">
        <f t="shared" ca="1" si="33"/>
        <v>9448.7999999999993</v>
      </c>
      <c r="H199" s="9">
        <f t="shared" ca="1" si="70"/>
        <v>25.139622306373713</v>
      </c>
      <c r="I199" s="9">
        <f t="shared" ca="1" si="70"/>
        <v>-240.44907722901115</v>
      </c>
      <c r="J199" s="9">
        <f t="shared" ca="1" si="70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72"/>
        <v>0.43917824074073891</v>
      </c>
      <c r="B200" s="3">
        <f t="shared" si="40"/>
        <v>1553301945</v>
      </c>
      <c r="C200">
        <f t="shared" si="71"/>
        <v>3</v>
      </c>
      <c r="D200">
        <f t="shared" si="71"/>
        <v>148</v>
      </c>
      <c r="E200">
        <f t="shared" ca="1" si="67"/>
        <v>6536.5736502571426</v>
      </c>
      <c r="F200">
        <f t="shared" ca="1" si="68"/>
        <v>-62516.929940342859</v>
      </c>
      <c r="G200">
        <f t="shared" ref="G200:G222" ca="1" si="73">INDIRECT("G$"&amp;C200)+INDIRECT("J$"&amp;C200)*($B200-INDIRECT("B$"&amp;D200))</f>
        <v>9448.7999999999993</v>
      </c>
      <c r="H200" s="9">
        <f t="shared" ca="1" si="70"/>
        <v>25.139622306373532</v>
      </c>
      <c r="I200" s="9">
        <f t="shared" ca="1" si="70"/>
        <v>-240.4490772290097</v>
      </c>
      <c r="J200" s="9">
        <f t="shared" ca="1" si="70"/>
        <v>0</v>
      </c>
      <c r="K200" s="9">
        <f t="shared" ref="K200:K222" ca="1" si="74">SQRT(H200*H200+I200*I200)</f>
        <v>241.75971407575207</v>
      </c>
      <c r="L200" s="9">
        <f t="shared" ref="L200:L222" ca="1" si="75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72"/>
        <v>0.43923611111110927</v>
      </c>
      <c r="B201" s="3">
        <f t="shared" si="40"/>
        <v>1553301950</v>
      </c>
      <c r="C201">
        <f t="shared" ref="C201:D216" si="76">C200</f>
        <v>3</v>
      </c>
      <c r="D201">
        <f t="shared" si="76"/>
        <v>148</v>
      </c>
      <c r="E201">
        <f t="shared" ca="1" si="67"/>
        <v>6662.2717617890103</v>
      </c>
      <c r="F201">
        <f t="shared" ca="1" si="68"/>
        <v>-63719.175326487908</v>
      </c>
      <c r="G201">
        <f t="shared" ca="1" si="73"/>
        <v>9448.7999999999993</v>
      </c>
      <c r="H201" s="9">
        <f t="shared" ca="1" si="70"/>
        <v>25.139622306373713</v>
      </c>
      <c r="I201" s="9">
        <f t="shared" ca="1" si="70"/>
        <v>-240.44907722901115</v>
      </c>
      <c r="J201" s="9">
        <f t="shared" ca="1" si="70"/>
        <v>0</v>
      </c>
      <c r="K201" s="9">
        <f t="shared" ca="1" si="74"/>
        <v>241.75971407575352</v>
      </c>
      <c r="L201" s="9">
        <f t="shared" ca="1" si="75"/>
        <v>174.03125195506308</v>
      </c>
      <c r="M201">
        <f t="shared" ref="M201:M222" ca="1" si="77">INDIRECT("M$"&amp;C201)+INDIRECT("O$"&amp;C201)*($B201-INDIRECT("B$"&amp;D201))</f>
        <v>55.27033272283272</v>
      </c>
      <c r="N201">
        <f t="shared" ref="N201:N222" ca="1" si="78">INDIRECT("N$"&amp;C201)+INDIRECT("P$"&amp;C201)*($B201-INDIRECT("B$"&amp;D201))</f>
        <v>33.039948107448105</v>
      </c>
    </row>
    <row r="202" spans="1:14" x14ac:dyDescent="0.25">
      <c r="A202" s="4">
        <f t="shared" si="72"/>
        <v>0.43929398148147963</v>
      </c>
      <c r="B202" s="3">
        <f t="shared" ref="B202:B222" si="79">B201+SECOND(A202-A201)</f>
        <v>1553301955</v>
      </c>
      <c r="C202">
        <f t="shared" si="76"/>
        <v>3</v>
      </c>
      <c r="D202">
        <f t="shared" si="76"/>
        <v>148</v>
      </c>
      <c r="E202">
        <f t="shared" ca="1" si="67"/>
        <v>6787.9698733208788</v>
      </c>
      <c r="F202">
        <f t="shared" ca="1" si="68"/>
        <v>-64921.420712632964</v>
      </c>
      <c r="G202">
        <f t="shared" ca="1" si="73"/>
        <v>9448.7999999999993</v>
      </c>
      <c r="H202" s="9">
        <f t="shared" ca="1" si="70"/>
        <v>25.139622306373532</v>
      </c>
      <c r="I202" s="9">
        <f t="shared" ca="1" si="70"/>
        <v>-240.44907722901115</v>
      </c>
      <c r="J202" s="9">
        <f t="shared" ca="1" si="70"/>
        <v>0</v>
      </c>
      <c r="K202" s="9">
        <f t="shared" ca="1" si="74"/>
        <v>241.75971407575349</v>
      </c>
      <c r="L202" s="9">
        <f t="shared" ca="1" si="75"/>
        <v>174.03125195506314</v>
      </c>
      <c r="M202">
        <f t="shared" ca="1" si="77"/>
        <v>55.259395604395607</v>
      </c>
      <c r="N202">
        <f t="shared" ca="1" si="78"/>
        <v>33.041959706959709</v>
      </c>
    </row>
    <row r="203" spans="1:14" x14ac:dyDescent="0.25">
      <c r="A203" s="4">
        <f t="shared" si="72"/>
        <v>0.43935185185184999</v>
      </c>
      <c r="B203" s="3">
        <f t="shared" si="79"/>
        <v>1553301960</v>
      </c>
      <c r="C203">
        <f t="shared" si="76"/>
        <v>3</v>
      </c>
      <c r="D203">
        <f t="shared" si="76"/>
        <v>148</v>
      </c>
      <c r="E203">
        <f t="shared" ca="1" si="67"/>
        <v>6913.6679848527465</v>
      </c>
      <c r="F203">
        <f t="shared" ca="1" si="68"/>
        <v>-66123.66609877802</v>
      </c>
      <c r="G203">
        <f t="shared" ca="1" si="73"/>
        <v>9448.7999999999993</v>
      </c>
      <c r="H203" s="9">
        <f t="shared" ca="1" si="70"/>
        <v>25.139622306373713</v>
      </c>
      <c r="I203" s="9">
        <f t="shared" ca="1" si="70"/>
        <v>-240.4490772290097</v>
      </c>
      <c r="J203" s="9">
        <f t="shared" ca="1" si="70"/>
        <v>0</v>
      </c>
      <c r="K203" s="9">
        <f t="shared" ca="1" si="74"/>
        <v>241.75971407575207</v>
      </c>
      <c r="L203" s="9">
        <f t="shared" ca="1" si="75"/>
        <v>174.03125195506306</v>
      </c>
      <c r="M203">
        <f t="shared" ca="1" si="77"/>
        <v>55.248458485958487</v>
      </c>
      <c r="N203">
        <f t="shared" ca="1" si="78"/>
        <v>33.043971306471306</v>
      </c>
    </row>
    <row r="204" spans="1:14" x14ac:dyDescent="0.25">
      <c r="A204" s="4">
        <f t="shared" si="72"/>
        <v>0.43940972222222036</v>
      </c>
      <c r="B204" s="3">
        <f t="shared" si="79"/>
        <v>1553301965</v>
      </c>
      <c r="C204">
        <f t="shared" si="76"/>
        <v>3</v>
      </c>
      <c r="D204">
        <f t="shared" si="76"/>
        <v>148</v>
      </c>
      <c r="E204">
        <f t="shared" ca="1" si="67"/>
        <v>7039.366096384615</v>
      </c>
      <c r="F204">
        <f t="shared" ca="1" si="68"/>
        <v>-67325.911484923068</v>
      </c>
      <c r="G204">
        <f t="shared" ca="1" si="73"/>
        <v>9448.7999999999993</v>
      </c>
      <c r="H204" s="9">
        <f t="shared" ca="1" si="70"/>
        <v>25.139622306373532</v>
      </c>
      <c r="I204" s="9">
        <f t="shared" ca="1" si="70"/>
        <v>-240.44907722901263</v>
      </c>
      <c r="J204" s="9">
        <f t="shared" ca="1" si="70"/>
        <v>0</v>
      </c>
      <c r="K204" s="9">
        <f t="shared" ca="1" si="74"/>
        <v>241.75971407575497</v>
      </c>
      <c r="L204" s="9">
        <f t="shared" ca="1" si="75"/>
        <v>174.03125195506317</v>
      </c>
      <c r="M204">
        <f t="shared" ca="1" si="77"/>
        <v>55.237521367521367</v>
      </c>
      <c r="N204">
        <f t="shared" ca="1" si="78"/>
        <v>33.045982905982903</v>
      </c>
    </row>
    <row r="205" spans="1:14" x14ac:dyDescent="0.25">
      <c r="A205" s="4">
        <f t="shared" si="72"/>
        <v>0.43946759259259072</v>
      </c>
      <c r="B205" s="3">
        <f t="shared" si="79"/>
        <v>1553301970</v>
      </c>
      <c r="C205">
        <f t="shared" si="76"/>
        <v>3</v>
      </c>
      <c r="D205">
        <f t="shared" si="76"/>
        <v>148</v>
      </c>
      <c r="E205">
        <f t="shared" ca="1" si="67"/>
        <v>7165.0642079164827</v>
      </c>
      <c r="F205">
        <f t="shared" ca="1" si="68"/>
        <v>-68528.156871068131</v>
      </c>
      <c r="G205">
        <f t="shared" ca="1" si="73"/>
        <v>9448.7999999999993</v>
      </c>
      <c r="H205" s="9">
        <f t="shared" ca="1" si="70"/>
        <v>25.139622306373713</v>
      </c>
      <c r="I205" s="9">
        <f t="shared" ca="1" si="70"/>
        <v>-240.4490772290097</v>
      </c>
      <c r="J205" s="9">
        <f t="shared" ca="1" si="70"/>
        <v>0</v>
      </c>
      <c r="K205" s="9">
        <f t="shared" ca="1" si="74"/>
        <v>241.75971407575207</v>
      </c>
      <c r="L205" s="9">
        <f t="shared" ca="1" si="75"/>
        <v>174.03125195506306</v>
      </c>
      <c r="M205">
        <f t="shared" ca="1" si="77"/>
        <v>55.226584249084247</v>
      </c>
      <c r="N205">
        <f t="shared" ca="1" si="78"/>
        <v>33.047994505494508</v>
      </c>
    </row>
    <row r="206" spans="1:14" x14ac:dyDescent="0.25">
      <c r="A206" s="4">
        <f t="shared" si="72"/>
        <v>0.43952546296296108</v>
      </c>
      <c r="B206" s="3">
        <f t="shared" si="79"/>
        <v>1553301975</v>
      </c>
      <c r="C206">
        <f t="shared" si="76"/>
        <v>3</v>
      </c>
      <c r="D206">
        <f t="shared" si="76"/>
        <v>148</v>
      </c>
      <c r="E206">
        <f t="shared" ca="1" si="67"/>
        <v>7290.7623194483513</v>
      </c>
      <c r="F206">
        <f t="shared" ca="1" si="68"/>
        <v>-69730.40225721318</v>
      </c>
      <c r="G206">
        <f t="shared" ca="1" si="73"/>
        <v>9448.7999999999993</v>
      </c>
      <c r="H206" s="9">
        <f t="shared" ca="1" si="70"/>
        <v>25.139622306373532</v>
      </c>
      <c r="I206" s="9">
        <f t="shared" ca="1" si="70"/>
        <v>-240.44907722901263</v>
      </c>
      <c r="J206" s="9">
        <f t="shared" ca="1" si="70"/>
        <v>0</v>
      </c>
      <c r="K206" s="9">
        <f t="shared" ca="1" si="74"/>
        <v>241.75971407575497</v>
      </c>
      <c r="L206" s="9">
        <f t="shared" ca="1" si="75"/>
        <v>174.03125195506317</v>
      </c>
      <c r="M206">
        <f t="shared" ca="1" si="77"/>
        <v>55.215647130647127</v>
      </c>
      <c r="N206">
        <f t="shared" ca="1" si="78"/>
        <v>33.050006105006105</v>
      </c>
    </row>
    <row r="207" spans="1:14" x14ac:dyDescent="0.25">
      <c r="A207" s="4">
        <f t="shared" si="72"/>
        <v>0.43958333333333144</v>
      </c>
      <c r="B207" s="3">
        <f t="shared" si="79"/>
        <v>1553301980</v>
      </c>
      <c r="C207">
        <f t="shared" si="76"/>
        <v>3</v>
      </c>
      <c r="D207">
        <f t="shared" si="76"/>
        <v>148</v>
      </c>
      <c r="E207">
        <f t="shared" ca="1" si="67"/>
        <v>7416.4604309802189</v>
      </c>
      <c r="F207">
        <f t="shared" ca="1" si="68"/>
        <v>-70932.647643358243</v>
      </c>
      <c r="G207">
        <f t="shared" ca="1" si="73"/>
        <v>9448.7999999999993</v>
      </c>
      <c r="H207" s="9">
        <f t="shared" ca="1" si="70"/>
        <v>25.139622306373713</v>
      </c>
      <c r="I207" s="9">
        <f t="shared" ca="1" si="70"/>
        <v>-240.4490772290097</v>
      </c>
      <c r="J207" s="9">
        <f t="shared" ca="1" si="70"/>
        <v>0</v>
      </c>
      <c r="K207" s="9">
        <f t="shared" ca="1" si="74"/>
        <v>241.75971407575207</v>
      </c>
      <c r="L207" s="9">
        <f t="shared" ca="1" si="75"/>
        <v>174.03125195506306</v>
      </c>
      <c r="M207">
        <f t="shared" ca="1" si="77"/>
        <v>55.204710012210015</v>
      </c>
      <c r="N207">
        <f t="shared" ca="1" si="78"/>
        <v>33.052017704517702</v>
      </c>
    </row>
    <row r="208" spans="1:14" x14ac:dyDescent="0.25">
      <c r="A208" s="4">
        <f t="shared" si="72"/>
        <v>0.4396412037037018</v>
      </c>
      <c r="B208" s="3">
        <f t="shared" si="79"/>
        <v>1553301985</v>
      </c>
      <c r="C208">
        <f t="shared" si="76"/>
        <v>3</v>
      </c>
      <c r="D208">
        <f t="shared" si="76"/>
        <v>148</v>
      </c>
      <c r="E208">
        <f t="shared" ca="1" si="67"/>
        <v>7542.1585425120875</v>
      </c>
      <c r="F208">
        <f t="shared" ca="1" si="68"/>
        <v>-72134.893029503291</v>
      </c>
      <c r="G208">
        <f t="shared" ca="1" si="73"/>
        <v>9448.7999999999993</v>
      </c>
      <c r="H208" s="9">
        <f t="shared" ca="1" si="70"/>
        <v>25.139622306373532</v>
      </c>
      <c r="I208" s="9">
        <f t="shared" ca="1" si="70"/>
        <v>-240.44907722901263</v>
      </c>
      <c r="J208" s="9">
        <f t="shared" ca="1" si="70"/>
        <v>0</v>
      </c>
      <c r="K208" s="9">
        <f t="shared" ca="1" si="74"/>
        <v>241.75971407575497</v>
      </c>
      <c r="L208" s="9">
        <f t="shared" ca="1" si="75"/>
        <v>174.03125195506317</v>
      </c>
      <c r="M208">
        <f t="shared" ca="1" si="77"/>
        <v>55.193772893772895</v>
      </c>
      <c r="N208">
        <f t="shared" ca="1" si="78"/>
        <v>33.054029304029307</v>
      </c>
    </row>
    <row r="209" spans="1:14" x14ac:dyDescent="0.25">
      <c r="A209" s="4">
        <f t="shared" si="72"/>
        <v>0.43969907407407216</v>
      </c>
      <c r="B209" s="3">
        <f t="shared" si="79"/>
        <v>1553301990</v>
      </c>
      <c r="C209">
        <f t="shared" si="76"/>
        <v>3</v>
      </c>
      <c r="D209">
        <f t="shared" si="76"/>
        <v>148</v>
      </c>
      <c r="E209">
        <f t="shared" ca="1" si="67"/>
        <v>7667.8566540439551</v>
      </c>
      <c r="F209">
        <f t="shared" ca="1" si="68"/>
        <v>-73337.138415648355</v>
      </c>
      <c r="G209">
        <f t="shared" ca="1" si="73"/>
        <v>9448.7999999999993</v>
      </c>
      <c r="H209" s="9">
        <f t="shared" ca="1" si="70"/>
        <v>25.139622306373713</v>
      </c>
      <c r="I209" s="9">
        <f t="shared" ca="1" si="70"/>
        <v>-240.4490772290097</v>
      </c>
      <c r="J209" s="9">
        <f t="shared" ca="1" si="70"/>
        <v>0</v>
      </c>
      <c r="K209" s="9">
        <f t="shared" ca="1" si="74"/>
        <v>241.75971407575207</v>
      </c>
      <c r="L209" s="9">
        <f t="shared" ca="1" si="75"/>
        <v>174.03125195506306</v>
      </c>
      <c r="M209">
        <f t="shared" ca="1" si="77"/>
        <v>55.182835775335775</v>
      </c>
      <c r="N209">
        <f t="shared" ca="1" si="78"/>
        <v>33.056040903540904</v>
      </c>
    </row>
    <row r="210" spans="1:14" x14ac:dyDescent="0.25">
      <c r="A210" s="4">
        <f t="shared" si="72"/>
        <v>0.43975694444444252</v>
      </c>
      <c r="B210" s="3">
        <f t="shared" si="79"/>
        <v>1553301995</v>
      </c>
      <c r="C210">
        <f t="shared" si="76"/>
        <v>3</v>
      </c>
      <c r="D210">
        <f t="shared" si="76"/>
        <v>148</v>
      </c>
      <c r="E210">
        <f t="shared" ca="1" si="67"/>
        <v>7793.5547655758237</v>
      </c>
      <c r="F210">
        <f t="shared" ca="1" si="68"/>
        <v>-74539.383801793403</v>
      </c>
      <c r="G210">
        <f t="shared" ca="1" si="73"/>
        <v>9448.7999999999993</v>
      </c>
      <c r="H210" s="9">
        <f t="shared" ca="1" si="70"/>
        <v>25.139622306373532</v>
      </c>
      <c r="I210" s="9">
        <f t="shared" ca="1" si="70"/>
        <v>-240.44907722901263</v>
      </c>
      <c r="J210" s="9">
        <f t="shared" ca="1" si="70"/>
        <v>0</v>
      </c>
      <c r="K210" s="9">
        <f t="shared" ca="1" si="74"/>
        <v>241.75971407575497</v>
      </c>
      <c r="L210" s="9">
        <f t="shared" ca="1" si="75"/>
        <v>174.03125195506317</v>
      </c>
      <c r="M210">
        <f t="shared" ca="1" si="77"/>
        <v>55.171898656898655</v>
      </c>
      <c r="N210">
        <f t="shared" ca="1" si="78"/>
        <v>33.058052503052501</v>
      </c>
    </row>
    <row r="211" spans="1:14" x14ac:dyDescent="0.25">
      <c r="A211" s="4">
        <f t="shared" si="72"/>
        <v>0.43981481481481288</v>
      </c>
      <c r="B211" s="3">
        <f t="shared" si="79"/>
        <v>1553302000</v>
      </c>
      <c r="C211">
        <f t="shared" si="76"/>
        <v>3</v>
      </c>
      <c r="D211">
        <f t="shared" si="76"/>
        <v>148</v>
      </c>
      <c r="E211">
        <f t="shared" ca="1" si="67"/>
        <v>7919.2528771076913</v>
      </c>
      <c r="F211">
        <f t="shared" ca="1" si="68"/>
        <v>-75741.629187938466</v>
      </c>
      <c r="G211">
        <f t="shared" ca="1" si="73"/>
        <v>9448.7999999999993</v>
      </c>
      <c r="H211" s="9">
        <f t="shared" ca="1" si="70"/>
        <v>25.139622306373713</v>
      </c>
      <c r="I211" s="9">
        <f t="shared" ca="1" si="70"/>
        <v>-240.4490772290097</v>
      </c>
      <c r="J211" s="9">
        <f t="shared" ca="1" si="70"/>
        <v>0</v>
      </c>
      <c r="K211" s="9">
        <f t="shared" ca="1" si="74"/>
        <v>241.75971407575207</v>
      </c>
      <c r="L211" s="9">
        <f t="shared" ca="1" si="75"/>
        <v>174.03125195506306</v>
      </c>
      <c r="M211">
        <f t="shared" ca="1" si="77"/>
        <v>55.160961538461535</v>
      </c>
      <c r="N211">
        <f t="shared" ca="1" si="78"/>
        <v>33.060064102564105</v>
      </c>
    </row>
    <row r="212" spans="1:14" x14ac:dyDescent="0.25">
      <c r="A212" s="4">
        <f t="shared" si="72"/>
        <v>0.43987268518518324</v>
      </c>
      <c r="B212" s="3">
        <f t="shared" si="79"/>
        <v>1553302005</v>
      </c>
      <c r="C212">
        <f t="shared" si="76"/>
        <v>3</v>
      </c>
      <c r="D212">
        <f t="shared" si="76"/>
        <v>148</v>
      </c>
      <c r="E212">
        <f t="shared" ca="1" si="67"/>
        <v>8044.9509886395599</v>
      </c>
      <c r="F212">
        <f t="shared" ca="1" si="68"/>
        <v>-76943.874574083515</v>
      </c>
      <c r="G212">
        <f t="shared" ca="1" si="73"/>
        <v>9448.7999999999993</v>
      </c>
      <c r="H212" s="9">
        <f t="shared" ca="1" si="70"/>
        <v>25.139622306373713</v>
      </c>
      <c r="I212" s="9">
        <f t="shared" ca="1" si="70"/>
        <v>-240.4490772290097</v>
      </c>
      <c r="J212" s="9">
        <f t="shared" ca="1" si="70"/>
        <v>0</v>
      </c>
      <c r="K212" s="9">
        <f t="shared" ca="1" si="74"/>
        <v>241.75971407575207</v>
      </c>
      <c r="L212" s="9">
        <f t="shared" ca="1" si="75"/>
        <v>174.03125195506306</v>
      </c>
      <c r="M212">
        <f t="shared" ca="1" si="77"/>
        <v>55.150024420024423</v>
      </c>
      <c r="N212">
        <f t="shared" ca="1" si="78"/>
        <v>33.062075702075703</v>
      </c>
    </row>
    <row r="213" spans="1:14" x14ac:dyDescent="0.25">
      <c r="A213" s="4">
        <f t="shared" si="72"/>
        <v>0.4399305555555536</v>
      </c>
      <c r="B213" s="3">
        <f t="shared" si="79"/>
        <v>1553302010</v>
      </c>
      <c r="C213">
        <f t="shared" si="76"/>
        <v>3</v>
      </c>
      <c r="D213">
        <f t="shared" si="76"/>
        <v>148</v>
      </c>
      <c r="E213">
        <f t="shared" ca="1" si="67"/>
        <v>8170.6491001714285</v>
      </c>
      <c r="F213">
        <f t="shared" ca="1" si="68"/>
        <v>-78146.119960228563</v>
      </c>
      <c r="G213">
        <f t="shared" ca="1" si="73"/>
        <v>9448.7999999999993</v>
      </c>
      <c r="H213" s="9">
        <f t="shared" ca="1" si="70"/>
        <v>25.139622306373532</v>
      </c>
      <c r="I213" s="9">
        <f t="shared" ca="1" si="70"/>
        <v>-240.44907722901263</v>
      </c>
      <c r="J213" s="9">
        <f t="shared" ca="1" si="70"/>
        <v>0</v>
      </c>
      <c r="K213" s="9">
        <f t="shared" ca="1" si="74"/>
        <v>241.75971407575497</v>
      </c>
      <c r="L213" s="9">
        <f t="shared" ca="1" si="75"/>
        <v>174.03125195506317</v>
      </c>
      <c r="M213">
        <f t="shared" ca="1" si="77"/>
        <v>55.139087301587303</v>
      </c>
      <c r="N213">
        <f t="shared" ca="1" si="78"/>
        <v>33.0640873015873</v>
      </c>
    </row>
    <row r="214" spans="1:14" x14ac:dyDescent="0.25">
      <c r="A214" s="4">
        <f t="shared" si="72"/>
        <v>0.43998842592592396</v>
      </c>
      <c r="B214" s="3">
        <f t="shared" si="79"/>
        <v>1553302015</v>
      </c>
      <c r="C214">
        <f t="shared" si="76"/>
        <v>3</v>
      </c>
      <c r="D214">
        <f t="shared" si="76"/>
        <v>148</v>
      </c>
      <c r="E214">
        <f t="shared" ca="1" si="67"/>
        <v>8296.3472117032961</v>
      </c>
      <c r="F214">
        <f t="shared" ca="1" si="68"/>
        <v>-79348.365346373626</v>
      </c>
      <c r="G214">
        <f t="shared" ca="1" si="73"/>
        <v>9448.7999999999993</v>
      </c>
      <c r="H214" s="9">
        <f t="shared" ca="1" si="70"/>
        <v>25.139622306373713</v>
      </c>
      <c r="I214" s="9">
        <f t="shared" ca="1" si="70"/>
        <v>-240.4490772290097</v>
      </c>
      <c r="J214" s="9">
        <f t="shared" ca="1" si="70"/>
        <v>0</v>
      </c>
      <c r="K214" s="9">
        <f t="shared" ca="1" si="74"/>
        <v>241.75971407575207</v>
      </c>
      <c r="L214" s="9">
        <f t="shared" ca="1" si="75"/>
        <v>174.03125195506306</v>
      </c>
      <c r="M214">
        <f t="shared" ca="1" si="77"/>
        <v>55.128150183150183</v>
      </c>
      <c r="N214">
        <f t="shared" ca="1" si="78"/>
        <v>33.066098901098904</v>
      </c>
    </row>
    <row r="215" spans="1:14" x14ac:dyDescent="0.25">
      <c r="A215" s="4">
        <f t="shared" si="72"/>
        <v>0.44004629629629433</v>
      </c>
      <c r="B215" s="3">
        <f t="shared" si="79"/>
        <v>1553302020</v>
      </c>
      <c r="C215">
        <f t="shared" si="76"/>
        <v>3</v>
      </c>
      <c r="D215">
        <f t="shared" si="76"/>
        <v>148</v>
      </c>
      <c r="E215">
        <f t="shared" ca="1" si="67"/>
        <v>8422.0453232351647</v>
      </c>
      <c r="F215">
        <f t="shared" ca="1" si="68"/>
        <v>-80550.610732518675</v>
      </c>
      <c r="G215">
        <f t="shared" ca="1" si="73"/>
        <v>9448.7999999999993</v>
      </c>
      <c r="H215" s="9">
        <f t="shared" ca="1" si="70"/>
        <v>25.139622306373713</v>
      </c>
      <c r="I215" s="9">
        <f t="shared" ca="1" si="70"/>
        <v>-240.44907722901263</v>
      </c>
      <c r="J215" s="9">
        <f t="shared" ca="1" si="70"/>
        <v>0</v>
      </c>
      <c r="K215" s="9">
        <f t="shared" ca="1" si="74"/>
        <v>241.759714075755</v>
      </c>
      <c r="L215" s="9">
        <f t="shared" ca="1" si="75"/>
        <v>174.03125195506314</v>
      </c>
      <c r="M215">
        <f t="shared" ca="1" si="77"/>
        <v>55.117213064713063</v>
      </c>
      <c r="N215">
        <f t="shared" ca="1" si="78"/>
        <v>33.068110500610501</v>
      </c>
    </row>
    <row r="216" spans="1:14" x14ac:dyDescent="0.25">
      <c r="A216" s="4">
        <f t="shared" si="72"/>
        <v>0.44010416666666469</v>
      </c>
      <c r="B216" s="3">
        <f t="shared" si="79"/>
        <v>1553302025</v>
      </c>
      <c r="C216">
        <f t="shared" si="76"/>
        <v>3</v>
      </c>
      <c r="D216">
        <f t="shared" si="76"/>
        <v>148</v>
      </c>
      <c r="E216">
        <f t="shared" ca="1" si="67"/>
        <v>8547.7434347670332</v>
      </c>
      <c r="F216">
        <f t="shared" ca="1" si="68"/>
        <v>-81752.856118663738</v>
      </c>
      <c r="G216">
        <f t="shared" ca="1" si="73"/>
        <v>9448.7999999999993</v>
      </c>
      <c r="H216" s="9">
        <f t="shared" ca="1" si="70"/>
        <v>25.139622306373347</v>
      </c>
      <c r="I216" s="9">
        <f t="shared" ca="1" si="70"/>
        <v>-240.4490772290097</v>
      </c>
      <c r="J216" s="9">
        <f t="shared" ca="1" si="70"/>
        <v>0</v>
      </c>
      <c r="K216" s="9">
        <f t="shared" ca="1" si="74"/>
        <v>241.75971407575204</v>
      </c>
      <c r="L216" s="9">
        <f t="shared" ca="1" si="75"/>
        <v>174.03125195506314</v>
      </c>
      <c r="M216">
        <f t="shared" ca="1" si="77"/>
        <v>55.106275946275943</v>
      </c>
      <c r="N216">
        <f t="shared" ca="1" si="78"/>
        <v>33.070122100122099</v>
      </c>
    </row>
    <row r="217" spans="1:14" x14ac:dyDescent="0.25">
      <c r="A217" s="4">
        <f t="shared" si="72"/>
        <v>0.44016203703703505</v>
      </c>
      <c r="B217" s="3">
        <f t="shared" si="79"/>
        <v>1553302030</v>
      </c>
      <c r="C217">
        <f t="shared" ref="C217:D222" si="80">C216</f>
        <v>3</v>
      </c>
      <c r="D217">
        <f t="shared" si="80"/>
        <v>148</v>
      </c>
      <c r="E217">
        <f t="shared" ca="1" si="67"/>
        <v>8673.4415462989</v>
      </c>
      <c r="F217">
        <f t="shared" ca="1" si="68"/>
        <v>-82955.101504808787</v>
      </c>
      <c r="G217">
        <f t="shared" ca="1" si="73"/>
        <v>9448.7999999999993</v>
      </c>
      <c r="H217" s="9">
        <f t="shared" ca="1" si="70"/>
        <v>25.139622306373713</v>
      </c>
      <c r="I217" s="9">
        <f t="shared" ca="1" si="70"/>
        <v>-240.44907722901263</v>
      </c>
      <c r="J217" s="9">
        <f t="shared" ca="1" si="70"/>
        <v>0</v>
      </c>
      <c r="K217" s="9">
        <f t="shared" ca="1" si="74"/>
        <v>241.759714075755</v>
      </c>
      <c r="L217" s="9">
        <f t="shared" ca="1" si="75"/>
        <v>174.03125195506314</v>
      </c>
      <c r="M217">
        <f t="shared" ca="1" si="77"/>
        <v>55.09533882783883</v>
      </c>
      <c r="N217">
        <f t="shared" ca="1" si="78"/>
        <v>33.072133699633703</v>
      </c>
    </row>
    <row r="218" spans="1:14" x14ac:dyDescent="0.25">
      <c r="A218" s="4">
        <f t="shared" si="72"/>
        <v>0.44021990740740541</v>
      </c>
      <c r="B218" s="3">
        <f t="shared" si="79"/>
        <v>1553302035</v>
      </c>
      <c r="C218">
        <f t="shared" si="80"/>
        <v>3</v>
      </c>
      <c r="D218">
        <f t="shared" si="80"/>
        <v>148</v>
      </c>
      <c r="E218">
        <f t="shared" ca="1" si="67"/>
        <v>8799.1396578307686</v>
      </c>
      <c r="F218">
        <f t="shared" ca="1" si="68"/>
        <v>-84157.34689095385</v>
      </c>
      <c r="G218">
        <f t="shared" ca="1" si="73"/>
        <v>9448.7999999999993</v>
      </c>
      <c r="H218" s="9">
        <f t="shared" ca="1" si="70"/>
        <v>25.139622306373713</v>
      </c>
      <c r="I218" s="9">
        <f t="shared" ca="1" si="70"/>
        <v>-240.4490772290097</v>
      </c>
      <c r="J218" s="9">
        <f t="shared" ca="1" si="70"/>
        <v>0</v>
      </c>
      <c r="K218" s="9">
        <f t="shared" ca="1" si="74"/>
        <v>241.75971407575207</v>
      </c>
      <c r="L218" s="9">
        <f t="shared" ca="1" si="75"/>
        <v>174.03125195506306</v>
      </c>
      <c r="M218">
        <f t="shared" ca="1" si="77"/>
        <v>55.08440170940171</v>
      </c>
      <c r="N218">
        <f t="shared" ca="1" si="78"/>
        <v>33.0741452991453</v>
      </c>
    </row>
    <row r="219" spans="1:14" x14ac:dyDescent="0.25">
      <c r="A219" s="4">
        <f t="shared" si="72"/>
        <v>0.44027777777777577</v>
      </c>
      <c r="B219" s="3">
        <f t="shared" si="79"/>
        <v>1553302040</v>
      </c>
      <c r="C219">
        <f t="shared" si="80"/>
        <v>3</v>
      </c>
      <c r="D219">
        <f t="shared" si="80"/>
        <v>148</v>
      </c>
      <c r="E219">
        <f t="shared" ca="1" si="67"/>
        <v>8924.8377693626371</v>
      </c>
      <c r="F219">
        <f t="shared" ca="1" si="68"/>
        <v>-85359.592277098898</v>
      </c>
      <c r="G219">
        <f t="shared" ca="1" si="73"/>
        <v>9448.7999999999993</v>
      </c>
      <c r="H219" s="9">
        <f t="shared" ca="1" si="70"/>
        <v>25.139622306373713</v>
      </c>
      <c r="I219" s="9">
        <f t="shared" ca="1" si="70"/>
        <v>-240.44907722901263</v>
      </c>
      <c r="J219" s="9">
        <f t="shared" ca="1" si="70"/>
        <v>0</v>
      </c>
      <c r="K219" s="9">
        <f t="shared" ca="1" si="74"/>
        <v>241.759714075755</v>
      </c>
      <c r="L219" s="9">
        <f t="shared" ca="1" si="75"/>
        <v>174.03125195506314</v>
      </c>
      <c r="M219">
        <f t="shared" ca="1" si="77"/>
        <v>55.073464590964591</v>
      </c>
      <c r="N219">
        <f t="shared" ca="1" si="78"/>
        <v>33.076156898656897</v>
      </c>
    </row>
    <row r="220" spans="1:14" x14ac:dyDescent="0.25">
      <c r="A220" s="4">
        <f t="shared" si="72"/>
        <v>0.44033564814814613</v>
      </c>
      <c r="B220" s="3">
        <f t="shared" si="79"/>
        <v>1553302045</v>
      </c>
      <c r="C220">
        <f t="shared" si="80"/>
        <v>3</v>
      </c>
      <c r="D220">
        <f t="shared" si="80"/>
        <v>148</v>
      </c>
      <c r="E220">
        <f t="shared" ca="1" si="67"/>
        <v>9050.5358808945057</v>
      </c>
      <c r="F220">
        <f t="shared" ca="1" si="68"/>
        <v>-86561.837663243961</v>
      </c>
      <c r="G220">
        <f t="shared" ca="1" si="73"/>
        <v>9448.7999999999993</v>
      </c>
      <c r="H220" s="9">
        <f t="shared" ca="1" si="70"/>
        <v>25.139622306373347</v>
      </c>
      <c r="I220" s="9">
        <f t="shared" ca="1" si="70"/>
        <v>-240.4490772290097</v>
      </c>
      <c r="J220" s="9">
        <f t="shared" ca="1" si="70"/>
        <v>0</v>
      </c>
      <c r="K220" s="9">
        <f t="shared" ca="1" si="74"/>
        <v>241.75971407575204</v>
      </c>
      <c r="L220" s="9">
        <f t="shared" ca="1" si="75"/>
        <v>174.03125195506314</v>
      </c>
      <c r="M220">
        <f t="shared" ca="1" si="77"/>
        <v>55.062527472527471</v>
      </c>
      <c r="N220">
        <f t="shared" ca="1" si="78"/>
        <v>33.078168498168502</v>
      </c>
    </row>
    <row r="221" spans="1:14" x14ac:dyDescent="0.25">
      <c r="A221" s="4">
        <f t="shared" si="72"/>
        <v>0.44039351851851649</v>
      </c>
      <c r="B221" s="3">
        <f t="shared" si="79"/>
        <v>1553302050</v>
      </c>
      <c r="C221">
        <f t="shared" si="80"/>
        <v>3</v>
      </c>
      <c r="D221">
        <f t="shared" si="80"/>
        <v>148</v>
      </c>
      <c r="E221">
        <f t="shared" ca="1" si="67"/>
        <v>9176.2339924263724</v>
      </c>
      <c r="F221">
        <f t="shared" ca="1" si="68"/>
        <v>-87764.08304938901</v>
      </c>
      <c r="G221">
        <f t="shared" ca="1" si="73"/>
        <v>9448.7999999999993</v>
      </c>
      <c r="H221" s="9">
        <f t="shared" ca="1" si="70"/>
        <v>25.139622306373713</v>
      </c>
      <c r="I221" s="9">
        <f t="shared" ca="1" si="70"/>
        <v>-240.4490772290097</v>
      </c>
      <c r="J221" s="9">
        <f t="shared" ca="1" si="70"/>
        <v>0</v>
      </c>
      <c r="K221" s="9">
        <f t="shared" ca="1" si="74"/>
        <v>241.75971407575207</v>
      </c>
      <c r="L221" s="9">
        <f t="shared" ca="1" si="75"/>
        <v>174.03125195506306</v>
      </c>
      <c r="M221">
        <f t="shared" ca="1" si="77"/>
        <v>55.051590354090351</v>
      </c>
      <c r="N221">
        <f t="shared" ca="1" si="78"/>
        <v>33.080180097680099</v>
      </c>
    </row>
    <row r="222" spans="1:14" x14ac:dyDescent="0.25">
      <c r="A222" s="4">
        <f t="shared" si="72"/>
        <v>0.44045138888888685</v>
      </c>
      <c r="B222" s="3">
        <f t="shared" si="79"/>
        <v>1553302055</v>
      </c>
      <c r="C222">
        <f t="shared" si="80"/>
        <v>3</v>
      </c>
      <c r="D222">
        <f t="shared" si="80"/>
        <v>148</v>
      </c>
      <c r="E222">
        <f t="shared" ca="1" si="67"/>
        <v>9301.932103958241</v>
      </c>
      <c r="F222">
        <f t="shared" ca="1" si="68"/>
        <v>-88966.328435534058</v>
      </c>
      <c r="G222">
        <f t="shared" ca="1" si="73"/>
        <v>9448.7999999999993</v>
      </c>
      <c r="H222" s="9">
        <f t="shared" ca="1" si="70"/>
        <v>25.139622306373713</v>
      </c>
      <c r="I222" s="9">
        <f t="shared" ca="1" si="70"/>
        <v>-240.44907722901263</v>
      </c>
      <c r="J222" s="9">
        <f t="shared" ca="1" si="70"/>
        <v>0</v>
      </c>
      <c r="K222" s="9">
        <f t="shared" ca="1" si="74"/>
        <v>241.759714075755</v>
      </c>
      <c r="L222" s="9">
        <f t="shared" ca="1" si="75"/>
        <v>174.03125195506314</v>
      </c>
      <c r="M222">
        <f t="shared" ca="1" si="77"/>
        <v>55.040653235653238</v>
      </c>
      <c r="N222">
        <f t="shared" ca="1" si="78"/>
        <v>33.082191697191696</v>
      </c>
    </row>
    <row r="223" spans="1:14" x14ac:dyDescent="0.25">
      <c r="A223" s="4">
        <f t="shared" si="72"/>
        <v>0.44050925925925721</v>
      </c>
      <c r="B223" s="3">
        <f t="shared" ref="B223:B239" si="81">B222+SECOND(A223-A222)</f>
        <v>1553302060</v>
      </c>
      <c r="C223">
        <f t="shared" ref="C223:D223" si="82">C222</f>
        <v>3</v>
      </c>
      <c r="D223">
        <f t="shared" si="82"/>
        <v>148</v>
      </c>
      <c r="E223">
        <f t="shared" ref="E223:E239" ca="1" si="83">INDIRECT("E$"&amp;C223)+INDIRECT("H$"&amp;C223)*($B223-INDIRECT("B$"&amp;D223))</f>
        <v>9427.6302154901095</v>
      </c>
      <c r="F223">
        <f t="shared" ref="F223:F239" ca="1" si="84">INDIRECT("F$"&amp;C223)+INDIRECT("I$"&amp;C223)*($B223-INDIRECT("B$"&amp;D223))</f>
        <v>-90168.573821679121</v>
      </c>
      <c r="G223">
        <f t="shared" ref="G223:G239" ca="1" si="85">INDIRECT("G$"&amp;C223)+INDIRECT("J$"&amp;C223)*($B223-INDIRECT("B$"&amp;D223))</f>
        <v>9448.7999999999993</v>
      </c>
      <c r="H223" s="9">
        <f t="shared" ref="H223:H238" ca="1" si="86">(E224-E223)/($B224-$B223)</f>
        <v>25.139622306373713</v>
      </c>
      <c r="I223" s="9">
        <f t="shared" ref="I223:I238" ca="1" si="87">(F224-F223)/($B224-$B223)</f>
        <v>-240.4490772290097</v>
      </c>
      <c r="J223" s="9">
        <f t="shared" ref="J223:J238" ca="1" si="88">(G224-G223)/($B224-$B223)</f>
        <v>0</v>
      </c>
      <c r="K223" s="9">
        <f t="shared" ref="K223:K239" ca="1" si="89">SQRT(H223*H223+I223*I223)</f>
        <v>241.75971407575207</v>
      </c>
      <c r="L223" s="9">
        <f t="shared" ref="L223:L239" ca="1" si="90">DEGREES(ATAN2(I223,H223))</f>
        <v>174.03125195506306</v>
      </c>
      <c r="M223">
        <f t="shared" ref="M223:M239" ca="1" si="91">INDIRECT("M$"&amp;C223)+INDIRECT("O$"&amp;C223)*($B223-INDIRECT("B$"&amp;D223))</f>
        <v>55.029716117216118</v>
      </c>
      <c r="N223">
        <f t="shared" ref="N223:N239" ca="1" si="92">INDIRECT("N$"&amp;C223)+INDIRECT("P$"&amp;C223)*($B223-INDIRECT("B$"&amp;D223))</f>
        <v>33.084203296703301</v>
      </c>
    </row>
    <row r="224" spans="1:14" x14ac:dyDescent="0.25">
      <c r="A224" s="4">
        <f t="shared" si="72"/>
        <v>0.44056712962962757</v>
      </c>
      <c r="B224" s="3">
        <f t="shared" si="81"/>
        <v>1553302065</v>
      </c>
      <c r="C224">
        <f t="shared" ref="C224:D224" si="93">C223</f>
        <v>3</v>
      </c>
      <c r="D224">
        <f t="shared" si="93"/>
        <v>148</v>
      </c>
      <c r="E224">
        <f t="shared" ca="1" si="83"/>
        <v>9553.3283270219781</v>
      </c>
      <c r="F224">
        <f t="shared" ca="1" si="84"/>
        <v>-91370.81920782417</v>
      </c>
      <c r="G224">
        <f t="shared" ca="1" si="85"/>
        <v>9448.7999999999993</v>
      </c>
      <c r="H224" s="9">
        <f t="shared" ca="1" si="86"/>
        <v>25.139622306373347</v>
      </c>
      <c r="I224" s="9">
        <f t="shared" ca="1" si="87"/>
        <v>-240.44907722901263</v>
      </c>
      <c r="J224" s="9">
        <f t="shared" ca="1" si="88"/>
        <v>0</v>
      </c>
      <c r="K224" s="9">
        <f t="shared" ca="1" si="89"/>
        <v>241.75971407575494</v>
      </c>
      <c r="L224" s="9">
        <f t="shared" ca="1" si="90"/>
        <v>174.03125195506323</v>
      </c>
      <c r="M224">
        <f t="shared" ca="1" si="91"/>
        <v>55.018778998778998</v>
      </c>
      <c r="N224">
        <f t="shared" ca="1" si="92"/>
        <v>33.086214896214898</v>
      </c>
    </row>
    <row r="225" spans="1:14" x14ac:dyDescent="0.25">
      <c r="A225" s="4">
        <f t="shared" si="72"/>
        <v>0.44062499999999793</v>
      </c>
      <c r="B225" s="3">
        <f t="shared" si="81"/>
        <v>1553302070</v>
      </c>
      <c r="C225">
        <f t="shared" ref="C225:D225" si="94">C224</f>
        <v>3</v>
      </c>
      <c r="D225">
        <f t="shared" si="94"/>
        <v>148</v>
      </c>
      <c r="E225">
        <f t="shared" ca="1" si="83"/>
        <v>9679.0264385538449</v>
      </c>
      <c r="F225">
        <f t="shared" ca="1" si="84"/>
        <v>-92573.064593969233</v>
      </c>
      <c r="G225">
        <f t="shared" ca="1" si="85"/>
        <v>9448.7999999999993</v>
      </c>
      <c r="H225" s="9">
        <f t="shared" ca="1" si="86"/>
        <v>25.139622306373713</v>
      </c>
      <c r="I225" s="9">
        <f t="shared" ca="1" si="87"/>
        <v>-240.4490772290097</v>
      </c>
      <c r="J225" s="9">
        <f t="shared" ca="1" si="88"/>
        <v>0</v>
      </c>
      <c r="K225" s="9">
        <f t="shared" ca="1" si="89"/>
        <v>241.75971407575207</v>
      </c>
      <c r="L225" s="9">
        <f t="shared" ca="1" si="90"/>
        <v>174.03125195506306</v>
      </c>
      <c r="M225">
        <f t="shared" ca="1" si="91"/>
        <v>55.007841880341878</v>
      </c>
      <c r="N225">
        <f t="shared" ca="1" si="92"/>
        <v>33.088226495726495</v>
      </c>
    </row>
    <row r="226" spans="1:14" x14ac:dyDescent="0.25">
      <c r="A226" s="4">
        <f t="shared" si="72"/>
        <v>0.4406828703703683</v>
      </c>
      <c r="B226" s="3">
        <f t="shared" si="81"/>
        <v>1553302075</v>
      </c>
      <c r="C226">
        <f t="shared" ref="C226:D226" si="95">C225</f>
        <v>3</v>
      </c>
      <c r="D226">
        <f t="shared" si="95"/>
        <v>148</v>
      </c>
      <c r="E226">
        <f t="shared" ca="1" si="83"/>
        <v>9804.7245500857134</v>
      </c>
      <c r="F226">
        <f t="shared" ca="1" si="84"/>
        <v>-93775.309980114282</v>
      </c>
      <c r="G226">
        <f t="shared" ca="1" si="85"/>
        <v>9448.7999999999993</v>
      </c>
      <c r="H226" s="9">
        <f t="shared" ca="1" si="86"/>
        <v>25.139622306373713</v>
      </c>
      <c r="I226" s="9">
        <f t="shared" ca="1" si="87"/>
        <v>-240.44907722901263</v>
      </c>
      <c r="J226" s="9">
        <f t="shared" ca="1" si="88"/>
        <v>0</v>
      </c>
      <c r="K226" s="9">
        <f t="shared" ca="1" si="89"/>
        <v>241.759714075755</v>
      </c>
      <c r="L226" s="9">
        <f t="shared" ca="1" si="90"/>
        <v>174.03125195506314</v>
      </c>
      <c r="M226">
        <f t="shared" ca="1" si="91"/>
        <v>54.996904761904759</v>
      </c>
      <c r="N226">
        <f t="shared" ca="1" si="92"/>
        <v>33.090238095238099</v>
      </c>
    </row>
    <row r="227" spans="1:14" x14ac:dyDescent="0.25">
      <c r="A227" s="4">
        <f t="shared" si="72"/>
        <v>0.44074074074073866</v>
      </c>
      <c r="B227" s="3">
        <f t="shared" si="81"/>
        <v>1553302080</v>
      </c>
      <c r="C227">
        <f t="shared" ref="C227:D227" si="96">C226</f>
        <v>3</v>
      </c>
      <c r="D227">
        <f t="shared" si="96"/>
        <v>148</v>
      </c>
      <c r="E227">
        <f t="shared" ca="1" si="83"/>
        <v>9930.422661617582</v>
      </c>
      <c r="F227">
        <f t="shared" ca="1" si="84"/>
        <v>-94977.555366259345</v>
      </c>
      <c r="G227">
        <f t="shared" ca="1" si="85"/>
        <v>9448.7999999999993</v>
      </c>
      <c r="H227" s="9">
        <f t="shared" ca="1" si="86"/>
        <v>25.139622306373713</v>
      </c>
      <c r="I227" s="9">
        <f t="shared" ca="1" si="87"/>
        <v>-240.4490772290097</v>
      </c>
      <c r="J227" s="9">
        <f t="shared" ca="1" si="88"/>
        <v>0</v>
      </c>
      <c r="K227" s="9">
        <f t="shared" ca="1" si="89"/>
        <v>241.75971407575207</v>
      </c>
      <c r="L227" s="9">
        <f t="shared" ca="1" si="90"/>
        <v>174.03125195506306</v>
      </c>
      <c r="M227">
        <f t="shared" ca="1" si="91"/>
        <v>54.985967643467646</v>
      </c>
      <c r="N227">
        <f t="shared" ca="1" si="92"/>
        <v>33.092249694749697</v>
      </c>
    </row>
    <row r="228" spans="1:14" x14ac:dyDescent="0.25">
      <c r="A228" s="4">
        <f t="shared" si="72"/>
        <v>0.44079861111110902</v>
      </c>
      <c r="B228" s="3">
        <f t="shared" si="81"/>
        <v>1553302085</v>
      </c>
      <c r="C228">
        <f t="shared" ref="C228:D228" si="97">C227</f>
        <v>3</v>
      </c>
      <c r="D228">
        <f t="shared" si="97"/>
        <v>148</v>
      </c>
      <c r="E228">
        <f t="shared" ca="1" si="83"/>
        <v>10056.120773149451</v>
      </c>
      <c r="F228">
        <f t="shared" ca="1" si="84"/>
        <v>-96179.800752404393</v>
      </c>
      <c r="G228">
        <f t="shared" ca="1" si="85"/>
        <v>9448.7999999999993</v>
      </c>
      <c r="H228" s="9">
        <f t="shared" ca="1" si="86"/>
        <v>25.139622306373347</v>
      </c>
      <c r="I228" s="9">
        <f t="shared" ca="1" si="87"/>
        <v>-240.4490772290097</v>
      </c>
      <c r="J228" s="9">
        <f t="shared" ca="1" si="88"/>
        <v>0</v>
      </c>
      <c r="K228" s="9">
        <f t="shared" ca="1" si="89"/>
        <v>241.75971407575204</v>
      </c>
      <c r="L228" s="9">
        <f t="shared" ca="1" si="90"/>
        <v>174.03125195506314</v>
      </c>
      <c r="M228">
        <f t="shared" ca="1" si="91"/>
        <v>54.975030525030526</v>
      </c>
      <c r="N228">
        <f t="shared" ca="1" si="92"/>
        <v>33.094261294261294</v>
      </c>
    </row>
    <row r="229" spans="1:14" x14ac:dyDescent="0.25">
      <c r="A229" s="4">
        <f t="shared" si="72"/>
        <v>0.44085648148147938</v>
      </c>
      <c r="B229" s="3">
        <f t="shared" si="81"/>
        <v>1553302090</v>
      </c>
      <c r="C229">
        <f t="shared" ref="C229:D229" si="98">C228</f>
        <v>3</v>
      </c>
      <c r="D229">
        <f t="shared" si="98"/>
        <v>148</v>
      </c>
      <c r="E229">
        <f t="shared" ca="1" si="83"/>
        <v>10181.818884681317</v>
      </c>
      <c r="F229">
        <f t="shared" ca="1" si="84"/>
        <v>-97382.046138549442</v>
      </c>
      <c r="G229">
        <f t="shared" ca="1" si="85"/>
        <v>9448.7999999999993</v>
      </c>
      <c r="H229" s="9">
        <f t="shared" ca="1" si="86"/>
        <v>25.139622306373713</v>
      </c>
      <c r="I229" s="9">
        <f t="shared" ca="1" si="87"/>
        <v>-240.44907722901263</v>
      </c>
      <c r="J229" s="9">
        <f t="shared" ca="1" si="88"/>
        <v>0</v>
      </c>
      <c r="K229" s="9">
        <f t="shared" ca="1" si="89"/>
        <v>241.759714075755</v>
      </c>
      <c r="L229" s="9">
        <f t="shared" ca="1" si="90"/>
        <v>174.03125195506314</v>
      </c>
      <c r="M229">
        <f t="shared" ca="1" si="91"/>
        <v>54.964093406593406</v>
      </c>
      <c r="N229">
        <f t="shared" ca="1" si="92"/>
        <v>33.096272893772898</v>
      </c>
    </row>
    <row r="230" spans="1:14" x14ac:dyDescent="0.25">
      <c r="A230" s="4">
        <f t="shared" si="72"/>
        <v>0.44091435185184974</v>
      </c>
      <c r="B230" s="3">
        <f t="shared" si="81"/>
        <v>1553302095</v>
      </c>
      <c r="C230">
        <f t="shared" ref="C230:D230" si="99">C229</f>
        <v>3</v>
      </c>
      <c r="D230">
        <f t="shared" si="99"/>
        <v>148</v>
      </c>
      <c r="E230">
        <f t="shared" ca="1" si="83"/>
        <v>10307.516996213186</v>
      </c>
      <c r="F230">
        <f t="shared" ca="1" si="84"/>
        <v>-98584.291524694505</v>
      </c>
      <c r="G230">
        <f t="shared" ca="1" si="85"/>
        <v>9448.7999999999993</v>
      </c>
      <c r="H230" s="9">
        <f t="shared" ca="1" si="86"/>
        <v>25.139622306373713</v>
      </c>
      <c r="I230" s="9">
        <f t="shared" ca="1" si="87"/>
        <v>-240.4490772290097</v>
      </c>
      <c r="J230" s="9">
        <f t="shared" ca="1" si="88"/>
        <v>0</v>
      </c>
      <c r="K230" s="9">
        <f t="shared" ca="1" si="89"/>
        <v>241.75971407575207</v>
      </c>
      <c r="L230" s="9">
        <f t="shared" ca="1" si="90"/>
        <v>174.03125195506306</v>
      </c>
      <c r="M230">
        <f t="shared" ca="1" si="91"/>
        <v>54.953156288156286</v>
      </c>
      <c r="N230">
        <f t="shared" ca="1" si="92"/>
        <v>33.098284493284496</v>
      </c>
    </row>
    <row r="231" spans="1:14" x14ac:dyDescent="0.25">
      <c r="A231" s="4">
        <f t="shared" si="72"/>
        <v>0.4409722222222201</v>
      </c>
      <c r="B231" s="3">
        <f t="shared" si="81"/>
        <v>1553302100</v>
      </c>
      <c r="C231">
        <f t="shared" ref="C231:D231" si="100">C230</f>
        <v>3</v>
      </c>
      <c r="D231">
        <f t="shared" si="100"/>
        <v>148</v>
      </c>
      <c r="E231">
        <f t="shared" ca="1" si="83"/>
        <v>10433.215107745054</v>
      </c>
      <c r="F231">
        <f t="shared" ca="1" si="84"/>
        <v>-99786.536910839553</v>
      </c>
      <c r="G231">
        <f t="shared" ca="1" si="85"/>
        <v>9448.7999999999993</v>
      </c>
      <c r="H231" s="9">
        <f t="shared" ca="1" si="86"/>
        <v>25.139622306373713</v>
      </c>
      <c r="I231" s="9">
        <f t="shared" ca="1" si="87"/>
        <v>-240.44907722901263</v>
      </c>
      <c r="J231" s="9">
        <f t="shared" ca="1" si="88"/>
        <v>0</v>
      </c>
      <c r="K231" s="9">
        <f t="shared" ca="1" si="89"/>
        <v>241.759714075755</v>
      </c>
      <c r="L231" s="9">
        <f t="shared" ca="1" si="90"/>
        <v>174.03125195506314</v>
      </c>
      <c r="M231">
        <f t="shared" ca="1" si="91"/>
        <v>54.942219169719166</v>
      </c>
      <c r="N231">
        <f t="shared" ca="1" si="92"/>
        <v>33.100296092796093</v>
      </c>
    </row>
    <row r="232" spans="1:14" x14ac:dyDescent="0.25">
      <c r="A232" s="4">
        <f t="shared" si="72"/>
        <v>0.44103009259259046</v>
      </c>
      <c r="B232" s="3">
        <f t="shared" si="81"/>
        <v>1553302105</v>
      </c>
      <c r="C232">
        <f t="shared" ref="C232:D232" si="101">C231</f>
        <v>3</v>
      </c>
      <c r="D232">
        <f t="shared" si="101"/>
        <v>148</v>
      </c>
      <c r="E232">
        <f t="shared" ca="1" si="83"/>
        <v>10558.913219276923</v>
      </c>
      <c r="F232">
        <f t="shared" ca="1" si="84"/>
        <v>-100988.78229698462</v>
      </c>
      <c r="G232">
        <f t="shared" ca="1" si="85"/>
        <v>9448.7999999999993</v>
      </c>
      <c r="H232" s="9">
        <f t="shared" ca="1" si="86"/>
        <v>25.139622306373347</v>
      </c>
      <c r="I232" s="9">
        <f t="shared" ca="1" si="87"/>
        <v>-240.4490772290097</v>
      </c>
      <c r="J232" s="9">
        <f t="shared" ca="1" si="88"/>
        <v>0</v>
      </c>
      <c r="K232" s="9">
        <f t="shared" ca="1" si="89"/>
        <v>241.75971407575204</v>
      </c>
      <c r="L232" s="9">
        <f t="shared" ca="1" si="90"/>
        <v>174.03125195506314</v>
      </c>
      <c r="M232">
        <f t="shared" ca="1" si="91"/>
        <v>54.931282051282054</v>
      </c>
      <c r="N232">
        <f t="shared" ca="1" si="92"/>
        <v>33.102307692307697</v>
      </c>
    </row>
    <row r="233" spans="1:14" x14ac:dyDescent="0.25">
      <c r="A233" s="4">
        <f t="shared" si="72"/>
        <v>0.44108796296296082</v>
      </c>
      <c r="B233" s="3">
        <f t="shared" si="81"/>
        <v>1553302110</v>
      </c>
      <c r="C233">
        <f t="shared" ref="C233:D233" si="102">C232</f>
        <v>3</v>
      </c>
      <c r="D233">
        <f t="shared" si="102"/>
        <v>148</v>
      </c>
      <c r="E233">
        <f t="shared" ca="1" si="83"/>
        <v>10684.61133080879</v>
      </c>
      <c r="F233">
        <f t="shared" ca="1" si="84"/>
        <v>-102191.02768312967</v>
      </c>
      <c r="G233">
        <f t="shared" ca="1" si="85"/>
        <v>9448.7999999999993</v>
      </c>
      <c r="H233" s="9">
        <f t="shared" ca="1" si="86"/>
        <v>25.139622306373713</v>
      </c>
      <c r="I233" s="9">
        <f t="shared" ca="1" si="87"/>
        <v>-240.44907722901263</v>
      </c>
      <c r="J233" s="9">
        <f t="shared" ca="1" si="88"/>
        <v>0</v>
      </c>
      <c r="K233" s="9">
        <f t="shared" ca="1" si="89"/>
        <v>241.759714075755</v>
      </c>
      <c r="L233" s="9">
        <f t="shared" ca="1" si="90"/>
        <v>174.03125195506314</v>
      </c>
      <c r="M233">
        <f t="shared" ca="1" si="91"/>
        <v>54.920344932844934</v>
      </c>
      <c r="N233">
        <f t="shared" ca="1" si="92"/>
        <v>33.104319291819294</v>
      </c>
    </row>
    <row r="234" spans="1:14" x14ac:dyDescent="0.25">
      <c r="A234" s="4">
        <f t="shared" si="72"/>
        <v>0.44114583333333118</v>
      </c>
      <c r="B234" s="3">
        <f t="shared" si="81"/>
        <v>1553302115</v>
      </c>
      <c r="C234">
        <f t="shared" ref="C234:D234" si="103">C233</f>
        <v>3</v>
      </c>
      <c r="D234">
        <f t="shared" si="103"/>
        <v>148</v>
      </c>
      <c r="E234">
        <f t="shared" ca="1" si="83"/>
        <v>10810.309442340658</v>
      </c>
      <c r="F234">
        <f t="shared" ca="1" si="84"/>
        <v>-103393.27306927473</v>
      </c>
      <c r="G234">
        <f t="shared" ca="1" si="85"/>
        <v>9448.7999999999993</v>
      </c>
      <c r="H234" s="9">
        <f t="shared" ca="1" si="86"/>
        <v>25.139622306373713</v>
      </c>
      <c r="I234" s="9">
        <f t="shared" ca="1" si="87"/>
        <v>-240.4490772290097</v>
      </c>
      <c r="J234" s="9">
        <f t="shared" ca="1" si="88"/>
        <v>0</v>
      </c>
      <c r="K234" s="9">
        <f t="shared" ca="1" si="89"/>
        <v>241.75971407575207</v>
      </c>
      <c r="L234" s="9">
        <f t="shared" ca="1" si="90"/>
        <v>174.03125195506306</v>
      </c>
      <c r="M234">
        <f t="shared" ca="1" si="91"/>
        <v>54.909407814407814</v>
      </c>
      <c r="N234">
        <f t="shared" ca="1" si="92"/>
        <v>33.106330891330892</v>
      </c>
    </row>
    <row r="235" spans="1:14" x14ac:dyDescent="0.25">
      <c r="A235" s="4">
        <f t="shared" si="72"/>
        <v>0.44120370370370154</v>
      </c>
      <c r="B235" s="3">
        <f t="shared" si="81"/>
        <v>1553302120</v>
      </c>
      <c r="C235">
        <f t="shared" ref="C235:D235" si="104">C234</f>
        <v>3</v>
      </c>
      <c r="D235">
        <f t="shared" si="104"/>
        <v>148</v>
      </c>
      <c r="E235">
        <f t="shared" ca="1" si="83"/>
        <v>10936.007553872527</v>
      </c>
      <c r="F235">
        <f t="shared" ca="1" si="84"/>
        <v>-104595.51845541978</v>
      </c>
      <c r="G235">
        <f t="shared" ca="1" si="85"/>
        <v>9448.7999999999993</v>
      </c>
      <c r="H235" s="9">
        <f t="shared" ca="1" si="86"/>
        <v>25.139622306373713</v>
      </c>
      <c r="I235" s="9">
        <f t="shared" ca="1" si="87"/>
        <v>-240.4490772290097</v>
      </c>
      <c r="J235" s="9">
        <f t="shared" ca="1" si="88"/>
        <v>0</v>
      </c>
      <c r="K235" s="9">
        <f t="shared" ca="1" si="89"/>
        <v>241.75971407575207</v>
      </c>
      <c r="L235" s="9">
        <f t="shared" ca="1" si="90"/>
        <v>174.03125195506306</v>
      </c>
      <c r="M235">
        <f t="shared" ca="1" si="91"/>
        <v>54.898470695970694</v>
      </c>
      <c r="N235">
        <f t="shared" ca="1" si="92"/>
        <v>33.108342490842496</v>
      </c>
    </row>
    <row r="236" spans="1:14" x14ac:dyDescent="0.25">
      <c r="A236" s="4">
        <f t="shared" si="72"/>
        <v>0.44126157407407191</v>
      </c>
      <c r="B236" s="3">
        <f t="shared" si="81"/>
        <v>1553302125</v>
      </c>
      <c r="C236">
        <f t="shared" ref="C236:D236" si="105">C235</f>
        <v>3</v>
      </c>
      <c r="D236">
        <f t="shared" si="105"/>
        <v>148</v>
      </c>
      <c r="E236">
        <f t="shared" ca="1" si="83"/>
        <v>11061.705665404395</v>
      </c>
      <c r="F236">
        <f t="shared" ca="1" si="84"/>
        <v>-105797.76384156483</v>
      </c>
      <c r="G236">
        <f t="shared" ca="1" si="85"/>
        <v>9448.7999999999993</v>
      </c>
      <c r="H236" s="9">
        <f t="shared" ca="1" si="86"/>
        <v>25.139622306373347</v>
      </c>
      <c r="I236" s="9">
        <f t="shared" ca="1" si="87"/>
        <v>-240.44907722901263</v>
      </c>
      <c r="J236" s="9">
        <f t="shared" ca="1" si="88"/>
        <v>0</v>
      </c>
      <c r="K236" s="9">
        <f t="shared" ca="1" si="89"/>
        <v>241.75971407575494</v>
      </c>
      <c r="L236" s="9">
        <f t="shared" ca="1" si="90"/>
        <v>174.03125195506323</v>
      </c>
      <c r="M236">
        <f t="shared" ca="1" si="91"/>
        <v>54.887533577533574</v>
      </c>
      <c r="N236">
        <f t="shared" ca="1" si="92"/>
        <v>33.110354090354093</v>
      </c>
    </row>
    <row r="237" spans="1:14" x14ac:dyDescent="0.25">
      <c r="A237" s="4">
        <f t="shared" si="72"/>
        <v>0.44131944444444227</v>
      </c>
      <c r="B237" s="3">
        <f t="shared" si="81"/>
        <v>1553302130</v>
      </c>
      <c r="C237">
        <f t="shared" ref="C237:D237" si="106">C236</f>
        <v>3</v>
      </c>
      <c r="D237">
        <f t="shared" si="106"/>
        <v>148</v>
      </c>
      <c r="E237">
        <f t="shared" ca="1" si="83"/>
        <v>11187.403776936262</v>
      </c>
      <c r="F237">
        <f t="shared" ca="1" si="84"/>
        <v>-107000.00922770989</v>
      </c>
      <c r="G237">
        <f t="shared" ca="1" si="85"/>
        <v>9448.7999999999993</v>
      </c>
      <c r="H237" s="9">
        <f t="shared" ca="1" si="86"/>
        <v>25.139622306373713</v>
      </c>
      <c r="I237" s="9">
        <f t="shared" ca="1" si="87"/>
        <v>-240.4490772290097</v>
      </c>
      <c r="J237" s="9">
        <f t="shared" ca="1" si="88"/>
        <v>0</v>
      </c>
      <c r="K237" s="9">
        <f t="shared" ca="1" si="89"/>
        <v>241.75971407575207</v>
      </c>
      <c r="L237" s="9">
        <f t="shared" ca="1" si="90"/>
        <v>174.03125195506306</v>
      </c>
      <c r="M237">
        <f t="shared" ca="1" si="91"/>
        <v>54.876596459096461</v>
      </c>
      <c r="N237">
        <f t="shared" ca="1" si="92"/>
        <v>33.11236568986569</v>
      </c>
    </row>
    <row r="238" spans="1:14" x14ac:dyDescent="0.25">
      <c r="A238" s="4">
        <f t="shared" si="72"/>
        <v>0.44137731481481263</v>
      </c>
      <c r="B238" s="3">
        <f t="shared" si="81"/>
        <v>1553302135</v>
      </c>
      <c r="C238">
        <f t="shared" ref="C238:D238" si="107">C237</f>
        <v>3</v>
      </c>
      <c r="D238">
        <f t="shared" si="107"/>
        <v>148</v>
      </c>
      <c r="E238">
        <f t="shared" ca="1" si="83"/>
        <v>11313.101888468131</v>
      </c>
      <c r="F238">
        <f t="shared" ca="1" si="84"/>
        <v>-108202.25461385494</v>
      </c>
      <c r="G238">
        <f t="shared" ca="1" si="85"/>
        <v>9448.7999999999993</v>
      </c>
      <c r="H238" s="9">
        <f t="shared" ca="1" si="86"/>
        <v>25.139622306373713</v>
      </c>
      <c r="I238" s="9">
        <f t="shared" ca="1" si="87"/>
        <v>-240.44907722901263</v>
      </c>
      <c r="J238" s="9">
        <f t="shared" ca="1" si="88"/>
        <v>0</v>
      </c>
      <c r="K238" s="9">
        <f t="shared" ca="1" si="89"/>
        <v>241.759714075755</v>
      </c>
      <c r="L238" s="9">
        <f t="shared" ca="1" si="90"/>
        <v>174.03125195506314</v>
      </c>
      <c r="M238">
        <f t="shared" ca="1" si="91"/>
        <v>54.865659340659342</v>
      </c>
      <c r="N238">
        <f t="shared" ca="1" si="92"/>
        <v>33.114377289377295</v>
      </c>
    </row>
    <row r="239" spans="1:14" x14ac:dyDescent="0.25">
      <c r="A239" s="4">
        <f t="shared" si="72"/>
        <v>0.44143518518518299</v>
      </c>
      <c r="B239" s="3">
        <f t="shared" si="81"/>
        <v>1553302140</v>
      </c>
      <c r="C239">
        <f t="shared" ref="C239:D239" si="108">C238</f>
        <v>3</v>
      </c>
      <c r="D239">
        <f t="shared" si="108"/>
        <v>148</v>
      </c>
      <c r="E239">
        <f t="shared" ca="1" si="83"/>
        <v>11438.8</v>
      </c>
      <c r="F239">
        <f t="shared" ca="1" si="84"/>
        <v>-109404.5</v>
      </c>
      <c r="G239">
        <f t="shared" ca="1" si="85"/>
        <v>9448.7999999999993</v>
      </c>
      <c r="H239" s="9">
        <f ca="1">H238</f>
        <v>25.139622306373713</v>
      </c>
      <c r="I239" s="9">
        <f t="shared" ref="I239:J239" ca="1" si="109">I238</f>
        <v>-240.44907722901263</v>
      </c>
      <c r="J239" s="9">
        <f t="shared" ca="1" si="109"/>
        <v>0</v>
      </c>
      <c r="K239" s="9">
        <f t="shared" ca="1" si="89"/>
        <v>241.759714075755</v>
      </c>
      <c r="L239" s="9">
        <f t="shared" ca="1" si="90"/>
        <v>174.03125195506314</v>
      </c>
      <c r="M239">
        <f t="shared" ca="1" si="91"/>
        <v>54.854722222222222</v>
      </c>
      <c r="N239">
        <f t="shared" ca="1" si="92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2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2019-07-19T01:18:02Z</dcterms:modified>
</cp:coreProperties>
</file>