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9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0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3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5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с изменением высоты\"/>
    </mc:Choice>
  </mc:AlternateContent>
  <bookViews>
    <workbookView xWindow="0" yWindow="0" windowWidth="28800" windowHeight="12330" tabRatio="633" firstSheet="1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O4" i="39" s="1"/>
  <c r="G5" i="39"/>
  <c r="J4" i="39" s="1"/>
  <c r="F5" i="39"/>
  <c r="E5" i="39"/>
  <c r="N4" i="39"/>
  <c r="M4" i="39"/>
  <c r="O3" i="39" s="1"/>
  <c r="G4" i="39"/>
  <c r="F4" i="39"/>
  <c r="E4" i="39"/>
  <c r="H3" i="39" s="1"/>
  <c r="N3" i="39"/>
  <c r="M3" i="39"/>
  <c r="O2" i="39" s="1"/>
  <c r="G3" i="39"/>
  <c r="J3" i="39" s="1"/>
  <c r="F3" i="39"/>
  <c r="E3" i="39"/>
  <c r="H2" i="39" s="1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B8" i="38"/>
  <c r="B9" i="38" s="1"/>
  <c r="B10" i="38" s="1"/>
  <c r="D7" i="38"/>
  <c r="D8" i="38" s="1"/>
  <c r="B7" i="38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P4" i="38" s="1"/>
  <c r="M5" i="38"/>
  <c r="G5" i="38"/>
  <c r="F5" i="38"/>
  <c r="I4" i="38" s="1"/>
  <c r="E5" i="38"/>
  <c r="N4" i="38"/>
  <c r="M4" i="38"/>
  <c r="G4" i="38"/>
  <c r="J4" i="38" s="1"/>
  <c r="F4" i="38"/>
  <c r="E4" i="38"/>
  <c r="P3" i="38"/>
  <c r="N3" i="38"/>
  <c r="M3" i="38"/>
  <c r="I3" i="38"/>
  <c r="G3" i="38"/>
  <c r="F3" i="38"/>
  <c r="E3" i="38"/>
  <c r="N2" i="38"/>
  <c r="M2" i="38"/>
  <c r="G2" i="38"/>
  <c r="F2" i="38"/>
  <c r="E2" i="38"/>
  <c r="J2" i="38" l="1"/>
  <c r="H4" i="39"/>
  <c r="B8" i="39"/>
  <c r="J3" i="38"/>
  <c r="O3" i="38"/>
  <c r="P2" i="39"/>
  <c r="I4" i="39"/>
  <c r="L4" i="39" s="1"/>
  <c r="P2" i="38"/>
  <c r="H2" i="38"/>
  <c r="K2" i="38" s="1"/>
  <c r="H3" i="38"/>
  <c r="K3" i="38" s="1"/>
  <c r="I2" i="38"/>
  <c r="I3" i="39"/>
  <c r="L3" i="39" s="1"/>
  <c r="K3" i="39"/>
  <c r="I2" i="39"/>
  <c r="L2" i="39" s="1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B11" i="38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O4" i="38"/>
  <c r="C9" i="38"/>
  <c r="C55" i="38"/>
  <c r="L3" i="38"/>
  <c r="O2" i="38"/>
  <c r="C121" i="38"/>
  <c r="G7" i="38"/>
  <c r="F7" i="38"/>
  <c r="N7" i="39"/>
  <c r="N7" i="38"/>
  <c r="N8" i="39"/>
  <c r="M7" i="39"/>
  <c r="E8" i="39"/>
  <c r="M8" i="39"/>
  <c r="F8" i="39"/>
  <c r="E7" i="39"/>
  <c r="G7" i="39"/>
  <c r="G8" i="39"/>
  <c r="F7" i="39"/>
  <c r="E8" i="38"/>
  <c r="F8" i="38"/>
  <c r="E7" i="38"/>
  <c r="G8" i="38"/>
  <c r="N8" i="38"/>
  <c r="M8" i="38"/>
  <c r="M7" i="38"/>
  <c r="K2" i="39" l="1"/>
  <c r="L2" i="38"/>
  <c r="K4" i="39"/>
  <c r="P10" i="39" s="1"/>
  <c r="J7" i="39"/>
  <c r="I7" i="39"/>
  <c r="H7" i="39"/>
  <c r="C111" i="39"/>
  <c r="C11" i="39"/>
  <c r="C56" i="39"/>
  <c r="B9" i="39"/>
  <c r="J7" i="38"/>
  <c r="I7" i="38"/>
  <c r="H7" i="38"/>
  <c r="C122" i="38"/>
  <c r="C10" i="38"/>
  <c r="B51" i="38"/>
  <c r="C56" i="38"/>
  <c r="K4" i="38"/>
  <c r="L4" i="38"/>
  <c r="G9" i="38"/>
  <c r="F9" i="38"/>
  <c r="N9" i="38"/>
  <c r="E9" i="38"/>
  <c r="M9" i="38"/>
  <c r="K7" i="39" l="1"/>
  <c r="L7" i="39"/>
  <c r="B10" i="39"/>
  <c r="C57" i="39"/>
  <c r="C112" i="39"/>
  <c r="C12" i="39"/>
  <c r="K7" i="38"/>
  <c r="H8" i="38"/>
  <c r="I8" i="38"/>
  <c r="J8" i="38"/>
  <c r="C57" i="38"/>
  <c r="C123" i="38"/>
  <c r="L7" i="38"/>
  <c r="C11" i="38"/>
  <c r="B52" i="38"/>
  <c r="E9" i="39"/>
  <c r="G9" i="39"/>
  <c r="F9" i="39"/>
  <c r="M9" i="39"/>
  <c r="N9" i="39"/>
  <c r="M10" i="38"/>
  <c r="E10" i="38"/>
  <c r="N10" i="38"/>
  <c r="F10" i="38"/>
  <c r="G10" i="38"/>
  <c r="G51" i="38"/>
  <c r="L8" i="38" l="1"/>
  <c r="I8" i="39"/>
  <c r="J8" i="39"/>
  <c r="H8" i="39"/>
  <c r="K8" i="39" s="1"/>
  <c r="C13" i="39"/>
  <c r="C58" i="39"/>
  <c r="C113" i="39"/>
  <c r="B11" i="39"/>
  <c r="J9" i="38"/>
  <c r="I9" i="38"/>
  <c r="H9" i="38"/>
  <c r="K9" i="38" s="1"/>
  <c r="C124" i="38"/>
  <c r="C12" i="38"/>
  <c r="B53" i="38"/>
  <c r="C58" i="38"/>
  <c r="K8" i="38"/>
  <c r="F10" i="39"/>
  <c r="M10" i="39"/>
  <c r="G10" i="39"/>
  <c r="N10" i="39"/>
  <c r="E10" i="39"/>
  <c r="G52" i="38"/>
  <c r="E11" i="38"/>
  <c r="G11" i="38"/>
  <c r="N11" i="38"/>
  <c r="M11" i="38"/>
  <c r="F11" i="38"/>
  <c r="H9" i="39" l="1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E11" i="39"/>
  <c r="G11" i="39"/>
  <c r="M11" i="39"/>
  <c r="N11" i="39"/>
  <c r="F11" i="39"/>
  <c r="E12" i="38"/>
  <c r="F53" i="38"/>
  <c r="E53" i="38"/>
  <c r="F12" i="38"/>
  <c r="M53" i="38"/>
  <c r="N53" i="38"/>
  <c r="G53" i="38"/>
  <c r="G12" i="38"/>
  <c r="M12" i="38"/>
  <c r="N12" i="38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N12" i="39"/>
  <c r="F12" i="39"/>
  <c r="M12" i="39"/>
  <c r="G12" i="39"/>
  <c r="E12" i="39"/>
  <c r="M54" i="38"/>
  <c r="N13" i="38"/>
  <c r="N54" i="38"/>
  <c r="F13" i="38"/>
  <c r="M13" i="38"/>
  <c r="G13" i="38"/>
  <c r="G54" i="38"/>
  <c r="E13" i="38"/>
  <c r="E54" i="38"/>
  <c r="F54" i="38"/>
  <c r="K10" i="39" l="1"/>
  <c r="H11" i="39"/>
  <c r="J11" i="39"/>
  <c r="I11" i="39"/>
  <c r="L11" i="39" s="1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N13" i="39"/>
  <c r="F13" i="39"/>
  <c r="M13" i="39"/>
  <c r="G13" i="39"/>
  <c r="E13" i="39"/>
  <c r="N55" i="38"/>
  <c r="F55" i="38"/>
  <c r="E55" i="38"/>
  <c r="E14" i="38"/>
  <c r="F14" i="38"/>
  <c r="G55" i="38"/>
  <c r="M14" i="38"/>
  <c r="N14" i="38"/>
  <c r="G14" i="38"/>
  <c r="M55" i="38"/>
  <c r="L53" i="38" l="1"/>
  <c r="H12" i="39"/>
  <c r="J12" i="39"/>
  <c r="I12" i="39"/>
  <c r="L12" i="39" s="1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G14" i="39"/>
  <c r="M14" i="39"/>
  <c r="E14" i="39"/>
  <c r="N14" i="39"/>
  <c r="F14" i="39"/>
  <c r="N56" i="38"/>
  <c r="M15" i="38"/>
  <c r="G56" i="38"/>
  <c r="E15" i="38"/>
  <c r="M56" i="38"/>
  <c r="G15" i="38"/>
  <c r="F15" i="38"/>
  <c r="N15" i="38"/>
  <c r="E56" i="38"/>
  <c r="F56" i="38"/>
  <c r="L54" i="38" l="1"/>
  <c r="I13" i="39"/>
  <c r="H13" i="39"/>
  <c r="J13" i="39"/>
  <c r="C118" i="39"/>
  <c r="C63" i="39"/>
  <c r="C18" i="39"/>
  <c r="K13" i="38"/>
  <c r="B16" i="39"/>
  <c r="K12" i="39"/>
  <c r="I55" i="38"/>
  <c r="H55" i="38"/>
  <c r="K55" i="38" s="1"/>
  <c r="I14" i="38"/>
  <c r="J14" i="38"/>
  <c r="H14" i="38"/>
  <c r="J55" i="38"/>
  <c r="C17" i="38"/>
  <c r="L13" i="38"/>
  <c r="K54" i="38"/>
  <c r="C63" i="38"/>
  <c r="C129" i="38"/>
  <c r="B58" i="38"/>
  <c r="G15" i="39"/>
  <c r="F15" i="39"/>
  <c r="M15" i="39"/>
  <c r="N15" i="39"/>
  <c r="E15" i="39"/>
  <c r="N16" i="38"/>
  <c r="F16" i="38"/>
  <c r="G57" i="38"/>
  <c r="M16" i="38"/>
  <c r="E16" i="38"/>
  <c r="E57" i="38"/>
  <c r="F57" i="38"/>
  <c r="G16" i="38"/>
  <c r="N57" i="38"/>
  <c r="M57" i="38"/>
  <c r="K13" i="39" l="1"/>
  <c r="H14" i="39"/>
  <c r="I14" i="39"/>
  <c r="L14" i="39" s="1"/>
  <c r="J14" i="39"/>
  <c r="B17" i="39"/>
  <c r="C19" i="39"/>
  <c r="C119" i="39"/>
  <c r="C64" i="39"/>
  <c r="K14" i="38"/>
  <c r="L13" i="39"/>
  <c r="J15" i="38"/>
  <c r="I56" i="38"/>
  <c r="H56" i="38"/>
  <c r="K56" i="38" s="1"/>
  <c r="H15" i="38"/>
  <c r="J56" i="38"/>
  <c r="I15" i="38"/>
  <c r="L15" i="38" s="1"/>
  <c r="C64" i="38"/>
  <c r="C130" i="38"/>
  <c r="L14" i="38"/>
  <c r="B59" i="38"/>
  <c r="C18" i="38"/>
  <c r="L55" i="38"/>
  <c r="F16" i="39"/>
  <c r="G16" i="39"/>
  <c r="E16" i="39"/>
  <c r="N16" i="39"/>
  <c r="M16" i="39"/>
  <c r="F17" i="38"/>
  <c r="E17" i="38"/>
  <c r="G17" i="38"/>
  <c r="E58" i="38"/>
  <c r="N17" i="38"/>
  <c r="F58" i="38"/>
  <c r="N58" i="38"/>
  <c r="M58" i="38"/>
  <c r="M17" i="38"/>
  <c r="G58" i="38"/>
  <c r="H15" i="39" l="1"/>
  <c r="J15" i="39"/>
  <c r="I15" i="39"/>
  <c r="L15" i="39" s="1"/>
  <c r="C120" i="39"/>
  <c r="B18" i="39"/>
  <c r="C20" i="39"/>
  <c r="C65" i="39"/>
  <c r="K14" i="39"/>
  <c r="J57" i="38"/>
  <c r="I57" i="38"/>
  <c r="H57" i="38"/>
  <c r="K57" i="38" s="1"/>
  <c r="J16" i="38"/>
  <c r="H16" i="38"/>
  <c r="I16" i="38"/>
  <c r="B60" i="38"/>
  <c r="K15" i="38"/>
  <c r="C65" i="38"/>
  <c r="C131" i="38"/>
  <c r="C19" i="38"/>
  <c r="L56" i="38"/>
  <c r="G17" i="39"/>
  <c r="N17" i="39"/>
  <c r="E17" i="39"/>
  <c r="F17" i="39"/>
  <c r="M17" i="39"/>
  <c r="M59" i="38"/>
  <c r="E59" i="38"/>
  <c r="M18" i="38"/>
  <c r="F59" i="38"/>
  <c r="E18" i="38"/>
  <c r="F18" i="38"/>
  <c r="G59" i="38"/>
  <c r="N59" i="38"/>
  <c r="G18" i="38"/>
  <c r="N18" i="38"/>
  <c r="I16" i="39" l="1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M18" i="39"/>
  <c r="N18" i="39"/>
  <c r="G18" i="39"/>
  <c r="F18" i="39"/>
  <c r="E18" i="39"/>
  <c r="M19" i="38"/>
  <c r="E19" i="38"/>
  <c r="G60" i="38"/>
  <c r="M60" i="38"/>
  <c r="G19" i="38"/>
  <c r="E60" i="38"/>
  <c r="F19" i="38"/>
  <c r="N60" i="38"/>
  <c r="F60" i="38"/>
  <c r="N19" i="38"/>
  <c r="K58" i="38" l="1"/>
  <c r="K16" i="39"/>
  <c r="H17" i="39"/>
  <c r="I17" i="39"/>
  <c r="L17" i="39" s="1"/>
  <c r="J17" i="39"/>
  <c r="B20" i="39"/>
  <c r="C67" i="39"/>
  <c r="C22" i="39"/>
  <c r="C122" i="39"/>
  <c r="K17" i="38"/>
  <c r="L16" i="39"/>
  <c r="I59" i="38"/>
  <c r="I18" i="38"/>
  <c r="H59" i="38"/>
  <c r="K59" i="38" s="1"/>
  <c r="J18" i="38"/>
  <c r="J59" i="38"/>
  <c r="H18" i="38"/>
  <c r="C133" i="38"/>
  <c r="C21" i="38"/>
  <c r="L17" i="38"/>
  <c r="B62" i="38"/>
  <c r="L58" i="38"/>
  <c r="C67" i="38"/>
  <c r="G19" i="39"/>
  <c r="F19" i="39"/>
  <c r="E19" i="39"/>
  <c r="N19" i="39"/>
  <c r="M19" i="39"/>
  <c r="M20" i="38"/>
  <c r="E61" i="38"/>
  <c r="N61" i="38"/>
  <c r="G20" i="38"/>
  <c r="M61" i="38"/>
  <c r="G61" i="38"/>
  <c r="E20" i="38"/>
  <c r="N20" i="38"/>
  <c r="F61" i="38"/>
  <c r="F20" i="38"/>
  <c r="H18" i="39" l="1"/>
  <c r="I18" i="39"/>
  <c r="L18" i="39" s="1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F20" i="39"/>
  <c r="E20" i="39"/>
  <c r="G20" i="39"/>
  <c r="N20" i="39"/>
  <c r="M20" i="39"/>
  <c r="M21" i="38"/>
  <c r="G21" i="38"/>
  <c r="N62" i="38"/>
  <c r="N21" i="38"/>
  <c r="E21" i="38"/>
  <c r="M62" i="38"/>
  <c r="E62" i="38"/>
  <c r="G62" i="38"/>
  <c r="F21" i="38"/>
  <c r="F62" i="38"/>
  <c r="K19" i="38" l="1"/>
  <c r="J19" i="39"/>
  <c r="H19" i="39"/>
  <c r="I19" i="39"/>
  <c r="L19" i="39" s="1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F21" i="39"/>
  <c r="M21" i="39"/>
  <c r="E21" i="39"/>
  <c r="G21" i="39"/>
  <c r="N21" i="39"/>
  <c r="F63" i="38"/>
  <c r="M22" i="38"/>
  <c r="F22" i="38"/>
  <c r="N63" i="38"/>
  <c r="G63" i="38"/>
  <c r="E22" i="38"/>
  <c r="G22" i="38"/>
  <c r="E63" i="38"/>
  <c r="N22" i="38"/>
  <c r="M63" i="38"/>
  <c r="J20" i="39" l="1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L21" i="38" s="1"/>
  <c r="I62" i="38"/>
  <c r="C24" i="38"/>
  <c r="C70" i="38"/>
  <c r="L20" i="38"/>
  <c r="C136" i="38"/>
  <c r="B65" i="38"/>
  <c r="L61" i="38"/>
  <c r="G22" i="39"/>
  <c r="E22" i="39"/>
  <c r="M22" i="39"/>
  <c r="F22" i="39"/>
  <c r="N22" i="39"/>
  <c r="F23" i="38"/>
  <c r="M23" i="38"/>
  <c r="E23" i="38"/>
  <c r="M64" i="38"/>
  <c r="G64" i="38"/>
  <c r="F64" i="38"/>
  <c r="N64" i="38"/>
  <c r="N23" i="38"/>
  <c r="E64" i="38"/>
  <c r="G23" i="38"/>
  <c r="L20" i="39" l="1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N23" i="39"/>
  <c r="F23" i="39"/>
  <c r="G23" i="39"/>
  <c r="M23" i="39"/>
  <c r="E23" i="39"/>
  <c r="M24" i="38"/>
  <c r="G65" i="38"/>
  <c r="E24" i="38"/>
  <c r="E65" i="38"/>
  <c r="G24" i="38"/>
  <c r="F65" i="38"/>
  <c r="F24" i="38"/>
  <c r="N24" i="38"/>
  <c r="M65" i="38"/>
  <c r="N65" i="38"/>
  <c r="K21" i="39" l="1"/>
  <c r="L63" i="38"/>
  <c r="K22" i="38"/>
  <c r="H22" i="39"/>
  <c r="J22" i="39"/>
  <c r="I22" i="39"/>
  <c r="L22" i="39" s="1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E24" i="39"/>
  <c r="N24" i="39"/>
  <c r="M24" i="39"/>
  <c r="G24" i="39"/>
  <c r="F24" i="39"/>
  <c r="M66" i="38"/>
  <c r="E25" i="38"/>
  <c r="N66" i="38"/>
  <c r="F66" i="38"/>
  <c r="N25" i="38"/>
  <c r="M25" i="38"/>
  <c r="G25" i="38"/>
  <c r="G66" i="38"/>
  <c r="E66" i="38"/>
  <c r="F25" i="38"/>
  <c r="I23" i="39" l="1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N25" i="39"/>
  <c r="F25" i="39"/>
  <c r="M25" i="39"/>
  <c r="G25" i="39"/>
  <c r="E25" i="39"/>
  <c r="G67" i="38"/>
  <c r="M67" i="38"/>
  <c r="M26" i="38"/>
  <c r="E26" i="38"/>
  <c r="N67" i="38"/>
  <c r="N26" i="38"/>
  <c r="E67" i="38"/>
  <c r="F67" i="38"/>
  <c r="G26" i="38"/>
  <c r="F26" i="38"/>
  <c r="K23" i="39" l="1"/>
  <c r="K65" i="38"/>
  <c r="H24" i="39"/>
  <c r="J24" i="39"/>
  <c r="I24" i="39"/>
  <c r="L24" i="39" s="1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F26" i="39"/>
  <c r="G26" i="39"/>
  <c r="M26" i="39"/>
  <c r="N26" i="39"/>
  <c r="E26" i="39"/>
  <c r="F27" i="38"/>
  <c r="E68" i="38"/>
  <c r="M27" i="38"/>
  <c r="G68" i="38"/>
  <c r="N27" i="38"/>
  <c r="E27" i="38"/>
  <c r="F68" i="38"/>
  <c r="M68" i="38"/>
  <c r="G27" i="38"/>
  <c r="N68" i="38"/>
  <c r="H25" i="39" l="1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L26" i="38" s="1"/>
  <c r="B70" i="38"/>
  <c r="C75" i="38"/>
  <c r="C29" i="38"/>
  <c r="L66" i="38"/>
  <c r="C141" i="38"/>
  <c r="L25" i="38"/>
  <c r="F27" i="39"/>
  <c r="G27" i="39"/>
  <c r="N27" i="39"/>
  <c r="E27" i="39"/>
  <c r="M27" i="39"/>
  <c r="G69" i="38"/>
  <c r="F69" i="38"/>
  <c r="M69" i="38"/>
  <c r="E69" i="38"/>
  <c r="F28" i="38"/>
  <c r="N69" i="38"/>
  <c r="G28" i="38"/>
  <c r="E28" i="38"/>
  <c r="N28" i="38"/>
  <c r="M28" i="38"/>
  <c r="L67" i="38" l="1"/>
  <c r="L25" i="39"/>
  <c r="H26" i="39"/>
  <c r="J26" i="39"/>
  <c r="I26" i="39"/>
  <c r="L26" i="39" s="1"/>
  <c r="B29" i="39"/>
  <c r="C76" i="39"/>
  <c r="K67" i="38"/>
  <c r="C31" i="39"/>
  <c r="C131" i="39"/>
  <c r="K25" i="39"/>
  <c r="H27" i="38"/>
  <c r="J27" i="38"/>
  <c r="I27" i="38"/>
  <c r="L27" i="38" s="1"/>
  <c r="H68" i="38"/>
  <c r="I68" i="38"/>
  <c r="L68" i="38" s="1"/>
  <c r="J68" i="38"/>
  <c r="B71" i="38"/>
  <c r="C76" i="38"/>
  <c r="C30" i="38"/>
  <c r="K26" i="38"/>
  <c r="C142" i="38"/>
  <c r="F28" i="39"/>
  <c r="M28" i="39"/>
  <c r="E28" i="39"/>
  <c r="N28" i="39"/>
  <c r="G28" i="39"/>
  <c r="G70" i="38"/>
  <c r="E70" i="38"/>
  <c r="F29" i="38"/>
  <c r="N70" i="38"/>
  <c r="M70" i="38"/>
  <c r="G29" i="38"/>
  <c r="F70" i="38"/>
  <c r="N29" i="38"/>
  <c r="E29" i="38"/>
  <c r="M29" i="38"/>
  <c r="J27" i="39" l="1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G29" i="39"/>
  <c r="F29" i="39"/>
  <c r="M29" i="39"/>
  <c r="N29" i="39"/>
  <c r="E29" i="39"/>
  <c r="M71" i="38"/>
  <c r="E30" i="38"/>
  <c r="N30" i="38"/>
  <c r="N71" i="38"/>
  <c r="F71" i="38"/>
  <c r="E71" i="38"/>
  <c r="G30" i="38"/>
  <c r="F30" i="38"/>
  <c r="G71" i="38"/>
  <c r="M30" i="38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L70" i="38" s="1"/>
  <c r="H29" i="38"/>
  <c r="C78" i="38"/>
  <c r="B73" i="38"/>
  <c r="K69" i="38"/>
  <c r="C144" i="38"/>
  <c r="C32" i="38"/>
  <c r="L28" i="38"/>
  <c r="M30" i="39"/>
  <c r="N30" i="39"/>
  <c r="E30" i="39"/>
  <c r="F30" i="39"/>
  <c r="G30" i="39"/>
  <c r="M72" i="38"/>
  <c r="G31" i="38"/>
  <c r="M31" i="38"/>
  <c r="E31" i="38"/>
  <c r="E72" i="38"/>
  <c r="N31" i="38"/>
  <c r="G72" i="38"/>
  <c r="F72" i="38"/>
  <c r="F31" i="38"/>
  <c r="N72" i="38"/>
  <c r="L28" i="39" l="1"/>
  <c r="J29" i="39"/>
  <c r="I29" i="39"/>
  <c r="H29" i="39"/>
  <c r="K29" i="39" s="1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F31" i="39"/>
  <c r="N31" i="39"/>
  <c r="E31" i="39"/>
  <c r="M31" i="39"/>
  <c r="G31" i="39"/>
  <c r="N32" i="38"/>
  <c r="E32" i="38"/>
  <c r="E73" i="38"/>
  <c r="F32" i="38"/>
  <c r="G73" i="38"/>
  <c r="M73" i="38"/>
  <c r="N73" i="38"/>
  <c r="M32" i="38"/>
  <c r="F73" i="38"/>
  <c r="G32" i="38"/>
  <c r="J30" i="39" l="1"/>
  <c r="H30" i="39"/>
  <c r="I30" i="39"/>
  <c r="L30" i="39" s="1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K31" i="38" s="1"/>
  <c r="L71" i="38"/>
  <c r="C34" i="38"/>
  <c r="C80" i="38"/>
  <c r="B75" i="38"/>
  <c r="C146" i="38"/>
  <c r="L30" i="38"/>
  <c r="F32" i="39"/>
  <c r="E32" i="39"/>
  <c r="G32" i="39"/>
  <c r="N32" i="39"/>
  <c r="M32" i="39"/>
  <c r="G33" i="38"/>
  <c r="M74" i="38"/>
  <c r="N33" i="38"/>
  <c r="N74" i="38"/>
  <c r="E74" i="38"/>
  <c r="F33" i="38"/>
  <c r="M33" i="38"/>
  <c r="F74" i="38"/>
  <c r="E33" i="38"/>
  <c r="G74" i="38"/>
  <c r="J31" i="39" l="1"/>
  <c r="H31" i="39"/>
  <c r="I31" i="39"/>
  <c r="L31" i="39" s="1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G33" i="39"/>
  <c r="F33" i="39"/>
  <c r="E33" i="39"/>
  <c r="N33" i="39"/>
  <c r="M33" i="39"/>
  <c r="F75" i="38"/>
  <c r="E75" i="38"/>
  <c r="E34" i="38"/>
  <c r="G75" i="38"/>
  <c r="F34" i="38"/>
  <c r="M75" i="38"/>
  <c r="N75" i="38"/>
  <c r="M34" i="38"/>
  <c r="G34" i="38"/>
  <c r="N34" i="38"/>
  <c r="H32" i="39" l="1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L74" i="38" s="1"/>
  <c r="B77" i="38"/>
  <c r="L73" i="38"/>
  <c r="C36" i="38"/>
  <c r="K32" i="38"/>
  <c r="C82" i="38"/>
  <c r="C148" i="38"/>
  <c r="E34" i="39"/>
  <c r="G34" i="39"/>
  <c r="M34" i="39"/>
  <c r="N34" i="39"/>
  <c r="F34" i="39"/>
  <c r="E76" i="38"/>
  <c r="M35" i="38"/>
  <c r="M76" i="38"/>
  <c r="E35" i="38"/>
  <c r="F76" i="38"/>
  <c r="N76" i="38"/>
  <c r="F35" i="38"/>
  <c r="G76" i="38"/>
  <c r="G35" i="38"/>
  <c r="N35" i="38"/>
  <c r="L32" i="39" l="1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K75" i="38" s="1"/>
  <c r="B78" i="38"/>
  <c r="K74" i="38"/>
  <c r="C149" i="38"/>
  <c r="C37" i="38"/>
  <c r="C83" i="38"/>
  <c r="L33" i="38"/>
  <c r="F35" i="39"/>
  <c r="G35" i="39"/>
  <c r="E35" i="39"/>
  <c r="N35" i="39"/>
  <c r="M35" i="39"/>
  <c r="N77" i="38"/>
  <c r="E36" i="38"/>
  <c r="N36" i="38"/>
  <c r="E77" i="38"/>
  <c r="G77" i="38"/>
  <c r="M77" i="38"/>
  <c r="M36" i="38"/>
  <c r="F77" i="38"/>
  <c r="G36" i="38"/>
  <c r="F36" i="38"/>
  <c r="K33" i="39" l="1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G36" i="39"/>
  <c r="E36" i="39"/>
  <c r="F36" i="39"/>
  <c r="M36" i="39"/>
  <c r="N36" i="39"/>
  <c r="F78" i="38"/>
  <c r="M37" i="38"/>
  <c r="F37" i="38"/>
  <c r="G78" i="38"/>
  <c r="E37" i="38"/>
  <c r="M78" i="38"/>
  <c r="N37" i="38"/>
  <c r="N78" i="38"/>
  <c r="E78" i="38"/>
  <c r="G37" i="38"/>
  <c r="L34" i="39" l="1"/>
  <c r="I35" i="39"/>
  <c r="H35" i="39"/>
  <c r="K35" i="39" s="1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L36" i="38" s="1"/>
  <c r="I77" i="38"/>
  <c r="C39" i="38"/>
  <c r="B80" i="38"/>
  <c r="C85" i="38"/>
  <c r="C151" i="38"/>
  <c r="L76" i="38"/>
  <c r="L35" i="38"/>
  <c r="E37" i="39"/>
  <c r="G37" i="39"/>
  <c r="M37" i="39"/>
  <c r="F37" i="39"/>
  <c r="N37" i="39"/>
  <c r="N79" i="38"/>
  <c r="M79" i="38"/>
  <c r="G38" i="38"/>
  <c r="G79" i="38"/>
  <c r="E79" i="38"/>
  <c r="N38" i="38"/>
  <c r="F79" i="38"/>
  <c r="F38" i="38"/>
  <c r="E38" i="38"/>
  <c r="M38" i="38"/>
  <c r="I36" i="39" l="1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E38" i="39"/>
  <c r="G38" i="39"/>
  <c r="N38" i="39"/>
  <c r="M38" i="39"/>
  <c r="F38" i="39"/>
  <c r="N80" i="38"/>
  <c r="G80" i="38"/>
  <c r="M80" i="38"/>
  <c r="G39" i="38"/>
  <c r="E80" i="38"/>
  <c r="N39" i="38"/>
  <c r="F39" i="38"/>
  <c r="M39" i="38"/>
  <c r="E39" i="38"/>
  <c r="F80" i="38"/>
  <c r="K36" i="39" l="1"/>
  <c r="I37" i="39"/>
  <c r="J37" i="39"/>
  <c r="H37" i="39"/>
  <c r="K37" i="39" s="1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M39" i="39"/>
  <c r="E39" i="39"/>
  <c r="G39" i="39"/>
  <c r="N39" i="39"/>
  <c r="F39" i="39"/>
  <c r="N40" i="38"/>
  <c r="F40" i="38"/>
  <c r="M40" i="38"/>
  <c r="G40" i="38"/>
  <c r="E40" i="38"/>
  <c r="E81" i="38"/>
  <c r="N81" i="38"/>
  <c r="G81" i="38"/>
  <c r="M81" i="38"/>
  <c r="F81" i="38"/>
  <c r="I38" i="39" l="1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L39" i="38" s="1"/>
  <c r="C42" i="38"/>
  <c r="C154" i="38"/>
  <c r="B83" i="38"/>
  <c r="K38" i="38"/>
  <c r="C88" i="38"/>
  <c r="L79" i="38"/>
  <c r="M40" i="39"/>
  <c r="G40" i="39"/>
  <c r="N40" i="39"/>
  <c r="E40" i="39"/>
  <c r="F40" i="39"/>
  <c r="N41" i="38"/>
  <c r="F41" i="38"/>
  <c r="M41" i="38"/>
  <c r="N82" i="38"/>
  <c r="E41" i="38"/>
  <c r="F82" i="38"/>
  <c r="M82" i="38"/>
  <c r="G82" i="38"/>
  <c r="G41" i="38"/>
  <c r="E82" i="38"/>
  <c r="K38" i="39" l="1"/>
  <c r="I39" i="39"/>
  <c r="H39" i="39"/>
  <c r="K39" i="39" s="1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L40" i="38" s="1"/>
  <c r="C43" i="38"/>
  <c r="C155" i="38"/>
  <c r="K39" i="38"/>
  <c r="B84" i="38"/>
  <c r="C89" i="38"/>
  <c r="L80" i="38"/>
  <c r="N41" i="39"/>
  <c r="G41" i="39"/>
  <c r="F41" i="39"/>
  <c r="M41" i="39"/>
  <c r="E41" i="39"/>
  <c r="F83" i="38"/>
  <c r="N42" i="38"/>
  <c r="G42" i="38"/>
  <c r="F42" i="38"/>
  <c r="M83" i="38"/>
  <c r="N83" i="38"/>
  <c r="G83" i="38"/>
  <c r="E42" i="38"/>
  <c r="M42" i="38"/>
  <c r="E83" i="38"/>
  <c r="H40" i="39" l="1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N42" i="39"/>
  <c r="F42" i="39"/>
  <c r="G42" i="39"/>
  <c r="M42" i="39"/>
  <c r="E42" i="39"/>
  <c r="M84" i="38"/>
  <c r="E84" i="38"/>
  <c r="G43" i="38"/>
  <c r="G84" i="38"/>
  <c r="F84" i="38"/>
  <c r="N43" i="38"/>
  <c r="F43" i="38"/>
  <c r="M43" i="38"/>
  <c r="E43" i="38"/>
  <c r="N84" i="38"/>
  <c r="L40" i="39" l="1"/>
  <c r="H41" i="39"/>
  <c r="J41" i="39"/>
  <c r="I41" i="39"/>
  <c r="L41" i="39" s="1"/>
  <c r="C91" i="39"/>
  <c r="C46" i="39"/>
  <c r="L82" i="38"/>
  <c r="B44" i="39"/>
  <c r="L41" i="38"/>
  <c r="C146" i="39"/>
  <c r="K40" i="39"/>
  <c r="H42" i="38"/>
  <c r="I42" i="38"/>
  <c r="L42" i="38" s="1"/>
  <c r="I83" i="38"/>
  <c r="J83" i="38"/>
  <c r="J42" i="38"/>
  <c r="H83" i="38"/>
  <c r="C45" i="38"/>
  <c r="B86" i="38"/>
  <c r="C91" i="38"/>
  <c r="K41" i="38"/>
  <c r="C157" i="38"/>
  <c r="K82" i="38"/>
  <c r="N43" i="39"/>
  <c r="G43" i="39"/>
  <c r="F43" i="39"/>
  <c r="M43" i="39"/>
  <c r="E43" i="39"/>
  <c r="N44" i="38"/>
  <c r="G85" i="38"/>
  <c r="F44" i="38"/>
  <c r="N85" i="38"/>
  <c r="M44" i="38"/>
  <c r="E44" i="38"/>
  <c r="E85" i="38"/>
  <c r="G44" i="38"/>
  <c r="F85" i="38"/>
  <c r="M85" i="38"/>
  <c r="K83" i="38" l="1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G44" i="39"/>
  <c r="M44" i="39"/>
  <c r="F44" i="39"/>
  <c r="N44" i="39"/>
  <c r="E44" i="39"/>
  <c r="N45" i="38"/>
  <c r="F45" i="38"/>
  <c r="E45" i="38"/>
  <c r="M45" i="38"/>
  <c r="G86" i="38"/>
  <c r="E86" i="38"/>
  <c r="N86" i="38"/>
  <c r="G45" i="38"/>
  <c r="F86" i="38"/>
  <c r="M86" i="38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K85" i="38" s="1"/>
  <c r="J85" i="38"/>
  <c r="H44" i="38"/>
  <c r="I44" i="38"/>
  <c r="C159" i="38"/>
  <c r="C47" i="38"/>
  <c r="K43" i="38"/>
  <c r="B88" i="38"/>
  <c r="C93" i="38"/>
  <c r="L84" i="38"/>
  <c r="F45" i="39"/>
  <c r="G45" i="39"/>
  <c r="M45" i="39"/>
  <c r="E45" i="39"/>
  <c r="N45" i="39"/>
  <c r="N46" i="38"/>
  <c r="E87" i="38"/>
  <c r="F46" i="38"/>
  <c r="G46" i="38"/>
  <c r="M87" i="38"/>
  <c r="M46" i="38"/>
  <c r="G87" i="38"/>
  <c r="E46" i="38"/>
  <c r="N87" i="38"/>
  <c r="F87" i="38"/>
  <c r="L44" i="38" l="1"/>
  <c r="L43" i="39"/>
  <c r="H44" i="39"/>
  <c r="J44" i="39"/>
  <c r="I44" i="39"/>
  <c r="L44" i="39" s="1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E46" i="39"/>
  <c r="G46" i="39"/>
  <c r="N46" i="39"/>
  <c r="F46" i="39"/>
  <c r="M46" i="39"/>
  <c r="F47" i="38"/>
  <c r="F88" i="38"/>
  <c r="N47" i="38"/>
  <c r="M47" i="38"/>
  <c r="E47" i="38"/>
  <c r="M88" i="38"/>
  <c r="G88" i="38"/>
  <c r="E88" i="38"/>
  <c r="G47" i="38"/>
  <c r="N88" i="38"/>
  <c r="I45" i="39" l="1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L46" i="38" s="1"/>
  <c r="C161" i="38"/>
  <c r="B90" i="38"/>
  <c r="C49" i="38"/>
  <c r="C95" i="38"/>
  <c r="K45" i="38"/>
  <c r="L86" i="38"/>
  <c r="F47" i="39"/>
  <c r="M47" i="39"/>
  <c r="E47" i="39"/>
  <c r="N47" i="39"/>
  <c r="G47" i="39"/>
  <c r="E89" i="38"/>
  <c r="G89" i="38"/>
  <c r="M89" i="38"/>
  <c r="G48" i="38"/>
  <c r="N48" i="38"/>
  <c r="N89" i="38"/>
  <c r="F48" i="38"/>
  <c r="E48" i="38"/>
  <c r="F89" i="38"/>
  <c r="M48" i="38"/>
  <c r="K45" i="39" l="1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F48" i="39"/>
  <c r="E48" i="39"/>
  <c r="M48" i="39"/>
  <c r="G48" i="39"/>
  <c r="N48" i="39"/>
  <c r="N90" i="38"/>
  <c r="N49" i="38"/>
  <c r="F90" i="38"/>
  <c r="F49" i="38"/>
  <c r="M90" i="38"/>
  <c r="M49" i="38"/>
  <c r="G50" i="38"/>
  <c r="E49" i="38"/>
  <c r="E90" i="38"/>
  <c r="G90" i="38"/>
  <c r="G49" i="38"/>
  <c r="L47" i="38" l="1"/>
  <c r="L46" i="39"/>
  <c r="K46" i="39"/>
  <c r="J47" i="39"/>
  <c r="H47" i="39"/>
  <c r="I47" i="39"/>
  <c r="L47" i="39" s="1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N49" i="39"/>
  <c r="M49" i="39"/>
  <c r="F49" i="39"/>
  <c r="E49" i="39"/>
  <c r="G49" i="39"/>
  <c r="E91" i="38"/>
  <c r="M51" i="38"/>
  <c r="N50" i="38"/>
  <c r="M91" i="38"/>
  <c r="M50" i="38"/>
  <c r="N51" i="38"/>
  <c r="M52" i="38"/>
  <c r="N52" i="38"/>
  <c r="E51" i="38"/>
  <c r="F52" i="38"/>
  <c r="E52" i="38"/>
  <c r="F51" i="38"/>
  <c r="G91" i="38"/>
  <c r="E50" i="38"/>
  <c r="F50" i="38"/>
  <c r="N91" i="38"/>
  <c r="F91" i="38"/>
  <c r="L48" i="38" l="1"/>
  <c r="J48" i="39"/>
  <c r="H48" i="39"/>
  <c r="I48" i="39"/>
  <c r="L48" i="39" s="1"/>
  <c r="B51" i="39"/>
  <c r="K89" i="38"/>
  <c r="C98" i="39"/>
  <c r="C153" i="39"/>
  <c r="K47" i="39"/>
  <c r="I90" i="38"/>
  <c r="I49" i="38"/>
  <c r="H49" i="38"/>
  <c r="K49" i="38" s="1"/>
  <c r="J90" i="38"/>
  <c r="I50" i="38"/>
  <c r="L50" i="38" s="1"/>
  <c r="H51" i="38"/>
  <c r="H52" i="38"/>
  <c r="I51" i="38"/>
  <c r="I52" i="38"/>
  <c r="H50" i="38"/>
  <c r="H90" i="38"/>
  <c r="C164" i="38"/>
  <c r="B93" i="38"/>
  <c r="K48" i="38"/>
  <c r="C98" i="38"/>
  <c r="L89" i="38"/>
  <c r="M50" i="39"/>
  <c r="E50" i="39"/>
  <c r="F50" i="39"/>
  <c r="G50" i="39"/>
  <c r="N50" i="39"/>
  <c r="M92" i="38"/>
  <c r="E92" i="38"/>
  <c r="N92" i="38"/>
  <c r="F92" i="38"/>
  <c r="G92" i="38"/>
  <c r="L51" i="38" l="1"/>
  <c r="J49" i="39"/>
  <c r="I49" i="39"/>
  <c r="H49" i="39"/>
  <c r="K49" i="39" s="1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G51" i="39"/>
  <c r="N93" i="38"/>
  <c r="M93" i="38"/>
  <c r="E93" i="38"/>
  <c r="G93" i="38"/>
  <c r="F93" i="38"/>
  <c r="K91" i="38" l="1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G52" i="39"/>
  <c r="G94" i="38"/>
  <c r="N94" i="38"/>
  <c r="F94" i="38"/>
  <c r="M94" i="38"/>
  <c r="E94" i="38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G53" i="39"/>
  <c r="E95" i="38"/>
  <c r="F95" i="38"/>
  <c r="G95" i="38"/>
  <c r="N95" i="38"/>
  <c r="M95" i="38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F54" i="39"/>
  <c r="N54" i="39"/>
  <c r="G54" i="39"/>
  <c r="M54" i="39"/>
  <c r="E54" i="39"/>
  <c r="M96" i="38"/>
  <c r="E96" i="38"/>
  <c r="F96" i="38"/>
  <c r="N96" i="38"/>
  <c r="G96" i="38"/>
  <c r="K94" i="38" l="1"/>
  <c r="J53" i="39"/>
  <c r="B56" i="39"/>
  <c r="C103" i="39"/>
  <c r="C158" i="39"/>
  <c r="J95" i="38"/>
  <c r="I95" i="38"/>
  <c r="H95" i="38"/>
  <c r="K95" i="38" s="1"/>
  <c r="C169" i="38"/>
  <c r="B98" i="38"/>
  <c r="L94" i="38"/>
  <c r="C103" i="38"/>
  <c r="N55" i="39"/>
  <c r="E52" i="39"/>
  <c r="M55" i="39"/>
  <c r="N51" i="39"/>
  <c r="G55" i="39"/>
  <c r="F51" i="39"/>
  <c r="M53" i="39"/>
  <c r="F55" i="39"/>
  <c r="M51" i="39"/>
  <c r="F53" i="39"/>
  <c r="E55" i="39"/>
  <c r="E51" i="39"/>
  <c r="M52" i="39"/>
  <c r="E53" i="39"/>
  <c r="N52" i="39"/>
  <c r="N53" i="39"/>
  <c r="F52" i="39"/>
  <c r="M97" i="38"/>
  <c r="F97" i="38"/>
  <c r="G97" i="38"/>
  <c r="N97" i="38"/>
  <c r="E97" i="38"/>
  <c r="I51" i="39" l="1"/>
  <c r="H52" i="39"/>
  <c r="H53" i="39"/>
  <c r="H50" i="39"/>
  <c r="H54" i="39"/>
  <c r="I52" i="39"/>
  <c r="L52" i="39" s="1"/>
  <c r="I53" i="39"/>
  <c r="L53" i="39" s="1"/>
  <c r="I54" i="39"/>
  <c r="L54" i="39" s="1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F56" i="39"/>
  <c r="M56" i="39"/>
  <c r="E56" i="39"/>
  <c r="N56" i="39"/>
  <c r="G56" i="39"/>
  <c r="E98" i="38"/>
  <c r="M98" i="38"/>
  <c r="G98" i="38"/>
  <c r="N98" i="38"/>
  <c r="F98" i="38"/>
  <c r="K50" i="39" l="1"/>
  <c r="K51" i="39"/>
  <c r="L96" i="38"/>
  <c r="J55" i="39"/>
  <c r="H55" i="39"/>
  <c r="I55" i="39"/>
  <c r="L55" i="39" s="1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F57" i="39"/>
  <c r="E57" i="39"/>
  <c r="N57" i="39"/>
  <c r="M57" i="39"/>
  <c r="G57" i="39"/>
  <c r="E99" i="38"/>
  <c r="G99" i="38"/>
  <c r="N99" i="38"/>
  <c r="M99" i="38"/>
  <c r="F99" i="38"/>
  <c r="J56" i="39" l="1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E58" i="39"/>
  <c r="G58" i="39"/>
  <c r="N58" i="39"/>
  <c r="F58" i="39"/>
  <c r="M58" i="39"/>
  <c r="F100" i="38"/>
  <c r="M100" i="38"/>
  <c r="G100" i="38"/>
  <c r="E100" i="38"/>
  <c r="N100" i="38"/>
  <c r="L56" i="39" l="1"/>
  <c r="I57" i="39"/>
  <c r="J57" i="39"/>
  <c r="H57" i="39"/>
  <c r="K57" i="39" s="1"/>
  <c r="C162" i="39"/>
  <c r="K98" i="38"/>
  <c r="B60" i="39"/>
  <c r="K56" i="39"/>
  <c r="H99" i="38"/>
  <c r="J99" i="38"/>
  <c r="I99" i="38"/>
  <c r="C173" i="38"/>
  <c r="C107" i="38"/>
  <c r="B102" i="38"/>
  <c r="L98" i="38"/>
  <c r="E59" i="39"/>
  <c r="G59" i="39"/>
  <c r="F59" i="39"/>
  <c r="M59" i="39"/>
  <c r="N59" i="39"/>
  <c r="E101" i="38"/>
  <c r="G101" i="38"/>
  <c r="N101" i="38"/>
  <c r="F101" i="38"/>
  <c r="M101" i="38"/>
  <c r="L99" i="38" l="1"/>
  <c r="I58" i="39"/>
  <c r="J58" i="39"/>
  <c r="H58" i="39"/>
  <c r="K58" i="39" s="1"/>
  <c r="B61" i="39"/>
  <c r="C163" i="39"/>
  <c r="L57" i="39"/>
  <c r="I100" i="38"/>
  <c r="J100" i="38"/>
  <c r="H100" i="38"/>
  <c r="B103" i="38"/>
  <c r="C174" i="38"/>
  <c r="C108" i="38"/>
  <c r="K99" i="38"/>
  <c r="F60" i="39"/>
  <c r="M60" i="39"/>
  <c r="N60" i="39"/>
  <c r="E60" i="39"/>
  <c r="G60" i="39"/>
  <c r="E102" i="38"/>
  <c r="G102" i="38"/>
  <c r="F102" i="38"/>
  <c r="N102" i="38"/>
  <c r="M102" i="38"/>
  <c r="K100" i="38" l="1"/>
  <c r="J59" i="39"/>
  <c r="H59" i="39"/>
  <c r="I59" i="39"/>
  <c r="L59" i="39" s="1"/>
  <c r="B62" i="39"/>
  <c r="C164" i="39"/>
  <c r="L58" i="39"/>
  <c r="I101" i="38"/>
  <c r="J101" i="38"/>
  <c r="H101" i="38"/>
  <c r="C175" i="38"/>
  <c r="C109" i="38"/>
  <c r="B104" i="38"/>
  <c r="L100" i="38"/>
  <c r="E61" i="39"/>
  <c r="M61" i="39"/>
  <c r="G61" i="39"/>
  <c r="F61" i="39"/>
  <c r="N61" i="39"/>
  <c r="G103" i="38"/>
  <c r="N103" i="38"/>
  <c r="F103" i="38"/>
  <c r="M103" i="38"/>
  <c r="E103" i="38"/>
  <c r="K101" i="38" l="1"/>
  <c r="I60" i="39"/>
  <c r="J60" i="39"/>
  <c r="H60" i="39"/>
  <c r="K60" i="39" s="1"/>
  <c r="C165" i="39"/>
  <c r="B63" i="39"/>
  <c r="K59" i="39"/>
  <c r="H102" i="38"/>
  <c r="I102" i="38"/>
  <c r="J102" i="38"/>
  <c r="C176" i="38"/>
  <c r="C110" i="38"/>
  <c r="B105" i="38"/>
  <c r="L101" i="38"/>
  <c r="N62" i="39"/>
  <c r="G62" i="39"/>
  <c r="F62" i="39"/>
  <c r="E62" i="39"/>
  <c r="M62" i="39"/>
  <c r="N104" i="38"/>
  <c r="G104" i="38"/>
  <c r="F104" i="38"/>
  <c r="E104" i="38"/>
  <c r="M104" i="38"/>
  <c r="L102" i="38" l="1"/>
  <c r="H61" i="39"/>
  <c r="I61" i="39"/>
  <c r="L61" i="39" s="1"/>
  <c r="J61" i="39"/>
  <c r="C166" i="39"/>
  <c r="B64" i="39"/>
  <c r="L60" i="39"/>
  <c r="H103" i="38"/>
  <c r="I103" i="38"/>
  <c r="J103" i="38"/>
  <c r="B106" i="38"/>
  <c r="C177" i="38"/>
  <c r="C111" i="38"/>
  <c r="K102" i="38"/>
  <c r="E63" i="39"/>
  <c r="N63" i="39"/>
  <c r="M63" i="39"/>
  <c r="G63" i="39"/>
  <c r="F63" i="39"/>
  <c r="E105" i="38"/>
  <c r="G105" i="38"/>
  <c r="M105" i="38"/>
  <c r="N105" i="38"/>
  <c r="F105" i="38"/>
  <c r="L103" i="38" l="1"/>
  <c r="I62" i="39"/>
  <c r="J62" i="39"/>
  <c r="H62" i="39"/>
  <c r="K62" i="39" s="1"/>
  <c r="C167" i="39"/>
  <c r="B65" i="39"/>
  <c r="K61" i="39"/>
  <c r="I104" i="38"/>
  <c r="J104" i="38"/>
  <c r="H104" i="38"/>
  <c r="B107" i="38"/>
  <c r="C112" i="38"/>
  <c r="C178" i="38"/>
  <c r="K103" i="38"/>
  <c r="E64" i="39"/>
  <c r="G64" i="39"/>
  <c r="F64" i="39"/>
  <c r="N64" i="39"/>
  <c r="M64" i="39"/>
  <c r="M106" i="38"/>
  <c r="E106" i="38"/>
  <c r="N106" i="38"/>
  <c r="F106" i="38"/>
  <c r="G106" i="38"/>
  <c r="K104" i="38" l="1"/>
  <c r="I63" i="39"/>
  <c r="J63" i="39"/>
  <c r="H63" i="39"/>
  <c r="K63" i="39" s="1"/>
  <c r="C168" i="39"/>
  <c r="B66" i="39"/>
  <c r="L62" i="39"/>
  <c r="J105" i="38"/>
  <c r="I105" i="38"/>
  <c r="H105" i="38"/>
  <c r="C113" i="38"/>
  <c r="B108" i="38"/>
  <c r="C179" i="38"/>
  <c r="L104" i="38"/>
  <c r="G65" i="39"/>
  <c r="N65" i="39"/>
  <c r="E65" i="39"/>
  <c r="F65" i="39"/>
  <c r="M65" i="39"/>
  <c r="F107" i="38"/>
  <c r="E107" i="38"/>
  <c r="N107" i="38"/>
  <c r="M107" i="38"/>
  <c r="G107" i="38"/>
  <c r="I64" i="39" l="1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N66" i="39"/>
  <c r="F66" i="39"/>
  <c r="M66" i="39"/>
  <c r="E66" i="39"/>
  <c r="G66" i="39"/>
  <c r="M108" i="38"/>
  <c r="G108" i="38"/>
  <c r="F108" i="38"/>
  <c r="E108" i="38"/>
  <c r="N108" i="38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M67" i="39"/>
  <c r="N67" i="39"/>
  <c r="F67" i="39"/>
  <c r="G67" i="39"/>
  <c r="E67" i="39"/>
  <c r="N109" i="38"/>
  <c r="F109" i="38"/>
  <c r="E109" i="38"/>
  <c r="M109" i="38"/>
  <c r="G109" i="38"/>
  <c r="K65" i="39" l="1"/>
  <c r="H66" i="39"/>
  <c r="J66" i="39"/>
  <c r="I66" i="39"/>
  <c r="L66" i="39" s="1"/>
  <c r="B69" i="39"/>
  <c r="L65" i="39"/>
  <c r="C171" i="39"/>
  <c r="K107" i="38"/>
  <c r="J108" i="38"/>
  <c r="H108" i="38"/>
  <c r="I108" i="38"/>
  <c r="C116" i="38"/>
  <c r="C182" i="38"/>
  <c r="B111" i="38"/>
  <c r="L107" i="38"/>
  <c r="M68" i="39"/>
  <c r="E68" i="39"/>
  <c r="G68" i="39"/>
  <c r="F68" i="39"/>
  <c r="N68" i="39"/>
  <c r="G110" i="38"/>
  <c r="E110" i="38"/>
  <c r="N110" i="38"/>
  <c r="M110" i="38"/>
  <c r="F110" i="38"/>
  <c r="K108" i="38" l="1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M69" i="39"/>
  <c r="G69" i="39"/>
  <c r="F69" i="39"/>
  <c r="N69" i="39"/>
  <c r="E69" i="39"/>
  <c r="F111" i="38"/>
  <c r="N111" i="38"/>
  <c r="M111" i="38"/>
  <c r="E111" i="38"/>
  <c r="G111" i="38"/>
  <c r="L67" i="39" l="1"/>
  <c r="K109" i="38"/>
  <c r="H68" i="39"/>
  <c r="I68" i="39"/>
  <c r="L68" i="39" s="1"/>
  <c r="J68" i="39"/>
  <c r="K67" i="39"/>
  <c r="B71" i="39"/>
  <c r="C173" i="39"/>
  <c r="J110" i="38"/>
  <c r="H110" i="38"/>
  <c r="I110" i="38"/>
  <c r="C184" i="38"/>
  <c r="B113" i="38"/>
  <c r="L109" i="38"/>
  <c r="G70" i="39"/>
  <c r="F70" i="39"/>
  <c r="N70" i="39"/>
  <c r="M70" i="39"/>
  <c r="E70" i="39"/>
  <c r="M112" i="38"/>
  <c r="G112" i="38"/>
  <c r="F112" i="38"/>
  <c r="E112" i="38"/>
  <c r="N112" i="38"/>
  <c r="H69" i="39" l="1"/>
  <c r="I69" i="39"/>
  <c r="J69" i="39"/>
  <c r="B72" i="39"/>
  <c r="L110" i="38"/>
  <c r="C174" i="39"/>
  <c r="K68" i="39"/>
  <c r="H111" i="38"/>
  <c r="K111" i="38" s="1"/>
  <c r="I111" i="38"/>
  <c r="J111" i="38"/>
  <c r="C185" i="38"/>
  <c r="B114" i="38"/>
  <c r="K110" i="38"/>
  <c r="E71" i="39"/>
  <c r="N71" i="39"/>
  <c r="G71" i="39"/>
  <c r="F71" i="39"/>
  <c r="M71" i="39"/>
  <c r="N113" i="38"/>
  <c r="F113" i="38"/>
  <c r="G113" i="38"/>
  <c r="M113" i="38"/>
  <c r="E113" i="38"/>
  <c r="K69" i="39" l="1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E72" i="39"/>
  <c r="G72" i="39"/>
  <c r="N72" i="39"/>
  <c r="F72" i="39"/>
  <c r="M72" i="39"/>
  <c r="N114" i="38"/>
  <c r="F114" i="38"/>
  <c r="E114" i="38"/>
  <c r="M114" i="38"/>
  <c r="G114" i="38"/>
  <c r="L70" i="39" l="1"/>
  <c r="I71" i="39"/>
  <c r="J71" i="39"/>
  <c r="H71" i="39"/>
  <c r="C176" i="39"/>
  <c r="B74" i="39"/>
  <c r="L112" i="38"/>
  <c r="K70" i="39"/>
  <c r="J113" i="38"/>
  <c r="H113" i="38"/>
  <c r="I113" i="38"/>
  <c r="L113" i="38" s="1"/>
  <c r="B116" i="38"/>
  <c r="C187" i="38"/>
  <c r="K112" i="38"/>
  <c r="G73" i="39"/>
  <c r="N73" i="39"/>
  <c r="F73" i="39"/>
  <c r="M73" i="39"/>
  <c r="E73" i="39"/>
  <c r="N115" i="38"/>
  <c r="M115" i="38"/>
  <c r="G115" i="38"/>
  <c r="F115" i="38"/>
  <c r="E115" i="38"/>
  <c r="L71" i="39" l="1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F74" i="39"/>
  <c r="N74" i="39"/>
  <c r="M74" i="39"/>
  <c r="E74" i="39"/>
  <c r="G74" i="39"/>
  <c r="F116" i="38"/>
  <c r="E116" i="38"/>
  <c r="N116" i="38"/>
  <c r="M116" i="38"/>
  <c r="G116" i="38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N75" i="39"/>
  <c r="G75" i="39"/>
  <c r="M75" i="39"/>
  <c r="F75" i="39"/>
  <c r="E75" i="39"/>
  <c r="G117" i="38"/>
  <c r="L115" i="38" l="1"/>
  <c r="K73" i="39"/>
  <c r="H74" i="39"/>
  <c r="I74" i="39"/>
  <c r="L74" i="39" s="1"/>
  <c r="J74" i="39"/>
  <c r="B77" i="39"/>
  <c r="L73" i="39"/>
  <c r="C179" i="39"/>
  <c r="J116" i="38"/>
  <c r="C190" i="38"/>
  <c r="B119" i="38"/>
  <c r="K115" i="38"/>
  <c r="F76" i="39"/>
  <c r="N76" i="39"/>
  <c r="M76" i="39"/>
  <c r="E76" i="39"/>
  <c r="G76" i="39"/>
  <c r="G118" i="38"/>
  <c r="J75" i="39" l="1"/>
  <c r="H75" i="39"/>
  <c r="I75" i="39"/>
  <c r="C180" i="39"/>
  <c r="B78" i="39"/>
  <c r="K74" i="39"/>
  <c r="J117" i="38"/>
  <c r="C191" i="38"/>
  <c r="B120" i="38"/>
  <c r="M77" i="39"/>
  <c r="G77" i="39"/>
  <c r="N77" i="39"/>
  <c r="E77" i="39"/>
  <c r="F77" i="39"/>
  <c r="G119" i="38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M78" i="39"/>
  <c r="E78" i="39"/>
  <c r="N78" i="39"/>
  <c r="G78" i="39"/>
  <c r="F78" i="39"/>
  <c r="N120" i="38"/>
  <c r="E120" i="38"/>
  <c r="F120" i="38"/>
  <c r="M120" i="38"/>
  <c r="G120" i="38"/>
  <c r="K76" i="39" l="1"/>
  <c r="I77" i="39"/>
  <c r="J77" i="39"/>
  <c r="H77" i="39"/>
  <c r="K77" i="39" s="1"/>
  <c r="B80" i="39"/>
  <c r="C182" i="39"/>
  <c r="L76" i="39"/>
  <c r="J119" i="38"/>
  <c r="B122" i="38"/>
  <c r="C193" i="38"/>
  <c r="N79" i="39"/>
  <c r="G79" i="39"/>
  <c r="F79" i="39"/>
  <c r="M79" i="39"/>
  <c r="E79" i="39"/>
  <c r="M121" i="38"/>
  <c r="M118" i="38"/>
  <c r="E121" i="38"/>
  <c r="N117" i="38"/>
  <c r="F121" i="38"/>
  <c r="F117" i="38"/>
  <c r="N121" i="38"/>
  <c r="F119" i="38"/>
  <c r="M117" i="38"/>
  <c r="N119" i="38"/>
  <c r="E117" i="38"/>
  <c r="G121" i="38"/>
  <c r="M119" i="38"/>
  <c r="N118" i="38"/>
  <c r="E119" i="38"/>
  <c r="F118" i="38"/>
  <c r="E118" i="38"/>
  <c r="H78" i="39" l="1"/>
  <c r="I78" i="39"/>
  <c r="L78" i="39" s="1"/>
  <c r="J78" i="39"/>
  <c r="B81" i="39"/>
  <c r="C183" i="39"/>
  <c r="L77" i="39"/>
  <c r="H117" i="38"/>
  <c r="I117" i="38"/>
  <c r="H118" i="38"/>
  <c r="H119" i="38"/>
  <c r="J120" i="38"/>
  <c r="H116" i="38"/>
  <c r="I118" i="38"/>
  <c r="L118" i="38" s="1"/>
  <c r="I119" i="38"/>
  <c r="L119" i="38" s="1"/>
  <c r="I116" i="38"/>
  <c r="I120" i="38"/>
  <c r="H120" i="38"/>
  <c r="C194" i="38"/>
  <c r="B123" i="38"/>
  <c r="E80" i="39"/>
  <c r="N80" i="39"/>
  <c r="M80" i="39"/>
  <c r="F80" i="39"/>
  <c r="G80" i="39"/>
  <c r="N122" i="38"/>
  <c r="M122" i="38"/>
  <c r="E122" i="38"/>
  <c r="G122" i="38"/>
  <c r="F122" i="38"/>
  <c r="K117" i="38" l="1"/>
  <c r="J79" i="39"/>
  <c r="I79" i="39"/>
  <c r="H79" i="39"/>
  <c r="K79" i="39" s="1"/>
  <c r="C184" i="39"/>
  <c r="B82" i="39"/>
  <c r="L120" i="38"/>
  <c r="L117" i="38"/>
  <c r="L116" i="38"/>
  <c r="K78" i="39"/>
  <c r="I121" i="38"/>
  <c r="J121" i="38"/>
  <c r="H121" i="38"/>
  <c r="K121" i="38" s="1"/>
  <c r="K116" i="38"/>
  <c r="K119" i="38"/>
  <c r="C195" i="38"/>
  <c r="K120" i="38"/>
  <c r="K118" i="38"/>
  <c r="B124" i="38"/>
  <c r="M81" i="39"/>
  <c r="N81" i="39"/>
  <c r="F81" i="39"/>
  <c r="G81" i="39"/>
  <c r="E81" i="39"/>
  <c r="G123" i="38"/>
  <c r="F123" i="38"/>
  <c r="N123" i="38"/>
  <c r="E123" i="38"/>
  <c r="M123" i="38"/>
  <c r="H80" i="39" l="1"/>
  <c r="J80" i="39"/>
  <c r="I80" i="39"/>
  <c r="B83" i="39"/>
  <c r="L79" i="39"/>
  <c r="C185" i="39"/>
  <c r="H122" i="38"/>
  <c r="I122" i="38"/>
  <c r="J122" i="38"/>
  <c r="B125" i="38"/>
  <c r="C196" i="38"/>
  <c r="L121" i="38"/>
  <c r="F82" i="39"/>
  <c r="M82" i="39"/>
  <c r="E82" i="39"/>
  <c r="G82" i="39"/>
  <c r="N82" i="39"/>
  <c r="M124" i="38"/>
  <c r="G124" i="38"/>
  <c r="N124" i="38"/>
  <c r="F124" i="38"/>
  <c r="E124" i="38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F83" i="39"/>
  <c r="M83" i="39"/>
  <c r="E83" i="39"/>
  <c r="N83" i="39"/>
  <c r="G83" i="39"/>
  <c r="F125" i="38"/>
  <c r="E125" i="38"/>
  <c r="M125" i="38"/>
  <c r="G125" i="38"/>
  <c r="N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E84" i="39"/>
  <c r="N84" i="39"/>
  <c r="F84" i="39"/>
  <c r="M84" i="39"/>
  <c r="G84" i="39"/>
  <c r="G126" i="38"/>
  <c r="N126" i="38"/>
  <c r="F126" i="38"/>
  <c r="E126" i="38"/>
  <c r="M126" i="38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G85" i="39"/>
  <c r="N85" i="39"/>
  <c r="F85" i="39"/>
  <c r="M85" i="39"/>
  <c r="E85" i="39"/>
  <c r="E127" i="38"/>
  <c r="M127" i="38"/>
  <c r="N127" i="38"/>
  <c r="G127" i="38"/>
  <c r="F127" i="38"/>
  <c r="L83" i="39" l="1"/>
  <c r="H84" i="39"/>
  <c r="I84" i="39"/>
  <c r="L84" i="39" s="1"/>
  <c r="J84" i="39"/>
  <c r="L125" i="38"/>
  <c r="K83" i="39"/>
  <c r="B87" i="39"/>
  <c r="C189" i="39"/>
  <c r="I126" i="38"/>
  <c r="J126" i="38"/>
  <c r="H126" i="38"/>
  <c r="B129" i="38"/>
  <c r="C200" i="38"/>
  <c r="K125" i="38"/>
  <c r="F86" i="39"/>
  <c r="N86" i="39"/>
  <c r="M86" i="39"/>
  <c r="E86" i="39"/>
  <c r="G86" i="39"/>
  <c r="G128" i="38"/>
  <c r="M128" i="38"/>
  <c r="F128" i="38"/>
  <c r="N128" i="38"/>
  <c r="E128" i="38"/>
  <c r="J85" i="39" l="1"/>
  <c r="H85" i="39"/>
  <c r="I85" i="39"/>
  <c r="L85" i="39" s="1"/>
  <c r="B88" i="39"/>
  <c r="K126" i="38"/>
  <c r="C190" i="39"/>
  <c r="K84" i="39"/>
  <c r="H127" i="38"/>
  <c r="I127" i="38"/>
  <c r="J127" i="38"/>
  <c r="C201" i="38"/>
  <c r="B130" i="38"/>
  <c r="L126" i="38"/>
  <c r="M87" i="39"/>
  <c r="E87" i="39"/>
  <c r="G87" i="39"/>
  <c r="N87" i="39"/>
  <c r="F87" i="39"/>
  <c r="F129" i="38"/>
  <c r="E129" i="38"/>
  <c r="M129" i="38"/>
  <c r="G129" i="38"/>
  <c r="N129" i="38"/>
  <c r="L127" i="38" l="1"/>
  <c r="I86" i="39"/>
  <c r="J86" i="39"/>
  <c r="H86" i="39"/>
  <c r="K86" i="39" s="1"/>
  <c r="B89" i="39"/>
  <c r="C191" i="39"/>
  <c r="K85" i="39"/>
  <c r="J128" i="38"/>
  <c r="H128" i="38"/>
  <c r="I128" i="38"/>
  <c r="L128" i="38" s="1"/>
  <c r="B131" i="38"/>
  <c r="C202" i="38"/>
  <c r="K127" i="38"/>
  <c r="N88" i="39"/>
  <c r="M88" i="39"/>
  <c r="G88" i="39"/>
  <c r="F88" i="39"/>
  <c r="E88" i="39"/>
  <c r="E130" i="38"/>
  <c r="G130" i="38"/>
  <c r="F130" i="38"/>
  <c r="N130" i="38"/>
  <c r="M130" i="38"/>
  <c r="H87" i="39" l="1"/>
  <c r="I87" i="39"/>
  <c r="J87" i="39"/>
  <c r="C192" i="39"/>
  <c r="B90" i="39"/>
  <c r="L86" i="39"/>
  <c r="I129" i="38"/>
  <c r="J129" i="38"/>
  <c r="H129" i="38"/>
  <c r="C203" i="38"/>
  <c r="B132" i="38"/>
  <c r="K128" i="38"/>
  <c r="E89" i="39"/>
  <c r="F89" i="39"/>
  <c r="M89" i="39"/>
  <c r="N89" i="39"/>
  <c r="G89" i="39"/>
  <c r="F131" i="38"/>
  <c r="N131" i="38"/>
  <c r="M131" i="38"/>
  <c r="E131" i="38"/>
  <c r="G131" i="38"/>
  <c r="K87" i="39" l="1"/>
  <c r="J88" i="39"/>
  <c r="I88" i="39"/>
  <c r="H88" i="39"/>
  <c r="K88" i="39" s="1"/>
  <c r="C193" i="39"/>
  <c r="K129" i="38"/>
  <c r="B91" i="39"/>
  <c r="L87" i="39"/>
  <c r="J130" i="38"/>
  <c r="H130" i="38"/>
  <c r="I130" i="38"/>
  <c r="C204" i="38"/>
  <c r="B133" i="38"/>
  <c r="L129" i="38"/>
  <c r="E90" i="39"/>
  <c r="G90" i="39"/>
  <c r="N90" i="39"/>
  <c r="F90" i="39"/>
  <c r="M90" i="39"/>
  <c r="N132" i="38"/>
  <c r="F132" i="38"/>
  <c r="M132" i="38"/>
  <c r="G132" i="38"/>
  <c r="E132" i="38"/>
  <c r="I89" i="39" l="1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N91" i="39"/>
  <c r="E91" i="39"/>
  <c r="M91" i="39"/>
  <c r="G91" i="39"/>
  <c r="F91" i="39"/>
  <c r="N133" i="38"/>
  <c r="M133" i="38"/>
  <c r="F133" i="38"/>
  <c r="E133" i="38"/>
  <c r="G133" i="38"/>
  <c r="L131" i="38" l="1"/>
  <c r="L89" i="39"/>
  <c r="I90" i="39"/>
  <c r="J90" i="39"/>
  <c r="H90" i="39"/>
  <c r="C195" i="39"/>
  <c r="B93" i="39"/>
  <c r="K89" i="39"/>
  <c r="J132" i="38"/>
  <c r="H132" i="38"/>
  <c r="I132" i="38"/>
  <c r="L132" i="38" s="1"/>
  <c r="C206" i="38"/>
  <c r="B135" i="38"/>
  <c r="K131" i="38"/>
  <c r="M92" i="39"/>
  <c r="F92" i="39"/>
  <c r="E92" i="39"/>
  <c r="N92" i="39"/>
  <c r="G92" i="39"/>
  <c r="G134" i="38"/>
  <c r="N134" i="38"/>
  <c r="E134" i="38"/>
  <c r="F134" i="38"/>
  <c r="M134" i="38"/>
  <c r="L90" i="39" l="1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N93" i="39"/>
  <c r="F93" i="39"/>
  <c r="M93" i="39"/>
  <c r="E93" i="39"/>
  <c r="G93" i="39"/>
  <c r="F135" i="38"/>
  <c r="M135" i="38"/>
  <c r="E135" i="38"/>
  <c r="N135" i="38"/>
  <c r="G135" i="38"/>
  <c r="L91" i="39" l="1"/>
  <c r="K133" i="38"/>
  <c r="J92" i="39"/>
  <c r="H92" i="39"/>
  <c r="I92" i="39"/>
  <c r="L92" i="39" s="1"/>
  <c r="B95" i="39"/>
  <c r="K91" i="39"/>
  <c r="C197" i="39"/>
  <c r="J134" i="38"/>
  <c r="H134" i="38"/>
  <c r="I134" i="38"/>
  <c r="C208" i="38"/>
  <c r="B137" i="38"/>
  <c r="L133" i="38"/>
  <c r="E94" i="39"/>
  <c r="M94" i="39"/>
  <c r="G94" i="39"/>
  <c r="N94" i="39"/>
  <c r="F94" i="39"/>
  <c r="F136" i="38"/>
  <c r="G136" i="38"/>
  <c r="N136" i="38"/>
  <c r="M136" i="38"/>
  <c r="E136" i="38"/>
  <c r="L134" i="38" l="1"/>
  <c r="I93" i="39"/>
  <c r="J93" i="39"/>
  <c r="H93" i="39"/>
  <c r="K93" i="39" s="1"/>
  <c r="B96" i="39"/>
  <c r="C198" i="39"/>
  <c r="K92" i="39"/>
  <c r="H135" i="38"/>
  <c r="J135" i="38"/>
  <c r="I135" i="38"/>
  <c r="C209" i="38"/>
  <c r="B138" i="38"/>
  <c r="K134" i="38"/>
  <c r="E95" i="39"/>
  <c r="N95" i="39"/>
  <c r="F95" i="39"/>
  <c r="G95" i="39"/>
  <c r="M95" i="39"/>
  <c r="G137" i="38"/>
  <c r="F137" i="38"/>
  <c r="E137" i="38"/>
  <c r="N137" i="38"/>
  <c r="M137" i="38"/>
  <c r="L135" i="38" l="1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M96" i="39"/>
  <c r="E96" i="39"/>
  <c r="G96" i="39"/>
  <c r="F96" i="39"/>
  <c r="N96" i="39"/>
  <c r="G138" i="38"/>
  <c r="N138" i="38"/>
  <c r="M138" i="38"/>
  <c r="F138" i="38"/>
  <c r="E138" i="38"/>
  <c r="K94" i="39" l="1"/>
  <c r="I95" i="39"/>
  <c r="J95" i="39"/>
  <c r="H95" i="39"/>
  <c r="K95" i="39" s="1"/>
  <c r="C200" i="39"/>
  <c r="B98" i="39"/>
  <c r="L136" i="38"/>
  <c r="L94" i="39"/>
  <c r="H137" i="38"/>
  <c r="I137" i="38"/>
  <c r="J137" i="38"/>
  <c r="C211" i="38"/>
  <c r="B140" i="38"/>
  <c r="K136" i="38"/>
  <c r="N97" i="39"/>
  <c r="F97" i="39"/>
  <c r="M97" i="39"/>
  <c r="G97" i="39"/>
  <c r="E97" i="39"/>
  <c r="G139" i="38"/>
  <c r="E139" i="38"/>
  <c r="N139" i="38"/>
  <c r="F139" i="38"/>
  <c r="M139" i="38"/>
  <c r="L137" i="38" l="1"/>
  <c r="H96" i="39"/>
  <c r="J96" i="39"/>
  <c r="I96" i="39"/>
  <c r="L96" i="39" s="1"/>
  <c r="B99" i="39"/>
  <c r="C201" i="39"/>
  <c r="L95" i="39"/>
  <c r="I138" i="38"/>
  <c r="H138" i="38"/>
  <c r="J138" i="38"/>
  <c r="C212" i="38"/>
  <c r="B141" i="38"/>
  <c r="K137" i="38"/>
  <c r="F98" i="39"/>
  <c r="E98" i="39"/>
  <c r="N98" i="39"/>
  <c r="G98" i="39"/>
  <c r="M98" i="39"/>
  <c r="M140" i="38"/>
  <c r="G140" i="38"/>
  <c r="N140" i="38"/>
  <c r="E140" i="38"/>
  <c r="F140" i="38"/>
  <c r="J97" i="39" l="1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N99" i="39"/>
  <c r="M99" i="39"/>
  <c r="G99" i="39"/>
  <c r="F99" i="39"/>
  <c r="E99" i="39"/>
  <c r="M141" i="38"/>
  <c r="G141" i="38"/>
  <c r="N141" i="38"/>
  <c r="F141" i="38"/>
  <c r="E141" i="38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F100" i="39"/>
  <c r="E100" i="39"/>
  <c r="G100" i="39"/>
  <c r="N100" i="39"/>
  <c r="M100" i="39"/>
  <c r="E142" i="38"/>
  <c r="N142" i="38"/>
  <c r="M142" i="38"/>
  <c r="F142" i="38"/>
  <c r="G142" i="38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F101" i="39"/>
  <c r="M101" i="39"/>
  <c r="E101" i="39"/>
  <c r="G101" i="39"/>
  <c r="N101" i="39"/>
  <c r="E143" i="38"/>
  <c r="F143" i="38"/>
  <c r="N143" i="38"/>
  <c r="M143" i="38"/>
  <c r="G143" i="38"/>
  <c r="L99" i="39" l="1"/>
  <c r="J100" i="39"/>
  <c r="H100" i="39"/>
  <c r="I100" i="39"/>
  <c r="K141" i="38"/>
  <c r="B103" i="39"/>
  <c r="K99" i="39"/>
  <c r="C205" i="39"/>
  <c r="J142" i="38"/>
  <c r="I142" i="38"/>
  <c r="H142" i="38"/>
  <c r="K142" i="38" s="1"/>
  <c r="C216" i="38"/>
  <c r="B145" i="38"/>
  <c r="L141" i="38"/>
  <c r="N102" i="39"/>
  <c r="F102" i="39"/>
  <c r="M102" i="39"/>
  <c r="E102" i="39"/>
  <c r="G102" i="39"/>
  <c r="M144" i="38"/>
  <c r="N144" i="38"/>
  <c r="E144" i="38"/>
  <c r="G144" i="38"/>
  <c r="F144" i="38"/>
  <c r="L100" i="39" l="1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F103" i="39"/>
  <c r="G103" i="39"/>
  <c r="M103" i="39"/>
  <c r="E103" i="39"/>
  <c r="N103" i="39"/>
  <c r="G145" i="38"/>
  <c r="N145" i="38"/>
  <c r="M145" i="38"/>
  <c r="E145" i="38"/>
  <c r="F145" i="38"/>
  <c r="K101" i="39" l="1"/>
  <c r="K143" i="38"/>
  <c r="H102" i="39"/>
  <c r="J102" i="39"/>
  <c r="I102" i="39"/>
  <c r="L102" i="39" s="1"/>
  <c r="B105" i="39"/>
  <c r="L101" i="39"/>
  <c r="C207" i="39"/>
  <c r="I144" i="38"/>
  <c r="H144" i="38"/>
  <c r="J144" i="38"/>
  <c r="C218" i="38"/>
  <c r="B147" i="38"/>
  <c r="L143" i="38"/>
  <c r="N104" i="39"/>
  <c r="G104" i="39"/>
  <c r="E104" i="39"/>
  <c r="F104" i="39"/>
  <c r="M104" i="39"/>
  <c r="N146" i="38"/>
  <c r="F146" i="38"/>
  <c r="G146" i="38"/>
  <c r="E146" i="38"/>
  <c r="M146" i="38"/>
  <c r="K144" i="38" l="1"/>
  <c r="I103" i="39"/>
  <c r="H103" i="39"/>
  <c r="K103" i="39" s="1"/>
  <c r="J103" i="39"/>
  <c r="C208" i="39"/>
  <c r="B106" i="39"/>
  <c r="K102" i="39"/>
  <c r="H145" i="38"/>
  <c r="J145" i="38"/>
  <c r="I145" i="38"/>
  <c r="C219" i="38"/>
  <c r="B148" i="38"/>
  <c r="L144" i="38"/>
  <c r="F105" i="39"/>
  <c r="M105" i="39"/>
  <c r="E105" i="39"/>
  <c r="G105" i="39"/>
  <c r="N105" i="39"/>
  <c r="N147" i="38"/>
  <c r="G147" i="38"/>
  <c r="F147" i="38"/>
  <c r="E147" i="38"/>
  <c r="M147" i="38"/>
  <c r="J104" i="39" l="1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G106" i="39"/>
  <c r="M148" i="38"/>
  <c r="N148" i="38"/>
  <c r="F148" i="38"/>
  <c r="G148" i="38"/>
  <c r="E148" i="38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G107" i="39"/>
  <c r="F149" i="38"/>
  <c r="N149" i="38"/>
  <c r="E149" i="38"/>
  <c r="M149" i="38"/>
  <c r="G149" i="38"/>
  <c r="L147" i="38" l="1"/>
  <c r="J106" i="39"/>
  <c r="B109" i="39"/>
  <c r="O108" i="39"/>
  <c r="J148" i="38"/>
  <c r="H148" i="38"/>
  <c r="I148" i="38"/>
  <c r="C222" i="38"/>
  <c r="B151" i="38"/>
  <c r="K147" i="38"/>
  <c r="G108" i="39"/>
  <c r="N150" i="38"/>
  <c r="G150" i="38"/>
  <c r="M150" i="38"/>
  <c r="F150" i="38"/>
  <c r="E150" i="38"/>
  <c r="L148" i="38" l="1"/>
  <c r="J107" i="39"/>
  <c r="B110" i="39"/>
  <c r="O106" i="39"/>
  <c r="O107" i="39"/>
  <c r="H149" i="38"/>
  <c r="I149" i="38"/>
  <c r="J149" i="38"/>
  <c r="C223" i="38"/>
  <c r="B152" i="38"/>
  <c r="K148" i="38"/>
  <c r="N109" i="39"/>
  <c r="F109" i="39"/>
  <c r="G109" i="39"/>
  <c r="E109" i="39"/>
  <c r="M109" i="39"/>
  <c r="G151" i="38"/>
  <c r="E151" i="38"/>
  <c r="N151" i="38"/>
  <c r="M151" i="38"/>
  <c r="F151" i="38"/>
  <c r="L149" i="38" l="1"/>
  <c r="J108" i="39"/>
  <c r="B111" i="39"/>
  <c r="I150" i="38"/>
  <c r="H150" i="38"/>
  <c r="J150" i="38"/>
  <c r="B153" i="38"/>
  <c r="C224" i="38"/>
  <c r="K149" i="38"/>
  <c r="M108" i="39"/>
  <c r="G110" i="39"/>
  <c r="N107" i="39"/>
  <c r="F110" i="39"/>
  <c r="N106" i="39"/>
  <c r="E108" i="39"/>
  <c r="E110" i="39"/>
  <c r="F106" i="39"/>
  <c r="M110" i="39"/>
  <c r="M106" i="39"/>
  <c r="N110" i="39"/>
  <c r="E106" i="39"/>
  <c r="F108" i="39"/>
  <c r="M107" i="39"/>
  <c r="N108" i="39"/>
  <c r="E107" i="39"/>
  <c r="F107" i="39"/>
  <c r="F152" i="38"/>
  <c r="N152" i="38"/>
  <c r="G152" i="38"/>
  <c r="M152" i="38"/>
  <c r="E152" i="38"/>
  <c r="K150" i="38" l="1"/>
  <c r="I106" i="39"/>
  <c r="H106" i="39"/>
  <c r="I107" i="39"/>
  <c r="I108" i="39"/>
  <c r="H105" i="39"/>
  <c r="I105" i="39"/>
  <c r="H109" i="39"/>
  <c r="K109" i="39" s="1"/>
  <c r="H107" i="39"/>
  <c r="H108" i="39"/>
  <c r="I109" i="39"/>
  <c r="J109" i="39"/>
  <c r="B112" i="39"/>
  <c r="H151" i="38"/>
  <c r="J151" i="38"/>
  <c r="I151" i="38"/>
  <c r="L151" i="38" s="1"/>
  <c r="B154" i="38"/>
  <c r="C225" i="38"/>
  <c r="L150" i="38"/>
  <c r="F111" i="39"/>
  <c r="E111" i="39"/>
  <c r="N111" i="39"/>
  <c r="M111" i="39"/>
  <c r="G111" i="39"/>
  <c r="F153" i="38"/>
  <c r="E153" i="38"/>
  <c r="N153" i="38"/>
  <c r="M153" i="38"/>
  <c r="G153" i="38"/>
  <c r="K107" i="39" l="1"/>
  <c r="L105" i="39"/>
  <c r="L108" i="39"/>
  <c r="K106" i="39"/>
  <c r="J110" i="39"/>
  <c r="H110" i="39"/>
  <c r="I110" i="39"/>
  <c r="L110" i="39" s="1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N112" i="39"/>
  <c r="F112" i="39"/>
  <c r="G112" i="39"/>
  <c r="M112" i="39"/>
  <c r="E112" i="39"/>
  <c r="E154" i="38"/>
  <c r="G154" i="38"/>
  <c r="M154" i="38"/>
  <c r="N154" i="38"/>
  <c r="F154" i="38"/>
  <c r="H111" i="39" l="1"/>
  <c r="J111" i="39"/>
  <c r="I111" i="39"/>
  <c r="L111" i="39" s="1"/>
  <c r="B114" i="39"/>
  <c r="K110" i="39"/>
  <c r="L152" i="38"/>
  <c r="I153" i="38"/>
  <c r="J153" i="38"/>
  <c r="H153" i="38"/>
  <c r="C227" i="38"/>
  <c r="B156" i="38"/>
  <c r="K152" i="38"/>
  <c r="F113" i="39"/>
  <c r="M113" i="39"/>
  <c r="G113" i="39"/>
  <c r="N113" i="39"/>
  <c r="E113" i="39"/>
  <c r="N155" i="38"/>
  <c r="F155" i="38"/>
  <c r="E155" i="38"/>
  <c r="M155" i="38"/>
  <c r="G155" i="38"/>
  <c r="K153" i="38" l="1"/>
  <c r="H112" i="39"/>
  <c r="J112" i="39"/>
  <c r="I112" i="39"/>
  <c r="L112" i="39" s="1"/>
  <c r="B115" i="39"/>
  <c r="K111" i="39"/>
  <c r="J154" i="38"/>
  <c r="H154" i="38"/>
  <c r="I154" i="38"/>
  <c r="B157" i="38"/>
  <c r="C228" i="38"/>
  <c r="L153" i="38"/>
  <c r="G114" i="39"/>
  <c r="E114" i="39"/>
  <c r="N114" i="39"/>
  <c r="F114" i="39"/>
  <c r="M114" i="39"/>
  <c r="M156" i="38"/>
  <c r="N156" i="38"/>
  <c r="F156" i="38"/>
  <c r="G156" i="38"/>
  <c r="E156" i="38"/>
  <c r="L154" i="38" l="1"/>
  <c r="I113" i="39"/>
  <c r="H113" i="39"/>
  <c r="J113" i="39"/>
  <c r="B116" i="39"/>
  <c r="K112" i="39"/>
  <c r="H155" i="38"/>
  <c r="J155" i="38"/>
  <c r="I155" i="38"/>
  <c r="B158" i="38"/>
  <c r="C229" i="38"/>
  <c r="K154" i="38"/>
  <c r="M115" i="39"/>
  <c r="F115" i="39"/>
  <c r="E115" i="39"/>
  <c r="G115" i="39"/>
  <c r="N115" i="39"/>
  <c r="F157" i="38"/>
  <c r="N157" i="38"/>
  <c r="E157" i="38"/>
  <c r="G157" i="38"/>
  <c r="M157" i="38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G116" i="39"/>
  <c r="M116" i="39"/>
  <c r="E116" i="39"/>
  <c r="N116" i="39"/>
  <c r="F116" i="39"/>
  <c r="N158" i="38"/>
  <c r="G158" i="38"/>
  <c r="E158" i="38"/>
  <c r="M158" i="38"/>
  <c r="F158" i="38"/>
  <c r="K114" i="39" l="1"/>
  <c r="I115" i="39"/>
  <c r="H115" i="39"/>
  <c r="K115" i="39" s="1"/>
  <c r="J115" i="39"/>
  <c r="L156" i="38"/>
  <c r="B118" i="39"/>
  <c r="L114" i="39"/>
  <c r="I157" i="38"/>
  <c r="H157" i="38"/>
  <c r="J157" i="38"/>
  <c r="C231" i="38"/>
  <c r="B160" i="38"/>
  <c r="K156" i="38"/>
  <c r="G117" i="39"/>
  <c r="E117" i="39"/>
  <c r="N117" i="39"/>
  <c r="M117" i="39"/>
  <c r="F117" i="39"/>
  <c r="N159" i="38"/>
  <c r="F159" i="38"/>
  <c r="M159" i="38"/>
  <c r="G159" i="38"/>
  <c r="E159" i="38"/>
  <c r="K157" i="38" l="1"/>
  <c r="I116" i="39"/>
  <c r="H116" i="39"/>
  <c r="J116" i="39"/>
  <c r="B119" i="39"/>
  <c r="L115" i="39"/>
  <c r="H158" i="38"/>
  <c r="J158" i="38"/>
  <c r="I158" i="38"/>
  <c r="B161" i="38"/>
  <c r="C232" i="38"/>
  <c r="L157" i="38"/>
  <c r="G118" i="39"/>
  <c r="F118" i="39"/>
  <c r="N118" i="39"/>
  <c r="M118" i="39"/>
  <c r="E118" i="39"/>
  <c r="G160" i="38"/>
  <c r="F160" i="38"/>
  <c r="E160" i="38"/>
  <c r="M160" i="38"/>
  <c r="N160" i="38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E119" i="39"/>
  <c r="G119" i="39"/>
  <c r="N119" i="39"/>
  <c r="M119" i="39"/>
  <c r="F119" i="39"/>
  <c r="F161" i="38"/>
  <c r="N161" i="38"/>
  <c r="E161" i="38"/>
  <c r="M161" i="38"/>
  <c r="G161" i="38"/>
  <c r="K117" i="39" l="1"/>
  <c r="L159" i="38"/>
  <c r="I118" i="39"/>
  <c r="J118" i="39"/>
  <c r="H118" i="39"/>
  <c r="K118" i="39" s="1"/>
  <c r="B121" i="39"/>
  <c r="L117" i="39"/>
  <c r="J160" i="38"/>
  <c r="H160" i="38"/>
  <c r="I160" i="38"/>
  <c r="B163" i="38"/>
  <c r="C234" i="38"/>
  <c r="K159" i="38"/>
  <c r="N120" i="39"/>
  <c r="M120" i="39"/>
  <c r="F120" i="39"/>
  <c r="E120" i="39"/>
  <c r="G120" i="39"/>
  <c r="G162" i="38"/>
  <c r="N162" i="38"/>
  <c r="F162" i="38"/>
  <c r="M162" i="38"/>
  <c r="E162" i="38"/>
  <c r="L160" i="38" l="1"/>
  <c r="J119" i="39"/>
  <c r="H119" i="39"/>
  <c r="I119" i="39"/>
  <c r="L119" i="39" s="1"/>
  <c r="B122" i="39"/>
  <c r="L118" i="39"/>
  <c r="H161" i="38"/>
  <c r="I161" i="38"/>
  <c r="J161" i="38"/>
  <c r="C235" i="38"/>
  <c r="B164" i="38"/>
  <c r="K160" i="38"/>
  <c r="G121" i="39"/>
  <c r="M121" i="39"/>
  <c r="F121" i="39"/>
  <c r="E121" i="39"/>
  <c r="N121" i="39"/>
  <c r="G163" i="38"/>
  <c r="N163" i="38"/>
  <c r="F163" i="38"/>
  <c r="M163" i="38"/>
  <c r="E163" i="38"/>
  <c r="H120" i="39" l="1"/>
  <c r="I120" i="39"/>
  <c r="J120" i="39"/>
  <c r="L161" i="38"/>
  <c r="B123" i="39"/>
  <c r="K119" i="39"/>
  <c r="H162" i="38"/>
  <c r="I162" i="38"/>
  <c r="J162" i="38"/>
  <c r="B165" i="38"/>
  <c r="C236" i="38"/>
  <c r="K161" i="38"/>
  <c r="G122" i="39"/>
  <c r="E122" i="39"/>
  <c r="N122" i="39"/>
  <c r="F122" i="39"/>
  <c r="M122" i="39"/>
  <c r="E164" i="38"/>
  <c r="G164" i="38"/>
  <c r="F164" i="38"/>
  <c r="N164" i="38"/>
  <c r="M164" i="38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F123" i="39"/>
  <c r="M123" i="39"/>
  <c r="E123" i="39"/>
  <c r="G123" i="39"/>
  <c r="N123" i="39"/>
  <c r="E165" i="38"/>
  <c r="N165" i="38"/>
  <c r="G165" i="38"/>
  <c r="M165" i="38"/>
  <c r="F165" i="38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N124" i="39"/>
  <c r="G124" i="39"/>
  <c r="M124" i="39"/>
  <c r="F124" i="39"/>
  <c r="E124" i="39"/>
  <c r="N166" i="38"/>
  <c r="F166" i="38"/>
  <c r="E166" i="38"/>
  <c r="M166" i="38"/>
  <c r="G166" i="38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M125" i="39"/>
  <c r="G125" i="39"/>
  <c r="E125" i="39"/>
  <c r="F125" i="39"/>
  <c r="N125" i="39"/>
  <c r="G167" i="38"/>
  <c r="N167" i="38"/>
  <c r="F167" i="38"/>
  <c r="M167" i="38"/>
  <c r="E167" i="38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G126" i="39"/>
  <c r="M126" i="39"/>
  <c r="N126" i="39"/>
  <c r="F126" i="39"/>
  <c r="E126" i="39"/>
  <c r="M168" i="38"/>
  <c r="E168" i="38"/>
  <c r="N168" i="38"/>
  <c r="G168" i="38"/>
  <c r="F168" i="38"/>
  <c r="K124" i="39" l="1"/>
  <c r="H125" i="39"/>
  <c r="I125" i="39"/>
  <c r="L125" i="39" s="1"/>
  <c r="J125" i="39"/>
  <c r="L166" i="38"/>
  <c r="B128" i="39"/>
  <c r="L124" i="39"/>
  <c r="I167" i="38"/>
  <c r="J167" i="38"/>
  <c r="H167" i="38"/>
  <c r="B170" i="38"/>
  <c r="C241" i="38"/>
  <c r="K166" i="38"/>
  <c r="E127" i="39"/>
  <c r="N127" i="39"/>
  <c r="G127" i="39"/>
  <c r="M127" i="39"/>
  <c r="F127" i="39"/>
  <c r="G169" i="38"/>
  <c r="F169" i="38"/>
  <c r="E169" i="38"/>
  <c r="N169" i="38"/>
  <c r="M169" i="38"/>
  <c r="I126" i="39" l="1"/>
  <c r="J126" i="39"/>
  <c r="H126" i="39"/>
  <c r="K126" i="39" s="1"/>
  <c r="B129" i="39"/>
  <c r="L167" i="38"/>
  <c r="K125" i="39"/>
  <c r="H168" i="38"/>
  <c r="I168" i="38"/>
  <c r="J168" i="38"/>
  <c r="B171" i="38"/>
  <c r="K167" i="38"/>
  <c r="C242" i="38"/>
  <c r="E128" i="39"/>
  <c r="N128" i="39"/>
  <c r="G128" i="39"/>
  <c r="F128" i="39"/>
  <c r="M128" i="39"/>
  <c r="E170" i="38"/>
  <c r="G170" i="38"/>
  <c r="F170" i="38"/>
  <c r="N170" i="38"/>
  <c r="M170" i="38"/>
  <c r="L168" i="38" l="1"/>
  <c r="I127" i="39"/>
  <c r="J127" i="39"/>
  <c r="H127" i="39"/>
  <c r="B130" i="39"/>
  <c r="L126" i="39"/>
  <c r="I169" i="38"/>
  <c r="J169" i="38"/>
  <c r="H169" i="38"/>
  <c r="C243" i="38"/>
  <c r="B172" i="38"/>
  <c r="K168" i="38"/>
  <c r="F129" i="39"/>
  <c r="M129" i="39"/>
  <c r="G129" i="39"/>
  <c r="N129" i="39"/>
  <c r="E129" i="39"/>
  <c r="M171" i="38"/>
  <c r="F171" i="38"/>
  <c r="G171" i="38"/>
  <c r="N171" i="38"/>
  <c r="E171" i="38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N130" i="39"/>
  <c r="F130" i="39"/>
  <c r="M130" i="39"/>
  <c r="E130" i="39"/>
  <c r="G130" i="39"/>
  <c r="N172" i="38"/>
  <c r="F172" i="38"/>
  <c r="E172" i="38"/>
  <c r="M172" i="38"/>
  <c r="G172" i="38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M131" i="39"/>
  <c r="E131" i="39"/>
  <c r="F131" i="39"/>
  <c r="G131" i="39"/>
  <c r="N131" i="39"/>
  <c r="F173" i="38"/>
  <c r="M173" i="38"/>
  <c r="E173" i="38"/>
  <c r="G173" i="38"/>
  <c r="N173" i="38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M132" i="39"/>
  <c r="F132" i="39"/>
  <c r="G132" i="39"/>
  <c r="E132" i="39"/>
  <c r="N132" i="39"/>
  <c r="F174" i="38"/>
  <c r="M174" i="38"/>
  <c r="E174" i="38"/>
  <c r="G174" i="38"/>
  <c r="N174" i="38"/>
  <c r="K130" i="39" l="1"/>
  <c r="H131" i="39"/>
  <c r="J131" i="39"/>
  <c r="I131" i="39"/>
  <c r="L131" i="39" s="1"/>
  <c r="K172" i="38"/>
  <c r="B134" i="39"/>
  <c r="L130" i="39"/>
  <c r="J173" i="38"/>
  <c r="H173" i="38"/>
  <c r="I173" i="38"/>
  <c r="L173" i="38" s="1"/>
  <c r="B176" i="38"/>
  <c r="L172" i="38"/>
  <c r="E133" i="39"/>
  <c r="M133" i="39"/>
  <c r="G133" i="39"/>
  <c r="F133" i="39"/>
  <c r="N133" i="39"/>
  <c r="E175" i="38"/>
  <c r="F175" i="38"/>
  <c r="G175" i="38"/>
  <c r="M175" i="38"/>
  <c r="N175" i="38"/>
  <c r="I132" i="39" l="1"/>
  <c r="J132" i="39"/>
  <c r="H132" i="39"/>
  <c r="B135" i="39"/>
  <c r="K131" i="39"/>
  <c r="J174" i="38"/>
  <c r="I174" i="38"/>
  <c r="H174" i="38"/>
  <c r="K174" i="38" s="1"/>
  <c r="B177" i="38"/>
  <c r="K173" i="38"/>
  <c r="G134" i="39"/>
  <c r="N134" i="39"/>
  <c r="F134" i="39"/>
  <c r="M134" i="39"/>
  <c r="E134" i="39"/>
  <c r="E176" i="38"/>
  <c r="N176" i="38"/>
  <c r="M176" i="38"/>
  <c r="G176" i="38"/>
  <c r="F176" i="38"/>
  <c r="K132" i="39" l="1"/>
  <c r="H133" i="39"/>
  <c r="I133" i="39"/>
  <c r="J133" i="39"/>
  <c r="B136" i="39"/>
  <c r="L132" i="39"/>
  <c r="I175" i="38"/>
  <c r="J175" i="38"/>
  <c r="H175" i="38"/>
  <c r="B178" i="38"/>
  <c r="L174" i="38"/>
  <c r="M135" i="39"/>
  <c r="G135" i="39"/>
  <c r="F135" i="39"/>
  <c r="E135" i="39"/>
  <c r="N135" i="39"/>
  <c r="E177" i="38"/>
  <c r="M177" i="38"/>
  <c r="G177" i="38"/>
  <c r="F177" i="38"/>
  <c r="N177" i="38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G136" i="39"/>
  <c r="M136" i="39"/>
  <c r="E136" i="39"/>
  <c r="F136" i="39"/>
  <c r="N136" i="39"/>
  <c r="G178" i="38"/>
  <c r="F178" i="38"/>
  <c r="M178" i="38"/>
  <c r="E178" i="38"/>
  <c r="N178" i="38"/>
  <c r="L134" i="39" l="1"/>
  <c r="I135" i="39"/>
  <c r="H135" i="39"/>
  <c r="K135" i="39" s="1"/>
  <c r="J135" i="39"/>
  <c r="K176" i="38"/>
  <c r="B138" i="39"/>
  <c r="K134" i="39"/>
  <c r="H177" i="38"/>
  <c r="I177" i="38"/>
  <c r="J177" i="38"/>
  <c r="B180" i="38"/>
  <c r="L176" i="38"/>
  <c r="M137" i="39"/>
  <c r="E137" i="39"/>
  <c r="G137" i="39"/>
  <c r="N137" i="39"/>
  <c r="F137" i="39"/>
  <c r="N179" i="38"/>
  <c r="F179" i="38"/>
  <c r="E179" i="38"/>
  <c r="G179" i="38"/>
  <c r="M179" i="38"/>
  <c r="L177" i="38" l="1"/>
  <c r="I136" i="39"/>
  <c r="J136" i="39"/>
  <c r="H136" i="39"/>
  <c r="K136" i="39" s="1"/>
  <c r="B139" i="39"/>
  <c r="L135" i="39"/>
  <c r="J178" i="38"/>
  <c r="H178" i="38"/>
  <c r="I178" i="38"/>
  <c r="B181" i="38"/>
  <c r="K177" i="38"/>
  <c r="N138" i="39"/>
  <c r="F138" i="39"/>
  <c r="M138" i="39"/>
  <c r="E138" i="39"/>
  <c r="G138" i="39"/>
  <c r="E180" i="38"/>
  <c r="N180" i="38"/>
  <c r="G180" i="38"/>
  <c r="F180" i="38"/>
  <c r="M180" i="38"/>
  <c r="K178" i="38" l="1"/>
  <c r="J137" i="39"/>
  <c r="H137" i="39"/>
  <c r="I137" i="39"/>
  <c r="L137" i="39" s="1"/>
  <c r="B140" i="39"/>
  <c r="L136" i="39"/>
  <c r="I179" i="38"/>
  <c r="J179" i="38"/>
  <c r="H179" i="38"/>
  <c r="B182" i="38"/>
  <c r="L178" i="38"/>
  <c r="E139" i="39"/>
  <c r="F139" i="39"/>
  <c r="G139" i="39"/>
  <c r="N139" i="39"/>
  <c r="M139" i="39"/>
  <c r="M181" i="38"/>
  <c r="F181" i="38"/>
  <c r="E181" i="38"/>
  <c r="G181" i="38"/>
  <c r="N181" i="38"/>
  <c r="J138" i="39" l="1"/>
  <c r="I138" i="39"/>
  <c r="H138" i="39"/>
  <c r="K179" i="38"/>
  <c r="B141" i="39"/>
  <c r="K137" i="39"/>
  <c r="J180" i="38"/>
  <c r="H180" i="38"/>
  <c r="I180" i="38"/>
  <c r="B183" i="38"/>
  <c r="L179" i="38"/>
  <c r="N140" i="39"/>
  <c r="G140" i="39"/>
  <c r="E140" i="39"/>
  <c r="F140" i="39"/>
  <c r="M140" i="39"/>
  <c r="M182" i="38"/>
  <c r="E182" i="38"/>
  <c r="G182" i="38"/>
  <c r="N182" i="38"/>
  <c r="F182" i="38"/>
  <c r="K138" i="39" l="1"/>
  <c r="I139" i="39"/>
  <c r="H139" i="39"/>
  <c r="K139" i="39" s="1"/>
  <c r="J139" i="39"/>
  <c r="K180" i="38"/>
  <c r="B142" i="39"/>
  <c r="L138" i="39"/>
  <c r="I181" i="38"/>
  <c r="J181" i="38"/>
  <c r="H181" i="38"/>
  <c r="B184" i="38"/>
  <c r="L180" i="38"/>
  <c r="E141" i="39"/>
  <c r="M141" i="39"/>
  <c r="G141" i="39"/>
  <c r="N141" i="39"/>
  <c r="F141" i="39"/>
  <c r="N183" i="38"/>
  <c r="G183" i="38"/>
  <c r="F183" i="38"/>
  <c r="M183" i="38"/>
  <c r="E183" i="38"/>
  <c r="Q170" i="38" l="1"/>
  <c r="P170" i="38"/>
  <c r="K181" i="38"/>
  <c r="I140" i="39"/>
  <c r="J140" i="39"/>
  <c r="H140" i="39"/>
  <c r="K140" i="39" s="1"/>
  <c r="B143" i="39"/>
  <c r="L139" i="39"/>
  <c r="H182" i="38"/>
  <c r="I182" i="38"/>
  <c r="J182" i="38"/>
  <c r="B185" i="38"/>
  <c r="L181" i="38"/>
  <c r="G142" i="39"/>
  <c r="N142" i="39"/>
  <c r="E142" i="39"/>
  <c r="F142" i="39"/>
  <c r="M142" i="39"/>
  <c r="N184" i="38"/>
  <c r="M184" i="38"/>
  <c r="F184" i="38"/>
  <c r="E184" i="38"/>
  <c r="G184" i="38"/>
  <c r="Q171" i="38" l="1"/>
  <c r="P171" i="38"/>
  <c r="R171" i="38" s="1"/>
  <c r="L182" i="38"/>
  <c r="I141" i="39"/>
  <c r="H141" i="39"/>
  <c r="K141" i="39" s="1"/>
  <c r="J141" i="39"/>
  <c r="B144" i="39"/>
  <c r="L140" i="39"/>
  <c r="J183" i="38"/>
  <c r="H183" i="38"/>
  <c r="I183" i="38"/>
  <c r="B186" i="38"/>
  <c r="K182" i="38"/>
  <c r="F143" i="39"/>
  <c r="N143" i="39"/>
  <c r="M143" i="39"/>
  <c r="G143" i="39"/>
  <c r="E143" i="39"/>
  <c r="F185" i="38"/>
  <c r="E185" i="38"/>
  <c r="G185" i="38"/>
  <c r="N185" i="38"/>
  <c r="M185" i="38"/>
  <c r="P172" i="38" l="1"/>
  <c r="Q172" i="38"/>
  <c r="H142" i="39"/>
  <c r="J142" i="39"/>
  <c r="I142" i="39"/>
  <c r="L142" i="39" s="1"/>
  <c r="K183" i="38"/>
  <c r="B145" i="39"/>
  <c r="L141" i="39"/>
  <c r="J184" i="38"/>
  <c r="H184" i="38"/>
  <c r="I184" i="38"/>
  <c r="B187" i="38"/>
  <c r="L183" i="38"/>
  <c r="E144" i="39"/>
  <c r="M144" i="39"/>
  <c r="N144" i="39"/>
  <c r="G144" i="39"/>
  <c r="F144" i="39"/>
  <c r="N186" i="38"/>
  <c r="E186" i="38"/>
  <c r="M186" i="38"/>
  <c r="G186" i="38"/>
  <c r="F186" i="38"/>
  <c r="R172" i="38" l="1"/>
  <c r="Q173" i="38"/>
  <c r="P173" i="38"/>
  <c r="R173" i="38" s="1"/>
  <c r="L184" i="38"/>
  <c r="I143" i="39"/>
  <c r="J143" i="39"/>
  <c r="H143" i="39"/>
  <c r="B146" i="39"/>
  <c r="K142" i="39"/>
  <c r="I185" i="38"/>
  <c r="J185" i="38"/>
  <c r="H185" i="38"/>
  <c r="B188" i="38"/>
  <c r="K184" i="38"/>
  <c r="G145" i="39"/>
  <c r="N145" i="39"/>
  <c r="F145" i="39"/>
  <c r="M145" i="39"/>
  <c r="E145" i="39"/>
  <c r="G187" i="38"/>
  <c r="E187" i="38"/>
  <c r="F187" i="38"/>
  <c r="N187" i="38"/>
  <c r="M187" i="38"/>
  <c r="K143" i="39" l="1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M146" i="39"/>
  <c r="G146" i="39"/>
  <c r="E146" i="39"/>
  <c r="N146" i="39"/>
  <c r="F146" i="39"/>
  <c r="E188" i="38"/>
  <c r="F188" i="38"/>
  <c r="N188" i="38"/>
  <c r="M188" i="38"/>
  <c r="G188" i="38"/>
  <c r="Q175" i="38" l="1"/>
  <c r="P175" i="38"/>
  <c r="R175" i="38" s="1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F147" i="39"/>
  <c r="E147" i="39"/>
  <c r="N147" i="39"/>
  <c r="G147" i="39"/>
  <c r="M147" i="39"/>
  <c r="F189" i="38"/>
  <c r="E189" i="38"/>
  <c r="M189" i="38"/>
  <c r="G189" i="38"/>
  <c r="N189" i="38"/>
  <c r="P176" i="38" l="1"/>
  <c r="Q176" i="38"/>
  <c r="L145" i="39"/>
  <c r="J146" i="39"/>
  <c r="H146" i="39"/>
  <c r="I146" i="39"/>
  <c r="L187" i="38"/>
  <c r="B149" i="39"/>
  <c r="K145" i="39"/>
  <c r="J188" i="38"/>
  <c r="H188" i="38"/>
  <c r="I188" i="38"/>
  <c r="L188" i="38" s="1"/>
  <c r="B191" i="38"/>
  <c r="K187" i="38"/>
  <c r="M148" i="39"/>
  <c r="E148" i="39"/>
  <c r="F148" i="39"/>
  <c r="G148" i="39"/>
  <c r="N148" i="39"/>
  <c r="F190" i="38"/>
  <c r="M190" i="38"/>
  <c r="E190" i="38"/>
  <c r="G190" i="38"/>
  <c r="N190" i="38"/>
  <c r="Q177" i="38" l="1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E149" i="39"/>
  <c r="M149" i="39"/>
  <c r="G149" i="39"/>
  <c r="N149" i="39"/>
  <c r="F149" i="39"/>
  <c r="M191" i="38"/>
  <c r="G191" i="38"/>
  <c r="E191" i="38"/>
  <c r="N191" i="38"/>
  <c r="F191" i="38"/>
  <c r="R177" i="38" l="1"/>
  <c r="K147" i="39"/>
  <c r="Q178" i="38"/>
  <c r="P178" i="38"/>
  <c r="R178" i="38" s="1"/>
  <c r="L189" i="38"/>
  <c r="I148" i="39"/>
  <c r="J148" i="39"/>
  <c r="H148" i="39"/>
  <c r="B151" i="39"/>
  <c r="L147" i="39"/>
  <c r="I190" i="38"/>
  <c r="H190" i="38"/>
  <c r="J190" i="38"/>
  <c r="B193" i="38"/>
  <c r="K189" i="38"/>
  <c r="N150" i="39"/>
  <c r="F150" i="39"/>
  <c r="M150" i="39"/>
  <c r="E150" i="39"/>
  <c r="G150" i="39"/>
  <c r="M192" i="38"/>
  <c r="E192" i="38"/>
  <c r="F192" i="38"/>
  <c r="G192" i="38"/>
  <c r="N192" i="38"/>
  <c r="K148" i="39" l="1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F151" i="39"/>
  <c r="E151" i="39"/>
  <c r="M151" i="39"/>
  <c r="N151" i="39"/>
  <c r="G151" i="39"/>
  <c r="F193" i="38"/>
  <c r="M193" i="38"/>
  <c r="G193" i="38"/>
  <c r="E193" i="38"/>
  <c r="N193" i="38"/>
  <c r="P180" i="38" l="1"/>
  <c r="Q180" i="38"/>
  <c r="R179" i="38"/>
  <c r="L149" i="39"/>
  <c r="K191" i="38"/>
  <c r="J150" i="39"/>
  <c r="H150" i="39"/>
  <c r="I150" i="39"/>
  <c r="L150" i="39" s="1"/>
  <c r="B153" i="39"/>
  <c r="K149" i="39"/>
  <c r="H192" i="38"/>
  <c r="J192" i="38"/>
  <c r="I192" i="38"/>
  <c r="B195" i="38"/>
  <c r="L191" i="38"/>
  <c r="F152" i="39"/>
  <c r="M152" i="39"/>
  <c r="E152" i="39"/>
  <c r="N152" i="39"/>
  <c r="G152" i="39"/>
  <c r="G194" i="38"/>
  <c r="M194" i="38"/>
  <c r="E194" i="38"/>
  <c r="N194" i="38"/>
  <c r="F194" i="38"/>
  <c r="P181" i="38" l="1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F153" i="39"/>
  <c r="M153" i="39"/>
  <c r="E153" i="39"/>
  <c r="G153" i="39"/>
  <c r="N153" i="39"/>
  <c r="F195" i="38"/>
  <c r="M195" i="38"/>
  <c r="E195" i="38"/>
  <c r="N195" i="38"/>
  <c r="G195" i="38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E154" i="39"/>
  <c r="N154" i="39"/>
  <c r="F154" i="39"/>
  <c r="G154" i="39"/>
  <c r="M154" i="39"/>
  <c r="F196" i="38"/>
  <c r="M196" i="38"/>
  <c r="E196" i="38"/>
  <c r="G196" i="38"/>
  <c r="N196" i="38"/>
  <c r="Q183" i="38" l="1"/>
  <c r="P183" i="38"/>
  <c r="R183" i="38" s="1"/>
  <c r="R182" i="38"/>
  <c r="L152" i="39"/>
  <c r="L194" i="38"/>
  <c r="J153" i="39"/>
  <c r="I153" i="39"/>
  <c r="H153" i="39"/>
  <c r="K153" i="39" s="1"/>
  <c r="B156" i="39"/>
  <c r="K152" i="39"/>
  <c r="J195" i="38"/>
  <c r="H195" i="38"/>
  <c r="I195" i="38"/>
  <c r="B198" i="38"/>
  <c r="K194" i="38"/>
  <c r="N155" i="39"/>
  <c r="F155" i="39"/>
  <c r="E155" i="39"/>
  <c r="M155" i="39"/>
  <c r="G155" i="39"/>
  <c r="F197" i="38"/>
  <c r="M197" i="38"/>
  <c r="E197" i="38"/>
  <c r="N197" i="38"/>
  <c r="G197" i="38"/>
  <c r="P184" i="38" l="1"/>
  <c r="Q184" i="38"/>
  <c r="L195" i="38"/>
  <c r="J154" i="39"/>
  <c r="H154" i="39"/>
  <c r="I154" i="39"/>
  <c r="L154" i="39" s="1"/>
  <c r="B157" i="39"/>
  <c r="L153" i="39"/>
  <c r="J196" i="38"/>
  <c r="H196" i="38"/>
  <c r="I196" i="38"/>
  <c r="B199" i="38"/>
  <c r="K195" i="38"/>
  <c r="N156" i="39"/>
  <c r="F156" i="39"/>
  <c r="M156" i="39"/>
  <c r="E156" i="39"/>
  <c r="G156" i="39"/>
  <c r="F198" i="38"/>
  <c r="M198" i="38"/>
  <c r="E198" i="38"/>
  <c r="G198" i="38"/>
  <c r="N198" i="38"/>
  <c r="P185" i="38" l="1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E157" i="39"/>
  <c r="M157" i="39"/>
  <c r="N157" i="39"/>
  <c r="G157" i="39"/>
  <c r="F157" i="39"/>
  <c r="M199" i="38"/>
  <c r="E199" i="38"/>
  <c r="G199" i="38"/>
  <c r="N199" i="38"/>
  <c r="F199" i="38"/>
  <c r="Q186" i="38" l="1"/>
  <c r="P186" i="38"/>
  <c r="R186" i="38" s="1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G158" i="39"/>
  <c r="M158" i="39"/>
  <c r="N158" i="39"/>
  <c r="F158" i="39"/>
  <c r="E158" i="39"/>
  <c r="E200" i="38"/>
  <c r="G200" i="38"/>
  <c r="F200" i="38"/>
  <c r="N200" i="38"/>
  <c r="M200" i="38"/>
  <c r="P187" i="38" l="1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E159" i="39"/>
  <c r="N159" i="39"/>
  <c r="F159" i="39"/>
  <c r="M159" i="39"/>
  <c r="G159" i="39"/>
  <c r="F201" i="38"/>
  <c r="M201" i="38"/>
  <c r="E201" i="38"/>
  <c r="G201" i="38"/>
  <c r="N201" i="38"/>
  <c r="Q188" i="38" l="1"/>
  <c r="P188" i="38"/>
  <c r="R188" i="38" s="1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G160" i="39"/>
  <c r="M160" i="39"/>
  <c r="F160" i="39"/>
  <c r="N160" i="39"/>
  <c r="E160" i="39"/>
  <c r="F202" i="38"/>
  <c r="E202" i="38"/>
  <c r="M202" i="38"/>
  <c r="G202" i="38"/>
  <c r="N202" i="38"/>
  <c r="P189" i="38" l="1"/>
  <c r="Q189" i="38"/>
  <c r="L158" i="39"/>
  <c r="K200" i="38"/>
  <c r="H159" i="39"/>
  <c r="I159" i="39"/>
  <c r="L159" i="39" s="1"/>
  <c r="J159" i="39"/>
  <c r="B162" i="39"/>
  <c r="K158" i="39"/>
  <c r="J201" i="38"/>
  <c r="H201" i="38"/>
  <c r="I201" i="38"/>
  <c r="B204" i="38"/>
  <c r="L200" i="38"/>
  <c r="E161" i="39"/>
  <c r="G161" i="39"/>
  <c r="N161" i="39"/>
  <c r="F161" i="39"/>
  <c r="M161" i="39"/>
  <c r="E203" i="38"/>
  <c r="N203" i="38"/>
  <c r="G203" i="38"/>
  <c r="F203" i="38"/>
  <c r="M203" i="38"/>
  <c r="Q190" i="38" l="1"/>
  <c r="P190" i="38"/>
  <c r="R190" i="38" s="1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N162" i="39"/>
  <c r="M162" i="39"/>
  <c r="E162" i="39"/>
  <c r="F162" i="39"/>
  <c r="G162" i="39"/>
  <c r="M204" i="38"/>
  <c r="G204" i="38"/>
  <c r="E204" i="38"/>
  <c r="N204" i="38"/>
  <c r="F204" i="38"/>
  <c r="Q191" i="38" l="1"/>
  <c r="P191" i="38"/>
  <c r="R191" i="38" s="1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M163" i="39"/>
  <c r="E163" i="39"/>
  <c r="G163" i="39"/>
  <c r="N163" i="39"/>
  <c r="F163" i="39"/>
  <c r="F205" i="38"/>
  <c r="E205" i="38"/>
  <c r="N205" i="38"/>
  <c r="M205" i="38"/>
  <c r="G205" i="38"/>
  <c r="Q192" i="38" l="1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E164" i="39"/>
  <c r="N164" i="39"/>
  <c r="M164" i="39"/>
  <c r="G164" i="39"/>
  <c r="F164" i="39"/>
  <c r="F206" i="38"/>
  <c r="E206" i="38"/>
  <c r="M206" i="38"/>
  <c r="N206" i="38"/>
  <c r="G206" i="38"/>
  <c r="R192" i="38" l="1"/>
  <c r="Q193" i="38"/>
  <c r="P193" i="38"/>
  <c r="R193" i="38" s="1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G165" i="39"/>
  <c r="N165" i="39"/>
  <c r="E165" i="39"/>
  <c r="F165" i="39"/>
  <c r="M165" i="39"/>
  <c r="N207" i="38"/>
  <c r="E207" i="38"/>
  <c r="F207" i="38"/>
  <c r="M207" i="38"/>
  <c r="G207" i="38"/>
  <c r="Q194" i="38" l="1"/>
  <c r="P194" i="38"/>
  <c r="R194" i="38" s="1"/>
  <c r="K163" i="39"/>
  <c r="I164" i="39"/>
  <c r="H164" i="39"/>
  <c r="K164" i="39" s="1"/>
  <c r="J164" i="39"/>
  <c r="K205" i="38"/>
  <c r="B167" i="39"/>
  <c r="L163" i="39"/>
  <c r="J206" i="38"/>
  <c r="I206" i="38"/>
  <c r="H206" i="38"/>
  <c r="B209" i="38"/>
  <c r="L205" i="38"/>
  <c r="G166" i="39"/>
  <c r="N166" i="39"/>
  <c r="M166" i="39"/>
  <c r="F166" i="39"/>
  <c r="E166" i="39"/>
  <c r="M208" i="38"/>
  <c r="F208" i="38"/>
  <c r="E208" i="38"/>
  <c r="G208" i="38"/>
  <c r="N208" i="38"/>
  <c r="P195" i="38" l="1"/>
  <c r="Q195" i="38"/>
  <c r="H165" i="39"/>
  <c r="I165" i="39"/>
  <c r="L165" i="39" s="1"/>
  <c r="J165" i="39"/>
  <c r="L206" i="38"/>
  <c r="B168" i="39"/>
  <c r="L164" i="39"/>
  <c r="J207" i="38"/>
  <c r="H207" i="38"/>
  <c r="I207" i="38"/>
  <c r="B210" i="38"/>
  <c r="K206" i="38"/>
  <c r="M167" i="39"/>
  <c r="E167" i="39"/>
  <c r="G167" i="39"/>
  <c r="N167" i="39"/>
  <c r="F167" i="39"/>
  <c r="F209" i="38"/>
  <c r="E209" i="38"/>
  <c r="M209" i="38"/>
  <c r="N209" i="38"/>
  <c r="G209" i="38"/>
  <c r="Q196" i="38" l="1"/>
  <c r="P196" i="38"/>
  <c r="R196" i="38" s="1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F168" i="39"/>
  <c r="M168" i="39"/>
  <c r="G168" i="39"/>
  <c r="N168" i="39"/>
  <c r="E168" i="39"/>
  <c r="F210" i="38"/>
  <c r="M210" i="38"/>
  <c r="E210" i="38"/>
  <c r="G210" i="38"/>
  <c r="N210" i="38"/>
  <c r="P197" i="38" l="1"/>
  <c r="Q197" i="38"/>
  <c r="K166" i="39"/>
  <c r="H167" i="39"/>
  <c r="J167" i="39"/>
  <c r="I167" i="39"/>
  <c r="L167" i="39" s="1"/>
  <c r="K208" i="38"/>
  <c r="B170" i="39"/>
  <c r="L166" i="39"/>
  <c r="J209" i="38"/>
  <c r="H209" i="38"/>
  <c r="I209" i="38"/>
  <c r="B212" i="38"/>
  <c r="L208" i="38"/>
  <c r="E169" i="39"/>
  <c r="M169" i="39"/>
  <c r="G169" i="39"/>
  <c r="N169" i="39"/>
  <c r="F169" i="39"/>
  <c r="E211" i="38"/>
  <c r="F211" i="38"/>
  <c r="N211" i="38"/>
  <c r="G211" i="38"/>
  <c r="M211" i="38"/>
  <c r="Q198" i="38" l="1"/>
  <c r="P198" i="38"/>
  <c r="R198" i="38" s="1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G170" i="39"/>
  <c r="M170" i="39"/>
  <c r="E170" i="39"/>
  <c r="F170" i="39"/>
  <c r="N170" i="39"/>
  <c r="M212" i="38"/>
  <c r="N212" i="38"/>
  <c r="G212" i="38"/>
  <c r="E212" i="38"/>
  <c r="F212" i="38"/>
  <c r="Q199" i="38" l="1"/>
  <c r="P199" i="38"/>
  <c r="R199" i="38" s="1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E171" i="39"/>
  <c r="F171" i="39"/>
  <c r="G171" i="39"/>
  <c r="N171" i="39"/>
  <c r="M171" i="39"/>
  <c r="F213" i="38"/>
  <c r="E213" i="38"/>
  <c r="M213" i="38"/>
  <c r="G213" i="38"/>
  <c r="N213" i="38"/>
  <c r="Q200" i="38" l="1"/>
  <c r="P200" i="38"/>
  <c r="R200" i="38" s="1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E172" i="39"/>
  <c r="M172" i="39"/>
  <c r="G172" i="39"/>
  <c r="N172" i="39"/>
  <c r="F172" i="39"/>
  <c r="M214" i="38"/>
  <c r="F214" i="38"/>
  <c r="E214" i="38"/>
  <c r="N214" i="38"/>
  <c r="G214" i="38"/>
  <c r="Q201" i="38" l="1"/>
  <c r="P201" i="38"/>
  <c r="R201" i="38" s="1"/>
  <c r="K170" i="39"/>
  <c r="I171" i="39"/>
  <c r="J171" i="39"/>
  <c r="H171" i="39"/>
  <c r="K171" i="39" s="1"/>
  <c r="K212" i="38"/>
  <c r="B174" i="39"/>
  <c r="L170" i="39"/>
  <c r="J213" i="38"/>
  <c r="H213" i="38"/>
  <c r="I213" i="38"/>
  <c r="B216" i="38"/>
  <c r="L212" i="38"/>
  <c r="M173" i="39"/>
  <c r="E173" i="39"/>
  <c r="G173" i="39"/>
  <c r="N173" i="39"/>
  <c r="F173" i="39"/>
  <c r="F215" i="38"/>
  <c r="N215" i="38"/>
  <c r="M215" i="38"/>
  <c r="E215" i="38"/>
  <c r="G215" i="38"/>
  <c r="Q202" i="38" l="1"/>
  <c r="P202" i="38"/>
  <c r="R202" i="38" s="1"/>
  <c r="I172" i="39"/>
  <c r="J172" i="39"/>
  <c r="H172" i="39"/>
  <c r="K172" i="39" s="1"/>
  <c r="K213" i="38"/>
  <c r="B175" i="39"/>
  <c r="L171" i="39"/>
  <c r="J214" i="38"/>
  <c r="H214" i="38"/>
  <c r="I214" i="38"/>
  <c r="B217" i="38"/>
  <c r="L213" i="38"/>
  <c r="G174" i="39"/>
  <c r="F174" i="39"/>
  <c r="M174" i="39"/>
  <c r="E174" i="39"/>
  <c r="N174" i="39"/>
  <c r="E216" i="38"/>
  <c r="G216" i="38"/>
  <c r="M216" i="38"/>
  <c r="N216" i="38"/>
  <c r="F216" i="38"/>
  <c r="P203" i="38" l="1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E175" i="39"/>
  <c r="G175" i="39"/>
  <c r="N175" i="39"/>
  <c r="F175" i="39"/>
  <c r="M175" i="39"/>
  <c r="N217" i="38"/>
  <c r="M217" i="38"/>
  <c r="E217" i="38"/>
  <c r="F217" i="38"/>
  <c r="G217" i="38"/>
  <c r="Q204" i="38" l="1"/>
  <c r="P204" i="38"/>
  <c r="R204" i="38" s="1"/>
  <c r="L215" i="38"/>
  <c r="R203" i="38"/>
  <c r="L173" i="39"/>
  <c r="I174" i="39"/>
  <c r="J174" i="39"/>
  <c r="H174" i="39"/>
  <c r="K174" i="39" s="1"/>
  <c r="B177" i="39"/>
  <c r="K173" i="39"/>
  <c r="J216" i="38"/>
  <c r="I216" i="38"/>
  <c r="H216" i="38"/>
  <c r="B219" i="38"/>
  <c r="K215" i="38"/>
  <c r="M176" i="39"/>
  <c r="G176" i="39"/>
  <c r="N176" i="39"/>
  <c r="E176" i="39"/>
  <c r="F176" i="39"/>
  <c r="E218" i="38"/>
  <c r="G218" i="38"/>
  <c r="F218" i="38"/>
  <c r="N218" i="38"/>
  <c r="M218" i="38"/>
  <c r="Q205" i="38" l="1"/>
  <c r="P205" i="38"/>
  <c r="R205" i="38" s="1"/>
  <c r="K216" i="38"/>
  <c r="I175" i="39"/>
  <c r="H175" i="39"/>
  <c r="J175" i="39"/>
  <c r="B178" i="39"/>
  <c r="L174" i="39"/>
  <c r="I217" i="38"/>
  <c r="J217" i="38"/>
  <c r="H217" i="38"/>
  <c r="B220" i="38"/>
  <c r="L216" i="38"/>
  <c r="E177" i="39"/>
  <c r="G177" i="39"/>
  <c r="N177" i="39"/>
  <c r="F177" i="39"/>
  <c r="M177" i="39"/>
  <c r="M219" i="38"/>
  <c r="E219" i="38"/>
  <c r="N219" i="38"/>
  <c r="G219" i="38"/>
  <c r="F219" i="38"/>
  <c r="Q206" i="38" l="1"/>
  <c r="P206" i="38"/>
  <c r="R206" i="38" s="1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G178" i="39"/>
  <c r="F178" i="39"/>
  <c r="N178" i="39"/>
  <c r="M178" i="39"/>
  <c r="E178" i="39"/>
  <c r="G220" i="38"/>
  <c r="F220" i="38"/>
  <c r="E220" i="38"/>
  <c r="N220" i="38"/>
  <c r="M220" i="38"/>
  <c r="P207" i="38" l="1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M179" i="39"/>
  <c r="E179" i="39"/>
  <c r="G179" i="39"/>
  <c r="N179" i="39"/>
  <c r="F179" i="39"/>
  <c r="M221" i="38"/>
  <c r="G221" i="38"/>
  <c r="F221" i="38"/>
  <c r="N221" i="38"/>
  <c r="E221" i="38"/>
  <c r="L177" i="39" l="1"/>
  <c r="Q208" i="38"/>
  <c r="P208" i="38"/>
  <c r="R208" i="38" s="1"/>
  <c r="R207" i="38"/>
  <c r="I178" i="39"/>
  <c r="J178" i="39"/>
  <c r="H178" i="39"/>
  <c r="K178" i="39" s="1"/>
  <c r="L219" i="38"/>
  <c r="B181" i="39"/>
  <c r="K177" i="39"/>
  <c r="H220" i="38"/>
  <c r="I220" i="38"/>
  <c r="J220" i="38"/>
  <c r="B223" i="38"/>
  <c r="K219" i="38"/>
  <c r="F180" i="39"/>
  <c r="M180" i="39"/>
  <c r="E180" i="39"/>
  <c r="G180" i="39"/>
  <c r="N180" i="39"/>
  <c r="E222" i="38"/>
  <c r="F222" i="38"/>
  <c r="G222" i="38"/>
  <c r="N222" i="38"/>
  <c r="M222" i="38"/>
  <c r="P209" i="38" l="1"/>
  <c r="Q209" i="38"/>
  <c r="L220" i="38"/>
  <c r="J179" i="39"/>
  <c r="H179" i="39"/>
  <c r="I179" i="39"/>
  <c r="L179" i="39" s="1"/>
  <c r="B182" i="39"/>
  <c r="L178" i="39"/>
  <c r="J221" i="38"/>
  <c r="I221" i="38"/>
  <c r="H221" i="38"/>
  <c r="B224" i="38"/>
  <c r="K220" i="38"/>
  <c r="E181" i="39"/>
  <c r="G181" i="39"/>
  <c r="F181" i="39"/>
  <c r="N181" i="39"/>
  <c r="M181" i="39"/>
  <c r="M223" i="38"/>
  <c r="F223" i="38"/>
  <c r="G223" i="38"/>
  <c r="N223" i="38"/>
  <c r="E223" i="38"/>
  <c r="Q210" i="38" l="1"/>
  <c r="P210" i="38"/>
  <c r="R210" i="38" s="1"/>
  <c r="R209" i="38"/>
  <c r="K221" i="38"/>
  <c r="I180" i="39"/>
  <c r="J180" i="39"/>
  <c r="H180" i="39"/>
  <c r="K180" i="39" s="1"/>
  <c r="B183" i="39"/>
  <c r="K179" i="39"/>
  <c r="H222" i="38"/>
  <c r="J222" i="38"/>
  <c r="I222" i="38"/>
  <c r="B225" i="38"/>
  <c r="L221" i="38"/>
  <c r="F182" i="39"/>
  <c r="N182" i="39"/>
  <c r="M182" i="39"/>
  <c r="E182" i="39"/>
  <c r="G182" i="39"/>
  <c r="M224" i="38"/>
  <c r="G224" i="38"/>
  <c r="F224" i="38"/>
  <c r="N224" i="38"/>
  <c r="E224" i="38"/>
  <c r="P211" i="38" l="1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E183" i="39"/>
  <c r="N183" i="39"/>
  <c r="M183" i="39"/>
  <c r="G183" i="39"/>
  <c r="F183" i="39"/>
  <c r="G225" i="38"/>
  <c r="M225" i="38"/>
  <c r="N225" i="38"/>
  <c r="F225" i="38"/>
  <c r="E225" i="38"/>
  <c r="Q212" i="38" l="1"/>
  <c r="P212" i="38"/>
  <c r="R212" i="38" s="1"/>
  <c r="R211" i="38"/>
  <c r="L223" i="38"/>
  <c r="L181" i="39"/>
  <c r="I182" i="39"/>
  <c r="J182" i="39"/>
  <c r="H182" i="39"/>
  <c r="K182" i="39" s="1"/>
  <c r="B185" i="39"/>
  <c r="K181" i="39"/>
  <c r="H224" i="38"/>
  <c r="I224" i="38"/>
  <c r="J224" i="38"/>
  <c r="B227" i="38"/>
  <c r="K223" i="38"/>
  <c r="M184" i="39"/>
  <c r="G184" i="39"/>
  <c r="E184" i="39"/>
  <c r="F184" i="39"/>
  <c r="N184" i="39"/>
  <c r="M226" i="38"/>
  <c r="E226" i="38"/>
  <c r="F226" i="38"/>
  <c r="G226" i="38"/>
  <c r="N226" i="38"/>
  <c r="Q213" i="38" l="1"/>
  <c r="P213" i="38"/>
  <c r="R213" i="38" s="1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F185" i="39"/>
  <c r="E185" i="39"/>
  <c r="M185" i="39"/>
  <c r="N185" i="39"/>
  <c r="G185" i="39"/>
  <c r="F227" i="38"/>
  <c r="M227" i="38"/>
  <c r="E227" i="38"/>
  <c r="G227" i="38"/>
  <c r="N227" i="38"/>
  <c r="P214" i="38" l="1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F186" i="39"/>
  <c r="M186" i="39"/>
  <c r="E186" i="39"/>
  <c r="G186" i="39"/>
  <c r="N186" i="39"/>
  <c r="F228" i="38"/>
  <c r="E228" i="38"/>
  <c r="M228" i="38"/>
  <c r="G228" i="38"/>
  <c r="N228" i="38"/>
  <c r="R214" i="38" l="1"/>
  <c r="L226" i="38"/>
  <c r="L184" i="39"/>
  <c r="J185" i="39"/>
  <c r="H185" i="39"/>
  <c r="I185" i="39"/>
  <c r="L185" i="39" s="1"/>
  <c r="B188" i="39"/>
  <c r="K184" i="39"/>
  <c r="J227" i="38"/>
  <c r="H227" i="38"/>
  <c r="I227" i="38"/>
  <c r="L227" i="38" s="1"/>
  <c r="B230" i="38"/>
  <c r="K226" i="38"/>
  <c r="E187" i="39"/>
  <c r="F187" i="39"/>
  <c r="G187" i="39"/>
  <c r="N187" i="39"/>
  <c r="M187" i="39"/>
  <c r="M229" i="38"/>
  <c r="E229" i="38"/>
  <c r="G229" i="38"/>
  <c r="N229" i="38"/>
  <c r="F229" i="38"/>
  <c r="J186" i="39" l="1"/>
  <c r="I186" i="39"/>
  <c r="H186" i="39"/>
  <c r="K186" i="39" s="1"/>
  <c r="B189" i="39"/>
  <c r="K185" i="39"/>
  <c r="I228" i="38"/>
  <c r="J228" i="38"/>
  <c r="H228" i="38"/>
  <c r="B231" i="38"/>
  <c r="K227" i="38"/>
  <c r="M188" i="39"/>
  <c r="N188" i="39"/>
  <c r="E188" i="39"/>
  <c r="G188" i="39"/>
  <c r="F188" i="39"/>
  <c r="F230" i="38"/>
  <c r="M230" i="38"/>
  <c r="E230" i="38"/>
  <c r="G230" i="38"/>
  <c r="N230" i="38"/>
  <c r="I187" i="39" l="1"/>
  <c r="J187" i="39"/>
  <c r="H187" i="39"/>
  <c r="L228" i="38"/>
  <c r="B190" i="39"/>
  <c r="L186" i="39"/>
  <c r="J229" i="38"/>
  <c r="H229" i="38"/>
  <c r="I229" i="38"/>
  <c r="B232" i="38"/>
  <c r="K228" i="38"/>
  <c r="F189" i="39"/>
  <c r="M189" i="39"/>
  <c r="E189" i="39"/>
  <c r="G189" i="39"/>
  <c r="N189" i="39"/>
  <c r="F231" i="38"/>
  <c r="M231" i="38"/>
  <c r="E231" i="38"/>
  <c r="G231" i="38"/>
  <c r="N231" i="38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N190" i="39"/>
  <c r="G190" i="39"/>
  <c r="M190" i="39"/>
  <c r="F190" i="39"/>
  <c r="E190" i="39"/>
  <c r="F232" i="38"/>
  <c r="E232" i="38"/>
  <c r="M232" i="38"/>
  <c r="G232" i="38"/>
  <c r="N232" i="38"/>
  <c r="L188" i="39" l="1"/>
  <c r="H189" i="39"/>
  <c r="I189" i="39"/>
  <c r="L189" i="39" s="1"/>
  <c r="J189" i="39"/>
  <c r="L230" i="38"/>
  <c r="B192" i="39"/>
  <c r="K188" i="39"/>
  <c r="J231" i="38"/>
  <c r="H231" i="38"/>
  <c r="I231" i="38"/>
  <c r="B234" i="38"/>
  <c r="K230" i="38"/>
  <c r="M191" i="39"/>
  <c r="N191" i="39"/>
  <c r="G191" i="39"/>
  <c r="F191" i="39"/>
  <c r="E191" i="39"/>
  <c r="M233" i="38"/>
  <c r="E233" i="38"/>
  <c r="G233" i="38"/>
  <c r="N233" i="38"/>
  <c r="F233" i="38"/>
  <c r="H190" i="39" l="1"/>
  <c r="I190" i="39"/>
  <c r="L190" i="39" s="1"/>
  <c r="J190" i="39"/>
  <c r="B193" i="39"/>
  <c r="L231" i="38"/>
  <c r="K189" i="39"/>
  <c r="I232" i="38"/>
  <c r="J232" i="38"/>
  <c r="H232" i="38"/>
  <c r="B235" i="38"/>
  <c r="K231" i="38"/>
  <c r="M192" i="39"/>
  <c r="N192" i="39"/>
  <c r="E192" i="39"/>
  <c r="G192" i="39"/>
  <c r="F192" i="39"/>
  <c r="F234" i="38"/>
  <c r="M234" i="38"/>
  <c r="E234" i="38"/>
  <c r="G234" i="38"/>
  <c r="N234" i="38"/>
  <c r="L232" i="38" l="1"/>
  <c r="I191" i="39"/>
  <c r="J191" i="39"/>
  <c r="H191" i="39"/>
  <c r="K191" i="39" s="1"/>
  <c r="B194" i="39"/>
  <c r="K190" i="39"/>
  <c r="J233" i="38"/>
  <c r="H233" i="38"/>
  <c r="I233" i="38"/>
  <c r="B236" i="38"/>
  <c r="K232" i="38"/>
  <c r="M193" i="39"/>
  <c r="N193" i="39"/>
  <c r="E193" i="39"/>
  <c r="G193" i="39"/>
  <c r="F193" i="39"/>
  <c r="F235" i="38"/>
  <c r="M235" i="38"/>
  <c r="E235" i="38"/>
  <c r="G235" i="38"/>
  <c r="N235" i="38"/>
  <c r="L233" i="38" l="1"/>
  <c r="I192" i="39"/>
  <c r="J192" i="39"/>
  <c r="H192" i="39"/>
  <c r="B195" i="39"/>
  <c r="L191" i="39"/>
  <c r="J234" i="38"/>
  <c r="H234" i="38"/>
  <c r="I234" i="38"/>
  <c r="B237" i="38"/>
  <c r="K233" i="38"/>
  <c r="F194" i="39"/>
  <c r="N194" i="39"/>
  <c r="M194" i="39"/>
  <c r="E194" i="39"/>
  <c r="G194" i="39"/>
  <c r="F236" i="38"/>
  <c r="E236" i="38"/>
  <c r="M236" i="38"/>
  <c r="G236" i="38"/>
  <c r="N236" i="38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M195" i="39"/>
  <c r="E195" i="39"/>
  <c r="N195" i="39"/>
  <c r="G195" i="39"/>
  <c r="F195" i="39"/>
  <c r="M237" i="38"/>
  <c r="E237" i="38"/>
  <c r="G237" i="38"/>
  <c r="N237" i="38"/>
  <c r="F237" i="38"/>
  <c r="L193" i="39" l="1"/>
  <c r="I194" i="39"/>
  <c r="J194" i="39"/>
  <c r="H194" i="39"/>
  <c r="K194" i="39" s="1"/>
  <c r="L235" i="38"/>
  <c r="B197" i="39"/>
  <c r="K193" i="39"/>
  <c r="I236" i="38"/>
  <c r="J236" i="38"/>
  <c r="H236" i="38"/>
  <c r="B239" i="38"/>
  <c r="K235" i="38"/>
  <c r="F196" i="39"/>
  <c r="E196" i="39"/>
  <c r="G196" i="39"/>
  <c r="N196" i="39"/>
  <c r="M196" i="39"/>
  <c r="M238" i="38"/>
  <c r="F238" i="38"/>
  <c r="E238" i="38"/>
  <c r="G238" i="38"/>
  <c r="N238" i="38"/>
  <c r="L236" i="38" l="1"/>
  <c r="J195" i="39"/>
  <c r="H195" i="39"/>
  <c r="I195" i="39"/>
  <c r="B198" i="39"/>
  <c r="L194" i="39"/>
  <c r="J237" i="38"/>
  <c r="H237" i="38"/>
  <c r="I237" i="38"/>
  <c r="B240" i="38"/>
  <c r="K236" i="38"/>
  <c r="M197" i="39"/>
  <c r="G197" i="39"/>
  <c r="N197" i="39"/>
  <c r="F197" i="39"/>
  <c r="E197" i="39"/>
  <c r="N239" i="38"/>
  <c r="F239" i="38"/>
  <c r="E239" i="38"/>
  <c r="G239" i="38"/>
  <c r="M239" i="38"/>
  <c r="L237" i="38" l="1"/>
  <c r="L195" i="39"/>
  <c r="H196" i="39"/>
  <c r="I196" i="39"/>
  <c r="L196" i="39" s="1"/>
  <c r="J196" i="39"/>
  <c r="B199" i="39"/>
  <c r="K195" i="39"/>
  <c r="J238" i="38"/>
  <c r="H238" i="38"/>
  <c r="I238" i="38"/>
  <c r="B241" i="38"/>
  <c r="K237" i="38"/>
  <c r="G198" i="39"/>
  <c r="M198" i="39"/>
  <c r="E198" i="39"/>
  <c r="N198" i="39"/>
  <c r="F198" i="39"/>
  <c r="F240" i="38"/>
  <c r="M240" i="38"/>
  <c r="E240" i="38"/>
  <c r="G240" i="38"/>
  <c r="N240" i="38"/>
  <c r="K238" i="38" l="1"/>
  <c r="I197" i="39"/>
  <c r="H197" i="39"/>
  <c r="K197" i="39" s="1"/>
  <c r="J197" i="39"/>
  <c r="L238" i="38"/>
  <c r="B200" i="39"/>
  <c r="K196" i="39"/>
  <c r="J239" i="38"/>
  <c r="H239" i="38"/>
  <c r="I239" i="38"/>
  <c r="B242" i="38"/>
  <c r="F199" i="39"/>
  <c r="E199" i="39"/>
  <c r="M199" i="39"/>
  <c r="G199" i="39"/>
  <c r="N199" i="39"/>
  <c r="M241" i="38"/>
  <c r="G241" i="38"/>
  <c r="N241" i="38"/>
  <c r="E241" i="38"/>
  <c r="F241" i="38"/>
  <c r="J198" i="39" l="1"/>
  <c r="H198" i="39"/>
  <c r="I198" i="39"/>
  <c r="L239" i="38"/>
  <c r="B201" i="39"/>
  <c r="L197" i="39"/>
  <c r="I240" i="38"/>
  <c r="H240" i="38"/>
  <c r="J240" i="38"/>
  <c r="B243" i="38"/>
  <c r="K239" i="38"/>
  <c r="M200" i="39"/>
  <c r="E200" i="39"/>
  <c r="G200" i="39"/>
  <c r="N200" i="39"/>
  <c r="F200" i="39"/>
  <c r="N242" i="38"/>
  <c r="G242" i="38"/>
  <c r="F242" i="38"/>
  <c r="M242" i="38"/>
  <c r="E242" i="38"/>
  <c r="L198" i="39" l="1"/>
  <c r="L240" i="38"/>
  <c r="I199" i="39"/>
  <c r="J199" i="39"/>
  <c r="H199" i="39"/>
  <c r="K199" i="39" s="1"/>
  <c r="B202" i="39"/>
  <c r="K198" i="39"/>
  <c r="H241" i="38"/>
  <c r="I241" i="38"/>
  <c r="J241" i="38"/>
  <c r="B244" i="38"/>
  <c r="K240" i="38"/>
  <c r="M201" i="39"/>
  <c r="G201" i="39"/>
  <c r="F201" i="39"/>
  <c r="N201" i="39"/>
  <c r="E201" i="39"/>
  <c r="N243" i="38"/>
  <c r="F243" i="38"/>
  <c r="M243" i="38"/>
  <c r="E243" i="38"/>
  <c r="G243" i="38"/>
  <c r="K241" i="38" l="1"/>
  <c r="H200" i="39"/>
  <c r="I200" i="39"/>
  <c r="L200" i="39" s="1"/>
  <c r="J200" i="39"/>
  <c r="B203" i="39"/>
  <c r="L199" i="39"/>
  <c r="J242" i="38"/>
  <c r="H242" i="38"/>
  <c r="I242" i="38"/>
  <c r="B245" i="38"/>
  <c r="L241" i="38"/>
  <c r="G202" i="39"/>
  <c r="F202" i="39"/>
  <c r="M202" i="39"/>
  <c r="E202" i="39"/>
  <c r="N202" i="39"/>
  <c r="N244" i="38"/>
  <c r="F244" i="38"/>
  <c r="M244" i="38"/>
  <c r="E244" i="38"/>
  <c r="G244" i="38"/>
  <c r="H201" i="39" l="1"/>
  <c r="I201" i="39"/>
  <c r="J201" i="39"/>
  <c r="L242" i="38"/>
  <c r="B204" i="39"/>
  <c r="K200" i="39"/>
  <c r="J243" i="38"/>
  <c r="H243" i="38"/>
  <c r="I243" i="38"/>
  <c r="K242" i="38"/>
  <c r="M203" i="39"/>
  <c r="E203" i="39"/>
  <c r="G203" i="39"/>
  <c r="N203" i="39"/>
  <c r="F203" i="39"/>
  <c r="M245" i="38"/>
  <c r="E245" i="38"/>
  <c r="N245" i="38"/>
  <c r="G245" i="38"/>
  <c r="F245" i="38"/>
  <c r="L201" i="39" l="1"/>
  <c r="I202" i="39"/>
  <c r="J202" i="39"/>
  <c r="H202" i="39"/>
  <c r="K202" i="39" s="1"/>
  <c r="L243" i="38"/>
  <c r="B205" i="39"/>
  <c r="K201" i="39"/>
  <c r="I244" i="38"/>
  <c r="J244" i="38"/>
  <c r="J245" i="38" s="1"/>
  <c r="H244" i="38"/>
  <c r="K243" i="38"/>
  <c r="F204" i="39"/>
  <c r="M204" i="39"/>
  <c r="E204" i="39"/>
  <c r="G204" i="39"/>
  <c r="N204" i="39"/>
  <c r="J203" i="39" l="1"/>
  <c r="H203" i="39"/>
  <c r="I203" i="39"/>
  <c r="L203" i="39" s="1"/>
  <c r="B206" i="39"/>
  <c r="L202" i="39"/>
  <c r="K244" i="38"/>
  <c r="H245" i="38"/>
  <c r="L244" i="38"/>
  <c r="I245" i="38"/>
  <c r="E205" i="39"/>
  <c r="N205" i="39"/>
  <c r="G205" i="39"/>
  <c r="F205" i="39"/>
  <c r="M205" i="39"/>
  <c r="I204" i="39" l="1"/>
  <c r="J204" i="39"/>
  <c r="H204" i="39"/>
  <c r="L245" i="38"/>
  <c r="B207" i="39"/>
  <c r="K203" i="39"/>
  <c r="K245" i="38"/>
  <c r="G206" i="39"/>
  <c r="F206" i="39"/>
  <c r="M206" i="39"/>
  <c r="E206" i="39"/>
  <c r="N206" i="39"/>
  <c r="K204" i="39" l="1"/>
  <c r="H205" i="39"/>
  <c r="I205" i="39"/>
  <c r="J205" i="39"/>
  <c r="B208" i="39"/>
  <c r="L204" i="39"/>
  <c r="E207" i="39"/>
  <c r="G207" i="39"/>
  <c r="N207" i="39"/>
  <c r="F207" i="39"/>
  <c r="M207" i="39"/>
  <c r="K205" i="39" l="1"/>
  <c r="I206" i="39"/>
  <c r="J206" i="39"/>
  <c r="H206" i="39"/>
  <c r="K206" i="39" s="1"/>
  <c r="B209" i="39"/>
  <c r="L205" i="39"/>
  <c r="E208" i="39"/>
  <c r="G208" i="39"/>
  <c r="N208" i="39"/>
  <c r="F208" i="39"/>
  <c r="M208" i="39"/>
  <c r="I207" i="39" l="1"/>
  <c r="J207" i="39"/>
  <c r="H207" i="39"/>
  <c r="B210" i="39"/>
  <c r="L206" i="39"/>
  <c r="E209" i="39"/>
  <c r="G209" i="39"/>
  <c r="N209" i="39"/>
  <c r="F209" i="39"/>
  <c r="M209" i="39"/>
  <c r="K207" i="39" l="1"/>
  <c r="I208" i="39"/>
  <c r="J208" i="39"/>
  <c r="H208" i="39"/>
  <c r="K208" i="39" s="1"/>
  <c r="L207" i="39"/>
  <c r="G210" i="39"/>
  <c r="M210" i="39"/>
  <c r="F210" i="39"/>
  <c r="N210" i="39"/>
  <c r="E210" i="39"/>
  <c r="H209" i="39" l="1"/>
  <c r="I209" i="39"/>
  <c r="J209" i="39"/>
  <c r="J210" i="39" s="1"/>
  <c r="L208" i="39"/>
  <c r="I210" i="39" l="1"/>
  <c r="L209" i="39"/>
  <c r="K209" i="39"/>
  <c r="H210" i="39"/>
  <c r="K210" i="39" s="1"/>
  <c r="L210" i="39" l="1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E226" i="2"/>
  <c r="E132" i="2"/>
  <c r="M132" i="2"/>
  <c r="E133" i="2"/>
  <c r="F133" i="2"/>
  <c r="N133" i="2"/>
  <c r="N132" i="2"/>
  <c r="G133" i="2"/>
  <c r="M133" i="2"/>
  <c r="G132" i="2"/>
  <c r="F132" i="2"/>
  <c r="G127" i="2"/>
  <c r="G128" i="2"/>
  <c r="G126" i="2"/>
  <c r="E75" i="2"/>
  <c r="G97" i="2"/>
  <c r="C227" i="2" l="1"/>
  <c r="J132" i="2"/>
  <c r="I132" i="2"/>
  <c r="H132" i="2"/>
  <c r="J127" i="2"/>
  <c r="J126" i="2"/>
  <c r="C76" i="2"/>
  <c r="D98" i="2"/>
  <c r="N3" i="2"/>
  <c r="P3" i="2" s="1"/>
  <c r="M3" i="2"/>
  <c r="O3" i="2" s="1"/>
  <c r="N2" i="2"/>
  <c r="M2" i="2"/>
  <c r="G3" i="2"/>
  <c r="J3" i="2" s="1"/>
  <c r="F3" i="2"/>
  <c r="I3" i="2" s="1"/>
  <c r="E3" i="2"/>
  <c r="H3" i="2" s="1"/>
  <c r="N226" i="2"/>
  <c r="M226" i="2"/>
  <c r="G226" i="2"/>
  <c r="F226" i="2"/>
  <c r="F75" i="2"/>
  <c r="N75" i="2"/>
  <c r="M75" i="2"/>
  <c r="G75" i="2"/>
  <c r="G98" i="2"/>
  <c r="C228" i="2" l="1"/>
  <c r="K132" i="2"/>
  <c r="L132" i="2"/>
  <c r="C77" i="2"/>
  <c r="J97" i="2"/>
  <c r="K3" i="2"/>
  <c r="L3" i="2"/>
  <c r="O2" i="2"/>
  <c r="P2" i="2"/>
  <c r="U28" i="33"/>
  <c r="V28" i="33"/>
  <c r="W28" i="33"/>
  <c r="X28" i="33"/>
  <c r="C168" i="21"/>
  <c r="D168" i="21"/>
  <c r="D169" i="21" s="1"/>
  <c r="D170" i="21" s="1"/>
  <c r="O143" i="21"/>
  <c r="O142" i="21"/>
  <c r="D142" i="21"/>
  <c r="D143" i="21" s="1"/>
  <c r="O141" i="21"/>
  <c r="D141" i="21"/>
  <c r="O112" i="21"/>
  <c r="O111" i="21"/>
  <c r="D111" i="21"/>
  <c r="D112" i="21" s="1"/>
  <c r="O110" i="21"/>
  <c r="D110" i="21"/>
  <c r="F227" i="2"/>
  <c r="G227" i="2"/>
  <c r="E227" i="2"/>
  <c r="M227" i="2"/>
  <c r="N227" i="2"/>
  <c r="M76" i="2"/>
  <c r="N76" i="2"/>
  <c r="F76" i="2"/>
  <c r="G76" i="2"/>
  <c r="E76" i="2"/>
  <c r="E168" i="21"/>
  <c r="H226" i="2" l="1"/>
  <c r="J226" i="2"/>
  <c r="I226" i="2"/>
  <c r="C229" i="2"/>
  <c r="H75" i="2"/>
  <c r="J75" i="2"/>
  <c r="I75" i="2"/>
  <c r="C78" i="2"/>
  <c r="C169" i="21"/>
  <c r="D113" i="21"/>
  <c r="D114" i="21" s="1"/>
  <c r="C112" i="21"/>
  <c r="E228" i="2"/>
  <c r="N228" i="2"/>
  <c r="M228" i="2"/>
  <c r="F228" i="2"/>
  <c r="G228" i="2"/>
  <c r="E77" i="2"/>
  <c r="G77" i="2"/>
  <c r="M77" i="2"/>
  <c r="F77" i="2"/>
  <c r="N77" i="2"/>
  <c r="N168" i="21"/>
  <c r="M168" i="21"/>
  <c r="F168" i="21"/>
  <c r="K226" i="2" l="1"/>
  <c r="J227" i="2"/>
  <c r="I227" i="2"/>
  <c r="H227" i="2"/>
  <c r="C230" i="2"/>
  <c r="L226" i="2"/>
  <c r="K75" i="2"/>
  <c r="I76" i="2"/>
  <c r="J76" i="2"/>
  <c r="H76" i="2"/>
  <c r="L75" i="2"/>
  <c r="C170" i="21"/>
  <c r="C113" i="21"/>
  <c r="A223" i="21"/>
  <c r="B223" i="21" s="1"/>
  <c r="H3" i="21"/>
  <c r="I3" i="21"/>
  <c r="K3" i="21" s="1"/>
  <c r="M3" i="21"/>
  <c r="N3" i="21"/>
  <c r="O3" i="21"/>
  <c r="H4" i="21"/>
  <c r="I4" i="21"/>
  <c r="M4" i="21"/>
  <c r="O4" i="21" s="1"/>
  <c r="N4" i="21"/>
  <c r="P3" i="21" s="1"/>
  <c r="E4" i="21"/>
  <c r="F4" i="21"/>
  <c r="G4" i="21"/>
  <c r="J3" i="21" s="1"/>
  <c r="O127" i="20"/>
  <c r="O126" i="20"/>
  <c r="D126" i="20"/>
  <c r="O125" i="20"/>
  <c r="D125" i="20"/>
  <c r="N3" i="20"/>
  <c r="M3" i="20"/>
  <c r="J3" i="20"/>
  <c r="G3" i="20"/>
  <c r="F3" i="20"/>
  <c r="E3" i="20"/>
  <c r="N2" i="20"/>
  <c r="M2" i="20"/>
  <c r="G2" i="20"/>
  <c r="J2" i="20" s="1"/>
  <c r="F2" i="20"/>
  <c r="I2" i="20" s="1"/>
  <c r="E2" i="20"/>
  <c r="E229" i="2"/>
  <c r="M229" i="2"/>
  <c r="F229" i="2"/>
  <c r="G229" i="2"/>
  <c r="N229" i="2"/>
  <c r="E78" i="2"/>
  <c r="M78" i="2"/>
  <c r="F78" i="2"/>
  <c r="G78" i="2"/>
  <c r="N78" i="2"/>
  <c r="N169" i="21"/>
  <c r="M169" i="21"/>
  <c r="G111" i="21"/>
  <c r="G141" i="21"/>
  <c r="G125" i="20"/>
  <c r="G112" i="21"/>
  <c r="F169" i="21"/>
  <c r="G126" i="20"/>
  <c r="E169" i="21"/>
  <c r="L227" i="2" l="1"/>
  <c r="J228" i="2"/>
  <c r="I228" i="2"/>
  <c r="H228" i="2"/>
  <c r="C231" i="2"/>
  <c r="K227" i="2"/>
  <c r="L76" i="2"/>
  <c r="J77" i="2"/>
  <c r="I77" i="2"/>
  <c r="H77" i="2"/>
  <c r="K76" i="2"/>
  <c r="J111" i="21"/>
  <c r="H168" i="21"/>
  <c r="I168" i="21"/>
  <c r="C114" i="21"/>
  <c r="L4" i="21"/>
  <c r="L3" i="21"/>
  <c r="K4" i="21"/>
  <c r="P4" i="21"/>
  <c r="J125" i="20"/>
  <c r="D127" i="20"/>
  <c r="O2" i="20"/>
  <c r="H2" i="20"/>
  <c r="K2" i="20" s="1"/>
  <c r="P2" i="20"/>
  <c r="E4" i="19"/>
  <c r="F4" i="19"/>
  <c r="G4" i="19"/>
  <c r="J3" i="19" s="1"/>
  <c r="M4" i="19"/>
  <c r="N4" i="19"/>
  <c r="E3" i="19"/>
  <c r="F3" i="19"/>
  <c r="G3" i="19"/>
  <c r="M3" i="19"/>
  <c r="N3" i="19"/>
  <c r="F230" i="2"/>
  <c r="N230" i="2"/>
  <c r="G230" i="2"/>
  <c r="E230" i="2"/>
  <c r="M230" i="2"/>
  <c r="M170" i="21"/>
  <c r="F170" i="21"/>
  <c r="N113" i="21"/>
  <c r="M113" i="21"/>
  <c r="G113" i="21"/>
  <c r="F113" i="21"/>
  <c r="E113" i="21"/>
  <c r="E170" i="21"/>
  <c r="N170" i="21"/>
  <c r="L228" i="2" l="1"/>
  <c r="H229" i="2"/>
  <c r="J229" i="2"/>
  <c r="I229" i="2"/>
  <c r="C232" i="2"/>
  <c r="K228" i="2"/>
  <c r="L77" i="2"/>
  <c r="K77" i="2"/>
  <c r="L168" i="21"/>
  <c r="K168" i="21"/>
  <c r="I169" i="21"/>
  <c r="H169" i="21"/>
  <c r="J112" i="21"/>
  <c r="L2" i="20"/>
  <c r="O3" i="19"/>
  <c r="I3" i="19"/>
  <c r="H3" i="19"/>
  <c r="P3" i="19"/>
  <c r="D227" i="14"/>
  <c r="C227" i="14"/>
  <c r="A227" i="14"/>
  <c r="B227" i="14" s="1"/>
  <c r="A239" i="15"/>
  <c r="B239" i="15" s="1"/>
  <c r="C239" i="15"/>
  <c r="D239" i="15"/>
  <c r="C240" i="15"/>
  <c r="D240" i="15"/>
  <c r="D241" i="15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C148" i="15"/>
  <c r="D148" i="15"/>
  <c r="D160" i="15"/>
  <c r="F231" i="2"/>
  <c r="E231" i="2"/>
  <c r="N231" i="2"/>
  <c r="M231" i="2"/>
  <c r="G231" i="2"/>
  <c r="E114" i="21"/>
  <c r="G114" i="21"/>
  <c r="M114" i="21"/>
  <c r="N114" i="21"/>
  <c r="F114" i="21"/>
  <c r="K229" i="2" l="1"/>
  <c r="J230" i="2"/>
  <c r="H230" i="2"/>
  <c r="I230" i="2"/>
  <c r="C233" i="2"/>
  <c r="L229" i="2"/>
  <c r="K169" i="21"/>
  <c r="L169" i="21"/>
  <c r="I113" i="21"/>
  <c r="J113" i="21"/>
  <c r="H113" i="21"/>
  <c r="K3" i="19"/>
  <c r="L3" i="19"/>
  <c r="B240" i="15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C241" i="15"/>
  <c r="A240" i="15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O27" i="33"/>
  <c r="N27" i="33"/>
  <c r="D68" i="15"/>
  <c r="C68" i="15"/>
  <c r="C9" i="15"/>
  <c r="D9" i="15"/>
  <c r="C10" i="15"/>
  <c r="D10" i="15"/>
  <c r="M232" i="2"/>
  <c r="N232" i="2"/>
  <c r="E232" i="2"/>
  <c r="F232" i="2"/>
  <c r="G232" i="2"/>
  <c r="G239" i="15"/>
  <c r="G227" i="14"/>
  <c r="L230" i="2" l="1"/>
  <c r="J231" i="2"/>
  <c r="I231" i="2"/>
  <c r="H231" i="2"/>
  <c r="C234" i="2"/>
  <c r="K230" i="2"/>
  <c r="L113" i="21"/>
  <c r="K113" i="21"/>
  <c r="C242" i="15"/>
  <c r="B251" i="15"/>
  <c r="C11" i="15"/>
  <c r="D11" i="15"/>
  <c r="N233" i="2"/>
  <c r="E233" i="2"/>
  <c r="G233" i="2"/>
  <c r="M233" i="2"/>
  <c r="F233" i="2"/>
  <c r="G240" i="15"/>
  <c r="G241" i="15"/>
  <c r="K231" i="2" l="1"/>
  <c r="I232" i="2"/>
  <c r="J232" i="2"/>
  <c r="H232" i="2"/>
  <c r="C235" i="2"/>
  <c r="L231" i="2"/>
  <c r="J239" i="15"/>
  <c r="J240" i="15"/>
  <c r="C243" i="15"/>
  <c r="C12" i="15"/>
  <c r="D12" i="15"/>
  <c r="C13" i="15"/>
  <c r="D13" i="15"/>
  <c r="F234" i="2"/>
  <c r="M234" i="2"/>
  <c r="G234" i="2"/>
  <c r="N234" i="2"/>
  <c r="E234" i="2"/>
  <c r="G242" i="15"/>
  <c r="K232" i="2" l="1"/>
  <c r="H233" i="2"/>
  <c r="J233" i="2"/>
  <c r="I233" i="2"/>
  <c r="C236" i="2"/>
  <c r="L232" i="2"/>
  <c r="J241" i="15"/>
  <c r="C244" i="15"/>
  <c r="C14" i="15"/>
  <c r="D14" i="15"/>
  <c r="F235" i="2"/>
  <c r="N235" i="2"/>
  <c r="M235" i="2"/>
  <c r="G235" i="2"/>
  <c r="E235" i="2"/>
  <c r="G243" i="15"/>
  <c r="K233" i="2" l="1"/>
  <c r="H234" i="2"/>
  <c r="J234" i="2"/>
  <c r="I234" i="2"/>
  <c r="L233" i="2"/>
  <c r="C237" i="2"/>
  <c r="J242" i="15"/>
  <c r="C245" i="15"/>
  <c r="C15" i="15"/>
  <c r="D15" i="15"/>
  <c r="N236" i="2"/>
  <c r="M236" i="2"/>
  <c r="G236" i="2"/>
  <c r="E236" i="2"/>
  <c r="F236" i="2"/>
  <c r="G244" i="15"/>
  <c r="K234" i="2" l="1"/>
  <c r="I235" i="2"/>
  <c r="H235" i="2"/>
  <c r="J235" i="2"/>
  <c r="L234" i="2"/>
  <c r="C238" i="2"/>
  <c r="J243" i="15"/>
  <c r="C246" i="15"/>
  <c r="C16" i="15"/>
  <c r="D16" i="15"/>
  <c r="M237" i="2"/>
  <c r="N237" i="2"/>
  <c r="E237" i="2"/>
  <c r="G237" i="2"/>
  <c r="F237" i="2"/>
  <c r="G245" i="15"/>
  <c r="L235" i="2" l="1"/>
  <c r="I236" i="2"/>
  <c r="J236" i="2"/>
  <c r="H236" i="2"/>
  <c r="C239" i="2"/>
  <c r="K235" i="2"/>
  <c r="J244" i="15"/>
  <c r="C247" i="15"/>
  <c r="C17" i="15"/>
  <c r="D17" i="15"/>
  <c r="F238" i="2"/>
  <c r="M238" i="2"/>
  <c r="G238" i="2"/>
  <c r="N238" i="2"/>
  <c r="E238" i="2"/>
  <c r="G246" i="15"/>
  <c r="L236" i="2" l="1"/>
  <c r="H237" i="2"/>
  <c r="J237" i="2"/>
  <c r="I237" i="2"/>
  <c r="C240" i="2"/>
  <c r="K236" i="2"/>
  <c r="J245" i="15"/>
  <c r="C248" i="15"/>
  <c r="C18" i="15"/>
  <c r="D18" i="15"/>
  <c r="G239" i="2"/>
  <c r="F239" i="2"/>
  <c r="N239" i="2"/>
  <c r="E239" i="2"/>
  <c r="M239" i="2"/>
  <c r="G247" i="15"/>
  <c r="L237" i="2" l="1"/>
  <c r="H238" i="2"/>
  <c r="I238" i="2"/>
  <c r="J238" i="2"/>
  <c r="C241" i="2"/>
  <c r="K237" i="2"/>
  <c r="J246" i="15"/>
  <c r="C249" i="15"/>
  <c r="C19" i="15"/>
  <c r="D19" i="15"/>
  <c r="E240" i="2"/>
  <c r="G240" i="2"/>
  <c r="F240" i="2"/>
  <c r="M240" i="2"/>
  <c r="N240" i="2"/>
  <c r="G248" i="15"/>
  <c r="L238" i="2" l="1"/>
  <c r="I239" i="2"/>
  <c r="J239" i="2"/>
  <c r="H239" i="2"/>
  <c r="C242" i="2"/>
  <c r="K238" i="2"/>
  <c r="J247" i="15"/>
  <c r="C250" i="15"/>
  <c r="C20" i="15"/>
  <c r="D20" i="15"/>
  <c r="M241" i="2"/>
  <c r="F241" i="2"/>
  <c r="E241" i="2"/>
  <c r="N241" i="2"/>
  <c r="G241" i="2"/>
  <c r="G249" i="15"/>
  <c r="K239" i="2" l="1"/>
  <c r="J240" i="2"/>
  <c r="H240" i="2"/>
  <c r="I240" i="2"/>
  <c r="C243" i="2"/>
  <c r="L239" i="2"/>
  <c r="J248" i="15"/>
  <c r="C251" i="15"/>
  <c r="C21" i="15"/>
  <c r="D21" i="15"/>
  <c r="E242" i="2"/>
  <c r="M242" i="2"/>
  <c r="F242" i="2"/>
  <c r="N242" i="2"/>
  <c r="G242" i="2"/>
  <c r="G251" i="15"/>
  <c r="G250" i="15"/>
  <c r="L240" i="2" l="1"/>
  <c r="J241" i="2"/>
  <c r="I241" i="2"/>
  <c r="H241" i="2"/>
  <c r="C244" i="2"/>
  <c r="K240" i="2"/>
  <c r="J250" i="15"/>
  <c r="J251" i="15"/>
  <c r="J249" i="15"/>
  <c r="C22" i="15"/>
  <c r="D22" i="15"/>
  <c r="E243" i="2"/>
  <c r="G243" i="2"/>
  <c r="F243" i="2"/>
  <c r="G244" i="2"/>
  <c r="F244" i="2"/>
  <c r="M244" i="2"/>
  <c r="N244" i="2"/>
  <c r="E244" i="2"/>
  <c r="N243" i="2"/>
  <c r="M243" i="2"/>
  <c r="K241" i="2" l="1"/>
  <c r="H243" i="2"/>
  <c r="I243" i="2"/>
  <c r="J243" i="2"/>
  <c r="J244" i="2" s="1"/>
  <c r="I242" i="2"/>
  <c r="J242" i="2"/>
  <c r="H242" i="2"/>
  <c r="K242" i="2" s="1"/>
  <c r="L241" i="2"/>
  <c r="C23" i="15"/>
  <c r="D23" i="15"/>
  <c r="L242" i="2" l="1"/>
  <c r="I244" i="2"/>
  <c r="L243" i="2"/>
  <c r="K243" i="2"/>
  <c r="K244" i="2" s="1"/>
  <c r="H244" i="2"/>
  <c r="C24" i="15"/>
  <c r="D24" i="15"/>
  <c r="L244" i="2" l="1"/>
  <c r="C25" i="15"/>
  <c r="D25" i="15"/>
  <c r="C8" i="15" l="1"/>
  <c r="D8" i="15"/>
  <c r="D26" i="15" l="1"/>
  <c r="D27" i="15" l="1"/>
  <c r="D28" i="15" l="1"/>
  <c r="D29" i="15" l="1"/>
  <c r="D30" i="15" l="1"/>
  <c r="N4" i="15" l="1"/>
  <c r="M4" i="15"/>
  <c r="G4" i="15"/>
  <c r="F4" i="15"/>
  <c r="E4" i="15"/>
  <c r="N3" i="15"/>
  <c r="M3" i="15"/>
  <c r="G3" i="15"/>
  <c r="J3" i="15" s="1"/>
  <c r="F3" i="15"/>
  <c r="E3" i="15"/>
  <c r="N2" i="15"/>
  <c r="M2" i="15"/>
  <c r="G2" i="15"/>
  <c r="F2" i="15"/>
  <c r="E2" i="15"/>
  <c r="I2" i="15" l="1"/>
  <c r="I3" i="15"/>
  <c r="P2" i="15"/>
  <c r="H2" i="15"/>
  <c r="J2" i="15"/>
  <c r="H3" i="15"/>
  <c r="O2" i="15"/>
  <c r="O3" i="15"/>
  <c r="P3" i="15"/>
  <c r="M243" i="15"/>
  <c r="M241" i="15"/>
  <c r="N241" i="15"/>
  <c r="F241" i="15"/>
  <c r="M242" i="15"/>
  <c r="F105" i="15"/>
  <c r="F107" i="15"/>
  <c r="N251" i="15"/>
  <c r="F104" i="15"/>
  <c r="F111" i="15"/>
  <c r="E250" i="15"/>
  <c r="E239" i="15"/>
  <c r="N242" i="15"/>
  <c r="M247" i="15"/>
  <c r="F110" i="15"/>
  <c r="N246" i="15"/>
  <c r="F240" i="15"/>
  <c r="M248" i="15"/>
  <c r="N248" i="15"/>
  <c r="F251" i="15"/>
  <c r="N245" i="15"/>
  <c r="N240" i="15"/>
  <c r="E241" i="15"/>
  <c r="F242" i="15"/>
  <c r="M249" i="15"/>
  <c r="F250" i="15"/>
  <c r="F247" i="15"/>
  <c r="E240" i="15"/>
  <c r="F102" i="15"/>
  <c r="F109" i="15"/>
  <c r="E243" i="15"/>
  <c r="F103" i="15"/>
  <c r="M250" i="15"/>
  <c r="N244" i="15"/>
  <c r="E246" i="15"/>
  <c r="N243" i="15"/>
  <c r="F239" i="15"/>
  <c r="F245" i="15"/>
  <c r="E245" i="15"/>
  <c r="E249" i="15"/>
  <c r="N239" i="15"/>
  <c r="M251" i="15"/>
  <c r="F243" i="15"/>
  <c r="N250" i="15"/>
  <c r="F106" i="15"/>
  <c r="F244" i="15"/>
  <c r="N247" i="15"/>
  <c r="F248" i="15"/>
  <c r="F246" i="15"/>
  <c r="N249" i="15"/>
  <c r="M244" i="15"/>
  <c r="E247" i="15"/>
  <c r="E248" i="15"/>
  <c r="E244" i="15"/>
  <c r="F249" i="15"/>
  <c r="F108" i="15"/>
  <c r="M245" i="15"/>
  <c r="M239" i="15"/>
  <c r="E242" i="15"/>
  <c r="M240" i="15"/>
  <c r="E251" i="15"/>
  <c r="M246" i="15"/>
  <c r="I251" i="15" l="1"/>
  <c r="I250" i="15"/>
  <c r="I249" i="15"/>
  <c r="I248" i="15"/>
  <c r="I247" i="15"/>
  <c r="I246" i="15"/>
  <c r="I245" i="15"/>
  <c r="I244" i="15"/>
  <c r="I243" i="15"/>
  <c r="I242" i="15"/>
  <c r="I241" i="15"/>
  <c r="I239" i="15"/>
  <c r="I240" i="15"/>
  <c r="H249" i="15"/>
  <c r="H250" i="15"/>
  <c r="H251" i="15"/>
  <c r="H248" i="15"/>
  <c r="H247" i="15"/>
  <c r="H246" i="15"/>
  <c r="H245" i="15"/>
  <c r="H244" i="15"/>
  <c r="H243" i="15"/>
  <c r="H242" i="15"/>
  <c r="H241" i="15"/>
  <c r="H239" i="15"/>
  <c r="H240" i="15"/>
  <c r="L3" i="15"/>
  <c r="K2" i="15"/>
  <c r="L2" i="15"/>
  <c r="K3" i="15"/>
  <c r="L244" i="15" l="1"/>
  <c r="K241" i="15"/>
  <c r="K249" i="15"/>
  <c r="L246" i="15"/>
  <c r="K245" i="15"/>
  <c r="K247" i="15"/>
  <c r="L242" i="15"/>
  <c r="L250" i="15"/>
  <c r="K240" i="15"/>
  <c r="K239" i="15"/>
  <c r="K248" i="15"/>
  <c r="L243" i="15"/>
  <c r="L251" i="15"/>
  <c r="K251" i="15"/>
  <c r="K242" i="15"/>
  <c r="K250" i="15"/>
  <c r="L245" i="15"/>
  <c r="K244" i="15"/>
  <c r="L240" i="15"/>
  <c r="L247" i="15"/>
  <c r="K243" i="15"/>
  <c r="L239" i="15"/>
  <c r="L248" i="15"/>
  <c r="K246" i="15"/>
  <c r="L241" i="15"/>
  <c r="L249" i="15"/>
  <c r="C26" i="15"/>
  <c r="C27" i="15" l="1"/>
  <c r="C28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29" i="15" l="1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53" i="28"/>
  <c r="G164" i="30"/>
  <c r="G162" i="30"/>
  <c r="C30" i="15" l="1"/>
  <c r="B154" i="28"/>
  <c r="B155" i="28" s="1"/>
  <c r="C155" i="28"/>
  <c r="B236" i="30"/>
  <c r="B237" i="30" s="1"/>
  <c r="C238" i="30"/>
  <c r="C165" i="30"/>
  <c r="D165" i="30"/>
  <c r="G163" i="30"/>
  <c r="G237" i="30"/>
  <c r="G236" i="30"/>
  <c r="G235" i="30"/>
  <c r="G165" i="30"/>
  <c r="J235" i="30" l="1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G154" i="28"/>
  <c r="G155" i="28"/>
  <c r="G238" i="30"/>
  <c r="J153" i="28" l="1"/>
  <c r="J154" i="28"/>
  <c r="J237" i="30"/>
  <c r="C240" i="30"/>
  <c r="D158" i="23"/>
  <c r="G239" i="30"/>
  <c r="J238" i="30" l="1"/>
  <c r="C241" i="30"/>
  <c r="D156" i="23"/>
  <c r="C156" i="23"/>
  <c r="G240" i="30"/>
  <c r="J239" i="30" l="1"/>
  <c r="C242" i="30"/>
  <c r="J3" i="23"/>
  <c r="G4" i="23"/>
  <c r="J4" i="23" s="1"/>
  <c r="C120" i="23"/>
  <c r="D119" i="23"/>
  <c r="D120" i="23" s="1"/>
  <c r="C150" i="20"/>
  <c r="D149" i="20"/>
  <c r="D150" i="20" s="1"/>
  <c r="C115" i="18"/>
  <c r="D115" i="18"/>
  <c r="D116" i="18" s="1"/>
  <c r="D117" i="18" s="1"/>
  <c r="C127" i="18"/>
  <c r="D126" i="18"/>
  <c r="D127" i="18" s="1"/>
  <c r="C88" i="19"/>
  <c r="D87" i="19"/>
  <c r="D88" i="19" s="1"/>
  <c r="J3" i="18"/>
  <c r="G4" i="18"/>
  <c r="J4" i="18" s="1"/>
  <c r="C67" i="18"/>
  <c r="D67" i="18"/>
  <c r="C68" i="18"/>
  <c r="D68" i="18"/>
  <c r="D69" i="18" s="1"/>
  <c r="C65" i="18"/>
  <c r="D64" i="18"/>
  <c r="D65" i="18" s="1"/>
  <c r="D63" i="18"/>
  <c r="C63" i="18"/>
  <c r="C43" i="18"/>
  <c r="D43" i="18"/>
  <c r="D44" i="18" s="1"/>
  <c r="D45" i="18" s="1"/>
  <c r="C52" i="18"/>
  <c r="D51" i="18"/>
  <c r="D52" i="18" s="1"/>
  <c r="G241" i="30"/>
  <c r="J240" i="30" l="1"/>
  <c r="C243" i="30"/>
  <c r="C116" i="18"/>
  <c r="C69" i="18"/>
  <c r="C44" i="18"/>
  <c r="G242" i="30"/>
  <c r="J241" i="30" l="1"/>
  <c r="C117" i="18"/>
  <c r="C45" i="18"/>
  <c r="G243" i="30"/>
  <c r="J242" i="30" l="1"/>
  <c r="J243" i="30" s="1"/>
  <c r="C69" i="15"/>
  <c r="D69" i="15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G134" i="2"/>
  <c r="F134" i="2"/>
  <c r="N134" i="2"/>
  <c r="M134" i="2"/>
  <c r="E134" i="2"/>
  <c r="H133" i="2" l="1"/>
  <c r="I133" i="2"/>
  <c r="J133" i="2"/>
  <c r="C248" i="13"/>
  <c r="B247" i="13"/>
  <c r="C104" i="14"/>
  <c r="C77" i="14"/>
  <c r="D117" i="13"/>
  <c r="C126" i="13"/>
  <c r="D33" i="27"/>
  <c r="D82" i="28"/>
  <c r="G115" i="13"/>
  <c r="G246" i="13"/>
  <c r="G247" i="13"/>
  <c r="G117" i="13"/>
  <c r="G116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4" i="20"/>
  <c r="O3" i="20" s="1"/>
  <c r="N4" i="20"/>
  <c r="P3" i="20" s="1"/>
  <c r="E4" i="20"/>
  <c r="H3" i="20" s="1"/>
  <c r="K3" i="20" s="1"/>
  <c r="F4" i="20"/>
  <c r="I3" i="20" s="1"/>
  <c r="L3" i="20" s="1"/>
  <c r="G4" i="20"/>
  <c r="G155" i="36"/>
  <c r="G89" i="35"/>
  <c r="N8" i="35"/>
  <c r="F8" i="35"/>
  <c r="G159" i="35"/>
  <c r="M8" i="35"/>
  <c r="G8" i="35"/>
  <c r="E88" i="36"/>
  <c r="G86" i="36"/>
  <c r="E158" i="36"/>
  <c r="M86" i="35"/>
  <c r="F9" i="35"/>
  <c r="M158" i="36"/>
  <c r="G158" i="35"/>
  <c r="F88" i="36"/>
  <c r="N86" i="35"/>
  <c r="G156" i="36"/>
  <c r="G87" i="36"/>
  <c r="E86" i="35"/>
  <c r="N9" i="35"/>
  <c r="F158" i="36"/>
  <c r="M88" i="36"/>
  <c r="E8" i="35"/>
  <c r="G85" i="36"/>
  <c r="G157" i="36"/>
  <c r="N88" i="36"/>
  <c r="F86" i="35"/>
  <c r="G87" i="35"/>
  <c r="N158" i="36"/>
  <c r="G9" i="35"/>
  <c r="G88" i="35"/>
  <c r="G86" i="35"/>
  <c r="G158" i="36"/>
  <c r="G88" i="36"/>
  <c r="E9" i="35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M8" i="36"/>
  <c r="E159" i="36"/>
  <c r="M9" i="35"/>
  <c r="F159" i="36"/>
  <c r="M159" i="36"/>
  <c r="M89" i="36"/>
  <c r="E89" i="36"/>
  <c r="E8" i="36"/>
  <c r="G8" i="36"/>
  <c r="G89" i="36"/>
  <c r="F89" i="36"/>
  <c r="G159" i="36"/>
  <c r="N159" i="36"/>
  <c r="N89" i="36"/>
  <c r="N8" i="36"/>
  <c r="F8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M9" i="36"/>
  <c r="M10" i="35"/>
  <c r="M11" i="35"/>
  <c r="F11" i="35"/>
  <c r="G9" i="36"/>
  <c r="G10" i="35"/>
  <c r="G11" i="35"/>
  <c r="N11" i="35"/>
  <c r="F10" i="35"/>
  <c r="N10" i="35"/>
  <c r="E9" i="36"/>
  <c r="N9" i="36"/>
  <c r="E10" i="35"/>
  <c r="F9" i="36"/>
  <c r="E11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G10" i="36"/>
  <c r="N12" i="35"/>
  <c r="M90" i="35"/>
  <c r="M12" i="35"/>
  <c r="F10" i="36"/>
  <c r="M10" i="36"/>
  <c r="F12" i="35"/>
  <c r="G90" i="35"/>
  <c r="E12" i="35"/>
  <c r="N10" i="36"/>
  <c r="F90" i="35"/>
  <c r="G12" i="35"/>
  <c r="E90" i="35"/>
  <c r="E10" i="36"/>
  <c r="N90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N7" i="30"/>
  <c r="G9" i="28"/>
  <c r="E6" i="26"/>
  <c r="G7" i="30"/>
  <c r="G7" i="31"/>
  <c r="F6" i="29"/>
  <c r="F7" i="30"/>
  <c r="E9" i="28"/>
  <c r="F89" i="35"/>
  <c r="M88" i="35"/>
  <c r="E11" i="28"/>
  <c r="N6" i="25"/>
  <c r="G9" i="27"/>
  <c r="G11" i="28"/>
  <c r="G6" i="26"/>
  <c r="M11" i="36"/>
  <c r="M7" i="25"/>
  <c r="M11" i="28"/>
  <c r="F6" i="25"/>
  <c r="F7" i="31"/>
  <c r="G6" i="31"/>
  <c r="E7" i="30"/>
  <c r="F11" i="36"/>
  <c r="M9" i="28"/>
  <c r="F87" i="35"/>
  <c r="G6" i="29"/>
  <c r="M13" i="35"/>
  <c r="G10" i="28"/>
  <c r="E6" i="25"/>
  <c r="M9" i="25"/>
  <c r="E89" i="35"/>
  <c r="M7" i="31"/>
  <c r="M87" i="35"/>
  <c r="M7" i="30"/>
  <c r="G6" i="25"/>
  <c r="E7" i="29"/>
  <c r="M6" i="25"/>
  <c r="F7" i="29"/>
  <c r="E10" i="28"/>
  <c r="N8" i="30"/>
  <c r="G8" i="25"/>
  <c r="E6" i="29"/>
  <c r="F6" i="31"/>
  <c r="N6" i="26"/>
  <c r="N89" i="35"/>
  <c r="E7" i="25"/>
  <c r="E6" i="31"/>
  <c r="N6" i="29"/>
  <c r="N6" i="31"/>
  <c r="N87" i="35"/>
  <c r="G11" i="36"/>
  <c r="E8" i="30"/>
  <c r="N11" i="36"/>
  <c r="F13" i="35"/>
  <c r="N7" i="31"/>
  <c r="N13" i="35"/>
  <c r="M8" i="30"/>
  <c r="M6" i="31"/>
  <c r="M6" i="29"/>
  <c r="E88" i="35"/>
  <c r="F88" i="35"/>
  <c r="M7" i="29"/>
  <c r="F8" i="30"/>
  <c r="M9" i="30"/>
  <c r="E87" i="35"/>
  <c r="M10" i="28"/>
  <c r="G7" i="25"/>
  <c r="N7" i="29"/>
  <c r="F9" i="30"/>
  <c r="G8" i="30"/>
  <c r="G7" i="29"/>
  <c r="F6" i="26"/>
  <c r="E11" i="36"/>
  <c r="G13" i="35"/>
  <c r="N88" i="35"/>
  <c r="M89" i="35"/>
  <c r="N7" i="25"/>
  <c r="F7" i="25"/>
  <c r="M6" i="26"/>
  <c r="E13" i="35"/>
  <c r="E7" i="31"/>
  <c r="G9" i="30"/>
  <c r="L4" i="30" l="1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M10" i="25"/>
  <c r="M165" i="30"/>
  <c r="E240" i="30"/>
  <c r="F8" i="26"/>
  <c r="N7" i="23"/>
  <c r="E243" i="30"/>
  <c r="M241" i="30"/>
  <c r="N242" i="30"/>
  <c r="N12" i="36"/>
  <c r="N235" i="30"/>
  <c r="F10" i="25"/>
  <c r="F241" i="30"/>
  <c r="E10" i="25"/>
  <c r="N237" i="30"/>
  <c r="M240" i="30"/>
  <c r="F237" i="30"/>
  <c r="E7" i="23"/>
  <c r="E14" i="35"/>
  <c r="G14" i="35"/>
  <c r="E235" i="30"/>
  <c r="M7" i="24"/>
  <c r="M9" i="27"/>
  <c r="M7" i="23"/>
  <c r="M8" i="29"/>
  <c r="F8" i="29"/>
  <c r="M155" i="28"/>
  <c r="G10" i="25"/>
  <c r="F155" i="28"/>
  <c r="F165" i="30"/>
  <c r="G10" i="30"/>
  <c r="E241" i="30"/>
  <c r="E7" i="26"/>
  <c r="N8" i="26"/>
  <c r="F12" i="36"/>
  <c r="M236" i="30"/>
  <c r="M242" i="30"/>
  <c r="N7" i="24"/>
  <c r="M154" i="28"/>
  <c r="F239" i="30"/>
  <c r="F7" i="24"/>
  <c r="G7" i="26"/>
  <c r="E8" i="25"/>
  <c r="F7" i="26"/>
  <c r="M12" i="28"/>
  <c r="F236" i="30"/>
  <c r="F8" i="25"/>
  <c r="N239" i="30"/>
  <c r="G8" i="29"/>
  <c r="E9" i="30"/>
  <c r="N236" i="30"/>
  <c r="E237" i="30"/>
  <c r="E242" i="30"/>
  <c r="F242" i="30"/>
  <c r="E238" i="30"/>
  <c r="G12" i="36"/>
  <c r="G7" i="24"/>
  <c r="F9" i="27"/>
  <c r="M8" i="25"/>
  <c r="G12" i="28"/>
  <c r="E12" i="36"/>
  <c r="N240" i="30"/>
  <c r="N165" i="30"/>
  <c r="N10" i="30"/>
  <c r="N14" i="35"/>
  <c r="F238" i="30"/>
  <c r="N9" i="27"/>
  <c r="E236" i="30"/>
  <c r="M153" i="28"/>
  <c r="M10" i="30"/>
  <c r="F14" i="35"/>
  <c r="N241" i="30"/>
  <c r="E239" i="30"/>
  <c r="N7" i="26"/>
  <c r="N155" i="28"/>
  <c r="E9" i="25"/>
  <c r="M239" i="30"/>
  <c r="F10" i="30"/>
  <c r="F154" i="28"/>
  <c r="G7" i="23"/>
  <c r="M8" i="26"/>
  <c r="E8" i="26"/>
  <c r="E153" i="28"/>
  <c r="F153" i="28"/>
  <c r="M12" i="36"/>
  <c r="M14" i="35"/>
  <c r="N8" i="25"/>
  <c r="N9" i="30"/>
  <c r="E154" i="28"/>
  <c r="E12" i="28"/>
  <c r="F235" i="30"/>
  <c r="N154" i="28"/>
  <c r="N243" i="30"/>
  <c r="F243" i="30"/>
  <c r="E10" i="30"/>
  <c r="E155" i="28"/>
  <c r="N8" i="29"/>
  <c r="M237" i="30"/>
  <c r="F9" i="25"/>
  <c r="G9" i="25"/>
  <c r="N153" i="28"/>
  <c r="E8" i="29"/>
  <c r="N238" i="30"/>
  <c r="E165" i="30"/>
  <c r="M235" i="30"/>
  <c r="G8" i="26"/>
  <c r="N9" i="25"/>
  <c r="M238" i="30"/>
  <c r="M7" i="26"/>
  <c r="F240" i="30"/>
  <c r="E7" i="24"/>
  <c r="M243" i="30"/>
  <c r="F7" i="23"/>
  <c r="H154" i="28" l="1"/>
  <c r="H153" i="28"/>
  <c r="I153" i="28"/>
  <c r="I154" i="28"/>
  <c r="I235" i="30"/>
  <c r="I236" i="30"/>
  <c r="I238" i="30"/>
  <c r="I237" i="30"/>
  <c r="I239" i="30"/>
  <c r="I240" i="30"/>
  <c r="I241" i="30"/>
  <c r="I242" i="30"/>
  <c r="H236" i="30"/>
  <c r="H235" i="30"/>
  <c r="H237" i="30"/>
  <c r="H238" i="30"/>
  <c r="H239" i="30"/>
  <c r="H240" i="30"/>
  <c r="H241" i="30"/>
  <c r="H242" i="30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E9" i="29"/>
  <c r="M10" i="27"/>
  <c r="G11" i="25"/>
  <c r="N10" i="27"/>
  <c r="F9" i="28"/>
  <c r="N10" i="28"/>
  <c r="F11" i="30"/>
  <c r="N12" i="28"/>
  <c r="E13" i="36"/>
  <c r="E10" i="27"/>
  <c r="N102" i="23"/>
  <c r="E8" i="23"/>
  <c r="M15" i="35"/>
  <c r="G9" i="26"/>
  <c r="E11" i="30"/>
  <c r="M8" i="23"/>
  <c r="M9" i="26"/>
  <c r="F12" i="28"/>
  <c r="N9" i="28"/>
  <c r="G8" i="23"/>
  <c r="F11" i="28"/>
  <c r="F9" i="26"/>
  <c r="G115" i="30"/>
  <c r="G13" i="28"/>
  <c r="N15" i="35"/>
  <c r="G15" i="35"/>
  <c r="N8" i="23"/>
  <c r="G8" i="31"/>
  <c r="E9" i="26"/>
  <c r="M102" i="23"/>
  <c r="F10" i="28"/>
  <c r="F8" i="23"/>
  <c r="G10" i="27"/>
  <c r="E11" i="25"/>
  <c r="G102" i="23"/>
  <c r="N9" i="29"/>
  <c r="M13" i="28"/>
  <c r="N9" i="26"/>
  <c r="F13" i="36"/>
  <c r="G9" i="29"/>
  <c r="F11" i="25"/>
  <c r="N11" i="28"/>
  <c r="E15" i="35"/>
  <c r="M11" i="30"/>
  <c r="N11" i="30"/>
  <c r="M9" i="29"/>
  <c r="N13" i="28"/>
  <c r="M11" i="25"/>
  <c r="N13" i="36"/>
  <c r="N10" i="25"/>
  <c r="F102" i="23"/>
  <c r="G11" i="30"/>
  <c r="F10" i="27"/>
  <c r="N8" i="31"/>
  <c r="M13" i="36"/>
  <c r="F8" i="31"/>
  <c r="G13" i="36"/>
  <c r="E8" i="31"/>
  <c r="N11" i="25"/>
  <c r="F15" i="35"/>
  <c r="F13" i="28"/>
  <c r="E13" i="28"/>
  <c r="M8" i="31"/>
  <c r="E9" i="27"/>
  <c r="E102" i="23"/>
  <c r="F9" i="29"/>
  <c r="K240" i="30" l="1"/>
  <c r="K239" i="30"/>
  <c r="K241" i="30"/>
  <c r="K238" i="30"/>
  <c r="L237" i="30"/>
  <c r="K235" i="30"/>
  <c r="L236" i="30"/>
  <c r="K153" i="28"/>
  <c r="K154" i="28"/>
  <c r="K237" i="30"/>
  <c r="L238" i="30"/>
  <c r="K236" i="30"/>
  <c r="L235" i="30"/>
  <c r="K3" i="24"/>
  <c r="H243" i="30"/>
  <c r="K242" i="30"/>
  <c r="I243" i="30"/>
  <c r="L242" i="30"/>
  <c r="K4" i="23"/>
  <c r="L241" i="30"/>
  <c r="L240" i="30"/>
  <c r="L239" i="30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G116" i="30"/>
  <c r="M11" i="27"/>
  <c r="F91" i="35"/>
  <c r="N10" i="29"/>
  <c r="N16" i="35"/>
  <c r="N11" i="27"/>
  <c r="E9" i="31"/>
  <c r="F103" i="23"/>
  <c r="F14" i="36"/>
  <c r="G11" i="27"/>
  <c r="G10" i="29"/>
  <c r="M16" i="35"/>
  <c r="F10" i="23"/>
  <c r="M91" i="35"/>
  <c r="G12" i="25"/>
  <c r="G16" i="35"/>
  <c r="N10" i="26"/>
  <c r="F11" i="27"/>
  <c r="M9" i="31"/>
  <c r="E11" i="27"/>
  <c r="N12" i="30"/>
  <c r="F8" i="24"/>
  <c r="M14" i="36"/>
  <c r="F9" i="23"/>
  <c r="E9" i="23"/>
  <c r="E14" i="28"/>
  <c r="F9" i="31"/>
  <c r="E103" i="23"/>
  <c r="G12" i="30"/>
  <c r="G10" i="23"/>
  <c r="G8" i="24"/>
  <c r="M12" i="25"/>
  <c r="N91" i="35"/>
  <c r="F10" i="26"/>
  <c r="E12" i="25"/>
  <c r="G9" i="23"/>
  <c r="E10" i="23"/>
  <c r="M103" i="23"/>
  <c r="M14" i="28"/>
  <c r="F12" i="25"/>
  <c r="E10" i="26"/>
  <c r="M8" i="24"/>
  <c r="E91" i="35"/>
  <c r="F14" i="28"/>
  <c r="N8" i="24"/>
  <c r="G14" i="36"/>
  <c r="M10" i="26"/>
  <c r="N14" i="36"/>
  <c r="N12" i="25"/>
  <c r="M9" i="23"/>
  <c r="F10" i="29"/>
  <c r="N9" i="23"/>
  <c r="E8" i="24"/>
  <c r="F16" i="35"/>
  <c r="G103" i="23"/>
  <c r="E14" i="36"/>
  <c r="M10" i="23"/>
  <c r="G14" i="28"/>
  <c r="E10" i="29"/>
  <c r="F12" i="30"/>
  <c r="G9" i="31"/>
  <c r="G91" i="35"/>
  <c r="N10" i="23"/>
  <c r="N14" i="28"/>
  <c r="M10" i="29"/>
  <c r="N103" i="23"/>
  <c r="N9" i="31"/>
  <c r="E12" i="30"/>
  <c r="G10" i="26"/>
  <c r="M12" i="30"/>
  <c r="E16" i="35"/>
  <c r="L243" i="30" l="1"/>
  <c r="K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N5" i="21"/>
  <c r="M5" i="21"/>
  <c r="G5" i="21"/>
  <c r="J4" i="21" s="1"/>
  <c r="F5" i="21"/>
  <c r="E5" i="21"/>
  <c r="G3" i="21"/>
  <c r="F3" i="21"/>
  <c r="E3" i="21"/>
  <c r="N2" i="21"/>
  <c r="M2" i="21"/>
  <c r="G2" i="21"/>
  <c r="F2" i="21"/>
  <c r="E2" i="21"/>
  <c r="C10" i="20"/>
  <c r="C9" i="20"/>
  <c r="D8" i="20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A8" i="20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N5" i="20"/>
  <c r="P4" i="20" s="1"/>
  <c r="M5" i="20"/>
  <c r="O4" i="20" s="1"/>
  <c r="G5" i="20"/>
  <c r="J4" i="20" s="1"/>
  <c r="F5" i="20"/>
  <c r="I4" i="20" s="1"/>
  <c r="E5" i="20"/>
  <c r="H4" i="20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2" i="19"/>
  <c r="M2" i="19"/>
  <c r="G2" i="19"/>
  <c r="F2" i="19"/>
  <c r="E2" i="19"/>
  <c r="G117" i="30"/>
  <c r="G10" i="31"/>
  <c r="N17" i="35"/>
  <c r="M11" i="26"/>
  <c r="E13" i="30"/>
  <c r="F11" i="26"/>
  <c r="E17" i="35"/>
  <c r="F104" i="23"/>
  <c r="F11" i="29"/>
  <c r="M13" i="25"/>
  <c r="G169" i="21"/>
  <c r="G15" i="28"/>
  <c r="F9" i="24"/>
  <c r="M117" i="30"/>
  <c r="F13" i="25"/>
  <c r="F15" i="36"/>
  <c r="N13" i="30"/>
  <c r="E13" i="25"/>
  <c r="E11" i="29"/>
  <c r="N13" i="25"/>
  <c r="G170" i="21"/>
  <c r="F10" i="31"/>
  <c r="M13" i="30"/>
  <c r="M11" i="29"/>
  <c r="E12" i="27"/>
  <c r="E117" i="30"/>
  <c r="G104" i="23"/>
  <c r="F117" i="30"/>
  <c r="G11" i="29"/>
  <c r="N12" i="27"/>
  <c r="N104" i="23"/>
  <c r="G36" i="28"/>
  <c r="M15" i="36"/>
  <c r="N9" i="24"/>
  <c r="M10" i="31"/>
  <c r="N11" i="23"/>
  <c r="G168" i="21"/>
  <c r="E15" i="36"/>
  <c r="G12" i="27"/>
  <c r="M15" i="28"/>
  <c r="E11" i="26"/>
  <c r="G15" i="36"/>
  <c r="G11" i="23"/>
  <c r="G17" i="35"/>
  <c r="G13" i="30"/>
  <c r="E104" i="23"/>
  <c r="N11" i="26"/>
  <c r="F17" i="35"/>
  <c r="M9" i="24"/>
  <c r="E9" i="24"/>
  <c r="E10" i="31"/>
  <c r="N10" i="31"/>
  <c r="F12" i="27"/>
  <c r="F13" i="30"/>
  <c r="G92" i="35"/>
  <c r="N15" i="28"/>
  <c r="M12" i="27"/>
  <c r="N15" i="36"/>
  <c r="M11" i="23"/>
  <c r="G11" i="26"/>
  <c r="G9" i="24"/>
  <c r="F11" i="23"/>
  <c r="E11" i="23"/>
  <c r="N117" i="30"/>
  <c r="N11" i="29"/>
  <c r="G13" i="25"/>
  <c r="N92" i="35"/>
  <c r="F92" i="35"/>
  <c r="E15" i="28"/>
  <c r="G142" i="21"/>
  <c r="M17" i="35"/>
  <c r="M104" i="23"/>
  <c r="F15" i="28"/>
  <c r="M92" i="35"/>
  <c r="E92" i="35"/>
  <c r="J141" i="21" l="1"/>
  <c r="J168" i="21"/>
  <c r="J169" i="21"/>
  <c r="D151" i="20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148" i="20"/>
  <c r="J2" i="19"/>
  <c r="D89" i="19"/>
  <c r="D90" i="19" s="1"/>
  <c r="D91" i="19" s="1"/>
  <c r="D92" i="19" s="1"/>
  <c r="D93" i="19" s="1"/>
  <c r="D94" i="19" s="1"/>
  <c r="D95" i="19" s="1"/>
  <c r="D96" i="19" s="1"/>
  <c r="D85" i="19"/>
  <c r="D86" i="19" s="1"/>
  <c r="B37" i="28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4" i="20"/>
  <c r="K4" i="20"/>
  <c r="L102" i="23"/>
  <c r="K102" i="23"/>
  <c r="H103" i="23"/>
  <c r="I103" i="23"/>
  <c r="J103" i="23"/>
  <c r="P2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D105" i="21"/>
  <c r="D106" i="21" s="1"/>
  <c r="D107" i="21" s="1"/>
  <c r="D108" i="21" s="1"/>
  <c r="D109" i="21" s="1"/>
  <c r="J2" i="21"/>
  <c r="I2" i="21"/>
  <c r="O2" i="21"/>
  <c r="H2" i="21"/>
  <c r="C10" i="21"/>
  <c r="B7" i="21"/>
  <c r="A225" i="20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B8" i="20"/>
  <c r="B9" i="20" s="1"/>
  <c r="C11" i="20"/>
  <c r="C10" i="19"/>
  <c r="B7" i="19"/>
  <c r="E10" i="24"/>
  <c r="N18" i="35"/>
  <c r="F14" i="30"/>
  <c r="E14" i="30"/>
  <c r="N105" i="23"/>
  <c r="M12" i="23"/>
  <c r="N12" i="26"/>
  <c r="M13" i="27"/>
  <c r="M12" i="29"/>
  <c r="N13" i="27"/>
  <c r="F118" i="30"/>
  <c r="E105" i="23"/>
  <c r="F12" i="26"/>
  <c r="F93" i="35"/>
  <c r="G118" i="30"/>
  <c r="N93" i="35"/>
  <c r="N8" i="20"/>
  <c r="M16" i="28"/>
  <c r="M12" i="26"/>
  <c r="F11" i="31"/>
  <c r="G18" i="35"/>
  <c r="E16" i="28"/>
  <c r="G13" i="27"/>
  <c r="G10" i="24"/>
  <c r="F8" i="20"/>
  <c r="G12" i="26"/>
  <c r="F16" i="28"/>
  <c r="E14" i="25"/>
  <c r="G8" i="20"/>
  <c r="M11" i="31"/>
  <c r="F16" i="36"/>
  <c r="M105" i="23"/>
  <c r="E12" i="23"/>
  <c r="E13" i="27"/>
  <c r="E16" i="36"/>
  <c r="G110" i="21"/>
  <c r="M118" i="30"/>
  <c r="G16" i="36"/>
  <c r="N16" i="28"/>
  <c r="F105" i="23"/>
  <c r="G12" i="29"/>
  <c r="N12" i="23"/>
  <c r="M16" i="36"/>
  <c r="G16" i="28"/>
  <c r="E12" i="26"/>
  <c r="G12" i="23"/>
  <c r="F14" i="25"/>
  <c r="N11" i="31"/>
  <c r="F10" i="24"/>
  <c r="M8" i="20"/>
  <c r="E12" i="29"/>
  <c r="F12" i="29"/>
  <c r="M14" i="30"/>
  <c r="G37" i="28"/>
  <c r="G14" i="30"/>
  <c r="N14" i="30"/>
  <c r="M10" i="24"/>
  <c r="E11" i="31"/>
  <c r="M14" i="25"/>
  <c r="F18" i="35"/>
  <c r="F12" i="23"/>
  <c r="N12" i="29"/>
  <c r="G93" i="35"/>
  <c r="N16" i="36"/>
  <c r="G14" i="25"/>
  <c r="N14" i="25"/>
  <c r="E18" i="35"/>
  <c r="G105" i="23"/>
  <c r="E93" i="35"/>
  <c r="N10" i="24"/>
  <c r="M93" i="35"/>
  <c r="F13" i="27"/>
  <c r="E118" i="30"/>
  <c r="E8" i="20"/>
  <c r="M18" i="35"/>
  <c r="G11" i="31"/>
  <c r="N118" i="30"/>
  <c r="J110" i="21" l="1"/>
  <c r="J36" i="28"/>
  <c r="B38" i="28"/>
  <c r="O37" i="28"/>
  <c r="D115" i="2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2" i="21"/>
  <c r="B8" i="21"/>
  <c r="C11" i="21"/>
  <c r="C71" i="21"/>
  <c r="C12" i="20"/>
  <c r="B10" i="20"/>
  <c r="B8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F13" i="29"/>
  <c r="N19" i="28"/>
  <c r="N15" i="30"/>
  <c r="E119" i="30"/>
  <c r="F19" i="35"/>
  <c r="E14" i="27"/>
  <c r="N19" i="35"/>
  <c r="M15" i="30"/>
  <c r="N13" i="26"/>
  <c r="E9" i="20"/>
  <c r="N9" i="20"/>
  <c r="F12" i="31"/>
  <c r="M13" i="23"/>
  <c r="G119" i="30"/>
  <c r="F14" i="27"/>
  <c r="G12" i="31"/>
  <c r="G15" i="30"/>
  <c r="E19" i="35"/>
  <c r="E13" i="26"/>
  <c r="F17" i="28"/>
  <c r="F15" i="25"/>
  <c r="M119" i="30"/>
  <c r="N119" i="30"/>
  <c r="G17" i="28"/>
  <c r="F17" i="36"/>
  <c r="F94" i="35"/>
  <c r="M19" i="28"/>
  <c r="E11" i="24"/>
  <c r="N17" i="28"/>
  <c r="M15" i="25"/>
  <c r="M11" i="24"/>
  <c r="N13" i="23"/>
  <c r="M17" i="28"/>
  <c r="E12" i="31"/>
  <c r="F13" i="23"/>
  <c r="E13" i="23"/>
  <c r="G15" i="25"/>
  <c r="G19" i="28"/>
  <c r="G14" i="27"/>
  <c r="N11" i="24"/>
  <c r="N14" i="27"/>
  <c r="N17" i="36"/>
  <c r="M7" i="21"/>
  <c r="M12" i="31"/>
  <c r="G7" i="19"/>
  <c r="N7" i="21"/>
  <c r="F119" i="30"/>
  <c r="G13" i="26"/>
  <c r="F7" i="21"/>
  <c r="E13" i="29"/>
  <c r="G94" i="35"/>
  <c r="F19" i="28"/>
  <c r="G11" i="24"/>
  <c r="G13" i="29"/>
  <c r="M94" i="35"/>
  <c r="F11" i="24"/>
  <c r="F13" i="26"/>
  <c r="E94" i="35"/>
  <c r="M13" i="29"/>
  <c r="G17" i="36"/>
  <c r="E17" i="28"/>
  <c r="E19" i="28"/>
  <c r="G9" i="20"/>
  <c r="F15" i="30"/>
  <c r="G7" i="21"/>
  <c r="M17" i="36"/>
  <c r="N13" i="29"/>
  <c r="E7" i="21"/>
  <c r="E15" i="25"/>
  <c r="G13" i="23"/>
  <c r="E15" i="30"/>
  <c r="N15" i="25"/>
  <c r="M9" i="20"/>
  <c r="N12" i="31"/>
  <c r="M13" i="26"/>
  <c r="G19" i="35"/>
  <c r="M19" i="35"/>
  <c r="N94" i="35"/>
  <c r="E17" i="36"/>
  <c r="M14" i="27"/>
  <c r="F9" i="20"/>
  <c r="D171" i="21" l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8" i="20"/>
  <c r="I8" i="20"/>
  <c r="H8" i="20"/>
  <c r="B11" i="20"/>
  <c r="C13" i="20"/>
  <c r="B9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F14" i="26"/>
  <c r="F13" i="31"/>
  <c r="G16" i="25"/>
  <c r="G14" i="29"/>
  <c r="N16" i="30"/>
  <c r="E120" i="30"/>
  <c r="M16" i="30"/>
  <c r="G20" i="28"/>
  <c r="M20" i="35"/>
  <c r="N16" i="25"/>
  <c r="G8" i="21"/>
  <c r="E20" i="28"/>
  <c r="F18" i="36"/>
  <c r="M120" i="30"/>
  <c r="N95" i="35"/>
  <c r="N120" i="30"/>
  <c r="E106" i="23"/>
  <c r="F10" i="20"/>
  <c r="F14" i="23"/>
  <c r="F14" i="29"/>
  <c r="G8" i="19"/>
  <c r="G20" i="35"/>
  <c r="N18" i="36"/>
  <c r="E16" i="30"/>
  <c r="E14" i="23"/>
  <c r="E20" i="35"/>
  <c r="F16" i="30"/>
  <c r="E10" i="20"/>
  <c r="G95" i="35"/>
  <c r="M106" i="23"/>
  <c r="G18" i="36"/>
  <c r="M18" i="36"/>
  <c r="N8" i="21"/>
  <c r="G16" i="30"/>
  <c r="M18" i="28"/>
  <c r="M13" i="31"/>
  <c r="M95" i="35"/>
  <c r="E15" i="27"/>
  <c r="E14" i="26"/>
  <c r="G14" i="26"/>
  <c r="N10" i="20"/>
  <c r="F95" i="35"/>
  <c r="E95" i="35"/>
  <c r="E13" i="31"/>
  <c r="G10" i="20"/>
  <c r="F15" i="27"/>
  <c r="M14" i="29"/>
  <c r="N18" i="28"/>
  <c r="F106" i="23"/>
  <c r="G106" i="23"/>
  <c r="M12" i="24"/>
  <c r="E18" i="28"/>
  <c r="M20" i="28"/>
  <c r="G18" i="28"/>
  <c r="F20" i="28"/>
  <c r="N20" i="35"/>
  <c r="F16" i="25"/>
  <c r="G8" i="18"/>
  <c r="G12" i="24"/>
  <c r="N15" i="27"/>
  <c r="M16" i="25"/>
  <c r="M10" i="20"/>
  <c r="F12" i="24"/>
  <c r="N12" i="24"/>
  <c r="G120" i="30"/>
  <c r="F20" i="35"/>
  <c r="E8" i="21"/>
  <c r="E16" i="25"/>
  <c r="N13" i="31"/>
  <c r="E14" i="29"/>
  <c r="E12" i="24"/>
  <c r="N14" i="26"/>
  <c r="M15" i="27"/>
  <c r="G14" i="23"/>
  <c r="N14" i="29"/>
  <c r="F120" i="30"/>
  <c r="F8" i="21"/>
  <c r="N106" i="23"/>
  <c r="N14" i="23"/>
  <c r="G15" i="27"/>
  <c r="G13" i="31"/>
  <c r="M14" i="26"/>
  <c r="M8" i="21"/>
  <c r="M14" i="23"/>
  <c r="N20" i="28"/>
  <c r="E18" i="36"/>
  <c r="F18" i="28"/>
  <c r="A43" i="18" l="1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8" i="20"/>
  <c r="I9" i="20"/>
  <c r="J9" i="20"/>
  <c r="H9" i="20"/>
  <c r="C14" i="20"/>
  <c r="B12" i="20"/>
  <c r="L8" i="20"/>
  <c r="J7" i="19"/>
  <c r="C13" i="19"/>
  <c r="B10" i="19"/>
  <c r="L5" i="18"/>
  <c r="B9" i="18"/>
  <c r="C53" i="18"/>
  <c r="C11" i="18"/>
  <c r="D7" i="15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G9" i="19"/>
  <c r="F21" i="28"/>
  <c r="M15" i="29"/>
  <c r="E15" i="23"/>
  <c r="F14" i="31"/>
  <c r="F17" i="30"/>
  <c r="N15" i="23"/>
  <c r="M17" i="25"/>
  <c r="M107" i="23"/>
  <c r="G15" i="29"/>
  <c r="N121" i="30"/>
  <c r="E96" i="35"/>
  <c r="N13" i="24"/>
  <c r="E13" i="24"/>
  <c r="G17" i="25"/>
  <c r="M14" i="31"/>
  <c r="G19" i="36"/>
  <c r="E17" i="30"/>
  <c r="G17" i="30"/>
  <c r="G9" i="18"/>
  <c r="G21" i="35"/>
  <c r="N19" i="36"/>
  <c r="F107" i="23"/>
  <c r="F13" i="24"/>
  <c r="N15" i="26"/>
  <c r="E9" i="21"/>
  <c r="E21" i="28"/>
  <c r="G21" i="28"/>
  <c r="G107" i="23"/>
  <c r="E17" i="25"/>
  <c r="G15" i="23"/>
  <c r="M21" i="35"/>
  <c r="N107" i="23"/>
  <c r="F16" i="27"/>
  <c r="N14" i="31"/>
  <c r="E14" i="31"/>
  <c r="N21" i="28"/>
  <c r="M11" i="20"/>
  <c r="E11" i="20"/>
  <c r="G15" i="26"/>
  <c r="M19" i="36"/>
  <c r="N17" i="30"/>
  <c r="G16" i="27"/>
  <c r="F121" i="30"/>
  <c r="M16" i="27"/>
  <c r="E21" i="35"/>
  <c r="G13" i="24"/>
  <c r="F96" i="35"/>
  <c r="F17" i="25"/>
  <c r="M15" i="26"/>
  <c r="E19" i="36"/>
  <c r="M121" i="30"/>
  <c r="G96" i="35"/>
  <c r="F15" i="29"/>
  <c r="E15" i="29"/>
  <c r="M9" i="21"/>
  <c r="M13" i="24"/>
  <c r="G11" i="20"/>
  <c r="N15" i="29"/>
  <c r="F15" i="26"/>
  <c r="F9" i="21"/>
  <c r="F19" i="36"/>
  <c r="N21" i="35"/>
  <c r="M96" i="35"/>
  <c r="M17" i="30"/>
  <c r="G9" i="21"/>
  <c r="N16" i="27"/>
  <c r="E16" i="27"/>
  <c r="N9" i="21"/>
  <c r="N96" i="35"/>
  <c r="F11" i="20"/>
  <c r="M15" i="23"/>
  <c r="E15" i="26"/>
  <c r="F15" i="23"/>
  <c r="G14" i="31"/>
  <c r="G81" i="28"/>
  <c r="F21" i="35"/>
  <c r="N11" i="20"/>
  <c r="N17" i="25"/>
  <c r="M21" i="28"/>
  <c r="E121" i="30"/>
  <c r="E107" i="23"/>
  <c r="G121" i="30"/>
  <c r="A44" i="18" l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D70" i="15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67" i="15"/>
  <c r="A236" i="15"/>
  <c r="A237" i="15" s="1"/>
  <c r="A238" i="15" s="1"/>
  <c r="L19" i="28"/>
  <c r="J20" i="28"/>
  <c r="I20" i="28"/>
  <c r="H20" i="28"/>
  <c r="C22" i="28"/>
  <c r="K19" i="28"/>
  <c r="B82" i="28"/>
  <c r="C115" i="23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9" i="20"/>
  <c r="J10" i="20"/>
  <c r="H10" i="20"/>
  <c r="I10" i="20"/>
  <c r="C15" i="20"/>
  <c r="B13" i="20"/>
  <c r="L9" i="20"/>
  <c r="J8" i="19"/>
  <c r="B11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J2" i="2" s="1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E16" i="26"/>
  <c r="N12" i="20"/>
  <c r="F22" i="28"/>
  <c r="N20" i="36"/>
  <c r="G122" i="30"/>
  <c r="N22" i="28"/>
  <c r="F12" i="20"/>
  <c r="N8" i="15"/>
  <c r="G10" i="21"/>
  <c r="E17" i="27"/>
  <c r="E14" i="24"/>
  <c r="G15" i="31"/>
  <c r="N22" i="35"/>
  <c r="N15" i="31"/>
  <c r="F8" i="15"/>
  <c r="N122" i="30"/>
  <c r="E16" i="23"/>
  <c r="G8" i="15"/>
  <c r="G22" i="28"/>
  <c r="G126" i="14"/>
  <c r="M17" i="27"/>
  <c r="M16" i="26"/>
  <c r="G16" i="23"/>
  <c r="F17" i="27"/>
  <c r="G125" i="14"/>
  <c r="N7" i="15"/>
  <c r="G18" i="25"/>
  <c r="M108" i="23"/>
  <c r="E22" i="35"/>
  <c r="F20" i="36"/>
  <c r="E12" i="20"/>
  <c r="N18" i="25"/>
  <c r="G16" i="26"/>
  <c r="E18" i="30"/>
  <c r="G127" i="13"/>
  <c r="M18" i="25"/>
  <c r="N108" i="23"/>
  <c r="M18" i="30"/>
  <c r="N16" i="26"/>
  <c r="G97" i="35"/>
  <c r="E15" i="31"/>
  <c r="N10" i="21"/>
  <c r="N18" i="30"/>
  <c r="M7" i="15"/>
  <c r="M16" i="29"/>
  <c r="E97" i="35"/>
  <c r="M10" i="21"/>
  <c r="G22" i="35"/>
  <c r="E18" i="25"/>
  <c r="E8" i="15"/>
  <c r="G10" i="18"/>
  <c r="F14" i="24"/>
  <c r="F15" i="31"/>
  <c r="E16" i="29"/>
  <c r="M20" i="36"/>
  <c r="M8" i="15"/>
  <c r="N17" i="27"/>
  <c r="M97" i="35"/>
  <c r="F16" i="26"/>
  <c r="G123" i="13"/>
  <c r="N97" i="35"/>
  <c r="G12" i="20"/>
  <c r="M122" i="30"/>
  <c r="M15" i="31"/>
  <c r="G16" i="29"/>
  <c r="G125" i="13"/>
  <c r="F108" i="23"/>
  <c r="G17" i="27"/>
  <c r="F16" i="29"/>
  <c r="G20" i="36"/>
  <c r="G18" i="30"/>
  <c r="F7" i="15"/>
  <c r="F18" i="25"/>
  <c r="M14" i="24"/>
  <c r="E108" i="23"/>
  <c r="G14" i="24"/>
  <c r="G7" i="15"/>
  <c r="G108" i="23"/>
  <c r="N16" i="23"/>
  <c r="F122" i="30"/>
  <c r="M22" i="35"/>
  <c r="E20" i="36"/>
  <c r="N16" i="29"/>
  <c r="M22" i="28"/>
  <c r="E7" i="15"/>
  <c r="G10" i="19"/>
  <c r="E22" i="28"/>
  <c r="E122" i="30"/>
  <c r="G124" i="13"/>
  <c r="M12" i="20"/>
  <c r="F18" i="30"/>
  <c r="F97" i="35"/>
  <c r="G126" i="13"/>
  <c r="F22" i="35"/>
  <c r="E10" i="21"/>
  <c r="M16" i="23"/>
  <c r="G82" i="28"/>
  <c r="F10" i="21"/>
  <c r="F16" i="23"/>
  <c r="N14" i="24"/>
  <c r="D99" i="2" l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125" i="14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10" i="20"/>
  <c r="J11" i="20"/>
  <c r="H11" i="20"/>
  <c r="I11" i="20"/>
  <c r="C16" i="20"/>
  <c r="B14" i="20"/>
  <c r="K10" i="20"/>
  <c r="J9" i="19"/>
  <c r="C15" i="19"/>
  <c r="B12" i="19"/>
  <c r="J9" i="18"/>
  <c r="B11" i="18"/>
  <c r="C13" i="18"/>
  <c r="C55" i="18"/>
  <c r="B9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F135" i="2"/>
  <c r="M135" i="2"/>
  <c r="E135" i="2"/>
  <c r="G135" i="2"/>
  <c r="N135" i="2"/>
  <c r="N17" i="26"/>
  <c r="E117" i="13"/>
  <c r="F117" i="13"/>
  <c r="G77" i="14"/>
  <c r="N123" i="30"/>
  <c r="F17" i="29"/>
  <c r="F109" i="23"/>
  <c r="N21" i="36"/>
  <c r="E248" i="13"/>
  <c r="M127" i="13"/>
  <c r="E17" i="29"/>
  <c r="M16" i="31"/>
  <c r="G69" i="14"/>
  <c r="M248" i="13"/>
  <c r="E246" i="13"/>
  <c r="M19" i="25"/>
  <c r="N16" i="31"/>
  <c r="F125" i="13"/>
  <c r="G11" i="21"/>
  <c r="E11" i="21"/>
  <c r="F21" i="36"/>
  <c r="M23" i="35"/>
  <c r="N116" i="13"/>
  <c r="M17" i="26"/>
  <c r="E9" i="15"/>
  <c r="M109" i="23"/>
  <c r="G21" i="36"/>
  <c r="G19" i="25"/>
  <c r="G78" i="14"/>
  <c r="F246" i="13"/>
  <c r="M247" i="13"/>
  <c r="N23" i="35"/>
  <c r="G7" i="14"/>
  <c r="G76" i="14"/>
  <c r="M246" i="13"/>
  <c r="E19" i="30"/>
  <c r="E13" i="20"/>
  <c r="M249" i="13"/>
  <c r="G18" i="27"/>
  <c r="M117" i="13"/>
  <c r="M17" i="29"/>
  <c r="N247" i="13"/>
  <c r="G19" i="30"/>
  <c r="F115" i="13"/>
  <c r="M18" i="27"/>
  <c r="F17" i="23"/>
  <c r="E247" i="13"/>
  <c r="N115" i="13"/>
  <c r="G17" i="23"/>
  <c r="N249" i="13"/>
  <c r="G9" i="15"/>
  <c r="N109" i="23"/>
  <c r="E126" i="13"/>
  <c r="N18" i="27"/>
  <c r="G67" i="14"/>
  <c r="N125" i="13"/>
  <c r="F19" i="25"/>
  <c r="G11" i="18"/>
  <c r="N13" i="20"/>
  <c r="G68" i="14"/>
  <c r="M125" i="13"/>
  <c r="M15" i="24"/>
  <c r="N248" i="13"/>
  <c r="N9" i="15"/>
  <c r="G123" i="30"/>
  <c r="G98" i="35"/>
  <c r="M115" i="13"/>
  <c r="N98" i="35"/>
  <c r="N17" i="23"/>
  <c r="M98" i="35"/>
  <c r="E16" i="31"/>
  <c r="N19" i="25"/>
  <c r="E23" i="35"/>
  <c r="N127" i="13"/>
  <c r="F247" i="13"/>
  <c r="N19" i="30"/>
  <c r="E17" i="23"/>
  <c r="G17" i="29"/>
  <c r="F98" i="35"/>
  <c r="G23" i="35"/>
  <c r="E15" i="24"/>
  <c r="E19" i="25"/>
  <c r="G11" i="19"/>
  <c r="F123" i="30"/>
  <c r="F9" i="15"/>
  <c r="M11" i="21"/>
  <c r="M21" i="36"/>
  <c r="N126" i="13"/>
  <c r="F17" i="26"/>
  <c r="M123" i="30"/>
  <c r="F18" i="27"/>
  <c r="M116" i="13"/>
  <c r="M19" i="30"/>
  <c r="F126" i="13"/>
  <c r="F13" i="20"/>
  <c r="N11" i="21"/>
  <c r="M126" i="13"/>
  <c r="F23" i="35"/>
  <c r="F19" i="30"/>
  <c r="G104" i="14"/>
  <c r="G13" i="20"/>
  <c r="N17" i="29"/>
  <c r="G17" i="26"/>
  <c r="F116" i="13"/>
  <c r="G102" i="14"/>
  <c r="M9" i="15"/>
  <c r="F11" i="21"/>
  <c r="N117" i="13"/>
  <c r="G15" i="24"/>
  <c r="F15" i="24"/>
  <c r="E17" i="26"/>
  <c r="N15" i="24"/>
  <c r="F16" i="31"/>
  <c r="E249" i="13"/>
  <c r="F249" i="13"/>
  <c r="M17" i="23"/>
  <c r="G8" i="14"/>
  <c r="E115" i="13"/>
  <c r="F248" i="13"/>
  <c r="E109" i="23"/>
  <c r="G103" i="14"/>
  <c r="M13" i="20"/>
  <c r="N246" i="13"/>
  <c r="E125" i="13"/>
  <c r="E98" i="35"/>
  <c r="E116" i="13"/>
  <c r="G66" i="14"/>
  <c r="E21" i="36"/>
  <c r="G16" i="31"/>
  <c r="G109" i="23"/>
  <c r="E127" i="13"/>
  <c r="E123" i="30"/>
  <c r="F127" i="13"/>
  <c r="E18" i="27"/>
  <c r="P132" i="2" l="1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8" i="15"/>
  <c r="H8" i="15"/>
  <c r="J8" i="15"/>
  <c r="B10" i="15"/>
  <c r="I116" i="13"/>
  <c r="I115" i="13"/>
  <c r="H248" i="13"/>
  <c r="H247" i="13"/>
  <c r="H246" i="13"/>
  <c r="I248" i="13"/>
  <c r="I246" i="13"/>
  <c r="I247" i="13"/>
  <c r="H116" i="13"/>
  <c r="H115" i="13"/>
  <c r="J66" i="14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1" i="20"/>
  <c r="H12" i="20"/>
  <c r="J12" i="20"/>
  <c r="I12" i="20"/>
  <c r="C17" i="20"/>
  <c r="B15" i="20"/>
  <c r="K11" i="20"/>
  <c r="J10" i="19"/>
  <c r="B13" i="19"/>
  <c r="C16" i="19"/>
  <c r="J10" i="18"/>
  <c r="B12" i="18"/>
  <c r="C56" i="18"/>
  <c r="C14" i="18"/>
  <c r="I7" i="15"/>
  <c r="H7" i="15"/>
  <c r="J7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96" i="2"/>
  <c r="M10" i="15"/>
  <c r="M19" i="27"/>
  <c r="G22" i="36"/>
  <c r="G12" i="14"/>
  <c r="G9" i="14"/>
  <c r="F17" i="31"/>
  <c r="E17" i="31"/>
  <c r="E18" i="26"/>
  <c r="G20" i="30"/>
  <c r="E16" i="24"/>
  <c r="N6" i="13"/>
  <c r="E14" i="20"/>
  <c r="N18" i="29"/>
  <c r="G24" i="35"/>
  <c r="M110" i="23"/>
  <c r="N22" i="36"/>
  <c r="M16" i="24"/>
  <c r="F18" i="29"/>
  <c r="N16" i="24"/>
  <c r="F22" i="36"/>
  <c r="E18" i="29"/>
  <c r="M18" i="26"/>
  <c r="G11" i="14"/>
  <c r="M17" i="31"/>
  <c r="E22" i="36"/>
  <c r="M99" i="35"/>
  <c r="F24" i="35"/>
  <c r="G10" i="14"/>
  <c r="G12" i="19"/>
  <c r="N24" i="35"/>
  <c r="G12" i="21"/>
  <c r="N110" i="23"/>
  <c r="N19" i="27"/>
  <c r="M14" i="20"/>
  <c r="F18" i="26"/>
  <c r="E18" i="23"/>
  <c r="G10" i="15"/>
  <c r="N12" i="21"/>
  <c r="E6" i="13"/>
  <c r="E19" i="27"/>
  <c r="G18" i="29"/>
  <c r="N14" i="20"/>
  <c r="M6" i="13"/>
  <c r="G12" i="18"/>
  <c r="G99" i="35"/>
  <c r="E10" i="15"/>
  <c r="N124" i="30"/>
  <c r="M12" i="21"/>
  <c r="E20" i="25"/>
  <c r="F19" i="27"/>
  <c r="N18" i="26"/>
  <c r="M20" i="30"/>
  <c r="E124" i="30"/>
  <c r="N20" i="30"/>
  <c r="M24" i="35"/>
  <c r="F12" i="21"/>
  <c r="N18" i="23"/>
  <c r="M18" i="29"/>
  <c r="E12" i="21"/>
  <c r="E24" i="35"/>
  <c r="G14" i="20"/>
  <c r="F20" i="30"/>
  <c r="N20" i="25"/>
  <c r="F14" i="20"/>
  <c r="F99" i="35"/>
  <c r="G124" i="30"/>
  <c r="G18" i="23"/>
  <c r="G20" i="25"/>
  <c r="F124" i="30"/>
  <c r="F10" i="15"/>
  <c r="E99" i="35"/>
  <c r="E20" i="30"/>
  <c r="F18" i="23"/>
  <c r="G6" i="13"/>
  <c r="F16" i="24"/>
  <c r="M124" i="30"/>
  <c r="G19" i="27"/>
  <c r="G18" i="26"/>
  <c r="F110" i="23"/>
  <c r="M18" i="23"/>
  <c r="N99" i="35"/>
  <c r="F6" i="13"/>
  <c r="F20" i="25"/>
  <c r="N17" i="31"/>
  <c r="M22" i="36"/>
  <c r="G110" i="23"/>
  <c r="G16" i="24"/>
  <c r="G17" i="31"/>
  <c r="M20" i="25"/>
  <c r="E110" i="23"/>
  <c r="N10" i="15"/>
  <c r="L134" i="2" l="1"/>
  <c r="K134" i="2"/>
  <c r="J96" i="2"/>
  <c r="K116" i="13"/>
  <c r="K115" i="13"/>
  <c r="L8" i="15"/>
  <c r="I9" i="15"/>
  <c r="H9" i="15"/>
  <c r="J9" i="15"/>
  <c r="K8" i="15"/>
  <c r="B11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2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2" i="20"/>
  <c r="J13" i="20"/>
  <c r="I13" i="20"/>
  <c r="H13" i="20"/>
  <c r="C18" i="20"/>
  <c r="B16" i="20"/>
  <c r="K12" i="20"/>
  <c r="J11" i="19"/>
  <c r="C17" i="19"/>
  <c r="B14" i="19"/>
  <c r="J11" i="18"/>
  <c r="B13" i="18"/>
  <c r="C15" i="18"/>
  <c r="C57" i="18"/>
  <c r="K7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76" i="14"/>
  <c r="F9" i="19"/>
  <c r="M111" i="23"/>
  <c r="E20" i="27"/>
  <c r="M11" i="15"/>
  <c r="G7" i="13"/>
  <c r="E10" i="14"/>
  <c r="M18" i="31"/>
  <c r="F104" i="14"/>
  <c r="E21" i="30"/>
  <c r="F8" i="19"/>
  <c r="G23" i="36"/>
  <c r="E19" i="26"/>
  <c r="N17" i="24"/>
  <c r="N9" i="18"/>
  <c r="F21" i="30"/>
  <c r="E15" i="20"/>
  <c r="F18" i="31"/>
  <c r="N19" i="26"/>
  <c r="E7" i="13"/>
  <c r="M8" i="14"/>
  <c r="M9" i="14"/>
  <c r="G13" i="14"/>
  <c r="E12" i="14"/>
  <c r="N100" i="35"/>
  <c r="E23" i="28"/>
  <c r="G100" i="35"/>
  <c r="N103" i="14"/>
  <c r="F12" i="18"/>
  <c r="M66" i="14"/>
  <c r="N10" i="14"/>
  <c r="M19" i="29"/>
  <c r="F7" i="19"/>
  <c r="M7" i="14"/>
  <c r="N12" i="18"/>
  <c r="F9" i="18"/>
  <c r="M103" i="14"/>
  <c r="N11" i="14"/>
  <c r="M8" i="18"/>
  <c r="E13" i="14"/>
  <c r="N20" i="27"/>
  <c r="F10" i="19"/>
  <c r="F12" i="19"/>
  <c r="G20" i="27"/>
  <c r="N18" i="31"/>
  <c r="E25" i="35"/>
  <c r="F23" i="36"/>
  <c r="G11" i="15"/>
  <c r="N10" i="18"/>
  <c r="F19" i="23"/>
  <c r="G18" i="31"/>
  <c r="E11" i="14"/>
  <c r="F13" i="14"/>
  <c r="E66" i="14"/>
  <c r="M25" i="35"/>
  <c r="N12" i="14"/>
  <c r="G125" i="30"/>
  <c r="F7" i="14"/>
  <c r="N23" i="36"/>
  <c r="F19" i="29"/>
  <c r="N13" i="18"/>
  <c r="M21" i="30"/>
  <c r="E76" i="14"/>
  <c r="F125" i="30"/>
  <c r="F10" i="14"/>
  <c r="E18" i="31"/>
  <c r="G21" i="25"/>
  <c r="E77" i="14"/>
  <c r="M17" i="24"/>
  <c r="F8" i="14"/>
  <c r="N11" i="18"/>
  <c r="E13" i="18"/>
  <c r="F11" i="18"/>
  <c r="F7" i="13"/>
  <c r="N8" i="14"/>
  <c r="F12" i="14"/>
  <c r="M102" i="14"/>
  <c r="N104" i="14"/>
  <c r="E102" i="14"/>
  <c r="G13" i="21"/>
  <c r="N125" i="30"/>
  <c r="E13" i="21"/>
  <c r="N102" i="14"/>
  <c r="M78" i="14"/>
  <c r="E17" i="24"/>
  <c r="M20" i="27"/>
  <c r="E19" i="29"/>
  <c r="F77" i="14"/>
  <c r="E8" i="14"/>
  <c r="E78" i="14"/>
  <c r="F103" i="14"/>
  <c r="F11" i="19"/>
  <c r="G15" i="20"/>
  <c r="F21" i="25"/>
  <c r="F17" i="24"/>
  <c r="N78" i="14"/>
  <c r="E23" i="36"/>
  <c r="F15" i="20"/>
  <c r="F102" i="14"/>
  <c r="M125" i="30"/>
  <c r="M13" i="14"/>
  <c r="G25" i="35"/>
  <c r="F11" i="14"/>
  <c r="N21" i="30"/>
  <c r="E10" i="18"/>
  <c r="E111" i="23"/>
  <c r="G13" i="19"/>
  <c r="F13" i="19"/>
  <c r="N19" i="29"/>
  <c r="F13" i="21"/>
  <c r="N7" i="14"/>
  <c r="E19" i="23"/>
  <c r="M23" i="28"/>
  <c r="F25" i="35"/>
  <c r="F10" i="18"/>
  <c r="G17" i="24"/>
  <c r="E11" i="18"/>
  <c r="E125" i="30"/>
  <c r="M77" i="14"/>
  <c r="E12" i="18"/>
  <c r="N19" i="23"/>
  <c r="E103" i="14"/>
  <c r="M11" i="14"/>
  <c r="E7" i="14"/>
  <c r="N23" i="28"/>
  <c r="G13" i="18"/>
  <c r="M9" i="18"/>
  <c r="N13" i="14"/>
  <c r="E9" i="18"/>
  <c r="F8" i="18"/>
  <c r="E11" i="15"/>
  <c r="F100" i="35"/>
  <c r="F11" i="15"/>
  <c r="M76" i="14"/>
  <c r="N11" i="15"/>
  <c r="N9" i="14"/>
  <c r="F20" i="27"/>
  <c r="M23" i="36"/>
  <c r="M15" i="20"/>
  <c r="N77" i="14"/>
  <c r="N15" i="20"/>
  <c r="M19" i="26"/>
  <c r="N25" i="35"/>
  <c r="F23" i="28"/>
  <c r="M11" i="18"/>
  <c r="F78" i="14"/>
  <c r="E21" i="25"/>
  <c r="N7" i="13"/>
  <c r="N8" i="18"/>
  <c r="F13" i="18"/>
  <c r="M12" i="14"/>
  <c r="G19" i="23"/>
  <c r="M10" i="18"/>
  <c r="G111" i="23"/>
  <c r="E100" i="35"/>
  <c r="M12" i="18"/>
  <c r="M21" i="25"/>
  <c r="F111" i="23"/>
  <c r="G21" i="30"/>
  <c r="M19" i="23"/>
  <c r="M13" i="18"/>
  <c r="E104" i="14"/>
  <c r="F9" i="14"/>
  <c r="F19" i="26"/>
  <c r="N21" i="25"/>
  <c r="F66" i="14"/>
  <c r="M7" i="13"/>
  <c r="E9" i="14"/>
  <c r="N76" i="14"/>
  <c r="N66" i="14"/>
  <c r="G23" i="28"/>
  <c r="N13" i="21"/>
  <c r="M13" i="21"/>
  <c r="E8" i="18"/>
  <c r="M104" i="14"/>
  <c r="M10" i="14"/>
  <c r="M100" i="35"/>
  <c r="N111" i="23"/>
  <c r="G19" i="26"/>
  <c r="G19" i="29"/>
  <c r="L9" i="15" l="1"/>
  <c r="I10" i="15"/>
  <c r="H10" i="15"/>
  <c r="J10" i="15"/>
  <c r="K9" i="15"/>
  <c r="B12" i="15"/>
  <c r="L249" i="13"/>
  <c r="K249" i="13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7" i="19"/>
  <c r="I8" i="19"/>
  <c r="I9" i="19"/>
  <c r="I10" i="19"/>
  <c r="I11" i="19"/>
  <c r="H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3" i="20"/>
  <c r="J14" i="20"/>
  <c r="I14" i="20"/>
  <c r="H14" i="20"/>
  <c r="C19" i="20"/>
  <c r="B17" i="20"/>
  <c r="L13" i="20"/>
  <c r="J12" i="19"/>
  <c r="I12" i="19"/>
  <c r="B15" i="19"/>
  <c r="C18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M26" i="35"/>
  <c r="G20" i="26"/>
  <c r="N22" i="25"/>
  <c r="E14" i="21"/>
  <c r="N14" i="18"/>
  <c r="E12" i="15"/>
  <c r="N26" i="35"/>
  <c r="F21" i="27"/>
  <c r="M22" i="30"/>
  <c r="M24" i="36"/>
  <c r="F26" i="35"/>
  <c r="F22" i="25"/>
  <c r="N20" i="29"/>
  <c r="N24" i="28"/>
  <c r="M8" i="13"/>
  <c r="M126" i="30"/>
  <c r="E112" i="23"/>
  <c r="G20" i="23"/>
  <c r="E14" i="18"/>
  <c r="N20" i="26"/>
  <c r="E20" i="26"/>
  <c r="M20" i="29"/>
  <c r="F22" i="30"/>
  <c r="F14" i="18"/>
  <c r="F19" i="31"/>
  <c r="E12" i="19"/>
  <c r="F12" i="15"/>
  <c r="F14" i="19"/>
  <c r="F14" i="14"/>
  <c r="F20" i="23"/>
  <c r="F20" i="26"/>
  <c r="G14" i="14"/>
  <c r="F24" i="36"/>
  <c r="M16" i="20"/>
  <c r="M112" i="23"/>
  <c r="E8" i="19"/>
  <c r="N18" i="24"/>
  <c r="E126" i="30"/>
  <c r="M101" i="35"/>
  <c r="N14" i="21"/>
  <c r="E22" i="25"/>
  <c r="N20" i="23"/>
  <c r="M18" i="24"/>
  <c r="G21" i="27"/>
  <c r="F20" i="29"/>
  <c r="E24" i="28"/>
  <c r="G101" i="35"/>
  <c r="E22" i="30"/>
  <c r="G26" i="35"/>
  <c r="E8" i="13"/>
  <c r="N22" i="30"/>
  <c r="F8" i="13"/>
  <c r="N14" i="14"/>
  <c r="G18" i="24"/>
  <c r="N112" i="23"/>
  <c r="G22" i="25"/>
  <c r="G20" i="29"/>
  <c r="E24" i="36"/>
  <c r="M14" i="21"/>
  <c r="M14" i="18"/>
  <c r="E11" i="19"/>
  <c r="G14" i="18"/>
  <c r="M22" i="25"/>
  <c r="E13" i="19"/>
  <c r="F24" i="28"/>
  <c r="G24" i="36"/>
  <c r="N12" i="15"/>
  <c r="G14" i="21"/>
  <c r="F101" i="35"/>
  <c r="G126" i="30"/>
  <c r="M20" i="23"/>
  <c r="N101" i="35"/>
  <c r="E21" i="27"/>
  <c r="F14" i="21"/>
  <c r="G14" i="19"/>
  <c r="F16" i="20"/>
  <c r="G16" i="20"/>
  <c r="E20" i="29"/>
  <c r="E14" i="19"/>
  <c r="M24" i="28"/>
  <c r="M12" i="15"/>
  <c r="G19" i="31"/>
  <c r="M21" i="27"/>
  <c r="E9" i="19"/>
  <c r="G12" i="15"/>
  <c r="N21" i="27"/>
  <c r="F18" i="24"/>
  <c r="F126" i="30"/>
  <c r="E14" i="14"/>
  <c r="N126" i="30"/>
  <c r="E18" i="24"/>
  <c r="G112" i="23"/>
  <c r="N8" i="13"/>
  <c r="M20" i="26"/>
  <c r="G22" i="30"/>
  <c r="E101" i="35"/>
  <c r="N16" i="20"/>
  <c r="E26" i="35"/>
  <c r="G24" i="28"/>
  <c r="F112" i="23"/>
  <c r="E19" i="31"/>
  <c r="G8" i="13"/>
  <c r="E20" i="23"/>
  <c r="E7" i="19"/>
  <c r="N24" i="36"/>
  <c r="M19" i="31"/>
  <c r="N19" i="31"/>
  <c r="E16" i="20"/>
  <c r="E10" i="19"/>
  <c r="M14" i="14"/>
  <c r="L10" i="15" l="1"/>
  <c r="I11" i="15"/>
  <c r="H11" i="15"/>
  <c r="J11" i="15"/>
  <c r="K10" i="15"/>
  <c r="B13" i="15"/>
  <c r="H4" i="14"/>
  <c r="P4" i="14"/>
  <c r="I4" i="14"/>
  <c r="O4" i="14"/>
  <c r="L77" i="14"/>
  <c r="L103" i="14"/>
  <c r="L76" i="14"/>
  <c r="K102" i="14"/>
  <c r="K103" i="14"/>
  <c r="L102" i="14"/>
  <c r="K77" i="14"/>
  <c r="K76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4" i="20"/>
  <c r="I15" i="20"/>
  <c r="H15" i="20"/>
  <c r="J15" i="20"/>
  <c r="C20" i="20"/>
  <c r="B18" i="20"/>
  <c r="L14" i="20"/>
  <c r="J13" i="19"/>
  <c r="I13" i="19"/>
  <c r="H13" i="19"/>
  <c r="B16" i="19"/>
  <c r="C19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N25" i="36"/>
  <c r="E19" i="24"/>
  <c r="E17" i="20"/>
  <c r="G27" i="35"/>
  <c r="E102" i="35"/>
  <c r="E13" i="15"/>
  <c r="F19" i="24"/>
  <c r="F21" i="23"/>
  <c r="F13" i="15"/>
  <c r="F23" i="25"/>
  <c r="N21" i="23"/>
  <c r="N15" i="14"/>
  <c r="N21" i="29"/>
  <c r="E23" i="30"/>
  <c r="G21" i="26"/>
  <c r="E20" i="31"/>
  <c r="E25" i="28"/>
  <c r="M25" i="36"/>
  <c r="M21" i="29"/>
  <c r="M27" i="35"/>
  <c r="N127" i="30"/>
  <c r="E114" i="23"/>
  <c r="N102" i="35"/>
  <c r="G23" i="25"/>
  <c r="E22" i="27"/>
  <c r="F15" i="14"/>
  <c r="M23" i="30"/>
  <c r="G15" i="18"/>
  <c r="M227" i="14"/>
  <c r="F21" i="26"/>
  <c r="N23" i="30"/>
  <c r="G22" i="27"/>
  <c r="N17" i="20"/>
  <c r="M15" i="18"/>
  <c r="N27" i="35"/>
  <c r="N19" i="24"/>
  <c r="N13" i="15"/>
  <c r="E15" i="18"/>
  <c r="E23" i="25"/>
  <c r="F227" i="14"/>
  <c r="G15" i="14"/>
  <c r="N113" i="23"/>
  <c r="G15" i="21"/>
  <c r="F17" i="20"/>
  <c r="E25" i="36"/>
  <c r="M19" i="24"/>
  <c r="N9" i="13"/>
  <c r="M23" i="25"/>
  <c r="F102" i="35"/>
  <c r="N23" i="25"/>
  <c r="E113" i="23"/>
  <c r="M127" i="30"/>
  <c r="G20" i="31"/>
  <c r="M114" i="23"/>
  <c r="G13" i="15"/>
  <c r="E15" i="21"/>
  <c r="E15" i="14"/>
  <c r="E21" i="26"/>
  <c r="F113" i="23"/>
  <c r="F15" i="18"/>
  <c r="E9" i="13"/>
  <c r="G15" i="19"/>
  <c r="M15" i="14"/>
  <c r="E15" i="19"/>
  <c r="N25" i="28"/>
  <c r="F23" i="30"/>
  <c r="M9" i="13"/>
  <c r="M20" i="31"/>
  <c r="F9" i="13"/>
  <c r="M25" i="28"/>
  <c r="G9" i="13"/>
  <c r="F15" i="21"/>
  <c r="F25" i="28"/>
  <c r="G102" i="35"/>
  <c r="N114" i="23"/>
  <c r="E21" i="23"/>
  <c r="G23" i="30"/>
  <c r="F27" i="35"/>
  <c r="N20" i="31"/>
  <c r="G25" i="36"/>
  <c r="G21" i="29"/>
  <c r="G21" i="23"/>
  <c r="M22" i="27"/>
  <c r="E21" i="29"/>
  <c r="G19" i="24"/>
  <c r="F114" i="23"/>
  <c r="F21" i="29"/>
  <c r="N15" i="21"/>
  <c r="M21" i="26"/>
  <c r="G17" i="20"/>
  <c r="E227" i="14"/>
  <c r="F25" i="36"/>
  <c r="N21" i="26"/>
  <c r="E127" i="30"/>
  <c r="M17" i="20"/>
  <c r="G113" i="23"/>
  <c r="F20" i="31"/>
  <c r="N227" i="14"/>
  <c r="F127" i="30"/>
  <c r="G25" i="28"/>
  <c r="M102" i="35"/>
  <c r="M15" i="21"/>
  <c r="E27" i="35"/>
  <c r="N22" i="27"/>
  <c r="M13" i="15"/>
  <c r="F22" i="27"/>
  <c r="G127" i="30"/>
  <c r="F15" i="19"/>
  <c r="M113" i="23"/>
  <c r="N15" i="18"/>
  <c r="M21" i="23"/>
  <c r="G114" i="23"/>
  <c r="K11" i="15" l="1"/>
  <c r="K4" i="14"/>
  <c r="L11" i="15"/>
  <c r="I12" i="15"/>
  <c r="H12" i="15"/>
  <c r="J12" i="15"/>
  <c r="B14" i="15"/>
  <c r="L4" i="14"/>
  <c r="K12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5" i="20"/>
  <c r="I16" i="20"/>
  <c r="J16" i="20"/>
  <c r="H16" i="20"/>
  <c r="C21" i="20"/>
  <c r="B19" i="20"/>
  <c r="K15" i="20"/>
  <c r="L13" i="19"/>
  <c r="J14" i="19"/>
  <c r="H14" i="19"/>
  <c r="I14" i="19"/>
  <c r="C20" i="19"/>
  <c r="K13" i="19"/>
  <c r="B17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M16" i="21"/>
  <c r="F16" i="18"/>
  <c r="M21" i="31"/>
  <c r="M16" i="14"/>
  <c r="G16" i="19"/>
  <c r="G21" i="31"/>
  <c r="G18" i="20"/>
  <c r="M22" i="26"/>
  <c r="G128" i="30"/>
  <c r="E16" i="21"/>
  <c r="N115" i="23"/>
  <c r="M28" i="35"/>
  <c r="G16" i="14"/>
  <c r="N24" i="25"/>
  <c r="M26" i="36"/>
  <c r="N28" i="35"/>
  <c r="G103" i="35"/>
  <c r="G26" i="36"/>
  <c r="F22" i="26"/>
  <c r="F16" i="19"/>
  <c r="E14" i="15"/>
  <c r="F28" i="35"/>
  <c r="F22" i="23"/>
  <c r="F26" i="28"/>
  <c r="M22" i="29"/>
  <c r="E115" i="23"/>
  <c r="E24" i="30"/>
  <c r="M24" i="30"/>
  <c r="M103" i="35"/>
  <c r="N10" i="13"/>
  <c r="G14" i="15"/>
  <c r="N22" i="29"/>
  <c r="N22" i="26"/>
  <c r="F23" i="27"/>
  <c r="N22" i="23"/>
  <c r="F10" i="13"/>
  <c r="E22" i="29"/>
  <c r="N26" i="28"/>
  <c r="F24" i="25"/>
  <c r="F103" i="35"/>
  <c r="G16" i="21"/>
  <c r="M10" i="13"/>
  <c r="F16" i="21"/>
  <c r="M16" i="18"/>
  <c r="E128" i="30"/>
  <c r="F14" i="15"/>
  <c r="F16" i="14"/>
  <c r="G10" i="13"/>
  <c r="N16" i="14"/>
  <c r="F20" i="24"/>
  <c r="E16" i="14"/>
  <c r="N16" i="21"/>
  <c r="N21" i="31"/>
  <c r="G28" i="35"/>
  <c r="M14" i="15"/>
  <c r="M115" i="23"/>
  <c r="M20" i="24"/>
  <c r="N18" i="20"/>
  <c r="M26" i="28"/>
  <c r="E22" i="26"/>
  <c r="E28" i="35"/>
  <c r="M18" i="20"/>
  <c r="N24" i="30"/>
  <c r="F115" i="23"/>
  <c r="E20" i="24"/>
  <c r="N16" i="18"/>
  <c r="G23" i="27"/>
  <c r="M22" i="23"/>
  <c r="E21" i="31"/>
  <c r="N128" i="30"/>
  <c r="F24" i="30"/>
  <c r="E23" i="27"/>
  <c r="G26" i="28"/>
  <c r="G115" i="23"/>
  <c r="N26" i="36"/>
  <c r="M24" i="25"/>
  <c r="E10" i="13"/>
  <c r="M23" i="27"/>
  <c r="F21" i="31"/>
  <c r="E24" i="25"/>
  <c r="E103" i="35"/>
  <c r="N20" i="24"/>
  <c r="G24" i="30"/>
  <c r="E16" i="19"/>
  <c r="G20" i="24"/>
  <c r="G22" i="26"/>
  <c r="N14" i="15"/>
  <c r="G16" i="18"/>
  <c r="N23" i="27"/>
  <c r="E22" i="23"/>
  <c r="G22" i="29"/>
  <c r="F26" i="36"/>
  <c r="E26" i="28"/>
  <c r="E16" i="18"/>
  <c r="G22" i="23"/>
  <c r="F128" i="30"/>
  <c r="F18" i="20"/>
  <c r="G24" i="25"/>
  <c r="E18" i="20"/>
  <c r="M128" i="30"/>
  <c r="N103" i="35"/>
  <c r="F22" i="29"/>
  <c r="E26" i="36"/>
  <c r="K12" i="15" l="1"/>
  <c r="L12" i="15"/>
  <c r="I13" i="15"/>
  <c r="H13" i="15"/>
  <c r="J13" i="15"/>
  <c r="B15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6" i="20"/>
  <c r="H17" i="20"/>
  <c r="I17" i="20"/>
  <c r="J17" i="20"/>
  <c r="C22" i="20"/>
  <c r="B20" i="20"/>
  <c r="L16" i="20"/>
  <c r="L14" i="19"/>
  <c r="J15" i="19"/>
  <c r="H15" i="19"/>
  <c r="I15" i="19"/>
  <c r="B18" i="19"/>
  <c r="K14" i="19"/>
  <c r="C21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M104" i="35"/>
  <c r="N129" i="30"/>
  <c r="F129" i="30"/>
  <c r="E19" i="2"/>
  <c r="E23" i="23"/>
  <c r="M129" i="30"/>
  <c r="G17" i="19"/>
  <c r="N17" i="18"/>
  <c r="F25" i="25"/>
  <c r="N11" i="13"/>
  <c r="E17" i="19"/>
  <c r="E15" i="2"/>
  <c r="E16" i="2"/>
  <c r="N21" i="24"/>
  <c r="M29" i="35"/>
  <c r="G23" i="26"/>
  <c r="F22" i="31"/>
  <c r="G23" i="29"/>
  <c r="G116" i="23"/>
  <c r="F29" i="35"/>
  <c r="E29" i="2"/>
  <c r="E15" i="15"/>
  <c r="E30" i="2"/>
  <c r="E39" i="2"/>
  <c r="E9" i="2"/>
  <c r="E24" i="27"/>
  <c r="F23" i="29"/>
  <c r="M25" i="30"/>
  <c r="G23" i="23"/>
  <c r="M11" i="13"/>
  <c r="G25" i="25"/>
  <c r="E18" i="2"/>
  <c r="E14" i="2"/>
  <c r="E37" i="2"/>
  <c r="M22" i="31"/>
  <c r="E40" i="2"/>
  <c r="G17" i="14"/>
  <c r="E36" i="2"/>
  <c r="E17" i="2"/>
  <c r="G21" i="24"/>
  <c r="E23" i="29"/>
  <c r="N27" i="36"/>
  <c r="N22" i="31"/>
  <c r="N29" i="35"/>
  <c r="F27" i="36"/>
  <c r="M17" i="14"/>
  <c r="E23" i="2"/>
  <c r="N15" i="15"/>
  <c r="E8" i="2"/>
  <c r="E17" i="18"/>
  <c r="F27" i="28"/>
  <c r="F21" i="24"/>
  <c r="E19" i="20"/>
  <c r="M24" i="27"/>
  <c r="G17" i="21"/>
  <c r="N17" i="14"/>
  <c r="G24" i="27"/>
  <c r="N25" i="25"/>
  <c r="E54" i="2"/>
  <c r="N23" i="26"/>
  <c r="E27" i="36"/>
  <c r="G19" i="20"/>
  <c r="E38" i="2"/>
  <c r="N23" i="29"/>
  <c r="M17" i="18"/>
  <c r="G27" i="28"/>
  <c r="F17" i="19"/>
  <c r="E21" i="2"/>
  <c r="M21" i="24"/>
  <c r="E11" i="13"/>
  <c r="M23" i="29"/>
  <c r="E24" i="2"/>
  <c r="E43" i="2"/>
  <c r="F25" i="30"/>
  <c r="M27" i="28"/>
  <c r="E53" i="2"/>
  <c r="E25" i="30"/>
  <c r="E29" i="35"/>
  <c r="M19" i="20"/>
  <c r="N19" i="20"/>
  <c r="G129" i="30"/>
  <c r="E41" i="2"/>
  <c r="F15" i="15"/>
  <c r="E12" i="2"/>
  <c r="E31" i="2"/>
  <c r="E22" i="2"/>
  <c r="G22" i="31"/>
  <c r="E42" i="2"/>
  <c r="E52" i="2"/>
  <c r="M23" i="26"/>
  <c r="E51" i="2"/>
  <c r="E49" i="2"/>
  <c r="N27" i="28"/>
  <c r="E25" i="25"/>
  <c r="E25" i="2"/>
  <c r="E13" i="2"/>
  <c r="E55" i="2"/>
  <c r="N17" i="21"/>
  <c r="E47" i="2"/>
  <c r="M17" i="21"/>
  <c r="E32" i="2"/>
  <c r="G25" i="30"/>
  <c r="G11" i="13"/>
  <c r="M116" i="23"/>
  <c r="E34" i="2"/>
  <c r="F116" i="23"/>
  <c r="F11" i="13"/>
  <c r="E20" i="2"/>
  <c r="F19" i="20"/>
  <c r="M27" i="36"/>
  <c r="E45" i="2"/>
  <c r="G104" i="35"/>
  <c r="E17" i="14"/>
  <c r="E11" i="2"/>
  <c r="F17" i="18"/>
  <c r="G29" i="35"/>
  <c r="E17" i="21"/>
  <c r="M25" i="25"/>
  <c r="E33" i="2"/>
  <c r="N23" i="23"/>
  <c r="E26" i="2"/>
  <c r="E23" i="26"/>
  <c r="F17" i="21"/>
  <c r="E44" i="2"/>
  <c r="E35" i="2"/>
  <c r="E104" i="35"/>
  <c r="E22" i="31"/>
  <c r="E129" i="30"/>
  <c r="G27" i="36"/>
  <c r="N104" i="35"/>
  <c r="F23" i="26"/>
  <c r="F24" i="27"/>
  <c r="N25" i="30"/>
  <c r="N116" i="23"/>
  <c r="G17" i="18"/>
  <c r="E21" i="24"/>
  <c r="N24" i="27"/>
  <c r="E27" i="28"/>
  <c r="F104" i="35"/>
  <c r="M15" i="15"/>
  <c r="F23" i="23"/>
  <c r="E10" i="2"/>
  <c r="E7" i="2"/>
  <c r="E48" i="2"/>
  <c r="M23" i="23"/>
  <c r="F17" i="14"/>
  <c r="E27" i="2"/>
  <c r="E50" i="2"/>
  <c r="E28" i="2"/>
  <c r="E46" i="2"/>
  <c r="E116" i="23"/>
  <c r="G15" i="15"/>
  <c r="K13" i="15" l="1"/>
  <c r="I14" i="15"/>
  <c r="H14" i="15"/>
  <c r="J14" i="15"/>
  <c r="L13" i="15"/>
  <c r="B16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7" i="20"/>
  <c r="I18" i="20"/>
  <c r="H18" i="20"/>
  <c r="J18" i="20"/>
  <c r="C23" i="20"/>
  <c r="B21" i="20"/>
  <c r="K17" i="20"/>
  <c r="K15" i="19"/>
  <c r="J16" i="19"/>
  <c r="H16" i="19"/>
  <c r="I16" i="19"/>
  <c r="L15" i="19"/>
  <c r="C22" i="19"/>
  <c r="B19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24" i="29"/>
  <c r="M18" i="14"/>
  <c r="N26" i="30"/>
  <c r="E28" i="36"/>
  <c r="F24" i="26"/>
  <c r="G25" i="27"/>
  <c r="E18" i="18"/>
  <c r="F30" i="35"/>
  <c r="G24" i="29"/>
  <c r="F25" i="27"/>
  <c r="E18" i="14"/>
  <c r="G105" i="35"/>
  <c r="E16" i="15"/>
  <c r="M12" i="13"/>
  <c r="G18" i="14"/>
  <c r="M22" i="24"/>
  <c r="M26" i="30"/>
  <c r="G23" i="31"/>
  <c r="N24" i="23"/>
  <c r="F18" i="18"/>
  <c r="M25" i="27"/>
  <c r="G20" i="20"/>
  <c r="F24" i="23"/>
  <c r="E23" i="31"/>
  <c r="F24" i="29"/>
  <c r="G16" i="15"/>
  <c r="G28" i="36"/>
  <c r="F26" i="30"/>
  <c r="M18" i="18"/>
  <c r="F16" i="15"/>
  <c r="N130" i="30"/>
  <c r="E22" i="24"/>
  <c r="E130" i="30"/>
  <c r="E25" i="27"/>
  <c r="M30" i="35"/>
  <c r="E12" i="13"/>
  <c r="G12" i="13"/>
  <c r="E24" i="23"/>
  <c r="N24" i="26"/>
  <c r="N28" i="36"/>
  <c r="N23" i="31"/>
  <c r="M105" i="35"/>
  <c r="F18" i="21"/>
  <c r="G28" i="28"/>
  <c r="E24" i="29"/>
  <c r="G22" i="24"/>
  <c r="N16" i="15"/>
  <c r="F20" i="20"/>
  <c r="E28" i="28"/>
  <c r="G18" i="21"/>
  <c r="G18" i="18"/>
  <c r="G130" i="30"/>
  <c r="E24" i="26"/>
  <c r="N28" i="28"/>
  <c r="E18" i="21"/>
  <c r="G26" i="30"/>
  <c r="N105" i="35"/>
  <c r="M28" i="28"/>
  <c r="F28" i="36"/>
  <c r="M20" i="20"/>
  <c r="G30" i="35"/>
  <c r="N18" i="21"/>
  <c r="E20" i="20"/>
  <c r="M18" i="21"/>
  <c r="G24" i="23"/>
  <c r="E26" i="30"/>
  <c r="N26" i="25"/>
  <c r="F130" i="30"/>
  <c r="N22" i="24"/>
  <c r="F23" i="31"/>
  <c r="M23" i="31"/>
  <c r="G18" i="19"/>
  <c r="E56" i="2"/>
  <c r="M24" i="26"/>
  <c r="M26" i="25"/>
  <c r="N30" i="35"/>
  <c r="N18" i="14"/>
  <c r="E18" i="19"/>
  <c r="N24" i="29"/>
  <c r="F18" i="14"/>
  <c r="G24" i="26"/>
  <c r="N18" i="18"/>
  <c r="N20" i="20"/>
  <c r="E30" i="35"/>
  <c r="M130" i="30"/>
  <c r="E26" i="25"/>
  <c r="F22" i="24"/>
  <c r="F18" i="19"/>
  <c r="M28" i="36"/>
  <c r="E105" i="35"/>
  <c r="G26" i="25"/>
  <c r="N25" i="27"/>
  <c r="M24" i="23"/>
  <c r="N12" i="13"/>
  <c r="F105" i="35"/>
  <c r="M16" i="15"/>
  <c r="F28" i="28"/>
  <c r="F12" i="13"/>
  <c r="F26" i="25"/>
  <c r="L14" i="15" l="1"/>
  <c r="I15" i="15"/>
  <c r="H15" i="15"/>
  <c r="J15" i="15"/>
  <c r="K14" i="15"/>
  <c r="B17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P2" i="19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8" i="20"/>
  <c r="I19" i="20"/>
  <c r="H19" i="20"/>
  <c r="J19" i="20"/>
  <c r="C24" i="20"/>
  <c r="B22" i="20"/>
  <c r="K18" i="20"/>
  <c r="L16" i="19"/>
  <c r="I17" i="19"/>
  <c r="H17" i="19"/>
  <c r="J17" i="19"/>
  <c r="C23" i="19"/>
  <c r="K16" i="19"/>
  <c r="B20" i="19"/>
  <c r="L16" i="18"/>
  <c r="J17" i="18"/>
  <c r="H17" i="18"/>
  <c r="I17" i="18"/>
  <c r="K16" i="18"/>
  <c r="B19" i="18"/>
  <c r="C21" i="18"/>
  <c r="C118" i="18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F27" i="2"/>
  <c r="G25" i="23"/>
  <c r="G117" i="23"/>
  <c r="G29" i="2"/>
  <c r="F56" i="2"/>
  <c r="N21" i="20"/>
  <c r="F46" i="2"/>
  <c r="G29" i="36"/>
  <c r="F40" i="2"/>
  <c r="F19" i="21"/>
  <c r="G19" i="21"/>
  <c r="G32" i="2"/>
  <c r="E19" i="21"/>
  <c r="G25" i="2"/>
  <c r="M19" i="14"/>
  <c r="N27" i="25"/>
  <c r="M25" i="26"/>
  <c r="N25" i="23"/>
  <c r="F50" i="2"/>
  <c r="E25" i="23"/>
  <c r="G15" i="2"/>
  <c r="G23" i="24"/>
  <c r="G31" i="2"/>
  <c r="N24" i="31"/>
  <c r="G17" i="2"/>
  <c r="G35" i="2"/>
  <c r="M19" i="21"/>
  <c r="F39" i="2"/>
  <c r="G53" i="2"/>
  <c r="F47" i="2"/>
  <c r="G19" i="14"/>
  <c r="F31" i="2"/>
  <c r="N106" i="35"/>
  <c r="F19" i="18"/>
  <c r="F26" i="2"/>
  <c r="F35" i="2"/>
  <c r="G18" i="2"/>
  <c r="G24" i="2"/>
  <c r="G26" i="2"/>
  <c r="F41" i="2"/>
  <c r="G14" i="2"/>
  <c r="F19" i="19"/>
  <c r="F18" i="2"/>
  <c r="F31" i="35"/>
  <c r="E117" i="23"/>
  <c r="F53" i="2"/>
  <c r="E27" i="25"/>
  <c r="M13" i="13"/>
  <c r="F49" i="2"/>
  <c r="G27" i="2"/>
  <c r="F25" i="29"/>
  <c r="F106" i="35"/>
  <c r="M19" i="18"/>
  <c r="F24" i="31"/>
  <c r="N31" i="35"/>
  <c r="G19" i="18"/>
  <c r="G12" i="2"/>
  <c r="G57" i="2"/>
  <c r="M25" i="23"/>
  <c r="N18" i="19"/>
  <c r="M17" i="15"/>
  <c r="G13" i="13"/>
  <c r="E29" i="28"/>
  <c r="G56" i="2"/>
  <c r="F7" i="2"/>
  <c r="M21" i="20"/>
  <c r="G50" i="2"/>
  <c r="G41" i="2"/>
  <c r="N131" i="30"/>
  <c r="F17" i="2"/>
  <c r="F45" i="2"/>
  <c r="F48" i="2"/>
  <c r="N19" i="14"/>
  <c r="G39" i="2"/>
  <c r="N27" i="30"/>
  <c r="G38" i="2"/>
  <c r="F14" i="2"/>
  <c r="G52" i="2"/>
  <c r="F25" i="2"/>
  <c r="F43" i="2"/>
  <c r="G36" i="2"/>
  <c r="E29" i="36"/>
  <c r="M29" i="28"/>
  <c r="F29" i="28"/>
  <c r="F22" i="2"/>
  <c r="N117" i="23"/>
  <c r="M27" i="30"/>
  <c r="E31" i="35"/>
  <c r="E21" i="20"/>
  <c r="G118" i="23"/>
  <c r="E17" i="15"/>
  <c r="F52" i="2"/>
  <c r="E19" i="14"/>
  <c r="F24" i="2"/>
  <c r="M31" i="35"/>
  <c r="G43" i="2"/>
  <c r="M106" i="35"/>
  <c r="G21" i="2"/>
  <c r="E26" i="27"/>
  <c r="N13" i="13"/>
  <c r="F54" i="2"/>
  <c r="F12" i="2"/>
  <c r="F9" i="2"/>
  <c r="F21" i="2"/>
  <c r="N25" i="29"/>
  <c r="G27" i="25"/>
  <c r="G51" i="2"/>
  <c r="N7" i="19"/>
  <c r="E13" i="13"/>
  <c r="F51" i="2"/>
  <c r="N19" i="18"/>
  <c r="E27" i="30"/>
  <c r="G28" i="2"/>
  <c r="G25" i="26"/>
  <c r="E19" i="18"/>
  <c r="G16" i="2"/>
  <c r="M24" i="31"/>
  <c r="N10" i="19"/>
  <c r="G54" i="2"/>
  <c r="F34" i="2"/>
  <c r="G11" i="2"/>
  <c r="E106" i="35"/>
  <c r="N29" i="36"/>
  <c r="N17" i="15"/>
  <c r="F55" i="2"/>
  <c r="F117" i="23"/>
  <c r="F38" i="2"/>
  <c r="F23" i="2"/>
  <c r="G33" i="2"/>
  <c r="G48" i="2"/>
  <c r="M27" i="25"/>
  <c r="G21" i="20"/>
  <c r="M29" i="36"/>
  <c r="F16" i="2"/>
  <c r="F20" i="2"/>
  <c r="F19" i="14"/>
  <c r="G26" i="27"/>
  <c r="N9" i="19"/>
  <c r="F8" i="2"/>
  <c r="G24" i="31"/>
  <c r="F25" i="23"/>
  <c r="F33" i="2"/>
  <c r="F29" i="2"/>
  <c r="F57" i="2"/>
  <c r="F25" i="26"/>
  <c r="G34" i="2"/>
  <c r="G23" i="2"/>
  <c r="G47" i="2"/>
  <c r="G20" i="2"/>
  <c r="N8" i="19"/>
  <c r="G22" i="2"/>
  <c r="F27" i="30"/>
  <c r="G40" i="2"/>
  <c r="N15" i="19"/>
  <c r="F131" i="30"/>
  <c r="E57" i="2"/>
  <c r="M131" i="30"/>
  <c r="G29" i="28"/>
  <c r="G42" i="2"/>
  <c r="E23" i="24"/>
  <c r="G25" i="29"/>
  <c r="M117" i="23"/>
  <c r="E25" i="29"/>
  <c r="G30" i="2"/>
  <c r="F42" i="2"/>
  <c r="G9" i="2"/>
  <c r="G37" i="2"/>
  <c r="M23" i="24"/>
  <c r="G46" i="2"/>
  <c r="F36" i="2"/>
  <c r="N16" i="19"/>
  <c r="F44" i="2"/>
  <c r="F13" i="2"/>
  <c r="G19" i="19"/>
  <c r="N13" i="19"/>
  <c r="G45" i="2"/>
  <c r="G44" i="2"/>
  <c r="F28" i="2"/>
  <c r="F10" i="2"/>
  <c r="F17" i="15"/>
  <c r="M26" i="27"/>
  <c r="E19" i="19"/>
  <c r="G8" i="2"/>
  <c r="N19" i="19"/>
  <c r="E25" i="26"/>
  <c r="M25" i="29"/>
  <c r="F13" i="13"/>
  <c r="G27" i="30"/>
  <c r="E131" i="30"/>
  <c r="N17" i="19"/>
  <c r="N25" i="26"/>
  <c r="N12" i="19"/>
  <c r="N19" i="21"/>
  <c r="F32" i="2"/>
  <c r="N23" i="24"/>
  <c r="F37" i="2"/>
  <c r="G55" i="2"/>
  <c r="G131" i="30"/>
  <c r="N14" i="19"/>
  <c r="F15" i="2"/>
  <c r="F29" i="36"/>
  <c r="G49" i="2"/>
  <c r="F26" i="27"/>
  <c r="G7" i="2"/>
  <c r="G19" i="2"/>
  <c r="G31" i="35"/>
  <c r="G10" i="2"/>
  <c r="G13" i="2"/>
  <c r="N26" i="27"/>
  <c r="F30" i="2"/>
  <c r="F11" i="2"/>
  <c r="F19" i="2"/>
  <c r="F27" i="25"/>
  <c r="N11" i="19"/>
  <c r="G17" i="15"/>
  <c r="F21" i="20"/>
  <c r="E24" i="31"/>
  <c r="N29" i="28"/>
  <c r="G106" i="35"/>
  <c r="F23" i="24"/>
  <c r="L15" i="15" l="1"/>
  <c r="I16" i="15"/>
  <c r="H16" i="15"/>
  <c r="J16" i="15"/>
  <c r="K15" i="15"/>
  <c r="B18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O2" i="19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9" i="20"/>
  <c r="J20" i="20"/>
  <c r="I20" i="20"/>
  <c r="H20" i="20"/>
  <c r="C25" i="20"/>
  <c r="B23" i="20"/>
  <c r="L19" i="20"/>
  <c r="K17" i="19"/>
  <c r="J18" i="19"/>
  <c r="H18" i="19"/>
  <c r="I18" i="19"/>
  <c r="B21" i="19"/>
  <c r="C24" i="19"/>
  <c r="L17" i="19"/>
  <c r="K17" i="18"/>
  <c r="L17" i="18"/>
  <c r="I18" i="18"/>
  <c r="H18" i="18"/>
  <c r="J18" i="18"/>
  <c r="B20" i="18"/>
  <c r="C22" i="18"/>
  <c r="C119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N30" i="2"/>
  <c r="N39" i="2"/>
  <c r="N107" i="35"/>
  <c r="F28" i="30"/>
  <c r="M27" i="27"/>
  <c r="N56" i="2"/>
  <c r="E27" i="27"/>
  <c r="M28" i="30"/>
  <c r="M39" i="2"/>
  <c r="N10" i="2"/>
  <c r="N11" i="2"/>
  <c r="M32" i="35"/>
  <c r="M30" i="28"/>
  <c r="N32" i="28"/>
  <c r="F26" i="26"/>
  <c r="N50" i="2"/>
  <c r="M23" i="2"/>
  <c r="M31" i="2"/>
  <c r="M20" i="18"/>
  <c r="E30" i="36"/>
  <c r="M18" i="19"/>
  <c r="M19" i="19"/>
  <c r="M24" i="2"/>
  <c r="E22" i="20"/>
  <c r="N27" i="27"/>
  <c r="N20" i="2"/>
  <c r="G24" i="24"/>
  <c r="N48" i="2"/>
  <c r="N20" i="19"/>
  <c r="N40" i="2"/>
  <c r="N26" i="26"/>
  <c r="E107" i="35"/>
  <c r="M10" i="19"/>
  <c r="N27" i="2"/>
  <c r="N35" i="2"/>
  <c r="E132" i="30"/>
  <c r="F20" i="21"/>
  <c r="M14" i="2"/>
  <c r="E32" i="28"/>
  <c r="N8" i="2"/>
  <c r="F26" i="29"/>
  <c r="M53" i="2"/>
  <c r="M56" i="2"/>
  <c r="F14" i="13"/>
  <c r="G119" i="23"/>
  <c r="M26" i="2"/>
  <c r="N33" i="2"/>
  <c r="E25" i="31"/>
  <c r="G32" i="35"/>
  <c r="G20" i="14"/>
  <c r="M19" i="2"/>
  <c r="M13" i="2"/>
  <c r="N18" i="15"/>
  <c r="M29" i="2"/>
  <c r="N23" i="2"/>
  <c r="N20" i="18"/>
  <c r="N46" i="2"/>
  <c r="M17" i="19"/>
  <c r="M54" i="2"/>
  <c r="M15" i="2"/>
  <c r="E26" i="26"/>
  <c r="G28" i="25"/>
  <c r="N22" i="2"/>
  <c r="M18" i="15"/>
  <c r="F20" i="18"/>
  <c r="M35" i="2"/>
  <c r="N32" i="35"/>
  <c r="N54" i="2"/>
  <c r="M28" i="2"/>
  <c r="G30" i="28"/>
  <c r="M49" i="2"/>
  <c r="M12" i="2"/>
  <c r="N22" i="20"/>
  <c r="M57" i="2"/>
  <c r="E20" i="18"/>
  <c r="N7" i="2"/>
  <c r="N37" i="2"/>
  <c r="N18" i="2"/>
  <c r="M14" i="19"/>
  <c r="N28" i="30"/>
  <c r="G58" i="2"/>
  <c r="M38" i="2"/>
  <c r="E26" i="23"/>
  <c r="M18" i="2"/>
  <c r="N16" i="2"/>
  <c r="M28" i="25"/>
  <c r="E24" i="24"/>
  <c r="M58" i="2"/>
  <c r="F58" i="2"/>
  <c r="M20" i="14"/>
  <c r="G14" i="13"/>
  <c r="N51" i="2"/>
  <c r="G132" i="30"/>
  <c r="M24" i="24"/>
  <c r="E14" i="13"/>
  <c r="M11" i="19"/>
  <c r="N25" i="31"/>
  <c r="M21" i="2"/>
  <c r="M15" i="19"/>
  <c r="M30" i="36"/>
  <c r="M10" i="2"/>
  <c r="M13" i="19"/>
  <c r="M32" i="2"/>
  <c r="F28" i="25"/>
  <c r="F30" i="28"/>
  <c r="N17" i="2"/>
  <c r="G20" i="19"/>
  <c r="N44" i="2"/>
  <c r="M14" i="13"/>
  <c r="M32" i="28"/>
  <c r="M33" i="2"/>
  <c r="N25" i="2"/>
  <c r="M55" i="2"/>
  <c r="G28" i="30"/>
  <c r="N13" i="2"/>
  <c r="M41" i="2"/>
  <c r="N45" i="2"/>
  <c r="M12" i="19"/>
  <c r="N36" i="2"/>
  <c r="N20" i="21"/>
  <c r="M17" i="2"/>
  <c r="G22" i="20"/>
  <c r="E18" i="15"/>
  <c r="M22" i="20"/>
  <c r="N24" i="24"/>
  <c r="M51" i="2"/>
  <c r="M37" i="2"/>
  <c r="M8" i="2"/>
  <c r="N52" i="2"/>
  <c r="M42" i="2"/>
  <c r="G26" i="23"/>
  <c r="E20" i="21"/>
  <c r="M46" i="2"/>
  <c r="M27" i="2"/>
  <c r="N32" i="2"/>
  <c r="N24" i="2"/>
  <c r="N9" i="2"/>
  <c r="N31" i="2"/>
  <c r="N26" i="23"/>
  <c r="G26" i="29"/>
  <c r="M7" i="2"/>
  <c r="M45" i="2"/>
  <c r="N28" i="2"/>
  <c r="F18" i="15"/>
  <c r="N19" i="2"/>
  <c r="E26" i="29"/>
  <c r="F26" i="23"/>
  <c r="F30" i="36"/>
  <c r="G25" i="31"/>
  <c r="N58" i="2"/>
  <c r="M36" i="2"/>
  <c r="M26" i="26"/>
  <c r="N49" i="2"/>
  <c r="N26" i="29"/>
  <c r="M34" i="2"/>
  <c r="G32" i="28"/>
  <c r="F132" i="30"/>
  <c r="M25" i="2"/>
  <c r="N21" i="2"/>
  <c r="N29" i="2"/>
  <c r="M132" i="30"/>
  <c r="F32" i="35"/>
  <c r="F107" i="35"/>
  <c r="M9" i="2"/>
  <c r="E32" i="35"/>
  <c r="F24" i="24"/>
  <c r="F20" i="19"/>
  <c r="N38" i="2"/>
  <c r="N26" i="2"/>
  <c r="F20" i="14"/>
  <c r="M25" i="31"/>
  <c r="M26" i="23"/>
  <c r="G18" i="15"/>
  <c r="M20" i="2"/>
  <c r="G20" i="18"/>
  <c r="M50" i="2"/>
  <c r="M40" i="2"/>
  <c r="G26" i="26"/>
  <c r="F25" i="31"/>
  <c r="M16" i="2"/>
  <c r="G107" i="35"/>
  <c r="N14" i="2"/>
  <c r="E28" i="25"/>
  <c r="M47" i="2"/>
  <c r="F22" i="20"/>
  <c r="N30" i="36"/>
  <c r="N47" i="2"/>
  <c r="M107" i="35"/>
  <c r="M7" i="19"/>
  <c r="N41" i="2"/>
  <c r="N53" i="2"/>
  <c r="G27" i="27"/>
  <c r="M43" i="2"/>
  <c r="E20" i="19"/>
  <c r="M8" i="19"/>
  <c r="M52" i="2"/>
  <c r="M9" i="19"/>
  <c r="G20" i="21"/>
  <c r="E20" i="14"/>
  <c r="M48" i="2"/>
  <c r="N14" i="13"/>
  <c r="N57" i="2"/>
  <c r="N34" i="2"/>
  <c r="E58" i="2"/>
  <c r="N55" i="2"/>
  <c r="F27" i="27"/>
  <c r="M22" i="2"/>
  <c r="N132" i="30"/>
  <c r="M16" i="19"/>
  <c r="N20" i="14"/>
  <c r="N12" i="2"/>
  <c r="N43" i="2"/>
  <c r="N30" i="28"/>
  <c r="M44" i="2"/>
  <c r="M20" i="21"/>
  <c r="M11" i="2"/>
  <c r="F32" i="28"/>
  <c r="N28" i="25"/>
  <c r="M26" i="29"/>
  <c r="N15" i="2"/>
  <c r="M30" i="2"/>
  <c r="E28" i="30"/>
  <c r="G30" i="36"/>
  <c r="N42" i="2"/>
  <c r="E30" i="28"/>
  <c r="M20" i="19"/>
  <c r="L16" i="15" l="1"/>
  <c r="I17" i="15"/>
  <c r="H17" i="15"/>
  <c r="J17" i="15"/>
  <c r="K16" i="15"/>
  <c r="B19" i="15"/>
  <c r="J118" i="23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20" i="20"/>
  <c r="J21" i="20"/>
  <c r="I21" i="20"/>
  <c r="H21" i="20"/>
  <c r="C26" i="20"/>
  <c r="B24" i="20"/>
  <c r="L20" i="20"/>
  <c r="L18" i="19"/>
  <c r="I19" i="19"/>
  <c r="J19" i="19"/>
  <c r="H19" i="19"/>
  <c r="C25" i="19"/>
  <c r="B22" i="19"/>
  <c r="K18" i="19"/>
  <c r="K18" i="18"/>
  <c r="L18" i="18"/>
  <c r="I19" i="18"/>
  <c r="H19" i="18"/>
  <c r="J19" i="18"/>
  <c r="B21" i="18"/>
  <c r="C120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4" i="2"/>
  <c r="B59" i="2"/>
  <c r="E31" i="36"/>
  <c r="N29" i="25"/>
  <c r="N29" i="30"/>
  <c r="N33" i="28"/>
  <c r="M26" i="31"/>
  <c r="E31" i="28"/>
  <c r="N27" i="29"/>
  <c r="E27" i="26"/>
  <c r="M29" i="25"/>
  <c r="E23" i="20"/>
  <c r="E59" i="2"/>
  <c r="F29" i="25"/>
  <c r="F19" i="15"/>
  <c r="G21" i="19"/>
  <c r="N31" i="28"/>
  <c r="F27" i="26"/>
  <c r="E19" i="15"/>
  <c r="F28" i="27"/>
  <c r="F27" i="29"/>
  <c r="M23" i="20"/>
  <c r="G21" i="21"/>
  <c r="G28" i="27"/>
  <c r="G21" i="18"/>
  <c r="G26" i="31"/>
  <c r="F59" i="2"/>
  <c r="G120" i="23"/>
  <c r="N26" i="31"/>
  <c r="M27" i="23"/>
  <c r="E27" i="29"/>
  <c r="F31" i="28"/>
  <c r="G33" i="35"/>
  <c r="G27" i="23"/>
  <c r="M25" i="24"/>
  <c r="G21" i="14"/>
  <c r="G27" i="26"/>
  <c r="F23" i="20"/>
  <c r="E21" i="21"/>
  <c r="G19" i="15"/>
  <c r="M31" i="28"/>
  <c r="M33" i="28"/>
  <c r="E133" i="30"/>
  <c r="N108" i="35"/>
  <c r="N133" i="30"/>
  <c r="N19" i="15"/>
  <c r="F21" i="14"/>
  <c r="G33" i="28"/>
  <c r="N28" i="27"/>
  <c r="M21" i="21"/>
  <c r="F29" i="30"/>
  <c r="G108" i="35"/>
  <c r="N21" i="21"/>
  <c r="N21" i="19"/>
  <c r="E25" i="24"/>
  <c r="N23" i="20"/>
  <c r="F33" i="28"/>
  <c r="F21" i="21"/>
  <c r="N33" i="35"/>
  <c r="M133" i="30"/>
  <c r="M59" i="2"/>
  <c r="G31" i="28"/>
  <c r="F27" i="23"/>
  <c r="M27" i="26"/>
  <c r="M15" i="13"/>
  <c r="F25" i="24"/>
  <c r="F15" i="13"/>
  <c r="M28" i="27"/>
  <c r="E21" i="19"/>
  <c r="M21" i="18"/>
  <c r="F108" i="35"/>
  <c r="E27" i="23"/>
  <c r="E15" i="13"/>
  <c r="F31" i="36"/>
  <c r="F21" i="19"/>
  <c r="E28" i="27"/>
  <c r="F26" i="31"/>
  <c r="M31" i="36"/>
  <c r="E21" i="18"/>
  <c r="G59" i="2"/>
  <c r="G29" i="25"/>
  <c r="M19" i="15"/>
  <c r="G133" i="30"/>
  <c r="E33" i="28"/>
  <c r="E29" i="25"/>
  <c r="M21" i="19"/>
  <c r="M29" i="30"/>
  <c r="M27" i="29"/>
  <c r="N25" i="24"/>
  <c r="N15" i="13"/>
  <c r="N59" i="2"/>
  <c r="N21" i="14"/>
  <c r="M108" i="35"/>
  <c r="E108" i="35"/>
  <c r="E21" i="14"/>
  <c r="E33" i="35"/>
  <c r="E26" i="31"/>
  <c r="N27" i="26"/>
  <c r="M21" i="14"/>
  <c r="G31" i="36"/>
  <c r="F33" i="35"/>
  <c r="N21" i="18"/>
  <c r="F133" i="30"/>
  <c r="G15" i="13"/>
  <c r="E29" i="30"/>
  <c r="G29" i="30"/>
  <c r="F21" i="18"/>
  <c r="G23" i="20"/>
  <c r="M33" i="35"/>
  <c r="G27" i="29"/>
  <c r="G25" i="24"/>
  <c r="N31" i="36"/>
  <c r="N27" i="23"/>
  <c r="L17" i="15" l="1"/>
  <c r="I18" i="15"/>
  <c r="H18" i="15"/>
  <c r="J18" i="15"/>
  <c r="K17" i="15"/>
  <c r="B20" i="15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1" i="20"/>
  <c r="I22" i="20"/>
  <c r="J22" i="20"/>
  <c r="H22" i="20"/>
  <c r="C27" i="20"/>
  <c r="B25" i="20"/>
  <c r="L21" i="20"/>
  <c r="K19" i="19"/>
  <c r="I20" i="19"/>
  <c r="J20" i="19"/>
  <c r="H20" i="19"/>
  <c r="B23" i="19"/>
  <c r="C26" i="19"/>
  <c r="L19" i="19"/>
  <c r="L19" i="18"/>
  <c r="K19" i="18"/>
  <c r="H20" i="18"/>
  <c r="I20" i="18"/>
  <c r="J20" i="18"/>
  <c r="B22" i="18"/>
  <c r="C24" i="18"/>
  <c r="C66" i="18"/>
  <c r="C121" i="18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N60" i="2"/>
  <c r="G20" i="15"/>
  <c r="E134" i="30"/>
  <c r="N109" i="35"/>
  <c r="G28" i="23"/>
  <c r="E29" i="27"/>
  <c r="E34" i="28"/>
  <c r="F28" i="23"/>
  <c r="F22" i="19"/>
  <c r="M28" i="29"/>
  <c r="M26" i="24"/>
  <c r="F22" i="14"/>
  <c r="E22" i="18"/>
  <c r="G22" i="19"/>
  <c r="G109" i="35"/>
  <c r="F16" i="13"/>
  <c r="G26" i="24"/>
  <c r="G134" i="30"/>
  <c r="M30" i="25"/>
  <c r="N30" i="25"/>
  <c r="N32" i="36"/>
  <c r="M20" i="15"/>
  <c r="E34" i="35"/>
  <c r="N22" i="19"/>
  <c r="N34" i="35"/>
  <c r="N29" i="27"/>
  <c r="M27" i="31"/>
  <c r="F134" i="30"/>
  <c r="F27" i="31"/>
  <c r="F28" i="26"/>
  <c r="N28" i="26"/>
  <c r="E27" i="31"/>
  <c r="G29" i="27"/>
  <c r="E26" i="24"/>
  <c r="N26" i="24"/>
  <c r="N16" i="13"/>
  <c r="M60" i="2"/>
  <c r="F34" i="35"/>
  <c r="G34" i="28"/>
  <c r="E28" i="26"/>
  <c r="N22" i="21"/>
  <c r="M28" i="23"/>
  <c r="E24" i="20"/>
  <c r="N134" i="30"/>
  <c r="F24" i="20"/>
  <c r="F60" i="2"/>
  <c r="G28" i="29"/>
  <c r="G16" i="13"/>
  <c r="F26" i="24"/>
  <c r="E22" i="19"/>
  <c r="E30" i="30"/>
  <c r="E30" i="25"/>
  <c r="G32" i="36"/>
  <c r="M134" i="30"/>
  <c r="F30" i="30"/>
  <c r="F34" i="28"/>
  <c r="N28" i="29"/>
  <c r="M16" i="13"/>
  <c r="M109" i="35"/>
  <c r="E109" i="35"/>
  <c r="G30" i="25"/>
  <c r="E16" i="13"/>
  <c r="E32" i="36"/>
  <c r="M24" i="20"/>
  <c r="M22" i="14"/>
  <c r="N34" i="28"/>
  <c r="N22" i="18"/>
  <c r="M22" i="21"/>
  <c r="E28" i="23"/>
  <c r="M29" i="27"/>
  <c r="E20" i="15"/>
  <c r="F20" i="15"/>
  <c r="M22" i="18"/>
  <c r="F22" i="21"/>
  <c r="M28" i="26"/>
  <c r="F28" i="29"/>
  <c r="N28" i="23"/>
  <c r="G22" i="14"/>
  <c r="N27" i="31"/>
  <c r="E60" i="2"/>
  <c r="M34" i="35"/>
  <c r="M34" i="28"/>
  <c r="F29" i="27"/>
  <c r="M32" i="36"/>
  <c r="G22" i="21"/>
  <c r="F30" i="25"/>
  <c r="G24" i="20"/>
  <c r="G28" i="26"/>
  <c r="N20" i="15"/>
  <c r="G60" i="2"/>
  <c r="N24" i="20"/>
  <c r="N22" i="14"/>
  <c r="E22" i="14"/>
  <c r="G34" i="35"/>
  <c r="E22" i="21"/>
  <c r="G27" i="31"/>
  <c r="G22" i="18"/>
  <c r="M22" i="19"/>
  <c r="M30" i="30"/>
  <c r="E28" i="29"/>
  <c r="F109" i="35"/>
  <c r="F22" i="18"/>
  <c r="N30" i="30"/>
  <c r="F32" i="36"/>
  <c r="G30" i="30"/>
  <c r="L18" i="15" l="1"/>
  <c r="I19" i="15"/>
  <c r="H19" i="15"/>
  <c r="J19" i="15"/>
  <c r="K18" i="15"/>
  <c r="B21" i="15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2" i="20"/>
  <c r="I23" i="20"/>
  <c r="J23" i="20"/>
  <c r="H23" i="20"/>
  <c r="C28" i="20"/>
  <c r="K22" i="20"/>
  <c r="B26" i="20"/>
  <c r="K20" i="19"/>
  <c r="I21" i="19"/>
  <c r="H21" i="19"/>
  <c r="J21" i="19"/>
  <c r="B24" i="19"/>
  <c r="C27" i="19"/>
  <c r="L20" i="19"/>
  <c r="K20" i="18"/>
  <c r="L20" i="18"/>
  <c r="J21" i="18"/>
  <c r="I21" i="18"/>
  <c r="H21" i="18"/>
  <c r="B23" i="18"/>
  <c r="C122" i="18"/>
  <c r="C25" i="18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G35" i="35"/>
  <c r="N17" i="13"/>
  <c r="N135" i="30"/>
  <c r="N31" i="25"/>
  <c r="G23" i="14"/>
  <c r="M135" i="30"/>
  <c r="G30" i="27"/>
  <c r="G29" i="29"/>
  <c r="M31" i="25"/>
  <c r="E30" i="27"/>
  <c r="E121" i="23"/>
  <c r="E23" i="21"/>
  <c r="F31" i="30"/>
  <c r="M61" i="2"/>
  <c r="E31" i="30"/>
  <c r="G29" i="23"/>
  <c r="M33" i="36"/>
  <c r="G23" i="18"/>
  <c r="G35" i="28"/>
  <c r="M29" i="26"/>
  <c r="M25" i="20"/>
  <c r="N23" i="21"/>
  <c r="N121" i="23"/>
  <c r="G121" i="23"/>
  <c r="F121" i="23"/>
  <c r="E27" i="24"/>
  <c r="F135" i="30"/>
  <c r="M29" i="23"/>
  <c r="N23" i="18"/>
  <c r="N33" i="36"/>
  <c r="N23" i="19"/>
  <c r="G29" i="26"/>
  <c r="G31" i="25"/>
  <c r="M23" i="14"/>
  <c r="G23" i="21"/>
  <c r="G110" i="35"/>
  <c r="F33" i="36"/>
  <c r="E23" i="19"/>
  <c r="N25" i="20"/>
  <c r="G33" i="36"/>
  <c r="N35" i="35"/>
  <c r="F27" i="24"/>
  <c r="F29" i="29"/>
  <c r="N28" i="31"/>
  <c r="F110" i="35"/>
  <c r="N31" i="30"/>
  <c r="N21" i="15"/>
  <c r="G28" i="31"/>
  <c r="N29" i="26"/>
  <c r="M23" i="18"/>
  <c r="G61" i="2"/>
  <c r="F61" i="2"/>
  <c r="N29" i="29"/>
  <c r="F17" i="13"/>
  <c r="E28" i="31"/>
  <c r="F25" i="20"/>
  <c r="M31" i="30"/>
  <c r="E23" i="18"/>
  <c r="G135" i="30"/>
  <c r="N29" i="23"/>
  <c r="G31" i="27"/>
  <c r="E29" i="23"/>
  <c r="G17" i="13"/>
  <c r="N27" i="24"/>
  <c r="G23" i="19"/>
  <c r="M21" i="15"/>
  <c r="M35" i="35"/>
  <c r="M23" i="21"/>
  <c r="F23" i="14"/>
  <c r="E25" i="20"/>
  <c r="F31" i="25"/>
  <c r="E35" i="35"/>
  <c r="G31" i="30"/>
  <c r="E29" i="29"/>
  <c r="M17" i="13"/>
  <c r="E61" i="2"/>
  <c r="F29" i="26"/>
  <c r="E33" i="36"/>
  <c r="G25" i="20"/>
  <c r="M121" i="23"/>
  <c r="M27" i="24"/>
  <c r="N61" i="2"/>
  <c r="M110" i="35"/>
  <c r="F21" i="15"/>
  <c r="G21" i="15"/>
  <c r="F30" i="27"/>
  <c r="F29" i="23"/>
  <c r="M23" i="19"/>
  <c r="E29" i="26"/>
  <c r="E17" i="13"/>
  <c r="F28" i="31"/>
  <c r="E135" i="30"/>
  <c r="N110" i="35"/>
  <c r="F23" i="21"/>
  <c r="E23" i="14"/>
  <c r="N23" i="14"/>
  <c r="E110" i="35"/>
  <c r="G27" i="24"/>
  <c r="F23" i="18"/>
  <c r="M28" i="31"/>
  <c r="F23" i="19"/>
  <c r="F35" i="35"/>
  <c r="E31" i="25"/>
  <c r="N30" i="27"/>
  <c r="E21" i="15"/>
  <c r="M30" i="27"/>
  <c r="M29" i="29"/>
  <c r="K19" i="15" l="1"/>
  <c r="L19" i="15"/>
  <c r="I20" i="15"/>
  <c r="J20" i="15"/>
  <c r="H20" i="15"/>
  <c r="B22" i="15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3" i="20"/>
  <c r="I24" i="20"/>
  <c r="J24" i="20"/>
  <c r="H24" i="20"/>
  <c r="B27" i="20"/>
  <c r="K23" i="20"/>
  <c r="C29" i="20"/>
  <c r="K21" i="19"/>
  <c r="H22" i="19"/>
  <c r="I22" i="19"/>
  <c r="J22" i="19"/>
  <c r="C28" i="19"/>
  <c r="B25" i="19"/>
  <c r="L21" i="19"/>
  <c r="L21" i="18"/>
  <c r="K21" i="18"/>
  <c r="J22" i="18"/>
  <c r="H22" i="18"/>
  <c r="I22" i="18"/>
  <c r="B24" i="18"/>
  <c r="C123" i="18"/>
  <c r="C26" i="18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E24" i="19"/>
  <c r="G26" i="20"/>
  <c r="M24" i="21"/>
  <c r="G28" i="24"/>
  <c r="N32" i="25"/>
  <c r="M120" i="23"/>
  <c r="N18" i="13"/>
  <c r="E32" i="30"/>
  <c r="F28" i="24"/>
  <c r="E120" i="23"/>
  <c r="F29" i="31"/>
  <c r="M30" i="23"/>
  <c r="M24" i="18"/>
  <c r="G32" i="30"/>
  <c r="M29" i="31"/>
  <c r="E32" i="25"/>
  <c r="F18" i="13"/>
  <c r="M18" i="13"/>
  <c r="G136" i="30"/>
  <c r="G30" i="23"/>
  <c r="N26" i="20"/>
  <c r="G34" i="36"/>
  <c r="M122" i="23"/>
  <c r="N24" i="19"/>
  <c r="G29" i="31"/>
  <c r="F122" i="23"/>
  <c r="N62" i="2"/>
  <c r="N136" i="30"/>
  <c r="E24" i="14"/>
  <c r="F30" i="29"/>
  <c r="N24" i="18"/>
  <c r="F120" i="23"/>
  <c r="G24" i="14"/>
  <c r="F30" i="26"/>
  <c r="G30" i="29"/>
  <c r="M34" i="36"/>
  <c r="F119" i="23"/>
  <c r="F34" i="36"/>
  <c r="E118" i="23"/>
  <c r="F36" i="35"/>
  <c r="F111" i="35"/>
  <c r="M22" i="15"/>
  <c r="F24" i="21"/>
  <c r="M118" i="23"/>
  <c r="E26" i="20"/>
  <c r="E30" i="26"/>
  <c r="E136" i="30"/>
  <c r="M30" i="26"/>
  <c r="M24" i="19"/>
  <c r="N30" i="23"/>
  <c r="F32" i="30"/>
  <c r="N24" i="21"/>
  <c r="M62" i="2"/>
  <c r="M111" i="35"/>
  <c r="G36" i="35"/>
  <c r="N30" i="29"/>
  <c r="M30" i="29"/>
  <c r="F136" i="30"/>
  <c r="M26" i="20"/>
  <c r="E36" i="35"/>
  <c r="G24" i="19"/>
  <c r="F62" i="2"/>
  <c r="M24" i="14"/>
  <c r="F26" i="20"/>
  <c r="E119" i="23"/>
  <c r="F118" i="23"/>
  <c r="N22" i="15"/>
  <c r="N122" i="23"/>
  <c r="E122" i="23"/>
  <c r="N111" i="35"/>
  <c r="E29" i="31"/>
  <c r="M136" i="30"/>
  <c r="G32" i="25"/>
  <c r="E24" i="21"/>
  <c r="G18" i="13"/>
  <c r="E111" i="35"/>
  <c r="G111" i="35"/>
  <c r="E30" i="29"/>
  <c r="N36" i="35"/>
  <c r="F30" i="23"/>
  <c r="F32" i="25"/>
  <c r="N119" i="23"/>
  <c r="E24" i="18"/>
  <c r="N29" i="31"/>
  <c r="N24" i="14"/>
  <c r="G122" i="23"/>
  <c r="M32" i="30"/>
  <c r="G22" i="15"/>
  <c r="E30" i="23"/>
  <c r="G24" i="18"/>
  <c r="G24" i="21"/>
  <c r="F24" i="14"/>
  <c r="N118" i="23"/>
  <c r="M28" i="24"/>
  <c r="N120" i="23"/>
  <c r="N28" i="24"/>
  <c r="G30" i="26"/>
  <c r="M119" i="23"/>
  <c r="N30" i="26"/>
  <c r="E28" i="24"/>
  <c r="E18" i="13"/>
  <c r="G32" i="27"/>
  <c r="E34" i="36"/>
  <c r="F24" i="18"/>
  <c r="M32" i="25"/>
  <c r="E22" i="15"/>
  <c r="E62" i="2"/>
  <c r="F24" i="19"/>
  <c r="G62" i="2"/>
  <c r="N32" i="30"/>
  <c r="N34" i="36"/>
  <c r="F22" i="15"/>
  <c r="M36" i="35"/>
  <c r="I21" i="15" l="1"/>
  <c r="H21" i="15"/>
  <c r="J21" i="15"/>
  <c r="L20" i="15"/>
  <c r="K20" i="15"/>
  <c r="B23" i="15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4" i="20"/>
  <c r="I25" i="20"/>
  <c r="H25" i="20"/>
  <c r="J25" i="20"/>
  <c r="B28" i="20"/>
  <c r="C30" i="20"/>
  <c r="K24" i="20"/>
  <c r="L22" i="19"/>
  <c r="H23" i="19"/>
  <c r="I23" i="19"/>
  <c r="J23" i="19"/>
  <c r="B26" i="19"/>
  <c r="C29" i="19"/>
  <c r="K22" i="19"/>
  <c r="L22" i="18"/>
  <c r="K22" i="18"/>
  <c r="J23" i="18"/>
  <c r="H23" i="18"/>
  <c r="I23" i="18"/>
  <c r="B25" i="18"/>
  <c r="C27" i="18"/>
  <c r="C124" i="18"/>
  <c r="C125" i="18" s="1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3" i="2"/>
  <c r="M25" i="21"/>
  <c r="E31" i="26"/>
  <c r="F33" i="25"/>
  <c r="E33" i="30"/>
  <c r="M23" i="15"/>
  <c r="G123" i="23"/>
  <c r="F27" i="20"/>
  <c r="F33" i="30"/>
  <c r="M33" i="30"/>
  <c r="N33" i="30"/>
  <c r="M31" i="29"/>
  <c r="N30" i="31"/>
  <c r="N31" i="29"/>
  <c r="M31" i="23"/>
  <c r="F31" i="29"/>
  <c r="E31" i="23"/>
  <c r="N25" i="18"/>
  <c r="E25" i="14"/>
  <c r="N19" i="13"/>
  <c r="F25" i="21"/>
  <c r="E25" i="21"/>
  <c r="G23" i="15"/>
  <c r="E37" i="35"/>
  <c r="E29" i="24"/>
  <c r="G33" i="25"/>
  <c r="E25" i="18"/>
  <c r="N123" i="23"/>
  <c r="N31" i="23"/>
  <c r="E35" i="36"/>
  <c r="N137" i="30"/>
  <c r="M112" i="35"/>
  <c r="F25" i="18"/>
  <c r="E23" i="15"/>
  <c r="G25" i="18"/>
  <c r="N112" i="35"/>
  <c r="F37" i="35"/>
  <c r="M123" i="23"/>
  <c r="F35" i="36"/>
  <c r="E137" i="30"/>
  <c r="F123" i="23"/>
  <c r="F25" i="14"/>
  <c r="N33" i="25"/>
  <c r="G25" i="14"/>
  <c r="N31" i="26"/>
  <c r="E30" i="31"/>
  <c r="G19" i="13"/>
  <c r="N63" i="2"/>
  <c r="G137" i="30"/>
  <c r="M29" i="24"/>
  <c r="M33" i="25"/>
  <c r="F31" i="26"/>
  <c r="N27" i="20"/>
  <c r="F25" i="19"/>
  <c r="F63" i="2"/>
  <c r="M27" i="20"/>
  <c r="F31" i="23"/>
  <c r="N25" i="19"/>
  <c r="E63" i="2"/>
  <c r="G35" i="36"/>
  <c r="M63" i="2"/>
  <c r="F23" i="15"/>
  <c r="M31" i="26"/>
  <c r="F19" i="13"/>
  <c r="F137" i="30"/>
  <c r="M137" i="30"/>
  <c r="N25" i="21"/>
  <c r="G37" i="35"/>
  <c r="G25" i="19"/>
  <c r="G31" i="26"/>
  <c r="E123" i="23"/>
  <c r="N25" i="14"/>
  <c r="G31" i="29"/>
  <c r="E112" i="35"/>
  <c r="F112" i="35"/>
  <c r="N23" i="15"/>
  <c r="G27" i="20"/>
  <c r="G30" i="31"/>
  <c r="N37" i="35"/>
  <c r="G33" i="30"/>
  <c r="E25" i="19"/>
  <c r="F29" i="24"/>
  <c r="G31" i="23"/>
  <c r="E19" i="13"/>
  <c r="M19" i="13"/>
  <c r="E33" i="25"/>
  <c r="M37" i="35"/>
  <c r="G112" i="35"/>
  <c r="N29" i="24"/>
  <c r="G29" i="24"/>
  <c r="F30" i="31"/>
  <c r="G63" i="2"/>
  <c r="G25" i="21"/>
  <c r="M30" i="31"/>
  <c r="E31" i="29"/>
  <c r="E27" i="20"/>
  <c r="G33" i="27"/>
  <c r="M35" i="36"/>
  <c r="M25" i="19"/>
  <c r="N35" i="36"/>
  <c r="M25" i="18"/>
  <c r="M25" i="14"/>
  <c r="K21" i="15" l="1"/>
  <c r="I22" i="15"/>
  <c r="H22" i="15"/>
  <c r="J22" i="15"/>
  <c r="L21" i="15"/>
  <c r="B24" i="15"/>
  <c r="J32" i="27"/>
  <c r="L117" i="23"/>
  <c r="K120" i="23"/>
  <c r="K118" i="23"/>
  <c r="L119" i="23"/>
  <c r="K117" i="23"/>
  <c r="L120" i="23"/>
  <c r="K119" i="23"/>
  <c r="L118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5" i="20"/>
  <c r="I26" i="20"/>
  <c r="J26" i="20"/>
  <c r="H26" i="20"/>
  <c r="B29" i="20"/>
  <c r="C31" i="20"/>
  <c r="K25" i="20"/>
  <c r="L23" i="19"/>
  <c r="J24" i="19"/>
  <c r="H24" i="19"/>
  <c r="I24" i="19"/>
  <c r="C30" i="19"/>
  <c r="B27" i="19"/>
  <c r="K23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4" i="2"/>
  <c r="G24" i="15"/>
  <c r="E32" i="26"/>
  <c r="E34" i="30"/>
  <c r="M26" i="21"/>
  <c r="F26" i="21"/>
  <c r="N32" i="23"/>
  <c r="E124" i="23"/>
  <c r="F20" i="13"/>
  <c r="F34" i="25"/>
  <c r="M32" i="23"/>
  <c r="E113" i="35"/>
  <c r="G28" i="20"/>
  <c r="G124" i="23"/>
  <c r="E32" i="29"/>
  <c r="E26" i="21"/>
  <c r="N113" i="35"/>
  <c r="F26" i="18"/>
  <c r="N26" i="21"/>
  <c r="E26" i="14"/>
  <c r="M32" i="26"/>
  <c r="G26" i="21"/>
  <c r="F36" i="36"/>
  <c r="M113" i="35"/>
  <c r="G31" i="31"/>
  <c r="E30" i="24"/>
  <c r="E26" i="18"/>
  <c r="E138" i="30"/>
  <c r="E24" i="15"/>
  <c r="N34" i="27"/>
  <c r="M34" i="25"/>
  <c r="E26" i="19"/>
  <c r="M38" i="35"/>
  <c r="N31" i="31"/>
  <c r="G113" i="35"/>
  <c r="F26" i="19"/>
  <c r="N32" i="26"/>
  <c r="F24" i="15"/>
  <c r="G32" i="29"/>
  <c r="G64" i="2"/>
  <c r="G34" i="30"/>
  <c r="G26" i="14"/>
  <c r="N24" i="15"/>
  <c r="E34" i="27"/>
  <c r="N20" i="13"/>
  <c r="M28" i="20"/>
  <c r="M36" i="36"/>
  <c r="N138" i="30"/>
  <c r="N38" i="35"/>
  <c r="G38" i="35"/>
  <c r="M31" i="31"/>
  <c r="F124" i="23"/>
  <c r="N28" i="20"/>
  <c r="N32" i="29"/>
  <c r="M138" i="30"/>
  <c r="N34" i="30"/>
  <c r="F32" i="23"/>
  <c r="F34" i="30"/>
  <c r="E20" i="13"/>
  <c r="M34" i="30"/>
  <c r="E31" i="31"/>
  <c r="N34" i="25"/>
  <c r="N36" i="36"/>
  <c r="F32" i="29"/>
  <c r="N26" i="18"/>
  <c r="F34" i="27"/>
  <c r="M124" i="23"/>
  <c r="G26" i="18"/>
  <c r="E38" i="35"/>
  <c r="F26" i="14"/>
  <c r="M26" i="19"/>
  <c r="E64" i="2"/>
  <c r="E32" i="23"/>
  <c r="G32" i="23"/>
  <c r="F38" i="35"/>
  <c r="G36" i="36"/>
  <c r="N26" i="19"/>
  <c r="F30" i="24"/>
  <c r="M20" i="13"/>
  <c r="M24" i="15"/>
  <c r="F32" i="26"/>
  <c r="M26" i="14"/>
  <c r="N64" i="2"/>
  <c r="F64" i="2"/>
  <c r="E36" i="36"/>
  <c r="G30" i="24"/>
  <c r="G138" i="30"/>
  <c r="N124" i="23"/>
  <c r="F138" i="30"/>
  <c r="M64" i="2"/>
  <c r="N30" i="24"/>
  <c r="F113" i="35"/>
  <c r="E28" i="20"/>
  <c r="M30" i="24"/>
  <c r="G26" i="19"/>
  <c r="F28" i="20"/>
  <c r="M32" i="29"/>
  <c r="M34" i="27"/>
  <c r="G34" i="25"/>
  <c r="M26" i="18"/>
  <c r="N26" i="14"/>
  <c r="F31" i="31"/>
  <c r="E34" i="25"/>
  <c r="G20" i="13"/>
  <c r="G32" i="26"/>
  <c r="G34" i="27"/>
  <c r="L22" i="15" l="1"/>
  <c r="I23" i="15"/>
  <c r="H23" i="15"/>
  <c r="J23" i="15"/>
  <c r="K22" i="15"/>
  <c r="B25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6" i="20"/>
  <c r="H27" i="20"/>
  <c r="I27" i="20"/>
  <c r="J27" i="20"/>
  <c r="C32" i="20"/>
  <c r="B30" i="20"/>
  <c r="K26" i="20"/>
  <c r="L24" i="19"/>
  <c r="H25" i="19"/>
  <c r="I25" i="19"/>
  <c r="J25" i="19"/>
  <c r="B28" i="19"/>
  <c r="C31" i="19"/>
  <c r="K24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F25" i="15"/>
  <c r="N27" i="18"/>
  <c r="G27" i="14"/>
  <c r="E27" i="18"/>
  <c r="E33" i="29"/>
  <c r="F139" i="30"/>
  <c r="M37" i="36"/>
  <c r="F33" i="27"/>
  <c r="F33" i="23"/>
  <c r="N35" i="25"/>
  <c r="E33" i="23"/>
  <c r="E125" i="23"/>
  <c r="E27" i="14"/>
  <c r="E29" i="20"/>
  <c r="N37" i="36"/>
  <c r="M27" i="21"/>
  <c r="F39" i="35"/>
  <c r="E27" i="21"/>
  <c r="E37" i="36"/>
  <c r="G139" i="30"/>
  <c r="M33" i="23"/>
  <c r="N33" i="27"/>
  <c r="G32" i="31"/>
  <c r="N32" i="27"/>
  <c r="M31" i="24"/>
  <c r="G35" i="30"/>
  <c r="G25" i="15"/>
  <c r="F31" i="24"/>
  <c r="M29" i="20"/>
  <c r="F33" i="26"/>
  <c r="E31" i="27"/>
  <c r="G31" i="24"/>
  <c r="E114" i="35"/>
  <c r="G39" i="35"/>
  <c r="N31" i="27"/>
  <c r="M33" i="26"/>
  <c r="E32" i="27"/>
  <c r="E21" i="13"/>
  <c r="N27" i="19"/>
  <c r="F27" i="18"/>
  <c r="N32" i="31"/>
  <c r="M114" i="35"/>
  <c r="E32" i="31"/>
  <c r="E139" i="30"/>
  <c r="G33" i="29"/>
  <c r="G33" i="23"/>
  <c r="G33" i="26"/>
  <c r="E39" i="35"/>
  <c r="G21" i="13"/>
  <c r="G27" i="19"/>
  <c r="G35" i="25"/>
  <c r="M21" i="13"/>
  <c r="F21" i="13"/>
  <c r="G37" i="36"/>
  <c r="M33" i="29"/>
  <c r="N114" i="35"/>
  <c r="M33" i="27"/>
  <c r="N33" i="29"/>
  <c r="F35" i="25"/>
  <c r="N25" i="15"/>
  <c r="N27" i="21"/>
  <c r="E65" i="2"/>
  <c r="N139" i="30"/>
  <c r="N33" i="23"/>
  <c r="F33" i="29"/>
  <c r="M39" i="35"/>
  <c r="M25" i="15"/>
  <c r="G29" i="20"/>
  <c r="E35" i="30"/>
  <c r="N39" i="35"/>
  <c r="N125" i="23"/>
  <c r="G27" i="21"/>
  <c r="M139" i="30"/>
  <c r="E33" i="27"/>
  <c r="M125" i="23"/>
  <c r="N33" i="26"/>
  <c r="E31" i="24"/>
  <c r="F32" i="27"/>
  <c r="N29" i="20"/>
  <c r="M35" i="30"/>
  <c r="G125" i="23"/>
  <c r="N27" i="14"/>
  <c r="F32" i="31"/>
  <c r="G65" i="2"/>
  <c r="E33" i="26"/>
  <c r="F27" i="21"/>
  <c r="M32" i="27"/>
  <c r="F37" i="36"/>
  <c r="G27" i="18"/>
  <c r="M31" i="27"/>
  <c r="E25" i="15"/>
  <c r="N35" i="30"/>
  <c r="F29" i="20"/>
  <c r="E27" i="19"/>
  <c r="M65" i="2"/>
  <c r="F114" i="35"/>
  <c r="M27" i="18"/>
  <c r="F27" i="19"/>
  <c r="M35" i="25"/>
  <c r="M27" i="19"/>
  <c r="F125" i="23"/>
  <c r="M32" i="31"/>
  <c r="F65" i="2"/>
  <c r="F31" i="27"/>
  <c r="N31" i="24"/>
  <c r="F27" i="14"/>
  <c r="N65" i="2"/>
  <c r="M27" i="14"/>
  <c r="G114" i="35"/>
  <c r="E35" i="25"/>
  <c r="N21" i="13"/>
  <c r="F35" i="30"/>
  <c r="L23" i="15" l="1"/>
  <c r="I24" i="15"/>
  <c r="H24" i="15"/>
  <c r="J24" i="15"/>
  <c r="K23" i="15"/>
  <c r="B26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7" i="20"/>
  <c r="H28" i="20"/>
  <c r="I28" i="20"/>
  <c r="J28" i="20"/>
  <c r="B31" i="20"/>
  <c r="L27" i="20"/>
  <c r="C33" i="20"/>
  <c r="L25" i="19"/>
  <c r="J26" i="19"/>
  <c r="H26" i="19"/>
  <c r="I26" i="19"/>
  <c r="B29" i="19"/>
  <c r="C32" i="19"/>
  <c r="K25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G34" i="23"/>
  <c r="G40" i="35"/>
  <c r="E66" i="2"/>
  <c r="E38" i="28"/>
  <c r="G28" i="21"/>
  <c r="N28" i="19"/>
  <c r="N33" i="31"/>
  <c r="M28" i="21"/>
  <c r="G36" i="25"/>
  <c r="F22" i="13"/>
  <c r="M34" i="26"/>
  <c r="G22" i="13"/>
  <c r="N36" i="30"/>
  <c r="N34" i="23"/>
  <c r="G28" i="14"/>
  <c r="M36" i="30"/>
  <c r="E34" i="26"/>
  <c r="F30" i="20"/>
  <c r="M22" i="13"/>
  <c r="F40" i="35"/>
  <c r="F38" i="36"/>
  <c r="M26" i="15"/>
  <c r="G26" i="15"/>
  <c r="N28" i="18"/>
  <c r="F34" i="26"/>
  <c r="G140" i="30"/>
  <c r="E36" i="25"/>
  <c r="F66" i="2"/>
  <c r="N28" i="14"/>
  <c r="M34" i="29"/>
  <c r="G36" i="30"/>
  <c r="E34" i="29"/>
  <c r="E40" i="35"/>
  <c r="G115" i="35"/>
  <c r="G30" i="20"/>
  <c r="E28" i="18"/>
  <c r="M28" i="19"/>
  <c r="M126" i="23"/>
  <c r="G38" i="36"/>
  <c r="E38" i="36"/>
  <c r="E115" i="35"/>
  <c r="M38" i="36"/>
  <c r="M115" i="35"/>
  <c r="M30" i="20"/>
  <c r="N36" i="25"/>
  <c r="E28" i="21"/>
  <c r="G38" i="28"/>
  <c r="M38" i="28"/>
  <c r="N26" i="15"/>
  <c r="F34" i="29"/>
  <c r="E28" i="19"/>
  <c r="F34" i="23"/>
  <c r="N40" i="35"/>
  <c r="F126" i="23"/>
  <c r="M66" i="2"/>
  <c r="F38" i="28"/>
  <c r="N28" i="21"/>
  <c r="E32" i="24"/>
  <c r="G66" i="2"/>
  <c r="G33" i="31"/>
  <c r="E30" i="20"/>
  <c r="E34" i="23"/>
  <c r="N115" i="35"/>
  <c r="N22" i="13"/>
  <c r="F33" i="31"/>
  <c r="F115" i="35"/>
  <c r="F28" i="21"/>
  <c r="F32" i="24"/>
  <c r="M36" i="25"/>
  <c r="G34" i="29"/>
  <c r="E22" i="13"/>
  <c r="N34" i="29"/>
  <c r="E28" i="14"/>
  <c r="E126" i="23"/>
  <c r="N34" i="26"/>
  <c r="G28" i="18"/>
  <c r="M40" i="35"/>
  <c r="E26" i="15"/>
  <c r="M34" i="23"/>
  <c r="F140" i="30"/>
  <c r="M33" i="31"/>
  <c r="N126" i="23"/>
  <c r="F28" i="18"/>
  <c r="G32" i="24"/>
  <c r="F36" i="25"/>
  <c r="N32" i="24"/>
  <c r="N38" i="36"/>
  <c r="E140" i="30"/>
  <c r="M28" i="18"/>
  <c r="F28" i="19"/>
  <c r="E33" i="31"/>
  <c r="M28" i="14"/>
  <c r="E36" i="30"/>
  <c r="N66" i="2"/>
  <c r="N140" i="30"/>
  <c r="G34" i="26"/>
  <c r="F28" i="14"/>
  <c r="M32" i="24"/>
  <c r="F26" i="15"/>
  <c r="G28" i="19"/>
  <c r="N38" i="28"/>
  <c r="F36" i="30"/>
  <c r="N30" i="20"/>
  <c r="M140" i="30"/>
  <c r="G126" i="23"/>
  <c r="K24" i="15" l="1"/>
  <c r="I25" i="15"/>
  <c r="H25" i="15"/>
  <c r="J25" i="15"/>
  <c r="L24" i="15"/>
  <c r="B27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8" i="20"/>
  <c r="H29" i="20"/>
  <c r="J29" i="20"/>
  <c r="I29" i="20"/>
  <c r="K28" i="20"/>
  <c r="B32" i="20"/>
  <c r="C34" i="20"/>
  <c r="L26" i="19"/>
  <c r="K26" i="19"/>
  <c r="H27" i="19"/>
  <c r="I27" i="19"/>
  <c r="J27" i="19"/>
  <c r="C33" i="19"/>
  <c r="B30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G35" i="26"/>
  <c r="N29" i="18"/>
  <c r="N39" i="28"/>
  <c r="M35" i="23"/>
  <c r="M27" i="15"/>
  <c r="G35" i="23"/>
  <c r="F31" i="20"/>
  <c r="E34" i="31"/>
  <c r="F29" i="14"/>
  <c r="M23" i="13"/>
  <c r="F37" i="30"/>
  <c r="M31" i="20"/>
  <c r="N35" i="23"/>
  <c r="N127" i="23"/>
  <c r="G27" i="15"/>
  <c r="N35" i="28"/>
  <c r="F33" i="24"/>
  <c r="G29" i="19"/>
  <c r="G141" i="30"/>
  <c r="G37" i="30"/>
  <c r="E29" i="14"/>
  <c r="N29" i="21"/>
  <c r="F35" i="23"/>
  <c r="M39" i="28"/>
  <c r="E36" i="28"/>
  <c r="G37" i="25"/>
  <c r="F127" i="23"/>
  <c r="G29" i="21"/>
  <c r="G67" i="2"/>
  <c r="G33" i="24"/>
  <c r="F116" i="35"/>
  <c r="M33" i="24"/>
  <c r="E39" i="28"/>
  <c r="F29" i="21"/>
  <c r="F23" i="13"/>
  <c r="F41" i="35"/>
  <c r="F141" i="30"/>
  <c r="F39" i="28"/>
  <c r="M116" i="35"/>
  <c r="F35" i="29"/>
  <c r="E35" i="26"/>
  <c r="M37" i="28"/>
  <c r="M37" i="30"/>
  <c r="E33" i="24"/>
  <c r="G23" i="13"/>
  <c r="N39" i="36"/>
  <c r="E67" i="2"/>
  <c r="M34" i="31"/>
  <c r="N35" i="29"/>
  <c r="G29" i="18"/>
  <c r="M141" i="30"/>
  <c r="N67" i="2"/>
  <c r="M39" i="36"/>
  <c r="M29" i="18"/>
  <c r="M36" i="28"/>
  <c r="N37" i="30"/>
  <c r="N27" i="15"/>
  <c r="E127" i="23"/>
  <c r="N116" i="35"/>
  <c r="E27" i="15"/>
  <c r="E39" i="36"/>
  <c r="G127" i="23"/>
  <c r="E37" i="28"/>
  <c r="F34" i="31"/>
  <c r="E116" i="35"/>
  <c r="N31" i="20"/>
  <c r="N37" i="28"/>
  <c r="M29" i="21"/>
  <c r="N29" i="19"/>
  <c r="F39" i="36"/>
  <c r="N34" i="31"/>
  <c r="F27" i="15"/>
  <c r="E23" i="13"/>
  <c r="M41" i="35"/>
  <c r="M35" i="26"/>
  <c r="F29" i="18"/>
  <c r="G34" i="31"/>
  <c r="G35" i="29"/>
  <c r="E31" i="20"/>
  <c r="N37" i="25"/>
  <c r="F36" i="28"/>
  <c r="N23" i="13"/>
  <c r="E37" i="30"/>
  <c r="F37" i="28"/>
  <c r="E37" i="25"/>
  <c r="E29" i="19"/>
  <c r="G39" i="28"/>
  <c r="G31" i="20"/>
  <c r="E141" i="30"/>
  <c r="G29" i="14"/>
  <c r="G39" i="36"/>
  <c r="E35" i="28"/>
  <c r="E35" i="23"/>
  <c r="G116" i="35"/>
  <c r="F37" i="25"/>
  <c r="M29" i="19"/>
  <c r="F35" i="28"/>
  <c r="M35" i="29"/>
  <c r="M37" i="25"/>
  <c r="E41" i="35"/>
  <c r="N41" i="35"/>
  <c r="N29" i="14"/>
  <c r="M29" i="14"/>
  <c r="F67" i="2"/>
  <c r="N35" i="26"/>
  <c r="N33" i="24"/>
  <c r="F35" i="26"/>
  <c r="F29" i="19"/>
  <c r="N141" i="30"/>
  <c r="M67" i="2"/>
  <c r="M35" i="28"/>
  <c r="M127" i="23"/>
  <c r="E29" i="18"/>
  <c r="G41" i="35"/>
  <c r="E29" i="21"/>
  <c r="E35" i="29"/>
  <c r="N36" i="28"/>
  <c r="K25" i="15" l="1"/>
  <c r="I26" i="15"/>
  <c r="H26" i="15"/>
  <c r="J26" i="15"/>
  <c r="L25" i="15"/>
  <c r="B28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9" i="20"/>
  <c r="I30" i="20"/>
  <c r="J30" i="20"/>
  <c r="H30" i="20"/>
  <c r="B33" i="20"/>
  <c r="C35" i="20"/>
  <c r="K29" i="20"/>
  <c r="L27" i="19"/>
  <c r="H28" i="19"/>
  <c r="J28" i="19"/>
  <c r="I28" i="19"/>
  <c r="B31" i="19"/>
  <c r="C34" i="19"/>
  <c r="K27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E35" i="31"/>
  <c r="F35" i="31"/>
  <c r="M128" i="23"/>
  <c r="G40" i="36"/>
  <c r="F38" i="30"/>
  <c r="N42" i="35"/>
  <c r="N30" i="14"/>
  <c r="G30" i="18"/>
  <c r="N38" i="30"/>
  <c r="G35" i="31"/>
  <c r="N40" i="36"/>
  <c r="N28" i="15"/>
  <c r="N117" i="35"/>
  <c r="M30" i="14"/>
  <c r="E30" i="21"/>
  <c r="G42" i="35"/>
  <c r="E34" i="24"/>
  <c r="G28" i="15"/>
  <c r="E40" i="28"/>
  <c r="E30" i="14"/>
  <c r="G36" i="23"/>
  <c r="N32" i="20"/>
  <c r="F30" i="18"/>
  <c r="E38" i="30"/>
  <c r="G30" i="14"/>
  <c r="E24" i="13"/>
  <c r="F36" i="23"/>
  <c r="G24" i="13"/>
  <c r="N30" i="21"/>
  <c r="M42" i="35"/>
  <c r="N24" i="13"/>
  <c r="G34" i="24"/>
  <c r="F117" i="35"/>
  <c r="G68" i="2"/>
  <c r="G38" i="30"/>
  <c r="M32" i="20"/>
  <c r="M36" i="23"/>
  <c r="M34" i="24"/>
  <c r="G38" i="25"/>
  <c r="N30" i="18"/>
  <c r="F30" i="14"/>
  <c r="G117" i="35"/>
  <c r="F32" i="20"/>
  <c r="F68" i="2"/>
  <c r="M24" i="13"/>
  <c r="E30" i="18"/>
  <c r="F142" i="30"/>
  <c r="G32" i="20"/>
  <c r="F36" i="26"/>
  <c r="N40" i="28"/>
  <c r="E32" i="20"/>
  <c r="G142" i="30"/>
  <c r="G30" i="21"/>
  <c r="E117" i="35"/>
  <c r="N142" i="30"/>
  <c r="G40" i="28"/>
  <c r="M117" i="35"/>
  <c r="F42" i="35"/>
  <c r="F24" i="13"/>
  <c r="E36" i="29"/>
  <c r="E68" i="2"/>
  <c r="E28" i="15"/>
  <c r="F28" i="15"/>
  <c r="F128" i="23"/>
  <c r="E36" i="23"/>
  <c r="E142" i="30"/>
  <c r="N36" i="23"/>
  <c r="G36" i="26"/>
  <c r="G30" i="19"/>
  <c r="E36" i="26"/>
  <c r="M36" i="26"/>
  <c r="M68" i="2"/>
  <c r="M38" i="30"/>
  <c r="M142" i="30"/>
  <c r="E42" i="35"/>
  <c r="M30" i="19"/>
  <c r="M30" i="18"/>
  <c r="M38" i="25"/>
  <c r="M40" i="36"/>
  <c r="M30" i="21"/>
  <c r="N30" i="19"/>
  <c r="E40" i="36"/>
  <c r="N68" i="2"/>
  <c r="N36" i="26"/>
  <c r="N38" i="25"/>
  <c r="F36" i="29"/>
  <c r="N34" i="24"/>
  <c r="G36" i="29"/>
  <c r="F40" i="28"/>
  <c r="N128" i="23"/>
  <c r="F34" i="24"/>
  <c r="M35" i="31"/>
  <c r="M36" i="29"/>
  <c r="F30" i="19"/>
  <c r="E128" i="23"/>
  <c r="F38" i="25"/>
  <c r="E30" i="19"/>
  <c r="F40" i="36"/>
  <c r="E38" i="25"/>
  <c r="N35" i="31"/>
  <c r="G128" i="23"/>
  <c r="F30" i="21"/>
  <c r="M40" i="28"/>
  <c r="M28" i="15"/>
  <c r="N36" i="29"/>
  <c r="K26" i="15" l="1"/>
  <c r="I27" i="15"/>
  <c r="H27" i="15"/>
  <c r="J27" i="15"/>
  <c r="L26" i="15"/>
  <c r="B29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30" i="20"/>
  <c r="I31" i="20"/>
  <c r="J31" i="20"/>
  <c r="H31" i="20"/>
  <c r="C36" i="20"/>
  <c r="B34" i="20"/>
  <c r="L30" i="20"/>
  <c r="L28" i="19"/>
  <c r="I29" i="19"/>
  <c r="J29" i="19"/>
  <c r="H29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N39" i="30"/>
  <c r="E37" i="26"/>
  <c r="N31" i="19"/>
  <c r="E29" i="15"/>
  <c r="E31" i="21"/>
  <c r="G43" i="35"/>
  <c r="G37" i="26"/>
  <c r="M31" i="21"/>
  <c r="M39" i="30"/>
  <c r="E39" i="30"/>
  <c r="M31" i="14"/>
  <c r="M43" i="35"/>
  <c r="N41" i="36"/>
  <c r="E37" i="23"/>
  <c r="N29" i="15"/>
  <c r="G31" i="19"/>
  <c r="N39" i="25"/>
  <c r="N33" i="20"/>
  <c r="F39" i="30"/>
  <c r="E31" i="19"/>
  <c r="N36" i="31"/>
  <c r="G39" i="30"/>
  <c r="F43" i="35"/>
  <c r="M33" i="20"/>
  <c r="F39" i="25"/>
  <c r="N43" i="35"/>
  <c r="F41" i="36"/>
  <c r="N37" i="23"/>
  <c r="G41" i="28"/>
  <c r="G31" i="21"/>
  <c r="E43" i="35"/>
  <c r="N31" i="18"/>
  <c r="F31" i="18"/>
  <c r="E41" i="28"/>
  <c r="F31" i="21"/>
  <c r="E69" i="2"/>
  <c r="M39" i="25"/>
  <c r="M37" i="29"/>
  <c r="E37" i="29"/>
  <c r="F41" i="28"/>
  <c r="N41" i="28"/>
  <c r="F29" i="15"/>
  <c r="E31" i="18"/>
  <c r="G69" i="2"/>
  <c r="N69" i="2"/>
  <c r="G33" i="20"/>
  <c r="N37" i="26"/>
  <c r="E25" i="13"/>
  <c r="G143" i="30"/>
  <c r="F36" i="31"/>
  <c r="G37" i="29"/>
  <c r="M143" i="30"/>
  <c r="M41" i="36"/>
  <c r="M129" i="23"/>
  <c r="E39" i="25"/>
  <c r="E129" i="23"/>
  <c r="G31" i="18"/>
  <c r="M118" i="35"/>
  <c r="F33" i="20"/>
  <c r="N129" i="23"/>
  <c r="E35" i="24"/>
  <c r="N31" i="21"/>
  <c r="F25" i="13"/>
  <c r="F118" i="35"/>
  <c r="E36" i="31"/>
  <c r="M36" i="31"/>
  <c r="F31" i="19"/>
  <c r="G37" i="23"/>
  <c r="M29" i="15"/>
  <c r="N25" i="13"/>
  <c r="G39" i="25"/>
  <c r="G29" i="15"/>
  <c r="M25" i="13"/>
  <c r="F129" i="23"/>
  <c r="F37" i="29"/>
  <c r="M37" i="26"/>
  <c r="N35" i="24"/>
  <c r="G129" i="23"/>
  <c r="N31" i="14"/>
  <c r="E143" i="30"/>
  <c r="N143" i="30"/>
  <c r="F37" i="26"/>
  <c r="M41" i="28"/>
  <c r="F37" i="23"/>
  <c r="M69" i="2"/>
  <c r="M31" i="18"/>
  <c r="G41" i="36"/>
  <c r="E118" i="35"/>
  <c r="E31" i="14"/>
  <c r="N118" i="35"/>
  <c r="G25" i="13"/>
  <c r="G118" i="35"/>
  <c r="M31" i="19"/>
  <c r="E41" i="36"/>
  <c r="F35" i="24"/>
  <c r="M35" i="24"/>
  <c r="G31" i="14"/>
  <c r="G36" i="31"/>
  <c r="G36" i="24"/>
  <c r="G35" i="24"/>
  <c r="F143" i="30"/>
  <c r="N37" i="29"/>
  <c r="F31" i="14"/>
  <c r="E33" i="20"/>
  <c r="F69" i="2"/>
  <c r="M37" i="23"/>
  <c r="K27" i="15" l="1"/>
  <c r="I28" i="15"/>
  <c r="H28" i="15"/>
  <c r="J28" i="15"/>
  <c r="L27" i="15"/>
  <c r="B30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1" i="20"/>
  <c r="H32" i="20"/>
  <c r="I32" i="20"/>
  <c r="J32" i="20"/>
  <c r="B35" i="20"/>
  <c r="C37" i="20"/>
  <c r="L31" i="20"/>
  <c r="L29" i="19"/>
  <c r="I30" i="19"/>
  <c r="J30" i="19"/>
  <c r="H30" i="19"/>
  <c r="B33" i="19"/>
  <c r="C36" i="19"/>
  <c r="K29" i="19"/>
  <c r="K29" i="18"/>
  <c r="L29" i="18"/>
  <c r="J30" i="18"/>
  <c r="I30" i="18"/>
  <c r="H30" i="18"/>
  <c r="B32" i="18"/>
  <c r="C34" i="18"/>
  <c r="C131" i="18"/>
  <c r="C76" i="18"/>
  <c r="C31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F30" i="15"/>
  <c r="E144" i="30"/>
  <c r="F40" i="25"/>
  <c r="G32" i="18"/>
  <c r="M42" i="36"/>
  <c r="G42" i="28"/>
  <c r="E32" i="18"/>
  <c r="M70" i="2"/>
  <c r="E130" i="23"/>
  <c r="M38" i="26"/>
  <c r="F38" i="29"/>
  <c r="G70" i="2"/>
  <c r="F130" i="23"/>
  <c r="E37" i="31"/>
  <c r="F42" i="36"/>
  <c r="G32" i="21"/>
  <c r="M32" i="19"/>
  <c r="G32" i="19"/>
  <c r="E42" i="36"/>
  <c r="N26" i="13"/>
  <c r="E34" i="20"/>
  <c r="F32" i="19"/>
  <c r="E38" i="26"/>
  <c r="N42" i="28"/>
  <c r="N144" i="30"/>
  <c r="M26" i="13"/>
  <c r="M144" i="30"/>
  <c r="M37" i="31"/>
  <c r="F42" i="28"/>
  <c r="G30" i="15"/>
  <c r="G37" i="24"/>
  <c r="M32" i="21"/>
  <c r="E32" i="14"/>
  <c r="F38" i="23"/>
  <c r="N40" i="30"/>
  <c r="M130" i="23"/>
  <c r="F32" i="21"/>
  <c r="E42" i="28"/>
  <c r="E119" i="35"/>
  <c r="G37" i="31"/>
  <c r="G32" i="14"/>
  <c r="E26" i="13"/>
  <c r="N40" i="25"/>
  <c r="M40" i="25"/>
  <c r="G38" i="23"/>
  <c r="G40" i="30"/>
  <c r="E38" i="23"/>
  <c r="N32" i="19"/>
  <c r="G42" i="36"/>
  <c r="F144" i="30"/>
  <c r="M34" i="20"/>
  <c r="N44" i="35"/>
  <c r="G38" i="29"/>
  <c r="N30" i="15"/>
  <c r="M38" i="23"/>
  <c r="E40" i="30"/>
  <c r="N38" i="29"/>
  <c r="N32" i="14"/>
  <c r="F32" i="18"/>
  <c r="G26" i="13"/>
  <c r="N42" i="36"/>
  <c r="M119" i="35"/>
  <c r="F32" i="14"/>
  <c r="N38" i="23"/>
  <c r="E30" i="15"/>
  <c r="N38" i="26"/>
  <c r="F37" i="31"/>
  <c r="M32" i="18"/>
  <c r="N37" i="31"/>
  <c r="M44" i="35"/>
  <c r="E40" i="25"/>
  <c r="F38" i="26"/>
  <c r="M42" i="28"/>
  <c r="N32" i="21"/>
  <c r="F26" i="13"/>
  <c r="G130" i="23"/>
  <c r="E32" i="19"/>
  <c r="M30" i="15"/>
  <c r="M32" i="14"/>
  <c r="N119" i="35"/>
  <c r="G40" i="25"/>
  <c r="E70" i="2"/>
  <c r="G44" i="35"/>
  <c r="G38" i="26"/>
  <c r="F40" i="30"/>
  <c r="M38" i="29"/>
  <c r="N34" i="20"/>
  <c r="G119" i="35"/>
  <c r="N70" i="2"/>
  <c r="F119" i="35"/>
  <c r="N32" i="18"/>
  <c r="E38" i="29"/>
  <c r="E44" i="35"/>
  <c r="F34" i="20"/>
  <c r="F70" i="2"/>
  <c r="M40" i="30"/>
  <c r="G34" i="20"/>
  <c r="F44" i="35"/>
  <c r="N130" i="23"/>
  <c r="E32" i="21"/>
  <c r="G144" i="30"/>
  <c r="K28" i="15" l="1"/>
  <c r="I29" i="15"/>
  <c r="H29" i="15"/>
  <c r="J29" i="15"/>
  <c r="L28" i="15"/>
  <c r="B31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2" i="20"/>
  <c r="J33" i="20"/>
  <c r="I33" i="20"/>
  <c r="H33" i="20"/>
  <c r="B36" i="20"/>
  <c r="C38" i="20"/>
  <c r="K32" i="20"/>
  <c r="L30" i="19"/>
  <c r="I31" i="19"/>
  <c r="H31" i="19"/>
  <c r="J31" i="19"/>
  <c r="B34" i="19"/>
  <c r="C37" i="19"/>
  <c r="K30" i="19"/>
  <c r="K30" i="18"/>
  <c r="L30" i="18"/>
  <c r="H31" i="18"/>
  <c r="J31" i="18"/>
  <c r="I31" i="18"/>
  <c r="B33" i="18"/>
  <c r="C35" i="18"/>
  <c r="C132" i="18"/>
  <c r="C77" i="18"/>
  <c r="C32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M45" i="35"/>
  <c r="F38" i="31"/>
  <c r="M39" i="23"/>
  <c r="E39" i="26"/>
  <c r="G31" i="15"/>
  <c r="N35" i="20"/>
  <c r="E120" i="35"/>
  <c r="M41" i="25"/>
  <c r="E33" i="14"/>
  <c r="E33" i="21"/>
  <c r="G33" i="21"/>
  <c r="M41" i="30"/>
  <c r="F43" i="28"/>
  <c r="G33" i="14"/>
  <c r="G38" i="31"/>
  <c r="E33" i="19"/>
  <c r="N38" i="31"/>
  <c r="M31" i="15"/>
  <c r="G45" i="35"/>
  <c r="N43" i="36"/>
  <c r="F33" i="19"/>
  <c r="G43" i="36"/>
  <c r="G131" i="23"/>
  <c r="E41" i="25"/>
  <c r="N33" i="19"/>
  <c r="N31" i="15"/>
  <c r="G41" i="30"/>
  <c r="F41" i="30"/>
  <c r="G145" i="30"/>
  <c r="F31" i="15"/>
  <c r="G27" i="13"/>
  <c r="M131" i="23"/>
  <c r="M33" i="21"/>
  <c r="G41" i="25"/>
  <c r="M43" i="36"/>
  <c r="N39" i="26"/>
  <c r="M39" i="26"/>
  <c r="G39" i="23"/>
  <c r="F131" i="23"/>
  <c r="N120" i="35"/>
  <c r="N41" i="30"/>
  <c r="N33" i="18"/>
  <c r="G35" i="20"/>
  <c r="M38" i="31"/>
  <c r="F27" i="13"/>
  <c r="N41" i="25"/>
  <c r="N145" i="30"/>
  <c r="M39" i="29"/>
  <c r="G71" i="2"/>
  <c r="E39" i="23"/>
  <c r="E43" i="36"/>
  <c r="G39" i="26"/>
  <c r="F33" i="18"/>
  <c r="E27" i="13"/>
  <c r="F71" i="2"/>
  <c r="E131" i="23"/>
  <c r="F39" i="26"/>
  <c r="N39" i="23"/>
  <c r="G120" i="35"/>
  <c r="F41" i="25"/>
  <c r="E43" i="28"/>
  <c r="F45" i="35"/>
  <c r="F39" i="29"/>
  <c r="N45" i="35"/>
  <c r="N131" i="23"/>
  <c r="N33" i="21"/>
  <c r="M120" i="35"/>
  <c r="M43" i="28"/>
  <c r="M71" i="2"/>
  <c r="M27" i="13"/>
  <c r="F35" i="20"/>
  <c r="N43" i="28"/>
  <c r="E31" i="15"/>
  <c r="E33" i="18"/>
  <c r="G38" i="24"/>
  <c r="N33" i="14"/>
  <c r="M33" i="14"/>
  <c r="M33" i="18"/>
  <c r="E38" i="31"/>
  <c r="M35" i="20"/>
  <c r="F33" i="21"/>
  <c r="E71" i="2"/>
  <c r="G33" i="18"/>
  <c r="G33" i="19"/>
  <c r="F39" i="23"/>
  <c r="G43" i="28"/>
  <c r="G39" i="29"/>
  <c r="E41" i="30"/>
  <c r="M145" i="30"/>
  <c r="M33" i="19"/>
  <c r="E145" i="30"/>
  <c r="E45" i="35"/>
  <c r="N71" i="2"/>
  <c r="F33" i="14"/>
  <c r="N39" i="29"/>
  <c r="E35" i="20"/>
  <c r="F43" i="36"/>
  <c r="N27" i="13"/>
  <c r="F120" i="35"/>
  <c r="F145" i="30"/>
  <c r="E39" i="29"/>
  <c r="K29" i="15" l="1"/>
  <c r="I30" i="15"/>
  <c r="H30" i="15"/>
  <c r="J30" i="15"/>
  <c r="L29" i="15"/>
  <c r="B32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3" i="20"/>
  <c r="H34" i="20"/>
  <c r="I34" i="20"/>
  <c r="J34" i="20"/>
  <c r="B37" i="20"/>
  <c r="C39" i="20"/>
  <c r="L33" i="20"/>
  <c r="L31" i="19"/>
  <c r="J32" i="19"/>
  <c r="H32" i="19"/>
  <c r="I32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C33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N32" i="15"/>
  <c r="M44" i="28"/>
  <c r="F40" i="23"/>
  <c r="N121" i="35"/>
  <c r="N28" i="13"/>
  <c r="N44" i="28"/>
  <c r="G132" i="23"/>
  <c r="F46" i="35"/>
  <c r="E132" i="23"/>
  <c r="N40" i="26"/>
  <c r="F34" i="18"/>
  <c r="M34" i="21"/>
  <c r="G46" i="35"/>
  <c r="E44" i="36"/>
  <c r="N42" i="30"/>
  <c r="G36" i="20"/>
  <c r="E36" i="20"/>
  <c r="E42" i="30"/>
  <c r="M39" i="31"/>
  <c r="G121" i="35"/>
  <c r="G72" i="2"/>
  <c r="F32" i="15"/>
  <c r="E40" i="23"/>
  <c r="M32" i="15"/>
  <c r="F40" i="26"/>
  <c r="F146" i="30"/>
  <c r="F34" i="19"/>
  <c r="M132" i="23"/>
  <c r="N34" i="21"/>
  <c r="G44" i="36"/>
  <c r="N72" i="2"/>
  <c r="F44" i="36"/>
  <c r="N34" i="19"/>
  <c r="F39" i="31"/>
  <c r="N36" i="20"/>
  <c r="N146" i="30"/>
  <c r="M34" i="18"/>
  <c r="G44" i="28"/>
  <c r="G42" i="25"/>
  <c r="F36" i="20"/>
  <c r="M40" i="23"/>
  <c r="M34" i="19"/>
  <c r="F42" i="25"/>
  <c r="M40" i="29"/>
  <c r="E121" i="35"/>
  <c r="E34" i="21"/>
  <c r="G32" i="15"/>
  <c r="E146" i="30"/>
  <c r="E34" i="18"/>
  <c r="M146" i="30"/>
  <c r="G34" i="21"/>
  <c r="F40" i="29"/>
  <c r="E32" i="15"/>
  <c r="N42" i="25"/>
  <c r="N39" i="31"/>
  <c r="M44" i="36"/>
  <c r="F28" i="13"/>
  <c r="G28" i="13"/>
  <c r="F34" i="21"/>
  <c r="M72" i="2"/>
  <c r="G39" i="31"/>
  <c r="M34" i="14"/>
  <c r="N40" i="29"/>
  <c r="N34" i="14"/>
  <c r="E28" i="13"/>
  <c r="N34" i="18"/>
  <c r="G34" i="18"/>
  <c r="M36" i="20"/>
  <c r="M40" i="26"/>
  <c r="N40" i="23"/>
  <c r="G34" i="14"/>
  <c r="G40" i="23"/>
  <c r="M42" i="30"/>
  <c r="F132" i="23"/>
  <c r="F44" i="28"/>
  <c r="M121" i="35"/>
  <c r="N46" i="35"/>
  <c r="E72" i="2"/>
  <c r="G34" i="19"/>
  <c r="E40" i="29"/>
  <c r="E40" i="26"/>
  <c r="E42" i="25"/>
  <c r="G40" i="26"/>
  <c r="N132" i="23"/>
  <c r="E46" i="35"/>
  <c r="F42" i="30"/>
  <c r="G146" i="30"/>
  <c r="F34" i="14"/>
  <c r="E34" i="14"/>
  <c r="G40" i="29"/>
  <c r="E39" i="31"/>
  <c r="E34" i="19"/>
  <c r="F121" i="35"/>
  <c r="F72" i="2"/>
  <c r="M42" i="25"/>
  <c r="M28" i="13"/>
  <c r="M46" i="35"/>
  <c r="N44" i="36"/>
  <c r="G42" i="30"/>
  <c r="E44" i="28"/>
  <c r="K30" i="15" l="1"/>
  <c r="I31" i="15"/>
  <c r="H31" i="15"/>
  <c r="J31" i="15"/>
  <c r="L30" i="15"/>
  <c r="B33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4" i="20"/>
  <c r="I35" i="20"/>
  <c r="H35" i="20"/>
  <c r="J35" i="20"/>
  <c r="K34" i="20"/>
  <c r="C40" i="20"/>
  <c r="B38" i="20"/>
  <c r="K32" i="19"/>
  <c r="H33" i="19"/>
  <c r="I33" i="19"/>
  <c r="J33" i="19"/>
  <c r="C39" i="19"/>
  <c r="B36" i="19"/>
  <c r="L32" i="19"/>
  <c r="K32" i="18"/>
  <c r="H33" i="18"/>
  <c r="I33" i="18"/>
  <c r="J33" i="18"/>
  <c r="L32" i="18"/>
  <c r="B35" i="18"/>
  <c r="C37" i="18"/>
  <c r="C134" i="18"/>
  <c r="C79" i="18"/>
  <c r="C3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G41" i="26"/>
  <c r="G43" i="25"/>
  <c r="E122" i="35"/>
  <c r="M40" i="31"/>
  <c r="G47" i="35"/>
  <c r="M43" i="25"/>
  <c r="G35" i="14"/>
  <c r="M35" i="21"/>
  <c r="F29" i="13"/>
  <c r="G73" i="2"/>
  <c r="F41" i="29"/>
  <c r="M33" i="15"/>
  <c r="E35" i="18"/>
  <c r="G35" i="19"/>
  <c r="F40" i="31"/>
  <c r="M45" i="36"/>
  <c r="M122" i="35"/>
  <c r="M41" i="26"/>
  <c r="E41" i="23"/>
  <c r="M147" i="30"/>
  <c r="F35" i="19"/>
  <c r="F45" i="36"/>
  <c r="N47" i="35"/>
  <c r="G41" i="29"/>
  <c r="M47" i="35"/>
  <c r="G35" i="18"/>
  <c r="F47" i="35"/>
  <c r="G122" i="35"/>
  <c r="E47" i="35"/>
  <c r="G147" i="30"/>
  <c r="F73" i="2"/>
  <c r="E41" i="26"/>
  <c r="G33" i="15"/>
  <c r="M73" i="2"/>
  <c r="M41" i="23"/>
  <c r="G39" i="24"/>
  <c r="E45" i="28"/>
  <c r="N40" i="31"/>
  <c r="M45" i="28"/>
  <c r="E147" i="30"/>
  <c r="F43" i="30"/>
  <c r="F43" i="25"/>
  <c r="G29" i="13"/>
  <c r="G37" i="20"/>
  <c r="N35" i="14"/>
  <c r="E41" i="29"/>
  <c r="E45" i="36"/>
  <c r="N73" i="2"/>
  <c r="M41" i="29"/>
  <c r="N37" i="20"/>
  <c r="N133" i="23"/>
  <c r="N35" i="19"/>
  <c r="N39" i="24"/>
  <c r="M43" i="30"/>
  <c r="E39" i="24"/>
  <c r="F147" i="30"/>
  <c r="N41" i="23"/>
  <c r="E37" i="20"/>
  <c r="N29" i="13"/>
  <c r="E33" i="15"/>
  <c r="G41" i="23"/>
  <c r="E73" i="2"/>
  <c r="N33" i="15"/>
  <c r="E40" i="31"/>
  <c r="E35" i="19"/>
  <c r="N41" i="26"/>
  <c r="M133" i="23"/>
  <c r="F39" i="24"/>
  <c r="G35" i="21"/>
  <c r="M37" i="20"/>
  <c r="G133" i="23"/>
  <c r="N45" i="36"/>
  <c r="F37" i="20"/>
  <c r="E43" i="25"/>
  <c r="F122" i="35"/>
  <c r="M35" i="14"/>
  <c r="E29" i="13"/>
  <c r="F45" i="28"/>
  <c r="N35" i="18"/>
  <c r="M35" i="18"/>
  <c r="F33" i="15"/>
  <c r="N147" i="30"/>
  <c r="E43" i="30"/>
  <c r="G45" i="36"/>
  <c r="M29" i="13"/>
  <c r="N41" i="29"/>
  <c r="F35" i="14"/>
  <c r="G40" i="31"/>
  <c r="F35" i="18"/>
  <c r="E35" i="21"/>
  <c r="N43" i="30"/>
  <c r="E133" i="23"/>
  <c r="M39" i="24"/>
  <c r="F41" i="26"/>
  <c r="G45" i="28"/>
  <c r="N35" i="21"/>
  <c r="M35" i="19"/>
  <c r="F133" i="23"/>
  <c r="N122" i="35"/>
  <c r="F35" i="21"/>
  <c r="N43" i="25"/>
  <c r="E35" i="14"/>
  <c r="F41" i="23"/>
  <c r="N45" i="28"/>
  <c r="G43" i="30"/>
  <c r="L31" i="15" l="1"/>
  <c r="K31" i="15"/>
  <c r="I32" i="15"/>
  <c r="H32" i="15"/>
  <c r="J32" i="15"/>
  <c r="B34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5" i="20"/>
  <c r="H36" i="20"/>
  <c r="I36" i="20"/>
  <c r="J36" i="20"/>
  <c r="L35" i="20"/>
  <c r="C41" i="20"/>
  <c r="B39" i="20"/>
  <c r="L33" i="19"/>
  <c r="I34" i="19"/>
  <c r="J34" i="19"/>
  <c r="H34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M42" i="29"/>
  <c r="F42" i="23"/>
  <c r="N36" i="14"/>
  <c r="F42" i="26"/>
  <c r="N38" i="20"/>
  <c r="M46" i="36"/>
  <c r="F44" i="25"/>
  <c r="F36" i="19"/>
  <c r="N44" i="30"/>
  <c r="M34" i="15"/>
  <c r="N148" i="30"/>
  <c r="E46" i="36"/>
  <c r="E38" i="24"/>
  <c r="N30" i="13"/>
  <c r="F34" i="15"/>
  <c r="N36" i="21"/>
  <c r="E134" i="23"/>
  <c r="F36" i="24"/>
  <c r="M36" i="18"/>
  <c r="M48" i="35"/>
  <c r="G34" i="15"/>
  <c r="G36" i="21"/>
  <c r="G74" i="2"/>
  <c r="F30" i="13"/>
  <c r="M37" i="24"/>
  <c r="M40" i="24"/>
  <c r="N36" i="18"/>
  <c r="F36" i="18"/>
  <c r="E42" i="23"/>
  <c r="G40" i="24"/>
  <c r="M44" i="25"/>
  <c r="E38" i="20"/>
  <c r="E44" i="30"/>
  <c r="F38" i="20"/>
  <c r="E34" i="15"/>
  <c r="M36" i="21"/>
  <c r="M38" i="24"/>
  <c r="G44" i="30"/>
  <c r="G123" i="35"/>
  <c r="N46" i="28"/>
  <c r="M134" i="23"/>
  <c r="F74" i="2"/>
  <c r="M41" i="31"/>
  <c r="N123" i="35"/>
  <c r="M42" i="26"/>
  <c r="F46" i="36"/>
  <c r="N134" i="23"/>
  <c r="N41" i="31"/>
  <c r="N48" i="35"/>
  <c r="G38" i="20"/>
  <c r="F44" i="30"/>
  <c r="F40" i="24"/>
  <c r="F38" i="24"/>
  <c r="F46" i="28"/>
  <c r="G36" i="18"/>
  <c r="E74" i="2"/>
  <c r="G36" i="19"/>
  <c r="E36" i="19"/>
  <c r="E36" i="21"/>
  <c r="G41" i="31"/>
  <c r="M36" i="19"/>
  <c r="G46" i="36"/>
  <c r="E148" i="30"/>
  <c r="F36" i="21"/>
  <c r="N42" i="23"/>
  <c r="E42" i="26"/>
  <c r="M36" i="24"/>
  <c r="M42" i="23"/>
  <c r="E40" i="24"/>
  <c r="M46" i="28"/>
  <c r="G134" i="23"/>
  <c r="E123" i="35"/>
  <c r="F42" i="29"/>
  <c r="N40" i="24"/>
  <c r="F123" i="35"/>
  <c r="N38" i="24"/>
  <c r="F148" i="30"/>
  <c r="N42" i="29"/>
  <c r="E46" i="28"/>
  <c r="G44" i="25"/>
  <c r="G30" i="13"/>
  <c r="G36" i="14"/>
  <c r="G46" i="28"/>
  <c r="E37" i="24"/>
  <c r="M44" i="30"/>
  <c r="M38" i="20"/>
  <c r="G42" i="23"/>
  <c r="N74" i="2"/>
  <c r="M30" i="13"/>
  <c r="M36" i="14"/>
  <c r="N46" i="36"/>
  <c r="E36" i="14"/>
  <c r="N36" i="24"/>
  <c r="M148" i="30"/>
  <c r="E36" i="18"/>
  <c r="E30" i="13"/>
  <c r="E41" i="31"/>
  <c r="E42" i="29"/>
  <c r="N34" i="15"/>
  <c r="E36" i="24"/>
  <c r="F36" i="14"/>
  <c r="F41" i="31"/>
  <c r="M123" i="35"/>
  <c r="G48" i="35"/>
  <c r="N42" i="26"/>
  <c r="N44" i="25"/>
  <c r="G42" i="26"/>
  <c r="N36" i="19"/>
  <c r="N37" i="24"/>
  <c r="G42" i="29"/>
  <c r="E44" i="25"/>
  <c r="F37" i="24"/>
  <c r="G148" i="30"/>
  <c r="M74" i="2"/>
  <c r="F48" i="35"/>
  <c r="F134" i="23"/>
  <c r="E48" i="35"/>
  <c r="K32" i="15" l="1"/>
  <c r="L32" i="15"/>
  <c r="I33" i="15"/>
  <c r="H33" i="15"/>
  <c r="J33" i="15"/>
  <c r="B35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6" i="20"/>
  <c r="J37" i="20"/>
  <c r="H37" i="20"/>
  <c r="I37" i="20"/>
  <c r="K36" i="20"/>
  <c r="C42" i="20"/>
  <c r="B40" i="20"/>
  <c r="L34" i="19"/>
  <c r="J35" i="19"/>
  <c r="H35" i="19"/>
  <c r="I35" i="19"/>
  <c r="B38" i="19"/>
  <c r="C41" i="19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K34" i="19"/>
  <c r="L34" i="18"/>
  <c r="K34" i="18"/>
  <c r="I35" i="18"/>
  <c r="H35" i="18"/>
  <c r="J35" i="18"/>
  <c r="B37" i="18"/>
  <c r="C39" i="18"/>
  <c r="C81" i="18"/>
  <c r="C136" i="18"/>
  <c r="C3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E47" i="28"/>
  <c r="E45" i="25"/>
  <c r="E43" i="23"/>
  <c r="E42" i="31"/>
  <c r="M47" i="28"/>
  <c r="N43" i="29"/>
  <c r="F49" i="35"/>
  <c r="E41" i="24"/>
  <c r="G124" i="35"/>
  <c r="M43" i="26"/>
  <c r="N35" i="15"/>
  <c r="N47" i="28"/>
  <c r="E124" i="35"/>
  <c r="N43" i="23"/>
  <c r="G37" i="19"/>
  <c r="M31" i="13"/>
  <c r="N47" i="36"/>
  <c r="N45" i="30"/>
  <c r="M41" i="24"/>
  <c r="N43" i="26"/>
  <c r="E37" i="21"/>
  <c r="N37" i="19"/>
  <c r="F41" i="24"/>
  <c r="G45" i="30"/>
  <c r="G149" i="30"/>
  <c r="G39" i="20"/>
  <c r="M37" i="21"/>
  <c r="E45" i="30"/>
  <c r="M37" i="14"/>
  <c r="N41" i="24"/>
  <c r="E149" i="30"/>
  <c r="M42" i="31"/>
  <c r="E49" i="35"/>
  <c r="M45" i="25"/>
  <c r="F124" i="35"/>
  <c r="F42" i="31"/>
  <c r="G43" i="23"/>
  <c r="M37" i="18"/>
  <c r="N149" i="30"/>
  <c r="F37" i="19"/>
  <c r="E47" i="36"/>
  <c r="M43" i="29"/>
  <c r="G31" i="13"/>
  <c r="E39" i="20"/>
  <c r="N37" i="14"/>
  <c r="F43" i="23"/>
  <c r="G37" i="18"/>
  <c r="F43" i="26"/>
  <c r="G45" i="25"/>
  <c r="N31" i="13"/>
  <c r="N135" i="23"/>
  <c r="M135" i="23"/>
  <c r="F45" i="30"/>
  <c r="G41" i="24"/>
  <c r="N42" i="31"/>
  <c r="N39" i="20"/>
  <c r="E135" i="23"/>
  <c r="G37" i="21"/>
  <c r="F39" i="20"/>
  <c r="M124" i="35"/>
  <c r="F43" i="29"/>
  <c r="M45" i="30"/>
  <c r="F45" i="25"/>
  <c r="G49" i="35"/>
  <c r="E37" i="18"/>
  <c r="F37" i="18"/>
  <c r="M43" i="23"/>
  <c r="E43" i="26"/>
  <c r="N37" i="18"/>
  <c r="E37" i="14"/>
  <c r="N37" i="21"/>
  <c r="N49" i="35"/>
  <c r="N45" i="25"/>
  <c r="F135" i="23"/>
  <c r="G43" i="26"/>
  <c r="G47" i="36"/>
  <c r="M35" i="15"/>
  <c r="E43" i="29"/>
  <c r="N124" i="35"/>
  <c r="M149" i="30"/>
  <c r="G35" i="15"/>
  <c r="E35" i="15"/>
  <c r="F37" i="14"/>
  <c r="M49" i="35"/>
  <c r="G42" i="31"/>
  <c r="M47" i="36"/>
  <c r="F149" i="30"/>
  <c r="F47" i="28"/>
  <c r="G37" i="14"/>
  <c r="G135" i="23"/>
  <c r="G47" i="28"/>
  <c r="G43" i="29"/>
  <c r="M39" i="20"/>
  <c r="F37" i="21"/>
  <c r="E37" i="19"/>
  <c r="F31" i="13"/>
  <c r="E31" i="13"/>
  <c r="F35" i="15"/>
  <c r="F47" i="36"/>
  <c r="M37" i="19"/>
  <c r="K33" i="15" l="1"/>
  <c r="I34" i="15"/>
  <c r="H34" i="15"/>
  <c r="J34" i="15"/>
  <c r="L33" i="15"/>
  <c r="B36" i="15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7" i="20"/>
  <c r="H38" i="20"/>
  <c r="I38" i="20"/>
  <c r="J38" i="20"/>
  <c r="C43" i="20"/>
  <c r="B41" i="20"/>
  <c r="L37" i="20"/>
  <c r="L35" i="19"/>
  <c r="I36" i="19"/>
  <c r="J36" i="19"/>
  <c r="H36" i="19"/>
  <c r="C84" i="19"/>
  <c r="C85" i="19" s="1"/>
  <c r="C86" i="19" s="1"/>
  <c r="B39" i="19"/>
  <c r="K35" i="19"/>
  <c r="L35" i="18"/>
  <c r="K35" i="18"/>
  <c r="J36" i="18"/>
  <c r="I36" i="18"/>
  <c r="H36" i="18"/>
  <c r="B38" i="18"/>
  <c r="C137" i="18"/>
  <c r="C40" i="18"/>
  <c r="C82" i="18"/>
  <c r="K35" i="14"/>
  <c r="C37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M44" i="26"/>
  <c r="F32" i="13"/>
  <c r="G38" i="14"/>
  <c r="M136" i="23"/>
  <c r="G42" i="24"/>
  <c r="M50" i="35"/>
  <c r="F46" i="30"/>
  <c r="G38" i="18"/>
  <c r="F46" i="25"/>
  <c r="N36" i="15"/>
  <c r="N38" i="19"/>
  <c r="F48" i="28"/>
  <c r="M36" i="15"/>
  <c r="E43" i="31"/>
  <c r="M43" i="31"/>
  <c r="N38" i="18"/>
  <c r="E38" i="18"/>
  <c r="M48" i="28"/>
  <c r="F44" i="26"/>
  <c r="F150" i="30"/>
  <c r="F42" i="24"/>
  <c r="N32" i="13"/>
  <c r="G43" i="31"/>
  <c r="E44" i="26"/>
  <c r="N46" i="25"/>
  <c r="E38" i="14"/>
  <c r="G125" i="35"/>
  <c r="E48" i="28"/>
  <c r="F44" i="23"/>
  <c r="N44" i="26"/>
  <c r="G46" i="30"/>
  <c r="G38" i="19"/>
  <c r="M40" i="20"/>
  <c r="G50" i="35"/>
  <c r="N38" i="14"/>
  <c r="N125" i="35"/>
  <c r="E44" i="23"/>
  <c r="E125" i="35"/>
  <c r="G38" i="21"/>
  <c r="M42" i="24"/>
  <c r="F136" i="23"/>
  <c r="E46" i="30"/>
  <c r="N38" i="21"/>
  <c r="M38" i="18"/>
  <c r="G150" i="30"/>
  <c r="E44" i="29"/>
  <c r="M44" i="29"/>
  <c r="E46" i="25"/>
  <c r="F40" i="20"/>
  <c r="E32" i="13"/>
  <c r="F36" i="15"/>
  <c r="E38" i="21"/>
  <c r="G40" i="20"/>
  <c r="E136" i="23"/>
  <c r="G44" i="29"/>
  <c r="M150" i="30"/>
  <c r="N48" i="36"/>
  <c r="G36" i="15"/>
  <c r="F38" i="14"/>
  <c r="E38" i="19"/>
  <c r="F44" i="29"/>
  <c r="E50" i="35"/>
  <c r="G48" i="28"/>
  <c r="N150" i="30"/>
  <c r="M46" i="30"/>
  <c r="E36" i="15"/>
  <c r="N42" i="24"/>
  <c r="N40" i="20"/>
  <c r="M46" i="25"/>
  <c r="M38" i="19"/>
  <c r="M38" i="21"/>
  <c r="G136" i="23"/>
  <c r="N50" i="35"/>
  <c r="M32" i="13"/>
  <c r="F48" i="36"/>
  <c r="N48" i="28"/>
  <c r="N46" i="30"/>
  <c r="G44" i="23"/>
  <c r="G46" i="25"/>
  <c r="M44" i="23"/>
  <c r="F50" i="35"/>
  <c r="E48" i="36"/>
  <c r="E40" i="20"/>
  <c r="N44" i="29"/>
  <c r="F38" i="19"/>
  <c r="F38" i="18"/>
  <c r="N44" i="23"/>
  <c r="E150" i="30"/>
  <c r="N136" i="23"/>
  <c r="F43" i="31"/>
  <c r="N43" i="31"/>
  <c r="M125" i="35"/>
  <c r="G44" i="26"/>
  <c r="G32" i="13"/>
  <c r="M48" i="36"/>
  <c r="F38" i="21"/>
  <c r="M38" i="14"/>
  <c r="E42" i="24"/>
  <c r="G48" i="36"/>
  <c r="F125" i="35"/>
  <c r="K34" i="15" l="1"/>
  <c r="I35" i="15"/>
  <c r="H35" i="15"/>
  <c r="J35" i="15"/>
  <c r="L34" i="15"/>
  <c r="B37" i="15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8" i="20"/>
  <c r="H39" i="20"/>
  <c r="I39" i="20"/>
  <c r="J39" i="20"/>
  <c r="K38" i="20"/>
  <c r="C44" i="20"/>
  <c r="B42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C38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M45" i="29"/>
  <c r="F44" i="31"/>
  <c r="N39" i="14"/>
  <c r="E137" i="23"/>
  <c r="G47" i="30"/>
  <c r="G39" i="21"/>
  <c r="M45" i="26"/>
  <c r="G51" i="35"/>
  <c r="F47" i="25"/>
  <c r="M126" i="35"/>
  <c r="N39" i="18"/>
  <c r="M47" i="25"/>
  <c r="N126" i="35"/>
  <c r="E126" i="35"/>
  <c r="E39" i="14"/>
  <c r="N151" i="30"/>
  <c r="E45" i="29"/>
  <c r="F126" i="35"/>
  <c r="E33" i="13"/>
  <c r="G151" i="30"/>
  <c r="G39" i="19"/>
  <c r="G39" i="14"/>
  <c r="M41" i="20"/>
  <c r="M49" i="28"/>
  <c r="G39" i="18"/>
  <c r="G137" i="23"/>
  <c r="M44" i="31"/>
  <c r="F49" i="28"/>
  <c r="G33" i="13"/>
  <c r="F37" i="15"/>
  <c r="F39" i="14"/>
  <c r="E43" i="24"/>
  <c r="G49" i="28"/>
  <c r="N45" i="23"/>
  <c r="F45" i="26"/>
  <c r="M33" i="13"/>
  <c r="E47" i="25"/>
  <c r="E151" i="30"/>
  <c r="G45" i="29"/>
  <c r="N44" i="31"/>
  <c r="N51" i="35"/>
  <c r="G44" i="31"/>
  <c r="F41" i="20"/>
  <c r="N47" i="25"/>
  <c r="N43" i="24"/>
  <c r="M45" i="23"/>
  <c r="M49" i="36"/>
  <c r="N39" i="19"/>
  <c r="E45" i="26"/>
  <c r="M37" i="15"/>
  <c r="E45" i="23"/>
  <c r="G45" i="26"/>
  <c r="F49" i="36"/>
  <c r="F151" i="30"/>
  <c r="E39" i="19"/>
  <c r="M151" i="30"/>
  <c r="F45" i="29"/>
  <c r="E39" i="21"/>
  <c r="M51" i="35"/>
  <c r="E47" i="30"/>
  <c r="E49" i="28"/>
  <c r="N45" i="29"/>
  <c r="F43" i="24"/>
  <c r="M137" i="23"/>
  <c r="M43" i="24"/>
  <c r="F33" i="13"/>
  <c r="N39" i="21"/>
  <c r="M39" i="14"/>
  <c r="N41" i="20"/>
  <c r="F39" i="19"/>
  <c r="E49" i="36"/>
  <c r="E44" i="31"/>
  <c r="M39" i="19"/>
  <c r="G37" i="15"/>
  <c r="G49" i="36"/>
  <c r="G47" i="25"/>
  <c r="E51" i="35"/>
  <c r="N37" i="15"/>
  <c r="F39" i="18"/>
  <c r="M39" i="18"/>
  <c r="N45" i="26"/>
  <c r="E39" i="18"/>
  <c r="F47" i="30"/>
  <c r="N49" i="36"/>
  <c r="F51" i="35"/>
  <c r="G43" i="24"/>
  <c r="E37" i="15"/>
  <c r="F45" i="23"/>
  <c r="N33" i="13"/>
  <c r="F39" i="21"/>
  <c r="G45" i="23"/>
  <c r="M39" i="21"/>
  <c r="N137" i="23"/>
  <c r="E41" i="20"/>
  <c r="N49" i="28"/>
  <c r="N47" i="30"/>
  <c r="M47" i="30"/>
  <c r="G41" i="20"/>
  <c r="F137" i="23"/>
  <c r="G126" i="35"/>
  <c r="K35" i="15" l="1"/>
  <c r="I36" i="15"/>
  <c r="H36" i="15"/>
  <c r="J36" i="15"/>
  <c r="L35" i="15"/>
  <c r="B38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9" i="20"/>
  <c r="H40" i="20"/>
  <c r="I40" i="20"/>
  <c r="J40" i="20"/>
  <c r="C45" i="20"/>
  <c r="K39" i="20"/>
  <c r="B43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C39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N38" i="15"/>
  <c r="E127" i="35"/>
  <c r="E152" i="30"/>
  <c r="F40" i="14"/>
  <c r="N40" i="18"/>
  <c r="N46" i="29"/>
  <c r="N40" i="14"/>
  <c r="M45" i="31"/>
  <c r="E46" i="23"/>
  <c r="N52" i="35"/>
  <c r="G40" i="21"/>
  <c r="F46" i="29"/>
  <c r="F50" i="36"/>
  <c r="N40" i="19"/>
  <c r="E38" i="15"/>
  <c r="G152" i="30"/>
  <c r="E42" i="20"/>
  <c r="M48" i="30"/>
  <c r="M152" i="30"/>
  <c r="G46" i="23"/>
  <c r="M138" i="23"/>
  <c r="F34" i="13"/>
  <c r="M50" i="36"/>
  <c r="N50" i="28"/>
  <c r="G34" i="13"/>
  <c r="E40" i="19"/>
  <c r="G48" i="25"/>
  <c r="F40" i="19"/>
  <c r="G40" i="14"/>
  <c r="N50" i="36"/>
  <c r="F40" i="18"/>
  <c r="E138" i="23"/>
  <c r="G138" i="23"/>
  <c r="N152" i="30"/>
  <c r="G52" i="35"/>
  <c r="M40" i="14"/>
  <c r="E50" i="28"/>
  <c r="N46" i="26"/>
  <c r="F127" i="35"/>
  <c r="E46" i="26"/>
  <c r="M40" i="18"/>
  <c r="M46" i="29"/>
  <c r="F44" i="24"/>
  <c r="G40" i="19"/>
  <c r="E48" i="30"/>
  <c r="E40" i="14"/>
  <c r="F152" i="30"/>
  <c r="G48" i="30"/>
  <c r="G42" i="20"/>
  <c r="M46" i="26"/>
  <c r="F48" i="25"/>
  <c r="N42" i="20"/>
  <c r="N40" i="21"/>
  <c r="G46" i="29"/>
  <c r="E52" i="35"/>
  <c r="F48" i="30"/>
  <c r="F38" i="15"/>
  <c r="E44" i="24"/>
  <c r="E45" i="31"/>
  <c r="E48" i="25"/>
  <c r="N48" i="30"/>
  <c r="N138" i="23"/>
  <c r="G46" i="26"/>
  <c r="E40" i="21"/>
  <c r="M38" i="15"/>
  <c r="G44" i="24"/>
  <c r="M40" i="21"/>
  <c r="M40" i="19"/>
  <c r="N34" i="13"/>
  <c r="F46" i="23"/>
  <c r="G50" i="28"/>
  <c r="M48" i="25"/>
  <c r="M44" i="24"/>
  <c r="M127" i="35"/>
  <c r="M34" i="13"/>
  <c r="M46" i="23"/>
  <c r="G38" i="15"/>
  <c r="M50" i="28"/>
  <c r="F40" i="21"/>
  <c r="N127" i="35"/>
  <c r="F52" i="35"/>
  <c r="M52" i="35"/>
  <c r="E46" i="29"/>
  <c r="N46" i="23"/>
  <c r="F45" i="31"/>
  <c r="F138" i="23"/>
  <c r="G127" i="35"/>
  <c r="N48" i="25"/>
  <c r="M42" i="20"/>
  <c r="N45" i="31"/>
  <c r="G50" i="36"/>
  <c r="G45" i="31"/>
  <c r="N44" i="24"/>
  <c r="G40" i="18"/>
  <c r="F50" i="28"/>
  <c r="E40" i="18"/>
  <c r="E34" i="13"/>
  <c r="F46" i="26"/>
  <c r="E50" i="36"/>
  <c r="F42" i="20"/>
  <c r="K36" i="15" l="1"/>
  <c r="I37" i="15"/>
  <c r="H37" i="15"/>
  <c r="J37" i="15"/>
  <c r="L36" i="15"/>
  <c r="B39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40" i="20"/>
  <c r="H41" i="20"/>
  <c r="J41" i="20"/>
  <c r="I41" i="20"/>
  <c r="C46" i="20"/>
  <c r="B44" i="20"/>
  <c r="L40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E41" i="21"/>
  <c r="F41" i="21"/>
  <c r="M51" i="28"/>
  <c r="E51" i="36"/>
  <c r="G153" i="30"/>
  <c r="G139" i="23"/>
  <c r="N41" i="19"/>
  <c r="M41" i="21"/>
  <c r="F43" i="20"/>
  <c r="F139" i="23"/>
  <c r="N41" i="14"/>
  <c r="N79" i="2"/>
  <c r="G42" i="19"/>
  <c r="F41" i="19"/>
  <c r="G43" i="20"/>
  <c r="E47" i="23"/>
  <c r="N49" i="30"/>
  <c r="M45" i="24"/>
  <c r="N153" i="30"/>
  <c r="F51" i="28"/>
  <c r="N41" i="21"/>
  <c r="M51" i="36"/>
  <c r="G35" i="13"/>
  <c r="F53" i="35"/>
  <c r="M41" i="19"/>
  <c r="F47" i="23"/>
  <c r="N47" i="23"/>
  <c r="E49" i="25"/>
  <c r="F128" i="35"/>
  <c r="E139" i="23"/>
  <c r="F47" i="26"/>
  <c r="G49" i="30"/>
  <c r="G47" i="29"/>
  <c r="F42" i="19"/>
  <c r="G41" i="21"/>
  <c r="E128" i="35"/>
  <c r="F45" i="24"/>
  <c r="N41" i="18"/>
  <c r="G41" i="14"/>
  <c r="F39" i="15"/>
  <c r="N53" i="35"/>
  <c r="M53" i="35"/>
  <c r="N39" i="15"/>
  <c r="E41" i="19"/>
  <c r="E47" i="29"/>
  <c r="G39" i="15"/>
  <c r="E45" i="24"/>
  <c r="F41" i="14"/>
  <c r="N45" i="24"/>
  <c r="N139" i="23"/>
  <c r="E43" i="20"/>
  <c r="E79" i="2"/>
  <c r="N47" i="29"/>
  <c r="M42" i="19"/>
  <c r="F79" i="2"/>
  <c r="E41" i="14"/>
  <c r="N128" i="35"/>
  <c r="M47" i="26"/>
  <c r="M49" i="30"/>
  <c r="G53" i="35"/>
  <c r="M47" i="29"/>
  <c r="G41" i="19"/>
  <c r="G47" i="26"/>
  <c r="N46" i="31"/>
  <c r="G51" i="36"/>
  <c r="E153" i="30"/>
  <c r="F49" i="25"/>
  <c r="G49" i="25"/>
  <c r="M79" i="2"/>
  <c r="M41" i="14"/>
  <c r="N49" i="25"/>
  <c r="G128" i="35"/>
  <c r="F47" i="29"/>
  <c r="M39" i="15"/>
  <c r="G46" i="31"/>
  <c r="F49" i="30"/>
  <c r="G47" i="23"/>
  <c r="E35" i="13"/>
  <c r="M139" i="23"/>
  <c r="N47" i="26"/>
  <c r="M43" i="20"/>
  <c r="M47" i="23"/>
  <c r="E42" i="19"/>
  <c r="M128" i="35"/>
  <c r="N42" i="19"/>
  <c r="M49" i="25"/>
  <c r="F51" i="36"/>
  <c r="F35" i="13"/>
  <c r="M153" i="30"/>
  <c r="F41" i="18"/>
  <c r="F153" i="30"/>
  <c r="E41" i="18"/>
  <c r="E47" i="26"/>
  <c r="N51" i="28"/>
  <c r="F46" i="31"/>
  <c r="M41" i="18"/>
  <c r="G41" i="18"/>
  <c r="E49" i="30"/>
  <c r="G51" i="28"/>
  <c r="E53" i="35"/>
  <c r="G79" i="2"/>
  <c r="M35" i="13"/>
  <c r="E46" i="31"/>
  <c r="E39" i="15"/>
  <c r="M46" i="31"/>
  <c r="E51" i="28"/>
  <c r="N35" i="13"/>
  <c r="G45" i="24"/>
  <c r="N51" i="36"/>
  <c r="N43" i="20"/>
  <c r="J78" i="2" l="1"/>
  <c r="I78" i="2"/>
  <c r="H78" i="2"/>
  <c r="I74" i="2"/>
  <c r="H74" i="2"/>
  <c r="L37" i="15"/>
  <c r="K37" i="15"/>
  <c r="I38" i="15"/>
  <c r="H38" i="15"/>
  <c r="J38" i="15"/>
  <c r="B40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1" i="20"/>
  <c r="H42" i="20"/>
  <c r="I42" i="20"/>
  <c r="J42" i="20"/>
  <c r="C47" i="20"/>
  <c r="L41" i="20"/>
  <c r="B45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B43" i="18" s="1"/>
  <c r="C86" i="18"/>
  <c r="C141" i="18"/>
  <c r="C41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E48" i="29"/>
  <c r="N50" i="30"/>
  <c r="M52" i="36"/>
  <c r="G140" i="23"/>
  <c r="N50" i="25"/>
  <c r="E44" i="20"/>
  <c r="M80" i="2"/>
  <c r="F40" i="15"/>
  <c r="M42" i="18"/>
  <c r="N48" i="29"/>
  <c r="F52" i="28"/>
  <c r="E52" i="36"/>
  <c r="G54" i="35"/>
  <c r="F48" i="26"/>
  <c r="M50" i="25"/>
  <c r="G47" i="31"/>
  <c r="F43" i="19"/>
  <c r="N54" i="35"/>
  <c r="F46" i="24"/>
  <c r="E42" i="18"/>
  <c r="M52" i="28"/>
  <c r="N52" i="28"/>
  <c r="M140" i="23"/>
  <c r="M154" i="30"/>
  <c r="E54" i="35"/>
  <c r="E129" i="35"/>
  <c r="N48" i="26"/>
  <c r="G42" i="21"/>
  <c r="N36" i="13"/>
  <c r="M36" i="13"/>
  <c r="E36" i="13"/>
  <c r="G48" i="29"/>
  <c r="N40" i="15"/>
  <c r="G80" i="2"/>
  <c r="M54" i="35"/>
  <c r="G52" i="36"/>
  <c r="N43" i="19"/>
  <c r="E42" i="14"/>
  <c r="F43" i="18"/>
  <c r="M46" i="24"/>
  <c r="N154" i="30"/>
  <c r="M47" i="31"/>
  <c r="G43" i="18"/>
  <c r="N129" i="35"/>
  <c r="E42" i="21"/>
  <c r="E43" i="19"/>
  <c r="N42" i="21"/>
  <c r="E80" i="2"/>
  <c r="M44" i="20"/>
  <c r="E47" i="31"/>
  <c r="N44" i="20"/>
  <c r="G52" i="28"/>
  <c r="G43" i="19"/>
  <c r="N42" i="18"/>
  <c r="F48" i="23"/>
  <c r="F47" i="31"/>
  <c r="N42" i="14"/>
  <c r="G36" i="13"/>
  <c r="M42" i="14"/>
  <c r="E43" i="18"/>
  <c r="N80" i="2"/>
  <c r="E40" i="15"/>
  <c r="F140" i="23"/>
  <c r="N140" i="23"/>
  <c r="F80" i="2"/>
  <c r="M129" i="35"/>
  <c r="N48" i="23"/>
  <c r="G48" i="23"/>
  <c r="M50" i="30"/>
  <c r="F154" i="30"/>
  <c r="G42" i="18"/>
  <c r="E46" i="24"/>
  <c r="G40" i="15"/>
  <c r="F44" i="20"/>
  <c r="F48" i="29"/>
  <c r="F54" i="35"/>
  <c r="N46" i="24"/>
  <c r="G46" i="24"/>
  <c r="F52" i="36"/>
  <c r="M40" i="15"/>
  <c r="F42" i="14"/>
  <c r="G48" i="26"/>
  <c r="G50" i="30"/>
  <c r="G44" i="20"/>
  <c r="F50" i="30"/>
  <c r="E48" i="26"/>
  <c r="F129" i="35"/>
  <c r="M43" i="18"/>
  <c r="M42" i="21"/>
  <c r="E48" i="23"/>
  <c r="E52" i="28"/>
  <c r="M48" i="26"/>
  <c r="M48" i="23"/>
  <c r="N43" i="18"/>
  <c r="E50" i="30"/>
  <c r="F50" i="25"/>
  <c r="G129" i="35"/>
  <c r="E50" i="25"/>
  <c r="M43" i="19"/>
  <c r="F42" i="21"/>
  <c r="F36" i="13"/>
  <c r="N47" i="31"/>
  <c r="M48" i="29"/>
  <c r="E140" i="23"/>
  <c r="E154" i="30"/>
  <c r="G42" i="14"/>
  <c r="N52" i="36"/>
  <c r="G50" i="25"/>
  <c r="F42" i="18"/>
  <c r="G154" i="30"/>
  <c r="K78" i="2" l="1"/>
  <c r="L78" i="2"/>
  <c r="L74" i="2"/>
  <c r="K74" i="2"/>
  <c r="B44" i="18"/>
  <c r="K38" i="15"/>
  <c r="I39" i="15"/>
  <c r="H39" i="15"/>
  <c r="J39" i="15"/>
  <c r="L38" i="15"/>
  <c r="B41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2" i="20"/>
  <c r="J43" i="20"/>
  <c r="I43" i="20"/>
  <c r="H43" i="20"/>
  <c r="C48" i="20"/>
  <c r="B46" i="20"/>
  <c r="K42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F49" i="29"/>
  <c r="F53" i="36"/>
  <c r="E51" i="25"/>
  <c r="F49" i="26"/>
  <c r="F51" i="25"/>
  <c r="E49" i="26"/>
  <c r="E53" i="36"/>
  <c r="N51" i="30"/>
  <c r="F48" i="31"/>
  <c r="F41" i="15"/>
  <c r="E44" i="19"/>
  <c r="E155" i="30"/>
  <c r="G49" i="23"/>
  <c r="N53" i="28"/>
  <c r="M45" i="20"/>
  <c r="N43" i="21"/>
  <c r="F44" i="18"/>
  <c r="N49" i="29"/>
  <c r="M43" i="14"/>
  <c r="G155" i="30"/>
  <c r="N130" i="35"/>
  <c r="E49" i="29"/>
  <c r="N47" i="24"/>
  <c r="F45" i="20"/>
  <c r="M49" i="26"/>
  <c r="M37" i="13"/>
  <c r="G41" i="15"/>
  <c r="E43" i="14"/>
  <c r="N81" i="2"/>
  <c r="M53" i="36"/>
  <c r="N48" i="31"/>
  <c r="E81" i="2"/>
  <c r="M43" i="21"/>
  <c r="G47" i="24"/>
  <c r="E44" i="18"/>
  <c r="E49" i="23"/>
  <c r="E45" i="20"/>
  <c r="F47" i="24"/>
  <c r="G53" i="36"/>
  <c r="F51" i="30"/>
  <c r="G48" i="31"/>
  <c r="N51" i="25"/>
  <c r="E55" i="35"/>
  <c r="E141" i="23"/>
  <c r="N55" i="35"/>
  <c r="M155" i="30"/>
  <c r="E53" i="28"/>
  <c r="G55" i="35"/>
  <c r="M51" i="30"/>
  <c r="F155" i="30"/>
  <c r="F44" i="19"/>
  <c r="M48" i="31"/>
  <c r="N141" i="23"/>
  <c r="F53" i="28"/>
  <c r="F43" i="14"/>
  <c r="E130" i="35"/>
  <c r="F55" i="35"/>
  <c r="M51" i="25"/>
  <c r="M44" i="19"/>
  <c r="N44" i="18"/>
  <c r="G43" i="14"/>
  <c r="G130" i="35"/>
  <c r="F81" i="2"/>
  <c r="M55" i="35"/>
  <c r="M130" i="35"/>
  <c r="G44" i="18"/>
  <c r="M49" i="29"/>
  <c r="N155" i="30"/>
  <c r="G81" i="2"/>
  <c r="G51" i="30"/>
  <c r="F43" i="21"/>
  <c r="G51" i="25"/>
  <c r="M81" i="2"/>
  <c r="E41" i="15"/>
  <c r="F141" i="23"/>
  <c r="N49" i="23"/>
  <c r="N44" i="19"/>
  <c r="N53" i="36"/>
  <c r="G49" i="26"/>
  <c r="N45" i="20"/>
  <c r="E47" i="24"/>
  <c r="G43" i="21"/>
  <c r="M141" i="23"/>
  <c r="F37" i="13"/>
  <c r="N37" i="13"/>
  <c r="E48" i="31"/>
  <c r="N49" i="26"/>
  <c r="M44" i="18"/>
  <c r="M49" i="23"/>
  <c r="N43" i="14"/>
  <c r="G49" i="29"/>
  <c r="F130" i="35"/>
  <c r="N41" i="15"/>
  <c r="E51" i="30"/>
  <c r="E37" i="13"/>
  <c r="M47" i="24"/>
  <c r="G45" i="20"/>
  <c r="G53" i="28"/>
  <c r="M53" i="28"/>
  <c r="M41" i="15"/>
  <c r="G37" i="13"/>
  <c r="G44" i="19"/>
  <c r="F49" i="23"/>
  <c r="G141" i="23"/>
  <c r="E43" i="21"/>
  <c r="J43" i="18" l="1"/>
  <c r="I43" i="18"/>
  <c r="H43" i="18"/>
  <c r="B45" i="18"/>
  <c r="K39" i="15"/>
  <c r="I40" i="15"/>
  <c r="H40" i="15"/>
  <c r="J40" i="15"/>
  <c r="L39" i="15"/>
  <c r="B42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3" i="20"/>
  <c r="I44" i="20"/>
  <c r="J44" i="20"/>
  <c r="H44" i="20"/>
  <c r="B47" i="20"/>
  <c r="L43" i="20"/>
  <c r="C49" i="20"/>
  <c r="B45" i="19"/>
  <c r="C90" i="19"/>
  <c r="K41" i="18"/>
  <c r="L41" i="18"/>
  <c r="J42" i="18"/>
  <c r="C143" i="18"/>
  <c r="C88" i="18"/>
  <c r="C46" i="18"/>
  <c r="L41" i="14"/>
  <c r="C43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131" i="35"/>
  <c r="F48" i="24"/>
  <c r="E45" i="19"/>
  <c r="E54" i="28"/>
  <c r="G38" i="13"/>
  <c r="F50" i="23"/>
  <c r="M44" i="21"/>
  <c r="E45" i="18"/>
  <c r="G44" i="14"/>
  <c r="F142" i="23"/>
  <c r="N46" i="20"/>
  <c r="F54" i="28"/>
  <c r="N52" i="30"/>
  <c r="M50" i="26"/>
  <c r="E156" i="30"/>
  <c r="N45" i="19"/>
  <c r="N156" i="30"/>
  <c r="F56" i="35"/>
  <c r="G56" i="35"/>
  <c r="E44" i="21"/>
  <c r="F44" i="14"/>
  <c r="F52" i="25"/>
  <c r="M48" i="24"/>
  <c r="E49" i="31"/>
  <c r="M56" i="35"/>
  <c r="E44" i="14"/>
  <c r="F46" i="20"/>
  <c r="N50" i="23"/>
  <c r="N50" i="29"/>
  <c r="N54" i="28"/>
  <c r="E50" i="23"/>
  <c r="G48" i="24"/>
  <c r="G49" i="31"/>
  <c r="E38" i="13"/>
  <c r="N44" i="14"/>
  <c r="F45" i="19"/>
  <c r="G50" i="23"/>
  <c r="N82" i="2"/>
  <c r="F52" i="30"/>
  <c r="G54" i="36"/>
  <c r="E82" i="2"/>
  <c r="M45" i="18"/>
  <c r="N38" i="13"/>
  <c r="F42" i="15"/>
  <c r="N42" i="15"/>
  <c r="F38" i="13"/>
  <c r="E131" i="35"/>
  <c r="E50" i="29"/>
  <c r="M156" i="30"/>
  <c r="N52" i="25"/>
  <c r="F50" i="29"/>
  <c r="E142" i="23"/>
  <c r="N131" i="35"/>
  <c r="F45" i="18"/>
  <c r="F156" i="30"/>
  <c r="N49" i="31"/>
  <c r="G54" i="28"/>
  <c r="M131" i="35"/>
  <c r="M52" i="30"/>
  <c r="M54" i="28"/>
  <c r="N48" i="24"/>
  <c r="G45" i="19"/>
  <c r="E56" i="35"/>
  <c r="G46" i="20"/>
  <c r="N45" i="18"/>
  <c r="M50" i="23"/>
  <c r="G142" i="23"/>
  <c r="M142" i="23"/>
  <c r="G82" i="2"/>
  <c r="F50" i="26"/>
  <c r="G50" i="26"/>
  <c r="G44" i="21"/>
  <c r="F49" i="31"/>
  <c r="E50" i="26"/>
  <c r="M50" i="29"/>
  <c r="M52" i="25"/>
  <c r="G52" i="25"/>
  <c r="G42" i="15"/>
  <c r="E48" i="24"/>
  <c r="M54" i="36"/>
  <c r="E46" i="20"/>
  <c r="F131" i="35"/>
  <c r="M45" i="19"/>
  <c r="M46" i="20"/>
  <c r="F82" i="2"/>
  <c r="N56" i="35"/>
  <c r="F54" i="36"/>
  <c r="G45" i="18"/>
  <c r="G50" i="29"/>
  <c r="M82" i="2"/>
  <c r="E52" i="25"/>
  <c r="M49" i="31"/>
  <c r="E42" i="15"/>
  <c r="N44" i="21"/>
  <c r="N50" i="26"/>
  <c r="E54" i="36"/>
  <c r="N142" i="23"/>
  <c r="G156" i="30"/>
  <c r="M44" i="14"/>
  <c r="N54" i="36"/>
  <c r="G52" i="30"/>
  <c r="M42" i="15"/>
  <c r="E52" i="30"/>
  <c r="M38" i="13"/>
  <c r="F44" i="21"/>
  <c r="L43" i="18" l="1"/>
  <c r="J44" i="18"/>
  <c r="H44" i="18"/>
  <c r="I44" i="18"/>
  <c r="K43" i="18"/>
  <c r="K40" i="15"/>
  <c r="I41" i="15"/>
  <c r="H41" i="15"/>
  <c r="J41" i="15"/>
  <c r="L40" i="15"/>
  <c r="B43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4" i="20"/>
  <c r="I45" i="20"/>
  <c r="J45" i="20"/>
  <c r="H45" i="20"/>
  <c r="B48" i="20"/>
  <c r="C50" i="20"/>
  <c r="L44" i="20"/>
  <c r="C91" i="19"/>
  <c r="B46" i="19"/>
  <c r="C144" i="18"/>
  <c r="C89" i="18"/>
  <c r="C47" i="18"/>
  <c r="C4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G55" i="28"/>
  <c r="G51" i="29"/>
  <c r="N143" i="23"/>
  <c r="F51" i="29"/>
  <c r="M132" i="35"/>
  <c r="G51" i="23"/>
  <c r="G51" i="26"/>
  <c r="G45" i="21"/>
  <c r="N45" i="21"/>
  <c r="N50" i="31"/>
  <c r="E51" i="29"/>
  <c r="F143" i="23"/>
  <c r="G57" i="35"/>
  <c r="F50" i="31"/>
  <c r="G157" i="30"/>
  <c r="N39" i="13"/>
  <c r="E43" i="15"/>
  <c r="G50" i="31"/>
  <c r="G55" i="36"/>
  <c r="E57" i="35"/>
  <c r="M51" i="23"/>
  <c r="G143" i="23"/>
  <c r="N51" i="29"/>
  <c r="N43" i="15"/>
  <c r="G53" i="30"/>
  <c r="N51" i="26"/>
  <c r="F132" i="35"/>
  <c r="F49" i="24"/>
  <c r="F51" i="23"/>
  <c r="E55" i="28"/>
  <c r="N57" i="35"/>
  <c r="E157" i="30"/>
  <c r="F39" i="13"/>
  <c r="M53" i="25"/>
  <c r="F47" i="20"/>
  <c r="G49" i="24"/>
  <c r="G47" i="20"/>
  <c r="F55" i="36"/>
  <c r="F83" i="2"/>
  <c r="N53" i="25"/>
  <c r="F53" i="30"/>
  <c r="F53" i="25"/>
  <c r="M50" i="31"/>
  <c r="M47" i="20"/>
  <c r="F51" i="26"/>
  <c r="G45" i="14"/>
  <c r="E132" i="35"/>
  <c r="N47" i="20"/>
  <c r="E45" i="14"/>
  <c r="N55" i="36"/>
  <c r="N53" i="30"/>
  <c r="M83" i="2"/>
  <c r="N49" i="24"/>
  <c r="E83" i="2"/>
  <c r="E143" i="23"/>
  <c r="M55" i="28"/>
  <c r="N45" i="14"/>
  <c r="N55" i="28"/>
  <c r="N83" i="2"/>
  <c r="G53" i="25"/>
  <c r="E50" i="31"/>
  <c r="N132" i="35"/>
  <c r="E51" i="23"/>
  <c r="F45" i="21"/>
  <c r="G39" i="13"/>
  <c r="F45" i="14"/>
  <c r="F43" i="15"/>
  <c r="N157" i="30"/>
  <c r="E55" i="36"/>
  <c r="M157" i="30"/>
  <c r="E45" i="21"/>
  <c r="M143" i="23"/>
  <c r="G132" i="35"/>
  <c r="M45" i="21"/>
  <c r="E53" i="25"/>
  <c r="M51" i="26"/>
  <c r="E53" i="30"/>
  <c r="M55" i="36"/>
  <c r="M51" i="29"/>
  <c r="E47" i="20"/>
  <c r="M57" i="35"/>
  <c r="E39" i="13"/>
  <c r="F55" i="28"/>
  <c r="G83" i="2"/>
  <c r="F57" i="35"/>
  <c r="M45" i="14"/>
  <c r="M49" i="24"/>
  <c r="N51" i="23"/>
  <c r="G43" i="15"/>
  <c r="F157" i="30"/>
  <c r="E49" i="24"/>
  <c r="M53" i="30"/>
  <c r="M39" i="13"/>
  <c r="M43" i="15"/>
  <c r="E51" i="26"/>
  <c r="K44" i="18" l="1"/>
  <c r="L44" i="18"/>
  <c r="K41" i="15"/>
  <c r="I42" i="15"/>
  <c r="H42" i="15"/>
  <c r="J42" i="15"/>
  <c r="L41" i="15"/>
  <c r="B44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L43" i="21"/>
  <c r="L45" i="20"/>
  <c r="K45" i="20"/>
  <c r="I46" i="20"/>
  <c r="J46" i="20"/>
  <c r="H46" i="20"/>
  <c r="B49" i="20"/>
  <c r="C51" i="20"/>
  <c r="C92" i="19"/>
  <c r="B47" i="19"/>
  <c r="B46" i="18"/>
  <c r="C90" i="18"/>
  <c r="C48" i="18"/>
  <c r="C145" i="18"/>
  <c r="C45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E46" i="19"/>
  <c r="M58" i="35"/>
  <c r="N46" i="21"/>
  <c r="N58" i="35"/>
  <c r="G58" i="35"/>
  <c r="N52" i="29"/>
  <c r="M158" i="30"/>
  <c r="M52" i="29"/>
  <c r="E84" i="2"/>
  <c r="G133" i="35"/>
  <c r="F46" i="14"/>
  <c r="G51" i="31"/>
  <c r="F52" i="23"/>
  <c r="E52" i="26"/>
  <c r="M46" i="19"/>
  <c r="G158" i="30"/>
  <c r="F51" i="31"/>
  <c r="F56" i="36"/>
  <c r="F52" i="29"/>
  <c r="G50" i="24"/>
  <c r="N48" i="20"/>
  <c r="E52" i="29"/>
  <c r="M52" i="23"/>
  <c r="M46" i="14"/>
  <c r="N52" i="26"/>
  <c r="M50" i="24"/>
  <c r="N54" i="25"/>
  <c r="F158" i="30"/>
  <c r="N56" i="36"/>
  <c r="E51" i="31"/>
  <c r="E158" i="30"/>
  <c r="G144" i="23"/>
  <c r="E52" i="23"/>
  <c r="N84" i="2"/>
  <c r="F84" i="2"/>
  <c r="E133" i="35"/>
  <c r="E54" i="30"/>
  <c r="M46" i="18"/>
  <c r="M51" i="31"/>
  <c r="N54" i="30"/>
  <c r="G48" i="20"/>
  <c r="E46" i="14"/>
  <c r="M48" i="20"/>
  <c r="N56" i="28"/>
  <c r="G84" i="2"/>
  <c r="G44" i="15"/>
  <c r="M40" i="13"/>
  <c r="F54" i="25"/>
  <c r="N46" i="18"/>
  <c r="E144" i="23"/>
  <c r="M144" i="23"/>
  <c r="N144" i="23"/>
  <c r="E58" i="35"/>
  <c r="G54" i="30"/>
  <c r="N51" i="31"/>
  <c r="F50" i="24"/>
  <c r="E48" i="20"/>
  <c r="N158" i="30"/>
  <c r="F144" i="23"/>
  <c r="N50" i="24"/>
  <c r="E56" i="36"/>
  <c r="F46" i="18"/>
  <c r="G52" i="26"/>
  <c r="M54" i="25"/>
  <c r="N52" i="23"/>
  <c r="F40" i="13"/>
  <c r="G56" i="28"/>
  <c r="M44" i="15"/>
  <c r="F133" i="35"/>
  <c r="E56" i="28"/>
  <c r="G46" i="18"/>
  <c r="G46" i="21"/>
  <c r="M46" i="21"/>
  <c r="N46" i="14"/>
  <c r="M84" i="2"/>
  <c r="N46" i="19"/>
  <c r="M56" i="36"/>
  <c r="F52" i="26"/>
  <c r="N44" i="15"/>
  <c r="G52" i="29"/>
  <c r="N40" i="13"/>
  <c r="M52" i="26"/>
  <c r="E50" i="24"/>
  <c r="N133" i="35"/>
  <c r="E46" i="18"/>
  <c r="M54" i="30"/>
  <c r="E46" i="21"/>
  <c r="G46" i="19"/>
  <c r="G56" i="36"/>
  <c r="G40" i="13"/>
  <c r="M133" i="35"/>
  <c r="M56" i="28"/>
  <c r="F58" i="35"/>
  <c r="G52" i="23"/>
  <c r="E44" i="15"/>
  <c r="G54" i="25"/>
  <c r="E40" i="13"/>
  <c r="F54" i="30"/>
  <c r="F44" i="15"/>
  <c r="G46" i="14"/>
  <c r="F48" i="20"/>
  <c r="F46" i="19"/>
  <c r="F56" i="28"/>
  <c r="E54" i="25"/>
  <c r="F46" i="21"/>
  <c r="K42" i="15" l="1"/>
  <c r="I43" i="15"/>
  <c r="H43" i="15"/>
  <c r="J43" i="15"/>
  <c r="L42" i="15"/>
  <c r="B45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6" i="20"/>
  <c r="K46" i="20"/>
  <c r="H47" i="20"/>
  <c r="I47" i="20"/>
  <c r="J47" i="20"/>
  <c r="C52" i="20"/>
  <c r="B50" i="20"/>
  <c r="H45" i="19"/>
  <c r="J45" i="19"/>
  <c r="I45" i="19"/>
  <c r="I41" i="19"/>
  <c r="H41" i="19"/>
  <c r="B48" i="19"/>
  <c r="C93" i="19"/>
  <c r="C94" i="19" s="1"/>
  <c r="C95" i="19" s="1"/>
  <c r="C96" i="19" s="1"/>
  <c r="B47" i="18"/>
  <c r="C146" i="18"/>
  <c r="C91" i="18"/>
  <c r="C49" i="18"/>
  <c r="C50" i="18" s="1"/>
  <c r="C46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F55" i="30"/>
  <c r="E53" i="29"/>
  <c r="G47" i="21"/>
  <c r="N57" i="28"/>
  <c r="G49" i="20"/>
  <c r="N55" i="25"/>
  <c r="F59" i="35"/>
  <c r="E57" i="28"/>
  <c r="E53" i="23"/>
  <c r="M47" i="21"/>
  <c r="G57" i="28"/>
  <c r="F85" i="2"/>
  <c r="N41" i="13"/>
  <c r="M47" i="18"/>
  <c r="N51" i="24"/>
  <c r="N47" i="18"/>
  <c r="F57" i="36"/>
  <c r="G51" i="24"/>
  <c r="E45" i="15"/>
  <c r="F53" i="23"/>
  <c r="F53" i="29"/>
  <c r="G45" i="15"/>
  <c r="F47" i="19"/>
  <c r="E52" i="31"/>
  <c r="F159" i="30"/>
  <c r="G85" i="2"/>
  <c r="F52" i="31"/>
  <c r="N45" i="15"/>
  <c r="G134" i="35"/>
  <c r="N53" i="29"/>
  <c r="F57" i="28"/>
  <c r="N53" i="26"/>
  <c r="N47" i="19"/>
  <c r="E53" i="26"/>
  <c r="G47" i="14"/>
  <c r="M51" i="24"/>
  <c r="F47" i="14"/>
  <c r="E159" i="30"/>
  <c r="G53" i="26"/>
  <c r="G145" i="23"/>
  <c r="M85" i="2"/>
  <c r="F45" i="15"/>
  <c r="N55" i="30"/>
  <c r="E47" i="14"/>
  <c r="F47" i="18"/>
  <c r="F41" i="13"/>
  <c r="F53" i="26"/>
  <c r="N47" i="14"/>
  <c r="N57" i="36"/>
  <c r="G55" i="30"/>
  <c r="N52" i="31"/>
  <c r="E47" i="21"/>
  <c r="M53" i="26"/>
  <c r="N59" i="35"/>
  <c r="E57" i="36"/>
  <c r="G59" i="35"/>
  <c r="F145" i="23"/>
  <c r="G55" i="25"/>
  <c r="N85" i="2"/>
  <c r="M53" i="29"/>
  <c r="F134" i="35"/>
  <c r="E47" i="19"/>
  <c r="G41" i="13"/>
  <c r="E85" i="2"/>
  <c r="G53" i="23"/>
  <c r="G57" i="36"/>
  <c r="N134" i="35"/>
  <c r="G47" i="19"/>
  <c r="E134" i="35"/>
  <c r="E41" i="13"/>
  <c r="M49" i="20"/>
  <c r="M55" i="30"/>
  <c r="M159" i="30"/>
  <c r="E145" i="23"/>
  <c r="G47" i="18"/>
  <c r="E49" i="20"/>
  <c r="M57" i="28"/>
  <c r="M53" i="23"/>
  <c r="N145" i="23"/>
  <c r="G53" i="29"/>
  <c r="N159" i="30"/>
  <c r="M41" i="13"/>
  <c r="M57" i="36"/>
  <c r="N47" i="21"/>
  <c r="E55" i="25"/>
  <c r="G52" i="31"/>
  <c r="E51" i="24"/>
  <c r="G159" i="30"/>
  <c r="N49" i="20"/>
  <c r="E47" i="18"/>
  <c r="M47" i="19"/>
  <c r="M47" i="14"/>
  <c r="M55" i="25"/>
  <c r="E59" i="35"/>
  <c r="N53" i="23"/>
  <c r="F49" i="20"/>
  <c r="M145" i="23"/>
  <c r="M59" i="35"/>
  <c r="M52" i="31"/>
  <c r="F47" i="21"/>
  <c r="M134" i="35"/>
  <c r="E55" i="30"/>
  <c r="M45" i="15"/>
  <c r="F51" i="24"/>
  <c r="F55" i="25"/>
  <c r="K43" i="15" l="1"/>
  <c r="I44" i="15"/>
  <c r="H44" i="15"/>
  <c r="J44" i="15"/>
  <c r="L43" i="15"/>
  <c r="B46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7" i="20"/>
  <c r="H48" i="20"/>
  <c r="I48" i="20"/>
  <c r="J48" i="20"/>
  <c r="B51" i="20"/>
  <c r="C53" i="20"/>
  <c r="K47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5" i="14"/>
  <c r="C47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F42" i="13"/>
  <c r="G50" i="20"/>
  <c r="F86" i="2"/>
  <c r="N52" i="24"/>
  <c r="M52" i="24"/>
  <c r="M54" i="26"/>
  <c r="E56" i="30"/>
  <c r="G42" i="13"/>
  <c r="F56" i="30"/>
  <c r="N50" i="20"/>
  <c r="N46" i="15"/>
  <c r="M86" i="2"/>
  <c r="F50" i="20"/>
  <c r="G86" i="2"/>
  <c r="N135" i="35"/>
  <c r="F56" i="25"/>
  <c r="N54" i="23"/>
  <c r="F46" i="15"/>
  <c r="G48" i="14"/>
  <c r="E53" i="31"/>
  <c r="N53" i="31"/>
  <c r="E60" i="35"/>
  <c r="G135" i="35"/>
  <c r="G56" i="25"/>
  <c r="M56" i="25"/>
  <c r="N146" i="23"/>
  <c r="F146" i="23"/>
  <c r="F58" i="36"/>
  <c r="G46" i="15"/>
  <c r="N60" i="35"/>
  <c r="N48" i="19"/>
  <c r="N54" i="26"/>
  <c r="F48" i="14"/>
  <c r="F60" i="35"/>
  <c r="N56" i="30"/>
  <c r="G146" i="23"/>
  <c r="G48" i="19"/>
  <c r="E48" i="14"/>
  <c r="N54" i="29"/>
  <c r="E58" i="28"/>
  <c r="N48" i="14"/>
  <c r="M48" i="14"/>
  <c r="G56" i="30"/>
  <c r="G52" i="24"/>
  <c r="F48" i="21"/>
  <c r="M48" i="18"/>
  <c r="E54" i="23"/>
  <c r="G48" i="18"/>
  <c r="G54" i="23"/>
  <c r="F160" i="30"/>
  <c r="M48" i="19"/>
  <c r="E54" i="29"/>
  <c r="G53" i="31"/>
  <c r="E86" i="2"/>
  <c r="F58" i="28"/>
  <c r="M48" i="21"/>
  <c r="G58" i="36"/>
  <c r="E48" i="19"/>
  <c r="E52" i="24"/>
  <c r="E58" i="36"/>
  <c r="M54" i="29"/>
  <c r="E50" i="20"/>
  <c r="E135" i="35"/>
  <c r="N86" i="2"/>
  <c r="M53" i="31"/>
  <c r="M54" i="23"/>
  <c r="N56" i="25"/>
  <c r="M56" i="30"/>
  <c r="N48" i="21"/>
  <c r="F135" i="35"/>
  <c r="F54" i="23"/>
  <c r="E160" i="30"/>
  <c r="M42" i="13"/>
  <c r="F54" i="26"/>
  <c r="N58" i="28"/>
  <c r="F52" i="24"/>
  <c r="E54" i="26"/>
  <c r="M50" i="20"/>
  <c r="M46" i="15"/>
  <c r="G54" i="26"/>
  <c r="M146" i="23"/>
  <c r="N48" i="18"/>
  <c r="G58" i="28"/>
  <c r="F48" i="18"/>
  <c r="E48" i="18"/>
  <c r="M58" i="28"/>
  <c r="M60" i="35"/>
  <c r="N160" i="30"/>
  <c r="N58" i="36"/>
  <c r="E56" i="25"/>
  <c r="M58" i="36"/>
  <c r="E42" i="13"/>
  <c r="M160" i="30"/>
  <c r="M135" i="35"/>
  <c r="F54" i="29"/>
  <c r="E146" i="23"/>
  <c r="E48" i="21"/>
  <c r="G60" i="35"/>
  <c r="G160" i="30"/>
  <c r="G54" i="29"/>
  <c r="E46" i="15"/>
  <c r="G48" i="21"/>
  <c r="F53" i="31"/>
  <c r="N42" i="13"/>
  <c r="F48" i="19"/>
  <c r="L44" i="15" l="1"/>
  <c r="I45" i="15"/>
  <c r="H45" i="15"/>
  <c r="J45" i="15"/>
  <c r="K44" i="15"/>
  <c r="B47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8" i="20"/>
  <c r="J49" i="20"/>
  <c r="H49" i="20"/>
  <c r="I49" i="20"/>
  <c r="C54" i="20"/>
  <c r="K48" i="20"/>
  <c r="B52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C48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G54" i="31"/>
  <c r="G136" i="35"/>
  <c r="F49" i="21"/>
  <c r="M49" i="14"/>
  <c r="E136" i="35"/>
  <c r="F47" i="15"/>
  <c r="M147" i="23"/>
  <c r="E49" i="14"/>
  <c r="M59" i="36"/>
  <c r="M57" i="25"/>
  <c r="N55" i="23"/>
  <c r="E161" i="30"/>
  <c r="N57" i="30"/>
  <c r="N59" i="36"/>
  <c r="G49" i="18"/>
  <c r="G49" i="21"/>
  <c r="F57" i="25"/>
  <c r="M55" i="29"/>
  <c r="G43" i="13"/>
  <c r="G147" i="23"/>
  <c r="E55" i="23"/>
  <c r="E147" i="23"/>
  <c r="F59" i="36"/>
  <c r="G49" i="14"/>
  <c r="F54" i="31"/>
  <c r="F51" i="20"/>
  <c r="N54" i="31"/>
  <c r="N49" i="18"/>
  <c r="E49" i="18"/>
  <c r="E59" i="36"/>
  <c r="G51" i="20"/>
  <c r="M51" i="20"/>
  <c r="E59" i="28"/>
  <c r="F55" i="23"/>
  <c r="F53" i="24"/>
  <c r="M161" i="30"/>
  <c r="F136" i="35"/>
  <c r="M49" i="21"/>
  <c r="E61" i="35"/>
  <c r="F55" i="26"/>
  <c r="F57" i="30"/>
  <c r="F49" i="14"/>
  <c r="M55" i="23"/>
  <c r="E53" i="24"/>
  <c r="M87" i="2"/>
  <c r="E87" i="2"/>
  <c r="N59" i="28"/>
  <c r="M53" i="24"/>
  <c r="E47" i="15"/>
  <c r="F61" i="35"/>
  <c r="E55" i="29"/>
  <c r="M49" i="19"/>
  <c r="G59" i="28"/>
  <c r="F87" i="2"/>
  <c r="G55" i="23"/>
  <c r="G87" i="2"/>
  <c r="G55" i="29"/>
  <c r="M57" i="30"/>
  <c r="M47" i="15"/>
  <c r="G57" i="30"/>
  <c r="N49" i="14"/>
  <c r="N49" i="19"/>
  <c r="E55" i="26"/>
  <c r="M61" i="35"/>
  <c r="G53" i="24"/>
  <c r="G47" i="15"/>
  <c r="E49" i="19"/>
  <c r="N55" i="26"/>
  <c r="F161" i="30"/>
  <c r="E49" i="21"/>
  <c r="E51" i="20"/>
  <c r="N57" i="25"/>
  <c r="F43" i="13"/>
  <c r="G161" i="30"/>
  <c r="N43" i="13"/>
  <c r="N55" i="29"/>
  <c r="E54" i="31"/>
  <c r="G57" i="25"/>
  <c r="E43" i="13"/>
  <c r="G59" i="36"/>
  <c r="F49" i="19"/>
  <c r="M59" i="28"/>
  <c r="M43" i="13"/>
  <c r="M55" i="26"/>
  <c r="N147" i="23"/>
  <c r="N161" i="30"/>
  <c r="M54" i="31"/>
  <c r="N53" i="24"/>
  <c r="M49" i="18"/>
  <c r="E57" i="25"/>
  <c r="G61" i="35"/>
  <c r="G55" i="26"/>
  <c r="N87" i="2"/>
  <c r="M136" i="35"/>
  <c r="E57" i="30"/>
  <c r="N61" i="35"/>
  <c r="N136" i="35"/>
  <c r="N49" i="21"/>
  <c r="F55" i="29"/>
  <c r="F49" i="18"/>
  <c r="N47" i="15"/>
  <c r="G49" i="19"/>
  <c r="F147" i="23"/>
  <c r="F59" i="28"/>
  <c r="N51" i="20"/>
  <c r="K45" i="15" l="1"/>
  <c r="L45" i="15"/>
  <c r="I46" i="15"/>
  <c r="H46" i="15"/>
  <c r="J46" i="15"/>
  <c r="B48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B51" i="21"/>
  <c r="K47" i="21"/>
  <c r="K49" i="20"/>
  <c r="H50" i="20"/>
  <c r="I50" i="20"/>
  <c r="J50" i="20"/>
  <c r="C55" i="20"/>
  <c r="B53" i="20"/>
  <c r="L49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G52" i="20"/>
  <c r="N56" i="23"/>
  <c r="M58" i="30"/>
  <c r="F58" i="30"/>
  <c r="N55" i="31"/>
  <c r="E60" i="36"/>
  <c r="G50" i="18"/>
  <c r="E58" i="25"/>
  <c r="N50" i="14"/>
  <c r="N60" i="28"/>
  <c r="G62" i="35"/>
  <c r="E50" i="14"/>
  <c r="E54" i="24"/>
  <c r="M56" i="29"/>
  <c r="M60" i="36"/>
  <c r="N58" i="25"/>
  <c r="M58" i="25"/>
  <c r="E62" i="35"/>
  <c r="E56" i="29"/>
  <c r="E162" i="30"/>
  <c r="M50" i="14"/>
  <c r="E148" i="23"/>
  <c r="M52" i="20"/>
  <c r="N44" i="13"/>
  <c r="F58" i="25"/>
  <c r="G48" i="15"/>
  <c r="G54" i="24"/>
  <c r="G137" i="35"/>
  <c r="N58" i="30"/>
  <c r="N88" i="2"/>
  <c r="E50" i="19"/>
  <c r="G44" i="13"/>
  <c r="F50" i="19"/>
  <c r="N48" i="15"/>
  <c r="G148" i="23"/>
  <c r="M60" i="28"/>
  <c r="N56" i="26"/>
  <c r="E88" i="2"/>
  <c r="F54" i="24"/>
  <c r="E50" i="21"/>
  <c r="N137" i="35"/>
  <c r="F56" i="26"/>
  <c r="G56" i="26"/>
  <c r="F163" i="30"/>
  <c r="N50" i="21"/>
  <c r="M56" i="26"/>
  <c r="N162" i="30"/>
  <c r="F137" i="35"/>
  <c r="N54" i="24"/>
  <c r="M55" i="31"/>
  <c r="G50" i="19"/>
  <c r="F62" i="35"/>
  <c r="E56" i="26"/>
  <c r="M137" i="35"/>
  <c r="F56" i="29"/>
  <c r="N50" i="19"/>
  <c r="G58" i="25"/>
  <c r="F50" i="14"/>
  <c r="M62" i="35"/>
  <c r="M54" i="24"/>
  <c r="E55" i="31"/>
  <c r="G58" i="30"/>
  <c r="M48" i="15"/>
  <c r="F60" i="36"/>
  <c r="G56" i="29"/>
  <c r="M50" i="19"/>
  <c r="E137" i="35"/>
  <c r="M148" i="23"/>
  <c r="M88" i="2"/>
  <c r="G60" i="36"/>
  <c r="E60" i="28"/>
  <c r="E52" i="20"/>
  <c r="E164" i="30"/>
  <c r="E48" i="15"/>
  <c r="E56" i="23"/>
  <c r="M56" i="23"/>
  <c r="N163" i="30"/>
  <c r="N164" i="30"/>
  <c r="N52" i="20"/>
  <c r="N60" i="36"/>
  <c r="F60" i="28"/>
  <c r="G88" i="2"/>
  <c r="M162" i="30"/>
  <c r="G50" i="21"/>
  <c r="N148" i="23"/>
  <c r="F48" i="15"/>
  <c r="M44" i="13"/>
  <c r="N56" i="29"/>
  <c r="E44" i="13"/>
  <c r="F88" i="2"/>
  <c r="G50" i="14"/>
  <c r="N62" i="35"/>
  <c r="F55" i="31"/>
  <c r="G55" i="31"/>
  <c r="M50" i="21"/>
  <c r="F52" i="20"/>
  <c r="F164" i="30"/>
  <c r="M164" i="30"/>
  <c r="M163" i="30"/>
  <c r="G56" i="23"/>
  <c r="E163" i="30"/>
  <c r="G60" i="28"/>
  <c r="F56" i="23"/>
  <c r="F50" i="21"/>
  <c r="F148" i="23"/>
  <c r="F162" i="30"/>
  <c r="E58" i="30"/>
  <c r="F44" i="13"/>
  <c r="K46" i="15" l="1"/>
  <c r="I47" i="15"/>
  <c r="H47" i="15"/>
  <c r="J47" i="15"/>
  <c r="L46" i="15"/>
  <c r="B49" i="15"/>
  <c r="H162" i="30"/>
  <c r="I162" i="30"/>
  <c r="I163" i="30"/>
  <c r="I164" i="30"/>
  <c r="H163" i="30"/>
  <c r="H164" i="30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50" i="20"/>
  <c r="H51" i="20"/>
  <c r="I51" i="20"/>
  <c r="J51" i="20"/>
  <c r="B54" i="20"/>
  <c r="K50" i="20"/>
  <c r="C56" i="20"/>
  <c r="K48" i="19"/>
  <c r="H49" i="19"/>
  <c r="J49" i="19"/>
  <c r="I49" i="19"/>
  <c r="B52" i="19"/>
  <c r="L48" i="19"/>
  <c r="C97" i="19"/>
  <c r="B51" i="18"/>
  <c r="C95" i="18"/>
  <c r="C150" i="18"/>
  <c r="K48" i="14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N51" i="19"/>
  <c r="N59" i="30"/>
  <c r="F57" i="29"/>
  <c r="F138" i="35"/>
  <c r="G51" i="21"/>
  <c r="E89" i="2"/>
  <c r="N45" i="13"/>
  <c r="F51" i="14"/>
  <c r="N59" i="25"/>
  <c r="G51" i="19"/>
  <c r="E61" i="36"/>
  <c r="G51" i="14"/>
  <c r="G45" i="13"/>
  <c r="M89" i="2"/>
  <c r="F61" i="36"/>
  <c r="G61" i="36"/>
  <c r="G57" i="26"/>
  <c r="E59" i="25"/>
  <c r="N57" i="26"/>
  <c r="G55" i="24"/>
  <c r="F49" i="15"/>
  <c r="M57" i="29"/>
  <c r="N61" i="28"/>
  <c r="F51" i="21"/>
  <c r="G89" i="2"/>
  <c r="E51" i="14"/>
  <c r="F149" i="23"/>
  <c r="G56" i="31"/>
  <c r="E59" i="30"/>
  <c r="E53" i="20"/>
  <c r="M51" i="19"/>
  <c r="F59" i="30"/>
  <c r="E55" i="24"/>
  <c r="M61" i="36"/>
  <c r="G138" i="35"/>
  <c r="G149" i="23"/>
  <c r="M49" i="15"/>
  <c r="N63" i="35"/>
  <c r="F56" i="31"/>
  <c r="E51" i="19"/>
  <c r="E45" i="13"/>
  <c r="N149" i="23"/>
  <c r="F63" i="35"/>
  <c r="N51" i="21"/>
  <c r="M51" i="14"/>
  <c r="M61" i="28"/>
  <c r="M59" i="30"/>
  <c r="N56" i="31"/>
  <c r="N61" i="36"/>
  <c r="G59" i="30"/>
  <c r="F55" i="24"/>
  <c r="F45" i="13"/>
  <c r="N51" i="14"/>
  <c r="F53" i="20"/>
  <c r="M57" i="26"/>
  <c r="E61" i="28"/>
  <c r="F51" i="19"/>
  <c r="G59" i="25"/>
  <c r="G61" i="28"/>
  <c r="E56" i="31"/>
  <c r="N53" i="20"/>
  <c r="M63" i="35"/>
  <c r="M51" i="21"/>
  <c r="F57" i="26"/>
  <c r="E63" i="35"/>
  <c r="E138" i="35"/>
  <c r="M53" i="20"/>
  <c r="N49" i="15"/>
  <c r="N57" i="29"/>
  <c r="F57" i="23"/>
  <c r="G57" i="29"/>
  <c r="F59" i="25"/>
  <c r="N55" i="24"/>
  <c r="E57" i="23"/>
  <c r="E49" i="15"/>
  <c r="E149" i="23"/>
  <c r="M55" i="24"/>
  <c r="G63" i="35"/>
  <c r="F61" i="28"/>
  <c r="G53" i="20"/>
  <c r="M59" i="25"/>
  <c r="M56" i="31"/>
  <c r="F89" i="2"/>
  <c r="M45" i="13"/>
  <c r="M149" i="23"/>
  <c r="N57" i="23"/>
  <c r="M57" i="23"/>
  <c r="E51" i="21"/>
  <c r="G51" i="18"/>
  <c r="E57" i="26"/>
  <c r="N89" i="2"/>
  <c r="M138" i="35"/>
  <c r="E57" i="29"/>
  <c r="G49" i="15"/>
  <c r="N138" i="35"/>
  <c r="G57" i="23"/>
  <c r="J50" i="18" l="1"/>
  <c r="K47" i="15"/>
  <c r="I48" i="15"/>
  <c r="H48" i="15"/>
  <c r="J48" i="15"/>
  <c r="L47" i="15"/>
  <c r="B50" i="15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1" i="20"/>
  <c r="I52" i="20"/>
  <c r="J52" i="20"/>
  <c r="H52" i="20"/>
  <c r="K51" i="20"/>
  <c r="B55" i="20"/>
  <c r="C57" i="20"/>
  <c r="K49" i="19"/>
  <c r="H50" i="19"/>
  <c r="J50" i="19"/>
  <c r="I50" i="19"/>
  <c r="L49" i="19"/>
  <c r="B53" i="19"/>
  <c r="C98" i="19"/>
  <c r="B52" i="18"/>
  <c r="C151" i="18"/>
  <c r="C96" i="18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M58" i="23"/>
  <c r="E50" i="15"/>
  <c r="G58" i="23"/>
  <c r="N60" i="25"/>
  <c r="M90" i="2"/>
  <c r="M52" i="14"/>
  <c r="M64" i="35"/>
  <c r="F52" i="21"/>
  <c r="E64" i="35"/>
  <c r="E58" i="23"/>
  <c r="N56" i="24"/>
  <c r="F46" i="13"/>
  <c r="F62" i="36"/>
  <c r="N52" i="21"/>
  <c r="F56" i="24"/>
  <c r="E52" i="14"/>
  <c r="E62" i="36"/>
  <c r="M60" i="25"/>
  <c r="E52" i="21"/>
  <c r="M139" i="35"/>
  <c r="F150" i="23"/>
  <c r="G54" i="20"/>
  <c r="N139" i="35"/>
  <c r="G60" i="30"/>
  <c r="E52" i="19"/>
  <c r="E46" i="13"/>
  <c r="E56" i="24"/>
  <c r="M46" i="13"/>
  <c r="M56" i="24"/>
  <c r="G52" i="21"/>
  <c r="M62" i="36"/>
  <c r="E62" i="28"/>
  <c r="E58" i="26"/>
  <c r="E57" i="31"/>
  <c r="E150" i="23"/>
  <c r="F62" i="28"/>
  <c r="G58" i="29"/>
  <c r="N60" i="30"/>
  <c r="E60" i="30"/>
  <c r="E54" i="20"/>
  <c r="N58" i="23"/>
  <c r="E139" i="35"/>
  <c r="F139" i="35"/>
  <c r="N57" i="31"/>
  <c r="M58" i="26"/>
  <c r="F52" i="14"/>
  <c r="N64" i="35"/>
  <c r="N50" i="15"/>
  <c r="N58" i="29"/>
  <c r="G64" i="35"/>
  <c r="N52" i="19"/>
  <c r="G62" i="36"/>
  <c r="M57" i="31"/>
  <c r="N150" i="23"/>
  <c r="F50" i="15"/>
  <c r="G52" i="14"/>
  <c r="N58" i="26"/>
  <c r="G50" i="15"/>
  <c r="M52" i="19"/>
  <c r="M58" i="29"/>
  <c r="F60" i="25"/>
  <c r="G90" i="2"/>
  <c r="F64" i="35"/>
  <c r="G150" i="23"/>
  <c r="G60" i="25"/>
  <c r="N46" i="13"/>
  <c r="G56" i="24"/>
  <c r="E58" i="29"/>
  <c r="M52" i="21"/>
  <c r="E60" i="25"/>
  <c r="M50" i="15"/>
  <c r="M54" i="20"/>
  <c r="N62" i="28"/>
  <c r="N52" i="14"/>
  <c r="G52" i="18"/>
  <c r="G52" i="19"/>
  <c r="M60" i="30"/>
  <c r="F90" i="2"/>
  <c r="F60" i="30"/>
  <c r="F58" i="29"/>
  <c r="G139" i="35"/>
  <c r="G57" i="31"/>
  <c r="M62" i="28"/>
  <c r="N62" i="36"/>
  <c r="E90" i="2"/>
  <c r="F58" i="26"/>
  <c r="F54" i="20"/>
  <c r="N54" i="20"/>
  <c r="G58" i="26"/>
  <c r="G46" i="13"/>
  <c r="F57" i="31"/>
  <c r="F58" i="23"/>
  <c r="G62" i="28"/>
  <c r="N90" i="2"/>
  <c r="F52" i="19"/>
  <c r="M150" i="23"/>
  <c r="J51" i="18" l="1"/>
  <c r="K48" i="15"/>
  <c r="L48" i="15"/>
  <c r="I49" i="15"/>
  <c r="H49" i="15"/>
  <c r="J49" i="15"/>
  <c r="B51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2" i="20"/>
  <c r="H53" i="20"/>
  <c r="I53" i="20"/>
  <c r="J53" i="20"/>
  <c r="B56" i="20"/>
  <c r="K52" i="20"/>
  <c r="C58" i="20"/>
  <c r="K50" i="19"/>
  <c r="I51" i="19"/>
  <c r="H51" i="19"/>
  <c r="J51" i="19"/>
  <c r="C99" i="19"/>
  <c r="B54" i="19"/>
  <c r="L50" i="19"/>
  <c r="B53" i="18"/>
  <c r="C152" i="18"/>
  <c r="C97" i="18"/>
  <c r="C52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F59" i="29"/>
  <c r="F55" i="20"/>
  <c r="N63" i="36"/>
  <c r="M59" i="26"/>
  <c r="M53" i="19"/>
  <c r="F59" i="26"/>
  <c r="N61" i="30"/>
  <c r="M51" i="15"/>
  <c r="G140" i="35"/>
  <c r="M57" i="24"/>
  <c r="F63" i="28"/>
  <c r="N140" i="35"/>
  <c r="E61" i="30"/>
  <c r="F63" i="36"/>
  <c r="M140" i="35"/>
  <c r="M63" i="36"/>
  <c r="E61" i="25"/>
  <c r="G53" i="21"/>
  <c r="N57" i="24"/>
  <c r="E59" i="29"/>
  <c r="N58" i="31"/>
  <c r="M53" i="14"/>
  <c r="E57" i="24"/>
  <c r="E91" i="2"/>
  <c r="M59" i="23"/>
  <c r="E58" i="31"/>
  <c r="G61" i="30"/>
  <c r="E65" i="35"/>
  <c r="M91" i="2"/>
  <c r="E55" i="20"/>
  <c r="G47" i="13"/>
  <c r="G59" i="26"/>
  <c r="F58" i="31"/>
  <c r="G53" i="19"/>
  <c r="G53" i="18"/>
  <c r="N151" i="23"/>
  <c r="M58" i="31"/>
  <c r="N59" i="23"/>
  <c r="N53" i="19"/>
  <c r="M63" i="28"/>
  <c r="G53" i="14"/>
  <c r="E53" i="19"/>
  <c r="E47" i="13"/>
  <c r="E140" i="35"/>
  <c r="G65" i="35"/>
  <c r="N47" i="13"/>
  <c r="N63" i="28"/>
  <c r="F65" i="35"/>
  <c r="F53" i="19"/>
  <c r="M55" i="20"/>
  <c r="E63" i="36"/>
  <c r="M53" i="18"/>
  <c r="G91" i="2"/>
  <c r="G57" i="24"/>
  <c r="N61" i="25"/>
  <c r="G151" i="23"/>
  <c r="G59" i="23"/>
  <c r="F59" i="23"/>
  <c r="F61" i="25"/>
  <c r="G61" i="25"/>
  <c r="F140" i="35"/>
  <c r="F57" i="24"/>
  <c r="F47" i="13"/>
  <c r="M61" i="30"/>
  <c r="F53" i="14"/>
  <c r="G59" i="29"/>
  <c r="M65" i="35"/>
  <c r="F61" i="30"/>
  <c r="E59" i="26"/>
  <c r="N91" i="2"/>
  <c r="F53" i="21"/>
  <c r="M61" i="25"/>
  <c r="M47" i="13"/>
  <c r="F91" i="2"/>
  <c r="G63" i="28"/>
  <c r="F51" i="15"/>
  <c r="N55" i="20"/>
  <c r="N53" i="18"/>
  <c r="G55" i="20"/>
  <c r="E53" i="21"/>
  <c r="G58" i="31"/>
  <c r="G51" i="15"/>
  <c r="M53" i="21"/>
  <c r="N53" i="21"/>
  <c r="M151" i="23"/>
  <c r="E53" i="14"/>
  <c r="N65" i="35"/>
  <c r="N53" i="14"/>
  <c r="E51" i="15"/>
  <c r="F151" i="23"/>
  <c r="E63" i="28"/>
  <c r="N59" i="29"/>
  <c r="G63" i="36"/>
  <c r="N51" i="15"/>
  <c r="M59" i="29"/>
  <c r="E59" i="23"/>
  <c r="E151" i="23"/>
  <c r="N59" i="26"/>
  <c r="O50" i="18" l="1"/>
  <c r="O51" i="18"/>
  <c r="O52" i="18"/>
  <c r="K49" i="15"/>
  <c r="L49" i="15"/>
  <c r="I50" i="15"/>
  <c r="H50" i="15"/>
  <c r="J50" i="15"/>
  <c r="B52" i="15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3" i="20"/>
  <c r="I54" i="20"/>
  <c r="J54" i="20"/>
  <c r="H54" i="20"/>
  <c r="C59" i="20"/>
  <c r="B57" i="20"/>
  <c r="L53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M51" i="18"/>
  <c r="M166" i="30"/>
  <c r="M54" i="19"/>
  <c r="F58" i="24"/>
  <c r="G54" i="21"/>
  <c r="N54" i="14"/>
  <c r="E52" i="15"/>
  <c r="M60" i="29"/>
  <c r="G60" i="29"/>
  <c r="N59" i="31"/>
  <c r="N52" i="18"/>
  <c r="N64" i="36"/>
  <c r="M52" i="18"/>
  <c r="F54" i="21"/>
  <c r="G60" i="23"/>
  <c r="M64" i="36"/>
  <c r="M54" i="18"/>
  <c r="E54" i="19"/>
  <c r="M152" i="23"/>
  <c r="G56" i="20"/>
  <c r="G64" i="36"/>
  <c r="G64" i="28"/>
  <c r="G52" i="15"/>
  <c r="G58" i="24"/>
  <c r="N58" i="24"/>
  <c r="G152" i="23"/>
  <c r="F60" i="29"/>
  <c r="M59" i="31"/>
  <c r="E48" i="13"/>
  <c r="E62" i="30"/>
  <c r="E54" i="21"/>
  <c r="M56" i="20"/>
  <c r="G62" i="25"/>
  <c r="E66" i="35"/>
  <c r="F60" i="26"/>
  <c r="E64" i="28"/>
  <c r="N54" i="18"/>
  <c r="G48" i="13"/>
  <c r="F54" i="14"/>
  <c r="F52" i="15"/>
  <c r="E141" i="35"/>
  <c r="F60" i="23"/>
  <c r="N66" i="35"/>
  <c r="F56" i="20"/>
  <c r="E60" i="29"/>
  <c r="F48" i="13"/>
  <c r="N60" i="29"/>
  <c r="N62" i="25"/>
  <c r="M62" i="25"/>
  <c r="N92" i="2"/>
  <c r="M92" i="2"/>
  <c r="N60" i="26"/>
  <c r="E54" i="14"/>
  <c r="N62" i="30"/>
  <c r="E166" i="30"/>
  <c r="M48" i="13"/>
  <c r="E56" i="20"/>
  <c r="G54" i="18"/>
  <c r="F66" i="35"/>
  <c r="G60" i="26"/>
  <c r="N52" i="15"/>
  <c r="M62" i="30"/>
  <c r="N50" i="18"/>
  <c r="E62" i="25"/>
  <c r="F92" i="2"/>
  <c r="N141" i="35"/>
  <c r="E60" i="23"/>
  <c r="F62" i="30"/>
  <c r="M54" i="21"/>
  <c r="G62" i="30"/>
  <c r="G141" i="35"/>
  <c r="M66" i="35"/>
  <c r="E152" i="23"/>
  <c r="N56" i="20"/>
  <c r="G66" i="35"/>
  <c r="F54" i="19"/>
  <c r="E58" i="24"/>
  <c r="N64" i="28"/>
  <c r="G54" i="19"/>
  <c r="F59" i="31"/>
  <c r="F64" i="36"/>
  <c r="M60" i="26"/>
  <c r="E60" i="26"/>
  <c r="E92" i="2"/>
  <c r="G59" i="31"/>
  <c r="N54" i="21"/>
  <c r="G54" i="14"/>
  <c r="M52" i="15"/>
  <c r="M58" i="24"/>
  <c r="F64" i="28"/>
  <c r="M50" i="18"/>
  <c r="M64" i="28"/>
  <c r="E59" i="31"/>
  <c r="N51" i="18"/>
  <c r="F166" i="30"/>
  <c r="F62" i="25"/>
  <c r="M54" i="14"/>
  <c r="G166" i="30"/>
  <c r="N152" i="23"/>
  <c r="N48" i="13"/>
  <c r="M60" i="23"/>
  <c r="M141" i="35"/>
  <c r="F152" i="23"/>
  <c r="G92" i="2"/>
  <c r="N60" i="23"/>
  <c r="N166" i="30"/>
  <c r="F141" i="35"/>
  <c r="N54" i="19"/>
  <c r="E64" i="36"/>
  <c r="K50" i="15" l="1"/>
  <c r="I51" i="15"/>
  <c r="H51" i="15"/>
  <c r="J51" i="15"/>
  <c r="L50" i="15"/>
  <c r="B53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4" i="20"/>
  <c r="I55" i="20"/>
  <c r="J55" i="20"/>
  <c r="H55" i="20"/>
  <c r="B58" i="20"/>
  <c r="C60" i="20"/>
  <c r="K54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54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E49" i="13"/>
  <c r="F167" i="30"/>
  <c r="E55" i="14"/>
  <c r="E55" i="19"/>
  <c r="M55" i="18"/>
  <c r="N61" i="23"/>
  <c r="F65" i="36"/>
  <c r="N63" i="25"/>
  <c r="G55" i="14"/>
  <c r="F53" i="15"/>
  <c r="N55" i="19"/>
  <c r="N57" i="20"/>
  <c r="F49" i="13"/>
  <c r="G61" i="26"/>
  <c r="E55" i="21"/>
  <c r="N63" i="30"/>
  <c r="F65" i="28"/>
  <c r="M167" i="30"/>
  <c r="F59" i="24"/>
  <c r="M53" i="15"/>
  <c r="M153" i="23"/>
  <c r="N55" i="21"/>
  <c r="N61" i="29"/>
  <c r="M49" i="13"/>
  <c r="F63" i="30"/>
  <c r="M59" i="24"/>
  <c r="E65" i="28"/>
  <c r="M63" i="30"/>
  <c r="M61" i="29"/>
  <c r="E59" i="24"/>
  <c r="N142" i="35"/>
  <c r="G59" i="24"/>
  <c r="E93" i="2"/>
  <c r="G60" i="31"/>
  <c r="G57" i="20"/>
  <c r="N167" i="30"/>
  <c r="F61" i="29"/>
  <c r="F55" i="21"/>
  <c r="N49" i="13"/>
  <c r="E61" i="29"/>
  <c r="G49" i="13"/>
  <c r="M65" i="28"/>
  <c r="N55" i="14"/>
  <c r="M55" i="19"/>
  <c r="N60" i="31"/>
  <c r="E65" i="36"/>
  <c r="G167" i="30"/>
  <c r="F57" i="20"/>
  <c r="M57" i="20"/>
  <c r="F61" i="23"/>
  <c r="E67" i="35"/>
  <c r="G142" i="35"/>
  <c r="F67" i="35"/>
  <c r="N153" i="23"/>
  <c r="G67" i="35"/>
  <c r="N93" i="2"/>
  <c r="E153" i="23"/>
  <c r="M142" i="35"/>
  <c r="F61" i="26"/>
  <c r="F55" i="19"/>
  <c r="E63" i="30"/>
  <c r="G63" i="30"/>
  <c r="M93" i="2"/>
  <c r="M60" i="31"/>
  <c r="N59" i="24"/>
  <c r="F55" i="14"/>
  <c r="N55" i="18"/>
  <c r="F93" i="2"/>
  <c r="E61" i="26"/>
  <c r="M67" i="35"/>
  <c r="M55" i="14"/>
  <c r="G53" i="15"/>
  <c r="G93" i="2"/>
  <c r="G61" i="23"/>
  <c r="E57" i="20"/>
  <c r="N61" i="26"/>
  <c r="F142" i="35"/>
  <c r="M65" i="36"/>
  <c r="G63" i="25"/>
  <c r="E53" i="15"/>
  <c r="G55" i="21"/>
  <c r="F60" i="31"/>
  <c r="F63" i="25"/>
  <c r="E60" i="31"/>
  <c r="G153" i="23"/>
  <c r="N53" i="15"/>
  <c r="E63" i="25"/>
  <c r="N67" i="35"/>
  <c r="N65" i="28"/>
  <c r="E61" i="23"/>
  <c r="M63" i="25"/>
  <c r="E142" i="35"/>
  <c r="G55" i="18"/>
  <c r="F153" i="23"/>
  <c r="M55" i="21"/>
  <c r="G55" i="19"/>
  <c r="G61" i="29"/>
  <c r="G65" i="36"/>
  <c r="M61" i="23"/>
  <c r="N65" i="36"/>
  <c r="E167" i="30"/>
  <c r="M61" i="26"/>
  <c r="G65" i="28"/>
  <c r="K51" i="15" l="1"/>
  <c r="I52" i="15"/>
  <c r="H52" i="15"/>
  <c r="J52" i="15"/>
  <c r="L51" i="15"/>
  <c r="B54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5" i="20"/>
  <c r="I56" i="20"/>
  <c r="H56" i="20"/>
  <c r="J56" i="20"/>
  <c r="C61" i="20"/>
  <c r="B59" i="20"/>
  <c r="K55" i="20"/>
  <c r="L53" i="19"/>
  <c r="H54" i="19"/>
  <c r="J54" i="19"/>
  <c r="I54" i="19"/>
  <c r="C102" i="19"/>
  <c r="B57" i="19"/>
  <c r="K53" i="19"/>
  <c r="J54" i="18"/>
  <c r="B56" i="18"/>
  <c r="C100" i="18"/>
  <c r="C155" i="18"/>
  <c r="C55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N62" i="29"/>
  <c r="N56" i="18"/>
  <c r="M64" i="30"/>
  <c r="G68" i="35"/>
  <c r="E56" i="21"/>
  <c r="F60" i="24"/>
  <c r="F54" i="15"/>
  <c r="M68" i="35"/>
  <c r="N54" i="15"/>
  <c r="N94" i="2"/>
  <c r="E66" i="28"/>
  <c r="F168" i="30"/>
  <c r="G56" i="14"/>
  <c r="F62" i="29"/>
  <c r="G54" i="15"/>
  <c r="N64" i="30"/>
  <c r="M54" i="15"/>
  <c r="F56" i="21"/>
  <c r="E61" i="31"/>
  <c r="N68" i="35"/>
  <c r="E54" i="15"/>
  <c r="G66" i="36"/>
  <c r="G64" i="25"/>
  <c r="F66" i="36"/>
  <c r="F143" i="35"/>
  <c r="G56" i="19"/>
  <c r="G62" i="26"/>
  <c r="G62" i="23"/>
  <c r="G168" i="30"/>
  <c r="F58" i="20"/>
  <c r="G60" i="24"/>
  <c r="E94" i="2"/>
  <c r="E60" i="24"/>
  <c r="F64" i="25"/>
  <c r="M56" i="18"/>
  <c r="F154" i="23"/>
  <c r="M62" i="23"/>
  <c r="M168" i="30"/>
  <c r="E154" i="23"/>
  <c r="F61" i="31"/>
  <c r="E56" i="14"/>
  <c r="E62" i="23"/>
  <c r="E50" i="13"/>
  <c r="M143" i="35"/>
  <c r="F66" i="28"/>
  <c r="G64" i="30"/>
  <c r="N56" i="21"/>
  <c r="N50" i="13"/>
  <c r="M94" i="2"/>
  <c r="F56" i="14"/>
  <c r="G50" i="13"/>
  <c r="M64" i="25"/>
  <c r="G143" i="35"/>
  <c r="E62" i="29"/>
  <c r="F50" i="13"/>
  <c r="G56" i="21"/>
  <c r="E64" i="30"/>
  <c r="N168" i="30"/>
  <c r="N66" i="28"/>
  <c r="N64" i="25"/>
  <c r="M56" i="21"/>
  <c r="E143" i="35"/>
  <c r="M154" i="23"/>
  <c r="G58" i="20"/>
  <c r="M66" i="28"/>
  <c r="G66" i="28"/>
  <c r="M60" i="24"/>
  <c r="M66" i="36"/>
  <c r="G56" i="18"/>
  <c r="N56" i="19"/>
  <c r="F62" i="23"/>
  <c r="E68" i="35"/>
  <c r="N60" i="24"/>
  <c r="G61" i="31"/>
  <c r="F94" i="2"/>
  <c r="M62" i="26"/>
  <c r="G154" i="23"/>
  <c r="M56" i="14"/>
  <c r="G62" i="29"/>
  <c r="M62" i="29"/>
  <c r="N62" i="26"/>
  <c r="E66" i="36"/>
  <c r="E64" i="25"/>
  <c r="M61" i="31"/>
  <c r="F56" i="19"/>
  <c r="N61" i="31"/>
  <c r="F68" i="35"/>
  <c r="M50" i="13"/>
  <c r="F64" i="30"/>
  <c r="N143" i="35"/>
  <c r="F62" i="26"/>
  <c r="G94" i="2"/>
  <c r="N154" i="23"/>
  <c r="E56" i="19"/>
  <c r="N56" i="14"/>
  <c r="N62" i="23"/>
  <c r="M58" i="20"/>
  <c r="E62" i="26"/>
  <c r="E58" i="20"/>
  <c r="N66" i="36"/>
  <c r="E168" i="30"/>
  <c r="M56" i="19"/>
  <c r="N58" i="20"/>
  <c r="K52" i="15" l="1"/>
  <c r="I53" i="15"/>
  <c r="H53" i="15"/>
  <c r="J53" i="15"/>
  <c r="L52" i="15"/>
  <c r="B55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6" i="20"/>
  <c r="H57" i="20"/>
  <c r="I57" i="20"/>
  <c r="J57" i="20"/>
  <c r="L56" i="20"/>
  <c r="B60" i="20"/>
  <c r="C62" i="20"/>
  <c r="K54" i="19"/>
  <c r="H55" i="19"/>
  <c r="J55" i="19"/>
  <c r="I55" i="19"/>
  <c r="C103" i="19"/>
  <c r="L54" i="19"/>
  <c r="B58" i="19"/>
  <c r="J55" i="18"/>
  <c r="B57" i="18"/>
  <c r="C101" i="18"/>
  <c r="C156" i="18"/>
  <c r="K48" i="13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G57" i="18"/>
  <c r="G63" i="23"/>
  <c r="G95" i="2"/>
  <c r="N55" i="15"/>
  <c r="E63" i="29"/>
  <c r="G55" i="15"/>
  <c r="N144" i="35"/>
  <c r="F57" i="21"/>
  <c r="N57" i="14"/>
  <c r="N59" i="20"/>
  <c r="F57" i="14"/>
  <c r="E55" i="15"/>
  <c r="G156" i="23"/>
  <c r="N65" i="25"/>
  <c r="M57" i="19"/>
  <c r="G67" i="36"/>
  <c r="E144" i="35"/>
  <c r="G62" i="31"/>
  <c r="E69" i="35"/>
  <c r="G59" i="20"/>
  <c r="F63" i="23"/>
  <c r="M57" i="14"/>
  <c r="E67" i="36"/>
  <c r="N57" i="18"/>
  <c r="E155" i="23"/>
  <c r="G57" i="14"/>
  <c r="M57" i="21"/>
  <c r="F61" i="24"/>
  <c r="E169" i="30"/>
  <c r="F144" i="35"/>
  <c r="G61" i="24"/>
  <c r="G169" i="30"/>
  <c r="N65" i="30"/>
  <c r="M155" i="23"/>
  <c r="E95" i="2"/>
  <c r="G155" i="23"/>
  <c r="E63" i="23"/>
  <c r="M65" i="30"/>
  <c r="G65" i="30"/>
  <c r="N51" i="13"/>
  <c r="N63" i="23"/>
  <c r="E57" i="19"/>
  <c r="M169" i="30"/>
  <c r="N61" i="24"/>
  <c r="M62" i="31"/>
  <c r="F62" i="31"/>
  <c r="M67" i="28"/>
  <c r="F67" i="36"/>
  <c r="G51" i="13"/>
  <c r="M69" i="35"/>
  <c r="N63" i="29"/>
  <c r="N67" i="36"/>
  <c r="F63" i="26"/>
  <c r="E65" i="30"/>
  <c r="M57" i="18"/>
  <c r="F51" i="13"/>
  <c r="N57" i="21"/>
  <c r="E63" i="26"/>
  <c r="M63" i="26"/>
  <c r="E61" i="24"/>
  <c r="N69" i="35"/>
  <c r="F155" i="23"/>
  <c r="F69" i="35"/>
  <c r="F63" i="29"/>
  <c r="N57" i="19"/>
  <c r="G65" i="25"/>
  <c r="E59" i="20"/>
  <c r="E67" i="28"/>
  <c r="N62" i="31"/>
  <c r="M65" i="25"/>
  <c r="N169" i="30"/>
  <c r="F65" i="30"/>
  <c r="E62" i="31"/>
  <c r="N155" i="23"/>
  <c r="M59" i="20"/>
  <c r="G57" i="21"/>
  <c r="M63" i="23"/>
  <c r="N67" i="28"/>
  <c r="N95" i="2"/>
  <c r="F55" i="15"/>
  <c r="E57" i="21"/>
  <c r="M55" i="15"/>
  <c r="E51" i="13"/>
  <c r="G63" i="29"/>
  <c r="F57" i="19"/>
  <c r="M51" i="13"/>
  <c r="E57" i="14"/>
  <c r="G67" i="28"/>
  <c r="M95" i="2"/>
  <c r="E65" i="25"/>
  <c r="F65" i="25"/>
  <c r="N63" i="26"/>
  <c r="G144" i="35"/>
  <c r="F95" i="2"/>
  <c r="M67" i="36"/>
  <c r="M144" i="35"/>
  <c r="F169" i="30"/>
  <c r="G63" i="26"/>
  <c r="M63" i="29"/>
  <c r="G57" i="19"/>
  <c r="F59" i="20"/>
  <c r="M61" i="24"/>
  <c r="F67" i="28"/>
  <c r="G69" i="35"/>
  <c r="L53" i="15" l="1"/>
  <c r="I54" i="15"/>
  <c r="H54" i="15"/>
  <c r="J54" i="15"/>
  <c r="K53" i="15"/>
  <c r="B56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7" i="20"/>
  <c r="H58" i="20"/>
  <c r="I58" i="20"/>
  <c r="J58" i="20"/>
  <c r="K57" i="20"/>
  <c r="C63" i="20"/>
  <c r="B61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55" i="14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F52" i="13"/>
  <c r="N68" i="36"/>
  <c r="E66" i="30"/>
  <c r="G58" i="14"/>
  <c r="M58" i="14"/>
  <c r="N58" i="19"/>
  <c r="G56" i="15"/>
  <c r="N56" i="15"/>
  <c r="F170" i="30"/>
  <c r="E58" i="19"/>
  <c r="E70" i="35"/>
  <c r="G70" i="35"/>
  <c r="F70" i="35"/>
  <c r="E145" i="35"/>
  <c r="M70" i="35"/>
  <c r="G58" i="21"/>
  <c r="M64" i="26"/>
  <c r="N170" i="30"/>
  <c r="G60" i="20"/>
  <c r="G170" i="30"/>
  <c r="F62" i="24"/>
  <c r="E68" i="36"/>
  <c r="F58" i="14"/>
  <c r="M66" i="30"/>
  <c r="F66" i="30"/>
  <c r="E60" i="20"/>
  <c r="M68" i="36"/>
  <c r="E58" i="14"/>
  <c r="F68" i="28"/>
  <c r="M58" i="18"/>
  <c r="M58" i="21"/>
  <c r="M64" i="29"/>
  <c r="N60" i="20"/>
  <c r="M63" i="31"/>
  <c r="E52" i="13"/>
  <c r="N58" i="18"/>
  <c r="M170" i="30"/>
  <c r="G62" i="24"/>
  <c r="M58" i="19"/>
  <c r="G64" i="23"/>
  <c r="G145" i="35"/>
  <c r="G66" i="30"/>
  <c r="M64" i="23"/>
  <c r="E68" i="28"/>
  <c r="M52" i="13"/>
  <c r="E63" i="31"/>
  <c r="N62" i="24"/>
  <c r="G58" i="19"/>
  <c r="G58" i="18"/>
  <c r="F58" i="19"/>
  <c r="N64" i="23"/>
  <c r="E62" i="24"/>
  <c r="F64" i="23"/>
  <c r="F56" i="15"/>
  <c r="M60" i="20"/>
  <c r="N52" i="13"/>
  <c r="N58" i="14"/>
  <c r="N70" i="35"/>
  <c r="G64" i="29"/>
  <c r="F63" i="31"/>
  <c r="G68" i="28"/>
  <c r="E64" i="23"/>
  <c r="E66" i="25"/>
  <c r="N66" i="30"/>
  <c r="N63" i="31"/>
  <c r="N145" i="35"/>
  <c r="G52" i="13"/>
  <c r="N68" i="28"/>
  <c r="N64" i="29"/>
  <c r="F66" i="25"/>
  <c r="F145" i="35"/>
  <c r="F64" i="29"/>
  <c r="G157" i="23"/>
  <c r="N64" i="26"/>
  <c r="G68" i="36"/>
  <c r="M66" i="25"/>
  <c r="M145" i="35"/>
  <c r="N58" i="21"/>
  <c r="F60" i="20"/>
  <c r="G64" i="26"/>
  <c r="E64" i="26"/>
  <c r="E56" i="15"/>
  <c r="G66" i="25"/>
  <c r="F68" i="36"/>
  <c r="M62" i="24"/>
  <c r="F58" i="21"/>
  <c r="F64" i="26"/>
  <c r="M68" i="28"/>
  <c r="G63" i="31"/>
  <c r="E64" i="29"/>
  <c r="M56" i="15"/>
  <c r="E58" i="21"/>
  <c r="E170" i="30"/>
  <c r="N66" i="25"/>
  <c r="K54" i="15" l="1"/>
  <c r="L54" i="15"/>
  <c r="I55" i="15"/>
  <c r="H55" i="15"/>
  <c r="J55" i="15"/>
  <c r="B57" i="15"/>
  <c r="J156" i="23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8" i="20"/>
  <c r="J59" i="20"/>
  <c r="I59" i="20"/>
  <c r="H59" i="20"/>
  <c r="K58" i="20"/>
  <c r="C64" i="20"/>
  <c r="B62" i="20"/>
  <c r="K56" i="19"/>
  <c r="H57" i="19"/>
  <c r="I57" i="19"/>
  <c r="J57" i="19"/>
  <c r="C105" i="19"/>
  <c r="B60" i="19"/>
  <c r="L56" i="19"/>
  <c r="J57" i="18"/>
  <c r="B59" i="18"/>
  <c r="C158" i="18"/>
  <c r="C58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M71" i="35"/>
  <c r="N57" i="15"/>
  <c r="M67" i="25"/>
  <c r="M65" i="26"/>
  <c r="M65" i="29"/>
  <c r="N67" i="30"/>
  <c r="G146" i="35"/>
  <c r="F63" i="24"/>
  <c r="E65" i="23"/>
  <c r="E65" i="26"/>
  <c r="G171" i="30"/>
  <c r="G65" i="29"/>
  <c r="N65" i="23"/>
  <c r="E57" i="15"/>
  <c r="M59" i="14"/>
  <c r="M69" i="28"/>
  <c r="F59" i="21"/>
  <c r="F69" i="36"/>
  <c r="F65" i="29"/>
  <c r="F59" i="14"/>
  <c r="F65" i="23"/>
  <c r="E63" i="24"/>
  <c r="G61" i="20"/>
  <c r="F64" i="31"/>
  <c r="E59" i="14"/>
  <c r="M59" i="19"/>
  <c r="E67" i="30"/>
  <c r="E69" i="28"/>
  <c r="G59" i="14"/>
  <c r="E59" i="19"/>
  <c r="N69" i="36"/>
  <c r="G59" i="19"/>
  <c r="N59" i="14"/>
  <c r="G71" i="35"/>
  <c r="N59" i="18"/>
  <c r="G69" i="28"/>
  <c r="N64" i="31"/>
  <c r="F65" i="26"/>
  <c r="M61" i="20"/>
  <c r="F59" i="19"/>
  <c r="M146" i="35"/>
  <c r="F57" i="15"/>
  <c r="G65" i="23"/>
  <c r="G69" i="36"/>
  <c r="M57" i="15"/>
  <c r="N67" i="25"/>
  <c r="M171" i="30"/>
  <c r="E59" i="21"/>
  <c r="G53" i="13"/>
  <c r="M64" i="31"/>
  <c r="N65" i="26"/>
  <c r="E146" i="35"/>
  <c r="E64" i="31"/>
  <c r="M69" i="36"/>
  <c r="F171" i="30"/>
  <c r="F69" i="28"/>
  <c r="N146" i="35"/>
  <c r="G65" i="26"/>
  <c r="G59" i="21"/>
  <c r="E171" i="30"/>
  <c r="E61" i="20"/>
  <c r="F61" i="20"/>
  <c r="M63" i="24"/>
  <c r="M67" i="30"/>
  <c r="F71" i="35"/>
  <c r="G158" i="23"/>
  <c r="F67" i="25"/>
  <c r="M59" i="21"/>
  <c r="N61" i="20"/>
  <c r="E67" i="25"/>
  <c r="E71" i="35"/>
  <c r="G67" i="25"/>
  <c r="M65" i="23"/>
  <c r="N71" i="35"/>
  <c r="G57" i="15"/>
  <c r="E69" i="36"/>
  <c r="F53" i="13"/>
  <c r="M53" i="13"/>
  <c r="G63" i="24"/>
  <c r="G64" i="31"/>
  <c r="N69" i="28"/>
  <c r="E65" i="29"/>
  <c r="N171" i="30"/>
  <c r="N65" i="29"/>
  <c r="G67" i="30"/>
  <c r="N53" i="13"/>
  <c r="E53" i="13"/>
  <c r="F146" i="35"/>
  <c r="N59" i="21"/>
  <c r="N63" i="24"/>
  <c r="G59" i="18"/>
  <c r="N59" i="19"/>
  <c r="M59" i="18"/>
  <c r="F67" i="30"/>
  <c r="K55" i="15" l="1"/>
  <c r="I56" i="15"/>
  <c r="H56" i="15"/>
  <c r="J56" i="15"/>
  <c r="L55" i="15"/>
  <c r="B58" i="15"/>
  <c r="J157" i="23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9" i="20"/>
  <c r="J60" i="20"/>
  <c r="I60" i="20"/>
  <c r="H60" i="20"/>
  <c r="C65" i="20"/>
  <c r="B63" i="20"/>
  <c r="K59" i="20"/>
  <c r="K57" i="19"/>
  <c r="H58" i="19"/>
  <c r="J58" i="19"/>
  <c r="I58" i="19"/>
  <c r="C106" i="19"/>
  <c r="B61" i="19"/>
  <c r="L57" i="19"/>
  <c r="J58" i="18"/>
  <c r="B60" i="18"/>
  <c r="C159" i="18"/>
  <c r="C5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E65" i="31"/>
  <c r="M172" i="30"/>
  <c r="G70" i="28"/>
  <c r="G62" i="20"/>
  <c r="N65" i="31"/>
  <c r="E68" i="30"/>
  <c r="G65" i="31"/>
  <c r="F66" i="23"/>
  <c r="N60" i="14"/>
  <c r="G147" i="35"/>
  <c r="M65" i="31"/>
  <c r="F172" i="30"/>
  <c r="G64" i="24"/>
  <c r="E66" i="23"/>
  <c r="F147" i="35"/>
  <c r="G72" i="35"/>
  <c r="M54" i="13"/>
  <c r="F70" i="28"/>
  <c r="F60" i="21"/>
  <c r="F54" i="13"/>
  <c r="E147" i="35"/>
  <c r="M60" i="18"/>
  <c r="N64" i="24"/>
  <c r="N68" i="30"/>
  <c r="M68" i="25"/>
  <c r="M60" i="19"/>
  <c r="M64" i="24"/>
  <c r="F66" i="29"/>
  <c r="F62" i="20"/>
  <c r="G58" i="15"/>
  <c r="M66" i="29"/>
  <c r="N147" i="35"/>
  <c r="E58" i="15"/>
  <c r="M68" i="30"/>
  <c r="N54" i="13"/>
  <c r="N62" i="20"/>
  <c r="M147" i="35"/>
  <c r="M66" i="23"/>
  <c r="M70" i="36"/>
  <c r="M58" i="15"/>
  <c r="N60" i="21"/>
  <c r="G68" i="25"/>
  <c r="E66" i="26"/>
  <c r="G66" i="23"/>
  <c r="N58" i="15"/>
  <c r="F72" i="35"/>
  <c r="G70" i="36"/>
  <c r="M70" i="28"/>
  <c r="G60" i="19"/>
  <c r="G60" i="14"/>
  <c r="G172" i="30"/>
  <c r="F66" i="26"/>
  <c r="G60" i="21"/>
  <c r="E72" i="35"/>
  <c r="E60" i="21"/>
  <c r="M72" i="35"/>
  <c r="E54" i="13"/>
  <c r="M62" i="20"/>
  <c r="M60" i="14"/>
  <c r="F60" i="19"/>
  <c r="F64" i="24"/>
  <c r="N70" i="28"/>
  <c r="E70" i="28"/>
  <c r="E64" i="24"/>
  <c r="N68" i="25"/>
  <c r="E70" i="36"/>
  <c r="N66" i="26"/>
  <c r="F68" i="30"/>
  <c r="F65" i="31"/>
  <c r="F60" i="14"/>
  <c r="E60" i="19"/>
  <c r="E172" i="30"/>
  <c r="G68" i="30"/>
  <c r="M60" i="21"/>
  <c r="F70" i="36"/>
  <c r="N66" i="23"/>
  <c r="G66" i="29"/>
  <c r="N172" i="30"/>
  <c r="M66" i="26"/>
  <c r="N66" i="29"/>
  <c r="N72" i="35"/>
  <c r="E66" i="29"/>
  <c r="F68" i="25"/>
  <c r="N60" i="19"/>
  <c r="F58" i="15"/>
  <c r="G54" i="13"/>
  <c r="E68" i="25"/>
  <c r="E62" i="20"/>
  <c r="N70" i="36"/>
  <c r="G60" i="18"/>
  <c r="G66" i="26"/>
  <c r="E60" i="14"/>
  <c r="N60" i="18"/>
  <c r="K56" i="15" l="1"/>
  <c r="I57" i="15"/>
  <c r="H57" i="15"/>
  <c r="J57" i="15"/>
  <c r="L56" i="15"/>
  <c r="B59" i="15"/>
  <c r="O156" i="23"/>
  <c r="O157" i="23"/>
  <c r="O158" i="23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60" i="20"/>
  <c r="H61" i="20"/>
  <c r="I61" i="20"/>
  <c r="J61" i="20"/>
  <c r="B64" i="20"/>
  <c r="C66" i="20"/>
  <c r="K60" i="20"/>
  <c r="K58" i="19"/>
  <c r="I59" i="19"/>
  <c r="H59" i="19"/>
  <c r="J59" i="19"/>
  <c r="B62" i="19"/>
  <c r="C107" i="19"/>
  <c r="L58" i="19"/>
  <c r="J59" i="18"/>
  <c r="B61" i="18"/>
  <c r="C160" i="18"/>
  <c r="L58" i="14"/>
  <c r="C60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G61" i="19"/>
  <c r="M59" i="15"/>
  <c r="E73" i="35"/>
  <c r="F71" i="36"/>
  <c r="E66" i="31"/>
  <c r="E59" i="15"/>
  <c r="N61" i="18"/>
  <c r="G173" i="30"/>
  <c r="F61" i="19"/>
  <c r="F71" i="28"/>
  <c r="G61" i="21"/>
  <c r="G61" i="18"/>
  <c r="M61" i="21"/>
  <c r="M66" i="31"/>
  <c r="G71" i="36"/>
  <c r="G71" i="28"/>
  <c r="N63" i="20"/>
  <c r="E65" i="24"/>
  <c r="M55" i="13"/>
  <c r="N71" i="28"/>
  <c r="E69" i="25"/>
  <c r="G69" i="30"/>
  <c r="M173" i="30"/>
  <c r="N71" i="36"/>
  <c r="F67" i="29"/>
  <c r="G69" i="25"/>
  <c r="N67" i="23"/>
  <c r="G63" i="20"/>
  <c r="M71" i="36"/>
  <c r="F65" i="24"/>
  <c r="M67" i="23"/>
  <c r="G65" i="24"/>
  <c r="F173" i="30"/>
  <c r="E99" i="2"/>
  <c r="G73" i="35"/>
  <c r="E63" i="20"/>
  <c r="E173" i="30"/>
  <c r="N148" i="35"/>
  <c r="E61" i="21"/>
  <c r="G55" i="13"/>
  <c r="N159" i="23"/>
  <c r="N59" i="15"/>
  <c r="M61" i="18"/>
  <c r="F63" i="20"/>
  <c r="G66" i="31"/>
  <c r="N73" i="35"/>
  <c r="E67" i="23"/>
  <c r="N67" i="26"/>
  <c r="E148" i="35"/>
  <c r="M148" i="35"/>
  <c r="G159" i="23"/>
  <c r="G148" i="35"/>
  <c r="E67" i="26"/>
  <c r="G99" i="2"/>
  <c r="F73" i="35"/>
  <c r="F66" i="31"/>
  <c r="N65" i="24"/>
  <c r="M63" i="20"/>
  <c r="G61" i="14"/>
  <c r="E67" i="29"/>
  <c r="F69" i="25"/>
  <c r="M65" i="24"/>
  <c r="M71" i="28"/>
  <c r="N69" i="30"/>
  <c r="F159" i="23"/>
  <c r="N67" i="29"/>
  <c r="M67" i="29"/>
  <c r="N61" i="14"/>
  <c r="N61" i="21"/>
  <c r="F67" i="23"/>
  <c r="M159" i="23"/>
  <c r="M69" i="30"/>
  <c r="M69" i="25"/>
  <c r="G67" i="23"/>
  <c r="M73" i="35"/>
  <c r="E61" i="19"/>
  <c r="E71" i="28"/>
  <c r="N99" i="2"/>
  <c r="M67" i="26"/>
  <c r="F67" i="26"/>
  <c r="E69" i="30"/>
  <c r="F55" i="13"/>
  <c r="F99" i="2"/>
  <c r="G67" i="29"/>
  <c r="N173" i="30"/>
  <c r="E159" i="23"/>
  <c r="F61" i="14"/>
  <c r="N69" i="25"/>
  <c r="F61" i="21"/>
  <c r="N55" i="13"/>
  <c r="E71" i="36"/>
  <c r="M61" i="14"/>
  <c r="N61" i="19"/>
  <c r="F59" i="15"/>
  <c r="E55" i="13"/>
  <c r="N66" i="31"/>
  <c r="G59" i="15"/>
  <c r="M99" i="2"/>
  <c r="E61" i="14"/>
  <c r="F69" i="30"/>
  <c r="M61" i="19"/>
  <c r="F148" i="35"/>
  <c r="G67" i="26"/>
  <c r="J98" i="2" l="1"/>
  <c r="K57" i="15"/>
  <c r="I58" i="15"/>
  <c r="H58" i="15"/>
  <c r="J58" i="15"/>
  <c r="L57" i="15"/>
  <c r="B60" i="15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1" i="20"/>
  <c r="I62" i="20"/>
  <c r="J62" i="20"/>
  <c r="H62" i="20"/>
  <c r="K61" i="20"/>
  <c r="C67" i="20"/>
  <c r="B65" i="20"/>
  <c r="K59" i="19"/>
  <c r="J60" i="19"/>
  <c r="I60" i="19"/>
  <c r="H60" i="19"/>
  <c r="B63" i="19"/>
  <c r="C108" i="19"/>
  <c r="L59" i="19"/>
  <c r="J60" i="18"/>
  <c r="B62" i="18"/>
  <c r="C161" i="18"/>
  <c r="C61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M97" i="2"/>
  <c r="M98" i="2"/>
  <c r="N98" i="2"/>
  <c r="M96" i="2"/>
  <c r="F97" i="2"/>
  <c r="E97" i="2"/>
  <c r="E98" i="2"/>
  <c r="F98" i="2"/>
  <c r="F96" i="2"/>
  <c r="E96" i="2"/>
  <c r="N96" i="2"/>
  <c r="N97" i="2"/>
  <c r="E149" i="35"/>
  <c r="N62" i="18"/>
  <c r="G67" i="31"/>
  <c r="M72" i="36"/>
  <c r="M67" i="31"/>
  <c r="M68" i="29"/>
  <c r="E62" i="14"/>
  <c r="E68" i="23"/>
  <c r="F60" i="15"/>
  <c r="F62" i="19"/>
  <c r="E56" i="13"/>
  <c r="N68" i="23"/>
  <c r="M62" i="19"/>
  <c r="F156" i="23"/>
  <c r="E160" i="23"/>
  <c r="G70" i="30"/>
  <c r="N70" i="30"/>
  <c r="F74" i="35"/>
  <c r="E74" i="35"/>
  <c r="M56" i="13"/>
  <c r="E100" i="2"/>
  <c r="F56" i="13"/>
  <c r="G66" i="24"/>
  <c r="N56" i="13"/>
  <c r="G56" i="13"/>
  <c r="E68" i="26"/>
  <c r="F72" i="36"/>
  <c r="G68" i="29"/>
  <c r="N62" i="21"/>
  <c r="M68" i="26"/>
  <c r="F70" i="25"/>
  <c r="N62" i="14"/>
  <c r="G174" i="30"/>
  <c r="F66" i="24"/>
  <c r="E64" i="20"/>
  <c r="G68" i="26"/>
  <c r="G62" i="21"/>
  <c r="M60" i="15"/>
  <c r="E60" i="15"/>
  <c r="N67" i="31"/>
  <c r="E156" i="23"/>
  <c r="G149" i="35"/>
  <c r="G70" i="25"/>
  <c r="M64" i="20"/>
  <c r="G62" i="18"/>
  <c r="E67" i="31"/>
  <c r="G72" i="28"/>
  <c r="G64" i="20"/>
  <c r="G60" i="15"/>
  <c r="N156" i="23"/>
  <c r="F149" i="35"/>
  <c r="M70" i="25"/>
  <c r="M174" i="30"/>
  <c r="E62" i="21"/>
  <c r="E70" i="25"/>
  <c r="E157" i="23"/>
  <c r="N60" i="15"/>
  <c r="N66" i="24"/>
  <c r="F64" i="20"/>
  <c r="N157" i="23"/>
  <c r="M62" i="18"/>
  <c r="E70" i="30"/>
  <c r="N68" i="26"/>
  <c r="E68" i="29"/>
  <c r="N62" i="19"/>
  <c r="E174" i="30"/>
  <c r="F160" i="23"/>
  <c r="N64" i="20"/>
  <c r="M66" i="24"/>
  <c r="G62" i="19"/>
  <c r="N74" i="35"/>
  <c r="G74" i="35"/>
  <c r="M68" i="23"/>
  <c r="F158" i="23"/>
  <c r="F67" i="31"/>
  <c r="N158" i="23"/>
  <c r="F100" i="2"/>
  <c r="N100" i="2"/>
  <c r="E72" i="28"/>
  <c r="M74" i="35"/>
  <c r="M160" i="23"/>
  <c r="N68" i="29"/>
  <c r="M149" i="35"/>
  <c r="F72" i="28"/>
  <c r="N72" i="36"/>
  <c r="N70" i="25"/>
  <c r="E66" i="24"/>
  <c r="M156" i="23"/>
  <c r="M158" i="23"/>
  <c r="E72" i="36"/>
  <c r="E62" i="19"/>
  <c r="G160" i="23"/>
  <c r="M72" i="28"/>
  <c r="F62" i="21"/>
  <c r="F62" i="14"/>
  <c r="F68" i="26"/>
  <c r="M100" i="2"/>
  <c r="F70" i="30"/>
  <c r="M62" i="14"/>
  <c r="F68" i="23"/>
  <c r="G100" i="2"/>
  <c r="M62" i="21"/>
  <c r="N72" i="28"/>
  <c r="F68" i="29"/>
  <c r="G62" i="14"/>
  <c r="F174" i="30"/>
  <c r="N160" i="23"/>
  <c r="G68" i="23"/>
  <c r="G72" i="36"/>
  <c r="F157" i="23"/>
  <c r="N149" i="35"/>
  <c r="N174" i="30"/>
  <c r="M157" i="23"/>
  <c r="E158" i="23"/>
  <c r="M70" i="30"/>
  <c r="H95" i="2" l="1"/>
  <c r="I95" i="2"/>
  <c r="I97" i="2"/>
  <c r="I98" i="2"/>
  <c r="H97" i="2"/>
  <c r="H98" i="2"/>
  <c r="H96" i="2"/>
  <c r="I96" i="2"/>
  <c r="K58" i="15"/>
  <c r="I59" i="15"/>
  <c r="H59" i="15"/>
  <c r="J59" i="15"/>
  <c r="L58" i="15"/>
  <c r="B61" i="15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2" i="20"/>
  <c r="J63" i="20"/>
  <c r="H63" i="20"/>
  <c r="I63" i="20"/>
  <c r="C68" i="20"/>
  <c r="B66" i="20"/>
  <c r="K62" i="20"/>
  <c r="K60" i="19"/>
  <c r="I61" i="19"/>
  <c r="H61" i="19"/>
  <c r="J61" i="19"/>
  <c r="C109" i="19"/>
  <c r="B64" i="19"/>
  <c r="L60" i="19"/>
  <c r="J61" i="18"/>
  <c r="B63" i="18"/>
  <c r="C162" i="18"/>
  <c r="K60" i="14"/>
  <c r="C62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E69" i="29"/>
  <c r="N65" i="20"/>
  <c r="N63" i="14"/>
  <c r="G63" i="14"/>
  <c r="E101" i="2"/>
  <c r="E71" i="30"/>
  <c r="M161" i="23"/>
  <c r="M73" i="36"/>
  <c r="E71" i="25"/>
  <c r="F63" i="21"/>
  <c r="E57" i="13"/>
  <c r="N67" i="24"/>
  <c r="F161" i="23"/>
  <c r="N73" i="36"/>
  <c r="F61" i="15"/>
  <c r="G73" i="36"/>
  <c r="F69" i="23"/>
  <c r="M68" i="31"/>
  <c r="G69" i="29"/>
  <c r="M63" i="19"/>
  <c r="M75" i="35"/>
  <c r="N57" i="13"/>
  <c r="M73" i="28"/>
  <c r="M101" i="2"/>
  <c r="G73" i="28"/>
  <c r="G101" i="2"/>
  <c r="N101" i="2"/>
  <c r="F71" i="30"/>
  <c r="F175" i="30"/>
  <c r="F150" i="35"/>
  <c r="E150" i="35"/>
  <c r="F63" i="19"/>
  <c r="G57" i="13"/>
  <c r="N69" i="26"/>
  <c r="G71" i="25"/>
  <c r="F65" i="20"/>
  <c r="F73" i="36"/>
  <c r="G67" i="24"/>
  <c r="F75" i="35"/>
  <c r="M71" i="25"/>
  <c r="G61" i="15"/>
  <c r="M63" i="14"/>
  <c r="N68" i="31"/>
  <c r="E65" i="20"/>
  <c r="E75" i="35"/>
  <c r="G68" i="31"/>
  <c r="N69" i="23"/>
  <c r="N150" i="35"/>
  <c r="G69" i="23"/>
  <c r="E61" i="15"/>
  <c r="N69" i="29"/>
  <c r="F67" i="24"/>
  <c r="G69" i="26"/>
  <c r="E161" i="23"/>
  <c r="E67" i="24"/>
  <c r="G71" i="30"/>
  <c r="F57" i="13"/>
  <c r="G175" i="30"/>
  <c r="M57" i="13"/>
  <c r="G63" i="21"/>
  <c r="N63" i="19"/>
  <c r="E69" i="23"/>
  <c r="E175" i="30"/>
  <c r="N161" i="23"/>
  <c r="M175" i="30"/>
  <c r="G65" i="20"/>
  <c r="G75" i="35"/>
  <c r="F63" i="14"/>
  <c r="E69" i="26"/>
  <c r="N73" i="28"/>
  <c r="M67" i="24"/>
  <c r="F73" i="28"/>
  <c r="G150" i="35"/>
  <c r="E68" i="31"/>
  <c r="F101" i="2"/>
  <c r="M65" i="20"/>
  <c r="E73" i="36"/>
  <c r="M69" i="26"/>
  <c r="F68" i="31"/>
  <c r="N75" i="35"/>
  <c r="M71" i="30"/>
  <c r="E63" i="21"/>
  <c r="E63" i="19"/>
  <c r="N175" i="30"/>
  <c r="N63" i="21"/>
  <c r="N71" i="25"/>
  <c r="G161" i="23"/>
  <c r="N71" i="30"/>
  <c r="G63" i="19"/>
  <c r="F71" i="25"/>
  <c r="M69" i="23"/>
  <c r="E63" i="14"/>
  <c r="G63" i="18"/>
  <c r="M63" i="21"/>
  <c r="M69" i="29"/>
  <c r="N61" i="15"/>
  <c r="M61" i="15"/>
  <c r="M150" i="35"/>
  <c r="F69" i="29"/>
  <c r="F69" i="26"/>
  <c r="E73" i="28"/>
  <c r="K98" i="2" l="1"/>
  <c r="K97" i="2"/>
  <c r="L96" i="2"/>
  <c r="L95" i="2"/>
  <c r="K96" i="2"/>
  <c r="L98" i="2"/>
  <c r="L97" i="2"/>
  <c r="K95" i="2"/>
  <c r="K59" i="15"/>
  <c r="I60" i="15"/>
  <c r="H60" i="15"/>
  <c r="J60" i="15"/>
  <c r="L59" i="15"/>
  <c r="B62" i="15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3" i="20"/>
  <c r="H64" i="20"/>
  <c r="J64" i="20"/>
  <c r="I64" i="20"/>
  <c r="C69" i="20"/>
  <c r="B67" i="20"/>
  <c r="K63" i="20"/>
  <c r="K61" i="19"/>
  <c r="J62" i="19"/>
  <c r="H62" i="19"/>
  <c r="I62" i="19"/>
  <c r="B65" i="19"/>
  <c r="C110" i="19"/>
  <c r="L61" i="19"/>
  <c r="J62" i="18"/>
  <c r="B64" i="18"/>
  <c r="C163" i="18"/>
  <c r="C63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N64" i="14"/>
  <c r="M74" i="28"/>
  <c r="G74" i="36"/>
  <c r="E74" i="28"/>
  <c r="M70" i="29"/>
  <c r="G74" i="28"/>
  <c r="N176" i="30"/>
  <c r="G62" i="15"/>
  <c r="E162" i="23"/>
  <c r="N68" i="24"/>
  <c r="F70" i="26"/>
  <c r="F66" i="20"/>
  <c r="E70" i="29"/>
  <c r="E76" i="35"/>
  <c r="E102" i="2"/>
  <c r="M176" i="30"/>
  <c r="N72" i="30"/>
  <c r="F70" i="23"/>
  <c r="G64" i="14"/>
  <c r="M72" i="30"/>
  <c r="G176" i="30"/>
  <c r="N69" i="31"/>
  <c r="M66" i="20"/>
  <c r="M68" i="24"/>
  <c r="F162" i="23"/>
  <c r="M64" i="14"/>
  <c r="F64" i="21"/>
  <c r="F64" i="14"/>
  <c r="F76" i="35"/>
  <c r="N74" i="28"/>
  <c r="N62" i="15"/>
  <c r="F72" i="25"/>
  <c r="N64" i="19"/>
  <c r="G64" i="18"/>
  <c r="N162" i="23"/>
  <c r="F69" i="31"/>
  <c r="F72" i="30"/>
  <c r="F58" i="13"/>
  <c r="N72" i="25"/>
  <c r="N70" i="23"/>
  <c r="F66" i="21"/>
  <c r="E58" i="13"/>
  <c r="G102" i="2"/>
  <c r="F68" i="24"/>
  <c r="M70" i="23"/>
  <c r="E151" i="35"/>
  <c r="E70" i="26"/>
  <c r="M58" i="13"/>
  <c r="G72" i="25"/>
  <c r="G70" i="23"/>
  <c r="F70" i="29"/>
  <c r="G151" i="35"/>
  <c r="M66" i="21"/>
  <c r="E64" i="14"/>
  <c r="M64" i="19"/>
  <c r="N66" i="21"/>
  <c r="M74" i="36"/>
  <c r="E66" i="20"/>
  <c r="E68" i="24"/>
  <c r="F151" i="35"/>
  <c r="M70" i="26"/>
  <c r="G70" i="29"/>
  <c r="N151" i="35"/>
  <c r="E69" i="31"/>
  <c r="G76" i="35"/>
  <c r="G70" i="26"/>
  <c r="N58" i="13"/>
  <c r="N66" i="20"/>
  <c r="G69" i="31"/>
  <c r="E64" i="21"/>
  <c r="N74" i="36"/>
  <c r="E74" i="36"/>
  <c r="N76" i="35"/>
  <c r="G162" i="23"/>
  <c r="E72" i="30"/>
  <c r="E64" i="19"/>
  <c r="N102" i="2"/>
  <c r="G66" i="20"/>
  <c r="M151" i="35"/>
  <c r="G157" i="35"/>
  <c r="M76" i="35"/>
  <c r="N70" i="29"/>
  <c r="G72" i="30"/>
  <c r="G64" i="19"/>
  <c r="E176" i="30"/>
  <c r="E72" i="25"/>
  <c r="F102" i="2"/>
  <c r="M69" i="31"/>
  <c r="G58" i="13"/>
  <c r="G66" i="21"/>
  <c r="F74" i="36"/>
  <c r="M102" i="2"/>
  <c r="M62" i="15"/>
  <c r="F62" i="15"/>
  <c r="M64" i="21"/>
  <c r="M72" i="25"/>
  <c r="N64" i="21"/>
  <c r="F64" i="19"/>
  <c r="G64" i="21"/>
  <c r="F74" i="28"/>
  <c r="N70" i="26"/>
  <c r="F176" i="30"/>
  <c r="E70" i="23"/>
  <c r="E62" i="15"/>
  <c r="M162" i="23"/>
  <c r="G68" i="24"/>
  <c r="E66" i="21"/>
  <c r="J63" i="18" l="1"/>
  <c r="K60" i="15"/>
  <c r="I61" i="15"/>
  <c r="H61" i="15"/>
  <c r="J61" i="15"/>
  <c r="L60" i="15"/>
  <c r="B63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4" i="20"/>
  <c r="H65" i="20"/>
  <c r="I65" i="20"/>
  <c r="J65" i="20"/>
  <c r="C70" i="20"/>
  <c r="L64" i="20"/>
  <c r="B68" i="20"/>
  <c r="L62" i="19"/>
  <c r="J63" i="19"/>
  <c r="I63" i="19"/>
  <c r="H63" i="19"/>
  <c r="C111" i="19"/>
  <c r="B66" i="19"/>
  <c r="K62" i="19"/>
  <c r="B65" i="18"/>
  <c r="C164" i="18"/>
  <c r="L62" i="14"/>
  <c r="C64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G103" i="2"/>
  <c r="M75" i="28"/>
  <c r="M73" i="30"/>
  <c r="F59" i="13"/>
  <c r="E73" i="30"/>
  <c r="F73" i="30"/>
  <c r="G152" i="35"/>
  <c r="N73" i="30"/>
  <c r="G65" i="21"/>
  <c r="F69" i="24"/>
  <c r="G67" i="20"/>
  <c r="E65" i="19"/>
  <c r="F70" i="31"/>
  <c r="M71" i="23"/>
  <c r="G59" i="13"/>
  <c r="F73" i="25"/>
  <c r="F71" i="23"/>
  <c r="E75" i="36"/>
  <c r="E65" i="21"/>
  <c r="N152" i="35"/>
  <c r="N77" i="35"/>
  <c r="M177" i="30"/>
  <c r="F71" i="26"/>
  <c r="M63" i="15"/>
  <c r="M71" i="29"/>
  <c r="F152" i="35"/>
  <c r="E63" i="15"/>
  <c r="M71" i="26"/>
  <c r="N65" i="21"/>
  <c r="M65" i="19"/>
  <c r="M65" i="21"/>
  <c r="M59" i="13"/>
  <c r="G70" i="31"/>
  <c r="M103" i="2"/>
  <c r="E163" i="23"/>
  <c r="F75" i="28"/>
  <c r="M67" i="20"/>
  <c r="N163" i="23"/>
  <c r="N75" i="28"/>
  <c r="N71" i="23"/>
  <c r="E73" i="25"/>
  <c r="G77" i="35"/>
  <c r="N73" i="25"/>
  <c r="E103" i="2"/>
  <c r="F65" i="21"/>
  <c r="N71" i="26"/>
  <c r="G73" i="25"/>
  <c r="N71" i="29"/>
  <c r="G65" i="19"/>
  <c r="E70" i="31"/>
  <c r="F103" i="2"/>
  <c r="M67" i="21"/>
  <c r="M163" i="23"/>
  <c r="N65" i="19"/>
  <c r="F63" i="15"/>
  <c r="G75" i="36"/>
  <c r="F65" i="19"/>
  <c r="E71" i="29"/>
  <c r="E67" i="21"/>
  <c r="G177" i="30"/>
  <c r="F67" i="20"/>
  <c r="E152" i="35"/>
  <c r="F67" i="21"/>
  <c r="E75" i="28"/>
  <c r="G71" i="26"/>
  <c r="G73" i="30"/>
  <c r="G65" i="14"/>
  <c r="F177" i="30"/>
  <c r="E69" i="24"/>
  <c r="G67" i="21"/>
  <c r="N69" i="24"/>
  <c r="F71" i="29"/>
  <c r="F65" i="14"/>
  <c r="G69" i="24"/>
  <c r="M75" i="36"/>
  <c r="M152" i="35"/>
  <c r="N70" i="31"/>
  <c r="G65" i="18"/>
  <c r="F75" i="36"/>
  <c r="N67" i="21"/>
  <c r="F77" i="35"/>
  <c r="G63" i="15"/>
  <c r="N75" i="36"/>
  <c r="N177" i="30"/>
  <c r="E77" i="35"/>
  <c r="M65" i="14"/>
  <c r="M73" i="25"/>
  <c r="G75" i="28"/>
  <c r="G71" i="29"/>
  <c r="M77" i="35"/>
  <c r="E71" i="23"/>
  <c r="E71" i="26"/>
  <c r="G71" i="23"/>
  <c r="N103" i="2"/>
  <c r="N67" i="20"/>
  <c r="F163" i="23"/>
  <c r="E67" i="20"/>
  <c r="N63" i="15"/>
  <c r="G163" i="23"/>
  <c r="E65" i="14"/>
  <c r="E59" i="13"/>
  <c r="M69" i="24"/>
  <c r="M70" i="31"/>
  <c r="N59" i="13"/>
  <c r="E177" i="30"/>
  <c r="N65" i="14"/>
  <c r="J64" i="18" l="1"/>
  <c r="K61" i="15"/>
  <c r="I62" i="15"/>
  <c r="H62" i="15"/>
  <c r="J62" i="15"/>
  <c r="L61" i="15"/>
  <c r="B64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5" i="20"/>
  <c r="I66" i="20"/>
  <c r="J66" i="20"/>
  <c r="H66" i="20"/>
  <c r="B69" i="20"/>
  <c r="L65" i="20"/>
  <c r="C71" i="20"/>
  <c r="K63" i="19"/>
  <c r="J64" i="19"/>
  <c r="H64" i="19"/>
  <c r="I64" i="19"/>
  <c r="B67" i="19"/>
  <c r="C112" i="19"/>
  <c r="L63" i="19"/>
  <c r="B66" i="18"/>
  <c r="O65" i="18" s="1"/>
  <c r="C165" i="18"/>
  <c r="C65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N153" i="35"/>
  <c r="G68" i="20"/>
  <c r="F71" i="31"/>
  <c r="M64" i="15"/>
  <c r="F60" i="13"/>
  <c r="M66" i="19"/>
  <c r="F74" i="30"/>
  <c r="E76" i="28"/>
  <c r="F104" i="2"/>
  <c r="M68" i="20"/>
  <c r="G104" i="2"/>
  <c r="F66" i="19"/>
  <c r="M178" i="30"/>
  <c r="G60" i="13"/>
  <c r="G72" i="23"/>
  <c r="N68" i="21"/>
  <c r="N68" i="20"/>
  <c r="E78" i="35"/>
  <c r="N72" i="26"/>
  <c r="M72" i="29"/>
  <c r="E72" i="26"/>
  <c r="F64" i="15"/>
  <c r="N71" i="31"/>
  <c r="N74" i="30"/>
  <c r="E60" i="13"/>
  <c r="M76" i="28"/>
  <c r="N66" i="19"/>
  <c r="F76" i="36"/>
  <c r="N164" i="23"/>
  <c r="F70" i="24"/>
  <c r="E72" i="29"/>
  <c r="N178" i="30"/>
  <c r="G72" i="26"/>
  <c r="N72" i="23"/>
  <c r="E153" i="35"/>
  <c r="F72" i="26"/>
  <c r="E70" i="24"/>
  <c r="M76" i="36"/>
  <c r="N60" i="13"/>
  <c r="M74" i="25"/>
  <c r="N76" i="28"/>
  <c r="N64" i="15"/>
  <c r="F72" i="23"/>
  <c r="M70" i="24"/>
  <c r="G78" i="35"/>
  <c r="N104" i="2"/>
  <c r="G66" i="19"/>
  <c r="E68" i="20"/>
  <c r="N74" i="25"/>
  <c r="M74" i="30"/>
  <c r="F74" i="25"/>
  <c r="E104" i="2"/>
  <c r="M78" i="35"/>
  <c r="G74" i="30"/>
  <c r="F164" i="23"/>
  <c r="F178" i="30"/>
  <c r="E164" i="23"/>
  <c r="G71" i="31"/>
  <c r="F68" i="21"/>
  <c r="M71" i="31"/>
  <c r="E71" i="31"/>
  <c r="G64" i="15"/>
  <c r="N72" i="29"/>
  <c r="G70" i="24"/>
  <c r="G72" i="29"/>
  <c r="M72" i="23"/>
  <c r="G68" i="21"/>
  <c r="F78" i="35"/>
  <c r="G74" i="25"/>
  <c r="N70" i="24"/>
  <c r="G76" i="36"/>
  <c r="E74" i="25"/>
  <c r="F153" i="35"/>
  <c r="G164" i="23"/>
  <c r="N76" i="36"/>
  <c r="M66" i="18"/>
  <c r="F72" i="29"/>
  <c r="E72" i="23"/>
  <c r="E68" i="21"/>
  <c r="M72" i="26"/>
  <c r="E76" i="36"/>
  <c r="F76" i="28"/>
  <c r="N66" i="18"/>
  <c r="F68" i="20"/>
  <c r="E66" i="19"/>
  <c r="G178" i="30"/>
  <c r="E74" i="30"/>
  <c r="M68" i="21"/>
  <c r="G153" i="35"/>
  <c r="G76" i="28"/>
  <c r="M153" i="35"/>
  <c r="M104" i="2"/>
  <c r="N78" i="35"/>
  <c r="G66" i="18"/>
  <c r="E178" i="30"/>
  <c r="M60" i="13"/>
  <c r="M164" i="23"/>
  <c r="E64" i="15"/>
  <c r="O63" i="18" l="1"/>
  <c r="O64" i="18"/>
  <c r="K62" i="15"/>
  <c r="L62" i="15"/>
  <c r="I63" i="15"/>
  <c r="H63" i="15"/>
  <c r="J63" i="15"/>
  <c r="B65" i="15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6" i="20"/>
  <c r="J67" i="20"/>
  <c r="H67" i="20"/>
  <c r="I67" i="20"/>
  <c r="B70" i="20"/>
  <c r="C72" i="20"/>
  <c r="K66" i="20"/>
  <c r="L64" i="19"/>
  <c r="I65" i="19"/>
  <c r="J65" i="19"/>
  <c r="H65" i="19"/>
  <c r="B68" i="19"/>
  <c r="C113" i="19"/>
  <c r="C114" i="19" s="1"/>
  <c r="K64" i="19"/>
  <c r="B67" i="18"/>
  <c r="C166" i="18"/>
  <c r="C66" i="15"/>
  <c r="C67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F65" i="15"/>
  <c r="N165" i="23"/>
  <c r="N73" i="26"/>
  <c r="M69" i="20"/>
  <c r="M79" i="35"/>
  <c r="N105" i="2"/>
  <c r="E61" i="13"/>
  <c r="E69" i="20"/>
  <c r="G67" i="19"/>
  <c r="N69" i="20"/>
  <c r="E71" i="24"/>
  <c r="F79" i="35"/>
  <c r="N61" i="13"/>
  <c r="G65" i="15"/>
  <c r="M75" i="30"/>
  <c r="E165" i="23"/>
  <c r="E75" i="25"/>
  <c r="G77" i="28"/>
  <c r="E75" i="30"/>
  <c r="E67" i="19"/>
  <c r="M165" i="23"/>
  <c r="G71" i="24"/>
  <c r="E77" i="36"/>
  <c r="N79" i="35"/>
  <c r="N65" i="15"/>
  <c r="M61" i="13"/>
  <c r="M77" i="36"/>
  <c r="G72" i="31"/>
  <c r="M73" i="29"/>
  <c r="N73" i="23"/>
  <c r="G79" i="35"/>
  <c r="G179" i="30"/>
  <c r="G75" i="25"/>
  <c r="G73" i="29"/>
  <c r="F75" i="25"/>
  <c r="E77" i="28"/>
  <c r="M65" i="18"/>
  <c r="N179" i="30"/>
  <c r="E73" i="23"/>
  <c r="G77" i="36"/>
  <c r="E72" i="31"/>
  <c r="G105" i="2"/>
  <c r="N77" i="36"/>
  <c r="F105" i="2"/>
  <c r="F67" i="19"/>
  <c r="N154" i="35"/>
  <c r="N75" i="25"/>
  <c r="F71" i="24"/>
  <c r="E154" i="35"/>
  <c r="M77" i="28"/>
  <c r="F77" i="28"/>
  <c r="G69" i="20"/>
  <c r="M72" i="31"/>
  <c r="G154" i="35"/>
  <c r="G61" i="13"/>
  <c r="N77" i="28"/>
  <c r="E73" i="29"/>
  <c r="F165" i="23"/>
  <c r="N73" i="29"/>
  <c r="N63" i="18"/>
  <c r="M65" i="15"/>
  <c r="G67" i="18"/>
  <c r="M63" i="18"/>
  <c r="N64" i="18"/>
  <c r="M73" i="26"/>
  <c r="E79" i="35"/>
  <c r="N67" i="19"/>
  <c r="N71" i="24"/>
  <c r="N72" i="31"/>
  <c r="F73" i="23"/>
  <c r="M105" i="2"/>
  <c r="F75" i="30"/>
  <c r="E179" i="30"/>
  <c r="F179" i="30"/>
  <c r="M67" i="19"/>
  <c r="M75" i="25"/>
  <c r="E73" i="26"/>
  <c r="G73" i="26"/>
  <c r="F73" i="29"/>
  <c r="G75" i="30"/>
  <c r="M154" i="35"/>
  <c r="F69" i="20"/>
  <c r="M179" i="30"/>
  <c r="F61" i="13"/>
  <c r="N75" i="30"/>
  <c r="E105" i="2"/>
  <c r="N67" i="18"/>
  <c r="F73" i="26"/>
  <c r="M73" i="23"/>
  <c r="N65" i="18"/>
  <c r="G165" i="23"/>
  <c r="F72" i="31"/>
  <c r="G73" i="23"/>
  <c r="M71" i="24"/>
  <c r="F154" i="35"/>
  <c r="M67" i="18"/>
  <c r="E65" i="15"/>
  <c r="F77" i="36"/>
  <c r="M64" i="18"/>
  <c r="K63" i="15" l="1"/>
  <c r="I64" i="15"/>
  <c r="H64" i="15"/>
  <c r="J64" i="15"/>
  <c r="L63" i="15"/>
  <c r="B66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7" i="20"/>
  <c r="H68" i="20"/>
  <c r="I68" i="20"/>
  <c r="J68" i="20"/>
  <c r="B71" i="20"/>
  <c r="C73" i="20"/>
  <c r="K67" i="20"/>
  <c r="C115" i="19"/>
  <c r="K65" i="19"/>
  <c r="H66" i="19"/>
  <c r="I66" i="19"/>
  <c r="J66" i="19"/>
  <c r="B69" i="19"/>
  <c r="L65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G76" i="30"/>
  <c r="G74" i="23"/>
  <c r="M155" i="35"/>
  <c r="E180" i="30"/>
  <c r="F66" i="15"/>
  <c r="N74" i="23"/>
  <c r="G76" i="25"/>
  <c r="M66" i="15"/>
  <c r="N76" i="30"/>
  <c r="M74" i="23"/>
  <c r="E70" i="20"/>
  <c r="M106" i="2"/>
  <c r="F72" i="24"/>
  <c r="G106" i="2"/>
  <c r="N73" i="31"/>
  <c r="G180" i="30"/>
  <c r="F78" i="36"/>
  <c r="G80" i="28"/>
  <c r="N68" i="18"/>
  <c r="F80" i="35"/>
  <c r="E72" i="24"/>
  <c r="M68" i="18"/>
  <c r="F62" i="13"/>
  <c r="E66" i="15"/>
  <c r="M74" i="26"/>
  <c r="M166" i="23"/>
  <c r="G80" i="35"/>
  <c r="N80" i="35"/>
  <c r="F180" i="30"/>
  <c r="F74" i="26"/>
  <c r="M78" i="28"/>
  <c r="M72" i="24"/>
  <c r="N78" i="28"/>
  <c r="M70" i="20"/>
  <c r="M73" i="31"/>
  <c r="N166" i="23"/>
  <c r="G72" i="24"/>
  <c r="E78" i="36"/>
  <c r="E73" i="31"/>
  <c r="N106" i="2"/>
  <c r="M62" i="13"/>
  <c r="F68" i="19"/>
  <c r="G76" i="27"/>
  <c r="E74" i="29"/>
  <c r="G166" i="23"/>
  <c r="F78" i="28"/>
  <c r="E76" i="30"/>
  <c r="E74" i="26"/>
  <c r="N70" i="20"/>
  <c r="E68" i="19"/>
  <c r="F74" i="29"/>
  <c r="G73" i="31"/>
  <c r="N62" i="13"/>
  <c r="G66" i="15"/>
  <c r="E62" i="13"/>
  <c r="M80" i="35"/>
  <c r="G78" i="28"/>
  <c r="N180" i="30"/>
  <c r="F70" i="20"/>
  <c r="F74" i="23"/>
  <c r="E166" i="23"/>
  <c r="F76" i="25"/>
  <c r="N76" i="25"/>
  <c r="E80" i="35"/>
  <c r="G68" i="18"/>
  <c r="G74" i="29"/>
  <c r="F106" i="2"/>
  <c r="M76" i="30"/>
  <c r="E106" i="2"/>
  <c r="G78" i="36"/>
  <c r="F76" i="30"/>
  <c r="E78" i="28"/>
  <c r="M68" i="19"/>
  <c r="E74" i="23"/>
  <c r="N66" i="15"/>
  <c r="E155" i="35"/>
  <c r="G74" i="26"/>
  <c r="G155" i="35"/>
  <c r="M74" i="29"/>
  <c r="M78" i="36"/>
  <c r="N74" i="26"/>
  <c r="F73" i="31"/>
  <c r="M180" i="30"/>
  <c r="N68" i="19"/>
  <c r="F155" i="35"/>
  <c r="M76" i="25"/>
  <c r="N72" i="24"/>
  <c r="N74" i="29"/>
  <c r="G68" i="19"/>
  <c r="E76" i="25"/>
  <c r="N155" i="35"/>
  <c r="G62" i="13"/>
  <c r="N78" i="36"/>
  <c r="F166" i="23"/>
  <c r="G70" i="20"/>
  <c r="J67" i="18" l="1"/>
  <c r="K64" i="15"/>
  <c r="I65" i="15"/>
  <c r="H65" i="15"/>
  <c r="J65" i="15"/>
  <c r="L64" i="15"/>
  <c r="B67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8" i="20"/>
  <c r="I69" i="20"/>
  <c r="J69" i="20"/>
  <c r="H69" i="20"/>
  <c r="C74" i="20"/>
  <c r="B72" i="20"/>
  <c r="L68" i="20"/>
  <c r="C116" i="19"/>
  <c r="K66" i="19"/>
  <c r="I67" i="19"/>
  <c r="H67" i="19"/>
  <c r="J67" i="19"/>
  <c r="B70" i="19"/>
  <c r="L66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E73" i="24"/>
  <c r="G69" i="21"/>
  <c r="N67" i="15"/>
  <c r="N167" i="23"/>
  <c r="N71" i="20"/>
  <c r="G107" i="2"/>
  <c r="M69" i="18"/>
  <c r="N75" i="29"/>
  <c r="G63" i="13"/>
  <c r="M69" i="19"/>
  <c r="N79" i="36"/>
  <c r="M75" i="23"/>
  <c r="G167" i="23"/>
  <c r="M67" i="15"/>
  <c r="N77" i="25"/>
  <c r="G73" i="24"/>
  <c r="F73" i="24"/>
  <c r="M107" i="2"/>
  <c r="G75" i="23"/>
  <c r="E77" i="25"/>
  <c r="N81" i="35"/>
  <c r="N69" i="21"/>
  <c r="E74" i="31"/>
  <c r="E81" i="35"/>
  <c r="G67" i="15"/>
  <c r="E167" i="23"/>
  <c r="N156" i="35"/>
  <c r="G74" i="31"/>
  <c r="M63" i="13"/>
  <c r="F63" i="13"/>
  <c r="N75" i="26"/>
  <c r="G77" i="25"/>
  <c r="N107" i="2"/>
  <c r="F75" i="29"/>
  <c r="F67" i="15"/>
  <c r="E71" i="20"/>
  <c r="G75" i="29"/>
  <c r="N77" i="30"/>
  <c r="G69" i="19"/>
  <c r="N181" i="30"/>
  <c r="E75" i="29"/>
  <c r="G79" i="36"/>
  <c r="G77" i="30"/>
  <c r="G77" i="27"/>
  <c r="E77" i="30"/>
  <c r="E75" i="26"/>
  <c r="F69" i="21"/>
  <c r="M79" i="28"/>
  <c r="N69" i="19"/>
  <c r="N69" i="18"/>
  <c r="F107" i="2"/>
  <c r="G156" i="35"/>
  <c r="E156" i="35"/>
  <c r="G181" i="30"/>
  <c r="F79" i="28"/>
  <c r="F77" i="30"/>
  <c r="N63" i="13"/>
  <c r="E69" i="19"/>
  <c r="G81" i="35"/>
  <c r="E79" i="28"/>
  <c r="E107" i="2"/>
  <c r="F79" i="36"/>
  <c r="M167" i="23"/>
  <c r="M77" i="30"/>
  <c r="M69" i="21"/>
  <c r="E67" i="15"/>
  <c r="M79" i="36"/>
  <c r="N74" i="31"/>
  <c r="F77" i="25"/>
  <c r="F69" i="19"/>
  <c r="E69" i="21"/>
  <c r="E75" i="23"/>
  <c r="N73" i="24"/>
  <c r="E181" i="30"/>
  <c r="M81" i="35"/>
  <c r="N79" i="28"/>
  <c r="F181" i="30"/>
  <c r="E63" i="13"/>
  <c r="G79" i="28"/>
  <c r="F167" i="23"/>
  <c r="G71" i="20"/>
  <c r="N75" i="23"/>
  <c r="F75" i="26"/>
  <c r="M71" i="20"/>
  <c r="E79" i="36"/>
  <c r="F74" i="31"/>
  <c r="F156" i="35"/>
  <c r="M74" i="31"/>
  <c r="M75" i="29"/>
  <c r="M181" i="30"/>
  <c r="M73" i="24"/>
  <c r="M75" i="26"/>
  <c r="M156" i="35"/>
  <c r="G75" i="26"/>
  <c r="F81" i="35"/>
  <c r="G69" i="18"/>
  <c r="F75" i="23"/>
  <c r="M77" i="25"/>
  <c r="F71" i="20"/>
  <c r="J68" i="18" l="1"/>
  <c r="K65" i="15"/>
  <c r="I66" i="15"/>
  <c r="H66" i="15"/>
  <c r="J66" i="15"/>
  <c r="L65" i="15"/>
  <c r="B68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9" i="20"/>
  <c r="H70" i="20"/>
  <c r="I70" i="20"/>
  <c r="J70" i="20"/>
  <c r="C75" i="20"/>
  <c r="B73" i="20"/>
  <c r="K69" i="20"/>
  <c r="C117" i="19"/>
  <c r="L67" i="19"/>
  <c r="H68" i="19"/>
  <c r="I68" i="19"/>
  <c r="J68" i="19"/>
  <c r="B71" i="19"/>
  <c r="K67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G78" i="25"/>
  <c r="F80" i="36"/>
  <c r="E74" i="24"/>
  <c r="M70" i="14"/>
  <c r="F76" i="26"/>
  <c r="N76" i="23"/>
  <c r="N70" i="18"/>
  <c r="E70" i="21"/>
  <c r="N82" i="35"/>
  <c r="M82" i="35"/>
  <c r="G70" i="19"/>
  <c r="E80" i="36"/>
  <c r="E72" i="20"/>
  <c r="M80" i="36"/>
  <c r="M70" i="19"/>
  <c r="N76" i="29"/>
  <c r="E182" i="30"/>
  <c r="G75" i="31"/>
  <c r="G82" i="35"/>
  <c r="G108" i="2"/>
  <c r="E75" i="31"/>
  <c r="G78" i="30"/>
  <c r="G182" i="30"/>
  <c r="F78" i="25"/>
  <c r="M78" i="25"/>
  <c r="N76" i="26"/>
  <c r="F82" i="35"/>
  <c r="F108" i="2"/>
  <c r="E70" i="19"/>
  <c r="G70" i="21"/>
  <c r="M76" i="26"/>
  <c r="G76" i="29"/>
  <c r="N68" i="15"/>
  <c r="G76" i="23"/>
  <c r="E76" i="23"/>
  <c r="G64" i="13"/>
  <c r="F168" i="23"/>
  <c r="G68" i="15"/>
  <c r="G70" i="14"/>
  <c r="F76" i="29"/>
  <c r="M74" i="24"/>
  <c r="F70" i="21"/>
  <c r="G168" i="23"/>
  <c r="N74" i="24"/>
  <c r="F72" i="20"/>
  <c r="M70" i="18"/>
  <c r="M75" i="31"/>
  <c r="E168" i="23"/>
  <c r="F68" i="15"/>
  <c r="G70" i="18"/>
  <c r="F78" i="30"/>
  <c r="F74" i="24"/>
  <c r="G80" i="36"/>
  <c r="N78" i="25"/>
  <c r="E70" i="14"/>
  <c r="N64" i="13"/>
  <c r="M168" i="23"/>
  <c r="N182" i="30"/>
  <c r="G72" i="20"/>
  <c r="F76" i="23"/>
  <c r="G74" i="24"/>
  <c r="E76" i="29"/>
  <c r="M108" i="2"/>
  <c r="N70" i="21"/>
  <c r="M78" i="30"/>
  <c r="N70" i="19"/>
  <c r="M76" i="29"/>
  <c r="F64" i="13"/>
  <c r="F182" i="30"/>
  <c r="F70" i="14"/>
  <c r="N168" i="23"/>
  <c r="M76" i="23"/>
  <c r="N70" i="14"/>
  <c r="E108" i="2"/>
  <c r="E82" i="35"/>
  <c r="N72" i="20"/>
  <c r="G76" i="26"/>
  <c r="M72" i="20"/>
  <c r="E68" i="15"/>
  <c r="M70" i="21"/>
  <c r="N75" i="31"/>
  <c r="N80" i="36"/>
  <c r="E64" i="13"/>
  <c r="F75" i="31"/>
  <c r="M64" i="13"/>
  <c r="M68" i="15"/>
  <c r="E76" i="26"/>
  <c r="E78" i="30"/>
  <c r="E78" i="25"/>
  <c r="N108" i="2"/>
  <c r="F70" i="19"/>
  <c r="N78" i="30"/>
  <c r="M182" i="30"/>
  <c r="K66" i="15" l="1"/>
  <c r="I67" i="15"/>
  <c r="H67" i="15"/>
  <c r="J67" i="15"/>
  <c r="L66" i="15"/>
  <c r="B69" i="15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70" i="20"/>
  <c r="J71" i="20"/>
  <c r="I71" i="20"/>
  <c r="H71" i="20"/>
  <c r="C76" i="20"/>
  <c r="B74" i="20"/>
  <c r="K70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G169" i="23"/>
  <c r="M68" i="14"/>
  <c r="N83" i="35"/>
  <c r="N169" i="23"/>
  <c r="M76" i="31"/>
  <c r="M69" i="15"/>
  <c r="E79" i="30"/>
  <c r="F76" i="31"/>
  <c r="F71" i="19"/>
  <c r="N71" i="19"/>
  <c r="N77" i="23"/>
  <c r="F109" i="2"/>
  <c r="M71" i="21"/>
  <c r="F71" i="14"/>
  <c r="F77" i="29"/>
  <c r="M81" i="36"/>
  <c r="F73" i="20"/>
  <c r="M83" i="35"/>
  <c r="F65" i="13"/>
  <c r="E68" i="14"/>
  <c r="N69" i="15"/>
  <c r="G79" i="30"/>
  <c r="F79" i="25"/>
  <c r="F169" i="23"/>
  <c r="E67" i="14"/>
  <c r="G109" i="2"/>
  <c r="E65" i="13"/>
  <c r="M65" i="13"/>
  <c r="N65" i="13"/>
  <c r="E79" i="25"/>
  <c r="E71" i="21"/>
  <c r="E71" i="19"/>
  <c r="N67" i="14"/>
  <c r="F83" i="35"/>
  <c r="N69" i="14"/>
  <c r="G83" i="35"/>
  <c r="G71" i="18"/>
  <c r="G71" i="14"/>
  <c r="N109" i="2"/>
  <c r="N79" i="25"/>
  <c r="N71" i="14"/>
  <c r="G73" i="20"/>
  <c r="M77" i="29"/>
  <c r="E77" i="23"/>
  <c r="F75" i="24"/>
  <c r="M77" i="26"/>
  <c r="G69" i="15"/>
  <c r="M79" i="30"/>
  <c r="E83" i="35"/>
  <c r="G183" i="30"/>
  <c r="N81" i="36"/>
  <c r="G77" i="23"/>
  <c r="E69" i="14"/>
  <c r="F183" i="30"/>
  <c r="F69" i="14"/>
  <c r="G77" i="29"/>
  <c r="G76" i="31"/>
  <c r="M183" i="30"/>
  <c r="E183" i="30"/>
  <c r="M71" i="18"/>
  <c r="G65" i="13"/>
  <c r="E69" i="15"/>
  <c r="M75" i="24"/>
  <c r="F79" i="30"/>
  <c r="E71" i="14"/>
  <c r="E77" i="29"/>
  <c r="G77" i="26"/>
  <c r="G71" i="21"/>
  <c r="M109" i="2"/>
  <c r="E77" i="26"/>
  <c r="N71" i="21"/>
  <c r="N76" i="31"/>
  <c r="N75" i="24"/>
  <c r="E75" i="24"/>
  <c r="M169" i="23"/>
  <c r="N73" i="20"/>
  <c r="G71" i="19"/>
  <c r="M69" i="14"/>
  <c r="E76" i="31"/>
  <c r="N77" i="29"/>
  <c r="F68" i="14"/>
  <c r="F71" i="21"/>
  <c r="M67" i="14"/>
  <c r="G81" i="36"/>
  <c r="M71" i="19"/>
  <c r="N183" i="30"/>
  <c r="F77" i="26"/>
  <c r="E73" i="20"/>
  <c r="N77" i="26"/>
  <c r="M79" i="25"/>
  <c r="M73" i="20"/>
  <c r="M77" i="23"/>
  <c r="G79" i="25"/>
  <c r="N79" i="30"/>
  <c r="F81" i="36"/>
  <c r="G75" i="24"/>
  <c r="F77" i="23"/>
  <c r="E81" i="36"/>
  <c r="N71" i="18"/>
  <c r="N68" i="14"/>
  <c r="M71" i="14"/>
  <c r="F67" i="14"/>
  <c r="E109" i="2"/>
  <c r="F69" i="15"/>
  <c r="E169" i="23"/>
  <c r="K67" i="15" l="1"/>
  <c r="I68" i="15"/>
  <c r="H68" i="15"/>
  <c r="J68" i="15"/>
  <c r="L67" i="15"/>
  <c r="B70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1" i="20"/>
  <c r="I72" i="20"/>
  <c r="H72" i="20"/>
  <c r="J72" i="20"/>
  <c r="C77" i="20"/>
  <c r="B75" i="20"/>
  <c r="L71" i="20"/>
  <c r="K69" i="19"/>
  <c r="I70" i="19"/>
  <c r="J70" i="19"/>
  <c r="H70" i="19"/>
  <c r="C187" i="19"/>
  <c r="B73" i="19"/>
  <c r="L69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M74" i="20"/>
  <c r="F72" i="21"/>
  <c r="M170" i="23"/>
  <c r="E80" i="30"/>
  <c r="G78" i="26"/>
  <c r="M78" i="26"/>
  <c r="E66" i="13"/>
  <c r="E77" i="31"/>
  <c r="F184" i="30"/>
  <c r="F72" i="14"/>
  <c r="N170" i="23"/>
  <c r="G72" i="21"/>
  <c r="N72" i="14"/>
  <c r="N66" i="13"/>
  <c r="M78" i="29"/>
  <c r="E80" i="25"/>
  <c r="F78" i="26"/>
  <c r="G84" i="35"/>
  <c r="N78" i="29"/>
  <c r="F170" i="23"/>
  <c r="M80" i="25"/>
  <c r="N72" i="21"/>
  <c r="E78" i="26"/>
  <c r="M72" i="21"/>
  <c r="M110" i="2"/>
  <c r="F78" i="29"/>
  <c r="G72" i="18"/>
  <c r="F80" i="30"/>
  <c r="M84" i="35"/>
  <c r="F66" i="13"/>
  <c r="E78" i="29"/>
  <c r="F82" i="36"/>
  <c r="E74" i="20"/>
  <c r="G74" i="20"/>
  <c r="G72" i="19"/>
  <c r="G80" i="30"/>
  <c r="M184" i="30"/>
  <c r="N80" i="30"/>
  <c r="M72" i="14"/>
  <c r="G78" i="29"/>
  <c r="M76" i="24"/>
  <c r="G170" i="23"/>
  <c r="G77" i="31"/>
  <c r="M70" i="15"/>
  <c r="N184" i="30"/>
  <c r="G82" i="36"/>
  <c r="E110" i="2"/>
  <c r="G184" i="30"/>
  <c r="F78" i="23"/>
  <c r="N80" i="25"/>
  <c r="G72" i="14"/>
  <c r="E170" i="23"/>
  <c r="E72" i="21"/>
  <c r="G76" i="24"/>
  <c r="N78" i="26"/>
  <c r="G66" i="13"/>
  <c r="N84" i="35"/>
  <c r="M82" i="36"/>
  <c r="N70" i="15"/>
  <c r="N77" i="31"/>
  <c r="N82" i="36"/>
  <c r="E184" i="30"/>
  <c r="N72" i="18"/>
  <c r="E76" i="24"/>
  <c r="N110" i="2"/>
  <c r="M72" i="19"/>
  <c r="N74" i="20"/>
  <c r="F76" i="24"/>
  <c r="F84" i="35"/>
  <c r="M66" i="13"/>
  <c r="F80" i="25"/>
  <c r="G110" i="2"/>
  <c r="M72" i="18"/>
  <c r="F77" i="31"/>
  <c r="F70" i="15"/>
  <c r="M78" i="23"/>
  <c r="N78" i="23"/>
  <c r="G80" i="25"/>
  <c r="E70" i="15"/>
  <c r="F74" i="20"/>
  <c r="F72" i="19"/>
  <c r="M80" i="30"/>
  <c r="E78" i="23"/>
  <c r="M77" i="31"/>
  <c r="N76" i="24"/>
  <c r="E82" i="36"/>
  <c r="N72" i="19"/>
  <c r="E84" i="35"/>
  <c r="E72" i="19"/>
  <c r="F110" i="2"/>
  <c r="G70" i="15"/>
  <c r="E72" i="14"/>
  <c r="G78" i="23"/>
  <c r="K68" i="15" l="1"/>
  <c r="I69" i="15"/>
  <c r="H69" i="15"/>
  <c r="J69" i="15"/>
  <c r="L68" i="15"/>
  <c r="B71" i="15"/>
  <c r="L67" i="14"/>
  <c r="K69" i="14"/>
  <c r="K68" i="14"/>
  <c r="K66" i="14"/>
  <c r="K67" i="14"/>
  <c r="L66" i="14"/>
  <c r="L69" i="14"/>
  <c r="L68" i="14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2" i="20"/>
  <c r="J73" i="20"/>
  <c r="I73" i="20"/>
  <c r="H73" i="20"/>
  <c r="C78" i="20"/>
  <c r="B76" i="20"/>
  <c r="L72" i="20"/>
  <c r="L70" i="19"/>
  <c r="K70" i="19"/>
  <c r="H71" i="19"/>
  <c r="I71" i="19"/>
  <c r="J71" i="19"/>
  <c r="B74" i="19"/>
  <c r="C188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E79" i="29"/>
  <c r="F78" i="31"/>
  <c r="N81" i="30"/>
  <c r="M73" i="21"/>
  <c r="G73" i="18"/>
  <c r="E81" i="25"/>
  <c r="F160" i="35"/>
  <c r="E160" i="35"/>
  <c r="E79" i="23"/>
  <c r="E81" i="30"/>
  <c r="F83" i="36"/>
  <c r="E185" i="30"/>
  <c r="N111" i="2"/>
  <c r="F77" i="24"/>
  <c r="E85" i="35"/>
  <c r="F79" i="29"/>
  <c r="E73" i="19"/>
  <c r="F73" i="14"/>
  <c r="E73" i="21"/>
  <c r="N73" i="19"/>
  <c r="G77" i="24"/>
  <c r="M85" i="35"/>
  <c r="N75" i="20"/>
  <c r="G79" i="29"/>
  <c r="E67" i="13"/>
  <c r="M75" i="20"/>
  <c r="N79" i="23"/>
  <c r="F81" i="25"/>
  <c r="G75" i="20"/>
  <c r="M185" i="30"/>
  <c r="M73" i="18"/>
  <c r="F73" i="19"/>
  <c r="G67" i="13"/>
  <c r="E111" i="2"/>
  <c r="E78" i="31"/>
  <c r="F171" i="23"/>
  <c r="N185" i="30"/>
  <c r="G171" i="23"/>
  <c r="G73" i="21"/>
  <c r="N77" i="24"/>
  <c r="M73" i="14"/>
  <c r="N73" i="21"/>
  <c r="G73" i="19"/>
  <c r="M77" i="24"/>
  <c r="M171" i="23"/>
  <c r="F79" i="23"/>
  <c r="G71" i="15"/>
  <c r="N79" i="26"/>
  <c r="E79" i="26"/>
  <c r="F81" i="30"/>
  <c r="N160" i="35"/>
  <c r="G111" i="2"/>
  <c r="N85" i="35"/>
  <c r="G79" i="23"/>
  <c r="E73" i="14"/>
  <c r="M73" i="19"/>
  <c r="F75" i="20"/>
  <c r="M79" i="29"/>
  <c r="G73" i="14"/>
  <c r="G81" i="30"/>
  <c r="M111" i="2"/>
  <c r="M71" i="15"/>
  <c r="M81" i="25"/>
  <c r="M81" i="30"/>
  <c r="G79" i="26"/>
  <c r="M160" i="35"/>
  <c r="N71" i="15"/>
  <c r="F111" i="2"/>
  <c r="F73" i="21"/>
  <c r="M78" i="31"/>
  <c r="G160" i="35"/>
  <c r="F67" i="13"/>
  <c r="E75" i="20"/>
  <c r="G78" i="31"/>
  <c r="F85" i="35"/>
  <c r="N171" i="23"/>
  <c r="N73" i="18"/>
  <c r="M79" i="23"/>
  <c r="N81" i="25"/>
  <c r="G83" i="36"/>
  <c r="F79" i="26"/>
  <c r="F71" i="15"/>
  <c r="M67" i="13"/>
  <c r="E77" i="24"/>
  <c r="E83" i="36"/>
  <c r="G185" i="30"/>
  <c r="N73" i="14"/>
  <c r="M83" i="36"/>
  <c r="G85" i="35"/>
  <c r="M79" i="26"/>
  <c r="N67" i="13"/>
  <c r="E71" i="15"/>
  <c r="E171" i="23"/>
  <c r="N79" i="29"/>
  <c r="G81" i="25"/>
  <c r="F185" i="30"/>
  <c r="N83" i="36"/>
  <c r="N78" i="31"/>
  <c r="K69" i="15" l="1"/>
  <c r="I70" i="15"/>
  <c r="H70" i="15"/>
  <c r="J70" i="15"/>
  <c r="L69" i="15"/>
  <c r="B72" i="15"/>
  <c r="C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3" i="20"/>
  <c r="H74" i="20"/>
  <c r="I74" i="20"/>
  <c r="J74" i="20"/>
  <c r="B77" i="20"/>
  <c r="L73" i="20"/>
  <c r="C79" i="20"/>
  <c r="L71" i="19"/>
  <c r="I72" i="19"/>
  <c r="H72" i="19"/>
  <c r="J72" i="19"/>
  <c r="C189" i="19"/>
  <c r="B75" i="19"/>
  <c r="K71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F74" i="19"/>
  <c r="N74" i="14"/>
  <c r="E68" i="13"/>
  <c r="M68" i="13"/>
  <c r="F82" i="30"/>
  <c r="N158" i="35"/>
  <c r="F84" i="36"/>
  <c r="M157" i="35"/>
  <c r="E80" i="23"/>
  <c r="E74" i="19"/>
  <c r="M80" i="29"/>
  <c r="E82" i="30"/>
  <c r="G82" i="30"/>
  <c r="G74" i="18"/>
  <c r="F158" i="35"/>
  <c r="N157" i="35"/>
  <c r="M158" i="35"/>
  <c r="M80" i="26"/>
  <c r="N82" i="25"/>
  <c r="M74" i="14"/>
  <c r="M186" i="30"/>
  <c r="E159" i="35"/>
  <c r="F80" i="29"/>
  <c r="N80" i="23"/>
  <c r="N172" i="23"/>
  <c r="M112" i="2"/>
  <c r="N79" i="31"/>
  <c r="N84" i="36"/>
  <c r="F186" i="30"/>
  <c r="M79" i="31"/>
  <c r="F74" i="21"/>
  <c r="E84" i="36"/>
  <c r="G76" i="20"/>
  <c r="M161" i="35"/>
  <c r="E161" i="35"/>
  <c r="G78" i="24"/>
  <c r="E172" i="23"/>
  <c r="G82" i="25"/>
  <c r="F78" i="24"/>
  <c r="G79" i="31"/>
  <c r="G74" i="19"/>
  <c r="F112" i="2"/>
  <c r="E76" i="20"/>
  <c r="F74" i="14"/>
  <c r="N112" i="2"/>
  <c r="E78" i="24"/>
  <c r="N74" i="21"/>
  <c r="F161" i="35"/>
  <c r="G74" i="14"/>
  <c r="G74" i="21"/>
  <c r="F80" i="26"/>
  <c r="G112" i="2"/>
  <c r="M84" i="36"/>
  <c r="N80" i="26"/>
  <c r="F159" i="35"/>
  <c r="N72" i="15"/>
  <c r="E74" i="21"/>
  <c r="M76" i="20"/>
  <c r="N159" i="35"/>
  <c r="M74" i="19"/>
  <c r="G161" i="35"/>
  <c r="N161" i="35"/>
  <c r="M78" i="24"/>
  <c r="N186" i="30"/>
  <c r="F82" i="25"/>
  <c r="G80" i="26"/>
  <c r="M82" i="25"/>
  <c r="N68" i="13"/>
  <c r="G72" i="15"/>
  <c r="F76" i="20"/>
  <c r="E72" i="15"/>
  <c r="N82" i="30"/>
  <c r="N74" i="19"/>
  <c r="G80" i="29"/>
  <c r="M172" i="23"/>
  <c r="N78" i="24"/>
  <c r="G80" i="23"/>
  <c r="E186" i="30"/>
  <c r="F72" i="15"/>
  <c r="F80" i="23"/>
  <c r="E158" i="35"/>
  <c r="N80" i="29"/>
  <c r="E157" i="35"/>
  <c r="G68" i="13"/>
  <c r="M80" i="23"/>
  <c r="E112" i="2"/>
  <c r="M82" i="30"/>
  <c r="G84" i="36"/>
  <c r="E74" i="14"/>
  <c r="E82" i="25"/>
  <c r="E79" i="31"/>
  <c r="F157" i="35"/>
  <c r="F68" i="13"/>
  <c r="M72" i="15"/>
  <c r="E80" i="26"/>
  <c r="M74" i="21"/>
  <c r="G172" i="23"/>
  <c r="E80" i="29"/>
  <c r="N74" i="18"/>
  <c r="F172" i="23"/>
  <c r="G186" i="30"/>
  <c r="F79" i="31"/>
  <c r="M159" i="35"/>
  <c r="N76" i="20"/>
  <c r="M74" i="18"/>
  <c r="K70" i="15" l="1"/>
  <c r="I71" i="15"/>
  <c r="H71" i="15"/>
  <c r="J71" i="15"/>
  <c r="L70" i="15"/>
  <c r="B73" i="15"/>
  <c r="C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4" i="20"/>
  <c r="J75" i="20"/>
  <c r="I75" i="20"/>
  <c r="H75" i="20"/>
  <c r="B78" i="20"/>
  <c r="C80" i="20"/>
  <c r="K74" i="20"/>
  <c r="K72" i="19"/>
  <c r="L72" i="19"/>
  <c r="I73" i="19"/>
  <c r="J73" i="19"/>
  <c r="H73" i="19"/>
  <c r="C190" i="19"/>
  <c r="B76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M187" i="30"/>
  <c r="E75" i="21"/>
  <c r="F77" i="20"/>
  <c r="G187" i="30"/>
  <c r="G75" i="21"/>
  <c r="F81" i="29"/>
  <c r="F75" i="14"/>
  <c r="M79" i="24"/>
  <c r="F75" i="19"/>
  <c r="G80" i="31"/>
  <c r="E81" i="29"/>
  <c r="M75" i="19"/>
  <c r="E69" i="13"/>
  <c r="F173" i="23"/>
  <c r="N83" i="25"/>
  <c r="N77" i="20"/>
  <c r="M73" i="15"/>
  <c r="F80" i="31"/>
  <c r="F75" i="21"/>
  <c r="F81" i="23"/>
  <c r="G173" i="23"/>
  <c r="E113" i="2"/>
  <c r="F187" i="30"/>
  <c r="M77" i="20"/>
  <c r="M113" i="2"/>
  <c r="G83" i="30"/>
  <c r="E187" i="30"/>
  <c r="N75" i="18"/>
  <c r="G81" i="23"/>
  <c r="N83" i="30"/>
  <c r="G113" i="2"/>
  <c r="M162" i="35"/>
  <c r="E85" i="36"/>
  <c r="G79" i="24"/>
  <c r="F79" i="24"/>
  <c r="M81" i="29"/>
  <c r="E73" i="15"/>
  <c r="G81" i="29"/>
  <c r="E86" i="36"/>
  <c r="M83" i="30"/>
  <c r="E81" i="23"/>
  <c r="F113" i="2"/>
  <c r="F86" i="36"/>
  <c r="M69" i="13"/>
  <c r="M83" i="25"/>
  <c r="F83" i="30"/>
  <c r="N81" i="26"/>
  <c r="E80" i="31"/>
  <c r="M173" i="23"/>
  <c r="E83" i="25"/>
  <c r="N80" i="31"/>
  <c r="G77" i="20"/>
  <c r="F85" i="36"/>
  <c r="N86" i="36"/>
  <c r="N75" i="14"/>
  <c r="N187" i="30"/>
  <c r="N73" i="15"/>
  <c r="E77" i="20"/>
  <c r="M87" i="36"/>
  <c r="E75" i="14"/>
  <c r="M81" i="23"/>
  <c r="G83" i="25"/>
  <c r="N87" i="36"/>
  <c r="M75" i="14"/>
  <c r="F81" i="26"/>
  <c r="E79" i="24"/>
  <c r="N162" i="35"/>
  <c r="G75" i="19"/>
  <c r="N79" i="24"/>
  <c r="M86" i="36"/>
  <c r="G69" i="13"/>
  <c r="F83" i="25"/>
  <c r="G81" i="26"/>
  <c r="G73" i="15"/>
  <c r="E81" i="26"/>
  <c r="F73" i="15"/>
  <c r="N81" i="29"/>
  <c r="E87" i="36"/>
  <c r="E83" i="30"/>
  <c r="E162" i="35"/>
  <c r="N81" i="23"/>
  <c r="N75" i="19"/>
  <c r="N69" i="13"/>
  <c r="N75" i="21"/>
  <c r="G75" i="14"/>
  <c r="F87" i="36"/>
  <c r="E75" i="19"/>
  <c r="M75" i="21"/>
  <c r="F162" i="35"/>
  <c r="M80" i="31"/>
  <c r="M85" i="36"/>
  <c r="N173" i="23"/>
  <c r="M81" i="26"/>
  <c r="N113" i="2"/>
  <c r="F69" i="13"/>
  <c r="G162" i="35"/>
  <c r="M75" i="18"/>
  <c r="N85" i="36"/>
  <c r="E173" i="23"/>
  <c r="G75" i="18"/>
  <c r="K71" i="15" l="1"/>
  <c r="I72" i="15"/>
  <c r="H72" i="15"/>
  <c r="J72" i="15"/>
  <c r="L71" i="15"/>
  <c r="B74" i="15"/>
  <c r="C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5" i="20"/>
  <c r="H76" i="20"/>
  <c r="I76" i="20"/>
  <c r="J76" i="20"/>
  <c r="C81" i="20"/>
  <c r="B79" i="20"/>
  <c r="K75" i="20"/>
  <c r="K73" i="19"/>
  <c r="H74" i="19"/>
  <c r="J74" i="19"/>
  <c r="I74" i="19"/>
  <c r="C191" i="19"/>
  <c r="B77" i="19"/>
  <c r="L73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N84" i="25"/>
  <c r="E76" i="19"/>
  <c r="M78" i="20"/>
  <c r="M76" i="21"/>
  <c r="G163" i="35"/>
  <c r="G80" i="24"/>
  <c r="M163" i="35"/>
  <c r="M82" i="23"/>
  <c r="M84" i="25"/>
  <c r="E163" i="35"/>
  <c r="G76" i="18"/>
  <c r="G84" i="25"/>
  <c r="G84" i="30"/>
  <c r="G76" i="19"/>
  <c r="G76" i="21"/>
  <c r="N174" i="23"/>
  <c r="E76" i="21"/>
  <c r="N76" i="21"/>
  <c r="E82" i="23"/>
  <c r="F81" i="31"/>
  <c r="E174" i="23"/>
  <c r="N84" i="30"/>
  <c r="F163" i="35"/>
  <c r="E188" i="30"/>
  <c r="N78" i="20"/>
  <c r="G82" i="29"/>
  <c r="F82" i="26"/>
  <c r="M74" i="15"/>
  <c r="M76" i="19"/>
  <c r="E70" i="13"/>
  <c r="N82" i="23"/>
  <c r="M82" i="26"/>
  <c r="M114" i="2"/>
  <c r="G114" i="2"/>
  <c r="E84" i="25"/>
  <c r="G81" i="31"/>
  <c r="F84" i="25"/>
  <c r="E80" i="24"/>
  <c r="M76" i="18"/>
  <c r="E81" i="31"/>
  <c r="M174" i="23"/>
  <c r="G188" i="30"/>
  <c r="N163" i="35"/>
  <c r="E114" i="2"/>
  <c r="M70" i="13"/>
  <c r="F188" i="30"/>
  <c r="N82" i="26"/>
  <c r="N76" i="18"/>
  <c r="G70" i="13"/>
  <c r="F84" i="30"/>
  <c r="M82" i="29"/>
  <c r="G82" i="23"/>
  <c r="N80" i="24"/>
  <c r="N188" i="30"/>
  <c r="N74" i="15"/>
  <c r="E82" i="29"/>
  <c r="M84" i="30"/>
  <c r="F82" i="23"/>
  <c r="N70" i="13"/>
  <c r="F76" i="21"/>
  <c r="N114" i="2"/>
  <c r="F174" i="23"/>
  <c r="F76" i="19"/>
  <c r="G82" i="26"/>
  <c r="M81" i="31"/>
  <c r="M80" i="24"/>
  <c r="E82" i="26"/>
  <c r="F80" i="24"/>
  <c r="E84" i="30"/>
  <c r="F70" i="13"/>
  <c r="F82" i="29"/>
  <c r="G174" i="23"/>
  <c r="M188" i="30"/>
  <c r="F74" i="15"/>
  <c r="N82" i="29"/>
  <c r="E78" i="20"/>
  <c r="G74" i="15"/>
  <c r="N76" i="19"/>
  <c r="G78" i="20"/>
  <c r="F78" i="20"/>
  <c r="F114" i="2"/>
  <c r="E74" i="15"/>
  <c r="N81" i="31"/>
  <c r="K72" i="15" l="1"/>
  <c r="L72" i="15"/>
  <c r="I73" i="15"/>
  <c r="H73" i="15"/>
  <c r="J73" i="15"/>
  <c r="B75" i="15"/>
  <c r="C76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6" i="20"/>
  <c r="H77" i="20"/>
  <c r="I77" i="20"/>
  <c r="J77" i="20"/>
  <c r="K76" i="20"/>
  <c r="C82" i="20"/>
  <c r="B80" i="20"/>
  <c r="K74" i="19"/>
  <c r="I75" i="19"/>
  <c r="J75" i="19"/>
  <c r="H75" i="19"/>
  <c r="C192" i="19"/>
  <c r="L74" i="19"/>
  <c r="B78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F115" i="2"/>
  <c r="F83" i="26"/>
  <c r="E71" i="13"/>
  <c r="N85" i="30"/>
  <c r="F79" i="20"/>
  <c r="E79" i="20"/>
  <c r="N83" i="23"/>
  <c r="N77" i="21"/>
  <c r="E77" i="19"/>
  <c r="F189" i="30"/>
  <c r="N175" i="23"/>
  <c r="E83" i="29"/>
  <c r="E83" i="23"/>
  <c r="G75" i="15"/>
  <c r="M115" i="2"/>
  <c r="N83" i="29"/>
  <c r="G164" i="35"/>
  <c r="E75" i="15"/>
  <c r="F85" i="25"/>
  <c r="M85" i="25"/>
  <c r="M83" i="26"/>
  <c r="G83" i="23"/>
  <c r="G85" i="30"/>
  <c r="F82" i="31"/>
  <c r="N75" i="15"/>
  <c r="G77" i="21"/>
  <c r="M164" i="35"/>
  <c r="M71" i="13"/>
  <c r="F77" i="21"/>
  <c r="G175" i="23"/>
  <c r="F83" i="23"/>
  <c r="E164" i="35"/>
  <c r="M77" i="21"/>
  <c r="M83" i="29"/>
  <c r="M75" i="15"/>
  <c r="N164" i="35"/>
  <c r="N189" i="30"/>
  <c r="G71" i="13"/>
  <c r="F175" i="23"/>
  <c r="G81" i="24"/>
  <c r="G115" i="2"/>
  <c r="E175" i="23"/>
  <c r="G79" i="20"/>
  <c r="F164" i="35"/>
  <c r="E81" i="24"/>
  <c r="F75" i="15"/>
  <c r="E82" i="31"/>
  <c r="E189" i="30"/>
  <c r="F71" i="13"/>
  <c r="G189" i="30"/>
  <c r="G83" i="26"/>
  <c r="M175" i="23"/>
  <c r="N77" i="19"/>
  <c r="M83" i="23"/>
  <c r="F83" i="29"/>
  <c r="F77" i="19"/>
  <c r="M82" i="31"/>
  <c r="M189" i="30"/>
  <c r="M77" i="19"/>
  <c r="M79" i="20"/>
  <c r="F81" i="24"/>
  <c r="N82" i="31"/>
  <c r="G77" i="19"/>
  <c r="G82" i="31"/>
  <c r="N77" i="18"/>
  <c r="G83" i="29"/>
  <c r="E77" i="21"/>
  <c r="N85" i="25"/>
  <c r="N115" i="2"/>
  <c r="E115" i="2"/>
  <c r="F85" i="30"/>
  <c r="G77" i="18"/>
  <c r="N81" i="24"/>
  <c r="N79" i="20"/>
  <c r="N71" i="13"/>
  <c r="M85" i="30"/>
  <c r="E83" i="26"/>
  <c r="E85" i="25"/>
  <c r="G85" i="25"/>
  <c r="M81" i="24"/>
  <c r="M77" i="18"/>
  <c r="N83" i="26"/>
  <c r="E85" i="30"/>
  <c r="K73" i="15" l="1"/>
  <c r="I74" i="15"/>
  <c r="H74" i="15"/>
  <c r="J74" i="15"/>
  <c r="L73" i="15"/>
  <c r="B76" i="15"/>
  <c r="C77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B79" i="21"/>
  <c r="K75" i="21"/>
  <c r="L77" i="20"/>
  <c r="J78" i="20"/>
  <c r="H78" i="20"/>
  <c r="I78" i="20"/>
  <c r="B81" i="20"/>
  <c r="C83" i="20"/>
  <c r="K77" i="20"/>
  <c r="L75" i="19"/>
  <c r="I76" i="19"/>
  <c r="J76" i="19"/>
  <c r="H76" i="19"/>
  <c r="B79" i="19"/>
  <c r="K75" i="19"/>
  <c r="C193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G190" i="30"/>
  <c r="G86" i="25"/>
  <c r="F83" i="31"/>
  <c r="M116" i="2"/>
  <c r="F165" i="35"/>
  <c r="N78" i="19"/>
  <c r="M190" i="30"/>
  <c r="G86" i="30"/>
  <c r="E116" i="2"/>
  <c r="F72" i="13"/>
  <c r="E82" i="24"/>
  <c r="N82" i="24"/>
  <c r="F78" i="21"/>
  <c r="F190" i="30"/>
  <c r="F76" i="15"/>
  <c r="M86" i="30"/>
  <c r="E80" i="20"/>
  <c r="N78" i="18"/>
  <c r="N86" i="25"/>
  <c r="G78" i="21"/>
  <c r="E190" i="30"/>
  <c r="M84" i="29"/>
  <c r="F84" i="26"/>
  <c r="G82" i="24"/>
  <c r="N83" i="31"/>
  <c r="M86" i="25"/>
  <c r="N116" i="2"/>
  <c r="N86" i="30"/>
  <c r="E83" i="31"/>
  <c r="M83" i="31"/>
  <c r="F84" i="23"/>
  <c r="G116" i="2"/>
  <c r="F78" i="19"/>
  <c r="M165" i="35"/>
  <c r="E86" i="25"/>
  <c r="E176" i="23"/>
  <c r="E72" i="13"/>
  <c r="G176" i="23"/>
  <c r="N190" i="30"/>
  <c r="M84" i="26"/>
  <c r="G76" i="15"/>
  <c r="N84" i="26"/>
  <c r="E76" i="15"/>
  <c r="F86" i="25"/>
  <c r="N84" i="23"/>
  <c r="N165" i="35"/>
  <c r="E84" i="29"/>
  <c r="E165" i="35"/>
  <c r="F176" i="23"/>
  <c r="M78" i="18"/>
  <c r="M84" i="23"/>
  <c r="N78" i="21"/>
  <c r="G84" i="23"/>
  <c r="E84" i="26"/>
  <c r="G78" i="18"/>
  <c r="M80" i="20"/>
  <c r="E86" i="30"/>
  <c r="G83" i="31"/>
  <c r="F82" i="24"/>
  <c r="F80" i="20"/>
  <c r="F84" i="29"/>
  <c r="G84" i="26"/>
  <c r="E78" i="21"/>
  <c r="N76" i="15"/>
  <c r="M78" i="19"/>
  <c r="F86" i="30"/>
  <c r="N176" i="23"/>
  <c r="M78" i="21"/>
  <c r="M176" i="23"/>
  <c r="G84" i="29"/>
  <c r="F116" i="2"/>
  <c r="N80" i="20"/>
  <c r="E78" i="19"/>
  <c r="M76" i="15"/>
  <c r="G72" i="13"/>
  <c r="G165" i="35"/>
  <c r="N84" i="29"/>
  <c r="E84" i="23"/>
  <c r="N72" i="13"/>
  <c r="G80" i="20"/>
  <c r="M72" i="13"/>
  <c r="G78" i="19"/>
  <c r="M82" i="24"/>
  <c r="K74" i="15" l="1"/>
  <c r="I75" i="15"/>
  <c r="H75" i="15"/>
  <c r="J75" i="15"/>
  <c r="L74" i="15"/>
  <c r="B77" i="15"/>
  <c r="C78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8" i="20"/>
  <c r="J79" i="20"/>
  <c r="H79" i="20"/>
  <c r="I79" i="20"/>
  <c r="B82" i="20"/>
  <c r="L78" i="20"/>
  <c r="C84" i="20"/>
  <c r="L76" i="19"/>
  <c r="H77" i="19"/>
  <c r="I77" i="19"/>
  <c r="J77" i="19"/>
  <c r="C194" i="19"/>
  <c r="K76" i="19"/>
  <c r="B80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F84" i="31"/>
  <c r="E79" i="14"/>
  <c r="M73" i="13"/>
  <c r="F166" i="35"/>
  <c r="E77" i="15"/>
  <c r="N73" i="13"/>
  <c r="F77" i="15"/>
  <c r="F87" i="30"/>
  <c r="N191" i="30"/>
  <c r="M87" i="30"/>
  <c r="G79" i="18"/>
  <c r="E81" i="20"/>
  <c r="N87" i="30"/>
  <c r="E79" i="21"/>
  <c r="E79" i="19"/>
  <c r="N177" i="23"/>
  <c r="N85" i="29"/>
  <c r="N85" i="23"/>
  <c r="N79" i="19"/>
  <c r="F191" i="30"/>
  <c r="F177" i="23"/>
  <c r="N85" i="26"/>
  <c r="M87" i="25"/>
  <c r="E166" i="35"/>
  <c r="E85" i="29"/>
  <c r="G85" i="26"/>
  <c r="M191" i="30"/>
  <c r="F79" i="14"/>
  <c r="M85" i="23"/>
  <c r="G117" i="2"/>
  <c r="N166" i="35"/>
  <c r="M85" i="29"/>
  <c r="M83" i="24"/>
  <c r="G87" i="30"/>
  <c r="M77" i="15"/>
  <c r="G87" i="25"/>
  <c r="E177" i="23"/>
  <c r="F79" i="19"/>
  <c r="M117" i="2"/>
  <c r="M177" i="23"/>
  <c r="F81" i="20"/>
  <c r="F85" i="23"/>
  <c r="E73" i="13"/>
  <c r="M79" i="18"/>
  <c r="F79" i="21"/>
  <c r="G84" i="31"/>
  <c r="N77" i="15"/>
  <c r="N79" i="18"/>
  <c r="F83" i="24"/>
  <c r="E85" i="26"/>
  <c r="E191" i="30"/>
  <c r="N79" i="21"/>
  <c r="F85" i="26"/>
  <c r="G177" i="23"/>
  <c r="G191" i="30"/>
  <c r="G85" i="29"/>
  <c r="F87" i="25"/>
  <c r="N87" i="25"/>
  <c r="G73" i="13"/>
  <c r="N79" i="14"/>
  <c r="M79" i="19"/>
  <c r="N81" i="20"/>
  <c r="E84" i="31"/>
  <c r="F117" i="2"/>
  <c r="M84" i="31"/>
  <c r="E85" i="23"/>
  <c r="N117" i="2"/>
  <c r="G79" i="14"/>
  <c r="M166" i="35"/>
  <c r="M81" i="20"/>
  <c r="G166" i="35"/>
  <c r="M79" i="14"/>
  <c r="E117" i="2"/>
  <c r="G81" i="20"/>
  <c r="G83" i="24"/>
  <c r="N83" i="24"/>
  <c r="F73" i="13"/>
  <c r="M85" i="26"/>
  <c r="E87" i="25"/>
  <c r="N84" i="31"/>
  <c r="E83" i="24"/>
  <c r="M79" i="21"/>
  <c r="E87" i="30"/>
  <c r="G143" i="21"/>
  <c r="G77" i="15"/>
  <c r="G79" i="19"/>
  <c r="F85" i="29"/>
  <c r="G79" i="21"/>
  <c r="G85" i="23"/>
  <c r="J142" i="21" l="1"/>
  <c r="K75" i="15"/>
  <c r="I76" i="15"/>
  <c r="H76" i="15"/>
  <c r="J76" i="15"/>
  <c r="L75" i="15"/>
  <c r="B78" i="15"/>
  <c r="J78" i="14"/>
  <c r="H78" i="14"/>
  <c r="I78" i="14"/>
  <c r="C79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9" i="20"/>
  <c r="I80" i="20"/>
  <c r="J80" i="20"/>
  <c r="H80" i="20"/>
  <c r="B83" i="20"/>
  <c r="C85" i="20"/>
  <c r="L79" i="20"/>
  <c r="L77" i="19"/>
  <c r="J78" i="19"/>
  <c r="H78" i="19"/>
  <c r="I78" i="19"/>
  <c r="C195" i="19"/>
  <c r="B81" i="19"/>
  <c r="K77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M192" i="30"/>
  <c r="E85" i="31"/>
  <c r="M80" i="19"/>
  <c r="N84" i="24"/>
  <c r="E118" i="2"/>
  <c r="N80" i="19"/>
  <c r="E86" i="26"/>
  <c r="E192" i="30"/>
  <c r="N178" i="23"/>
  <c r="M178" i="23"/>
  <c r="N82" i="20"/>
  <c r="M118" i="2"/>
  <c r="E78" i="15"/>
  <c r="F90" i="36"/>
  <c r="G88" i="25"/>
  <c r="M167" i="35"/>
  <c r="E167" i="35"/>
  <c r="G80" i="14"/>
  <c r="G167" i="35"/>
  <c r="G74" i="13"/>
  <c r="F80" i="21"/>
  <c r="M78" i="15"/>
  <c r="F88" i="30"/>
  <c r="F86" i="23"/>
  <c r="N90" i="36"/>
  <c r="M90" i="36"/>
  <c r="G85" i="31"/>
  <c r="M86" i="29"/>
  <c r="N167" i="35"/>
  <c r="E86" i="29"/>
  <c r="G90" i="36"/>
  <c r="N74" i="13"/>
  <c r="G84" i="24"/>
  <c r="F192" i="30"/>
  <c r="F80" i="19"/>
  <c r="F178" i="23"/>
  <c r="M86" i="26"/>
  <c r="G118" i="2"/>
  <c r="M85" i="31"/>
  <c r="G80" i="21"/>
  <c r="M88" i="30"/>
  <c r="G88" i="30"/>
  <c r="N80" i="21"/>
  <c r="E80" i="14"/>
  <c r="N88" i="30"/>
  <c r="M80" i="14"/>
  <c r="M82" i="20"/>
  <c r="F80" i="14"/>
  <c r="N118" i="2"/>
  <c r="G80" i="18"/>
  <c r="E178" i="23"/>
  <c r="N88" i="25"/>
  <c r="E80" i="19"/>
  <c r="N192" i="30"/>
  <c r="N86" i="26"/>
  <c r="N78" i="15"/>
  <c r="N86" i="29"/>
  <c r="E84" i="24"/>
  <c r="F86" i="26"/>
  <c r="N86" i="23"/>
  <c r="G78" i="15"/>
  <c r="G86" i="29"/>
  <c r="F84" i="24"/>
  <c r="G192" i="30"/>
  <c r="M88" i="25"/>
  <c r="E86" i="23"/>
  <c r="F85" i="31"/>
  <c r="M74" i="13"/>
  <c r="F82" i="20"/>
  <c r="E82" i="20"/>
  <c r="G86" i="26"/>
  <c r="F118" i="2"/>
  <c r="G80" i="19"/>
  <c r="E88" i="25"/>
  <c r="G86" i="23"/>
  <c r="E74" i="13"/>
  <c r="N85" i="31"/>
  <c r="N80" i="14"/>
  <c r="E80" i="21"/>
  <c r="E88" i="30"/>
  <c r="M80" i="21"/>
  <c r="F74" i="13"/>
  <c r="F88" i="25"/>
  <c r="M80" i="18"/>
  <c r="F78" i="15"/>
  <c r="G178" i="23"/>
  <c r="M84" i="24"/>
  <c r="E90" i="36"/>
  <c r="G82" i="20"/>
  <c r="F167" i="35"/>
  <c r="F86" i="29"/>
  <c r="M86" i="23"/>
  <c r="N80" i="18"/>
  <c r="K76" i="15" l="1"/>
  <c r="L76" i="15"/>
  <c r="I77" i="15"/>
  <c r="H77" i="15"/>
  <c r="J77" i="15"/>
  <c r="B79" i="15"/>
  <c r="L78" i="14"/>
  <c r="K78" i="14"/>
  <c r="I75" i="14"/>
  <c r="H75" i="14"/>
  <c r="C80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80" i="20"/>
  <c r="J81" i="20"/>
  <c r="I81" i="20"/>
  <c r="H81" i="20"/>
  <c r="C86" i="20"/>
  <c r="B84" i="20"/>
  <c r="K80" i="20"/>
  <c r="L78" i="19"/>
  <c r="I79" i="19"/>
  <c r="J79" i="19"/>
  <c r="H79" i="19"/>
  <c r="C196" i="19"/>
  <c r="B82" i="19"/>
  <c r="K78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M81" i="14"/>
  <c r="E168" i="35"/>
  <c r="N87" i="29"/>
  <c r="N89" i="30"/>
  <c r="N75" i="13"/>
  <c r="G179" i="23"/>
  <c r="N81" i="14"/>
  <c r="M193" i="30"/>
  <c r="G86" i="31"/>
  <c r="G81" i="21"/>
  <c r="N81" i="21"/>
  <c r="E81" i="19"/>
  <c r="N119" i="2"/>
  <c r="G89" i="25"/>
  <c r="N86" i="31"/>
  <c r="G81" i="14"/>
  <c r="F81" i="14"/>
  <c r="E89" i="25"/>
  <c r="N168" i="35"/>
  <c r="F89" i="30"/>
  <c r="F89" i="25"/>
  <c r="G83" i="20"/>
  <c r="G75" i="13"/>
  <c r="M89" i="30"/>
  <c r="N81" i="18"/>
  <c r="F79" i="15"/>
  <c r="E79" i="15"/>
  <c r="F91" i="36"/>
  <c r="G87" i="23"/>
  <c r="E87" i="29"/>
  <c r="E87" i="23"/>
  <c r="E89" i="30"/>
  <c r="G79" i="15"/>
  <c r="E81" i="21"/>
  <c r="G91" i="36"/>
  <c r="N79" i="15"/>
  <c r="N193" i="30"/>
  <c r="N87" i="23"/>
  <c r="E75" i="13"/>
  <c r="M81" i="21"/>
  <c r="M83" i="20"/>
  <c r="F168" i="35"/>
  <c r="N89" i="25"/>
  <c r="F179" i="23"/>
  <c r="M179" i="23"/>
  <c r="F75" i="13"/>
  <c r="M87" i="29"/>
  <c r="E86" i="31"/>
  <c r="M91" i="36"/>
  <c r="N83" i="20"/>
  <c r="G168" i="35"/>
  <c r="F87" i="29"/>
  <c r="M81" i="18"/>
  <c r="F83" i="20"/>
  <c r="M75" i="13"/>
  <c r="E87" i="26"/>
  <c r="M79" i="15"/>
  <c r="N87" i="26"/>
  <c r="G81" i="19"/>
  <c r="N179" i="23"/>
  <c r="M89" i="25"/>
  <c r="G81" i="18"/>
  <c r="N81" i="19"/>
  <c r="G87" i="26"/>
  <c r="F193" i="30"/>
  <c r="M87" i="23"/>
  <c r="F81" i="21"/>
  <c r="N85" i="24"/>
  <c r="E81" i="14"/>
  <c r="F119" i="2"/>
  <c r="M87" i="26"/>
  <c r="E193" i="30"/>
  <c r="M85" i="24"/>
  <c r="G119" i="2"/>
  <c r="M81" i="19"/>
  <c r="M168" i="35"/>
  <c r="G85" i="24"/>
  <c r="E119" i="2"/>
  <c r="E179" i="23"/>
  <c r="N91" i="36"/>
  <c r="G193" i="30"/>
  <c r="F85" i="24"/>
  <c r="F86" i="31"/>
  <c r="M119" i="2"/>
  <c r="E85" i="24"/>
  <c r="G89" i="30"/>
  <c r="E91" i="36"/>
  <c r="G87" i="29"/>
  <c r="F87" i="23"/>
  <c r="E83" i="20"/>
  <c r="M86" i="31"/>
  <c r="F81" i="19"/>
  <c r="F87" i="26"/>
  <c r="I78" i="15" l="1"/>
  <c r="H78" i="15"/>
  <c r="J78" i="15"/>
  <c r="K77" i="15"/>
  <c r="L77" i="15"/>
  <c r="B80" i="15"/>
  <c r="K75" i="14"/>
  <c r="L75" i="14"/>
  <c r="C81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1" i="20"/>
  <c r="H82" i="20"/>
  <c r="I82" i="20"/>
  <c r="J82" i="20"/>
  <c r="C87" i="20"/>
  <c r="K81" i="20"/>
  <c r="B85" i="20"/>
  <c r="L79" i="19"/>
  <c r="I80" i="19"/>
  <c r="J80" i="19"/>
  <c r="H80" i="19"/>
  <c r="K79" i="19"/>
  <c r="B83" i="19"/>
  <c r="C197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F90" i="30"/>
  <c r="F82" i="21"/>
  <c r="G82" i="19"/>
  <c r="M180" i="23"/>
  <c r="F92" i="36"/>
  <c r="N90" i="30"/>
  <c r="F88" i="29"/>
  <c r="N82" i="19"/>
  <c r="E84" i="20"/>
  <c r="M82" i="14"/>
  <c r="N88" i="23"/>
  <c r="G82" i="21"/>
  <c r="G180" i="23"/>
  <c r="E82" i="14"/>
  <c r="M88" i="29"/>
  <c r="G90" i="25"/>
  <c r="E90" i="25"/>
  <c r="M82" i="18"/>
  <c r="E169" i="35"/>
  <c r="F90" i="25"/>
  <c r="M194" i="30"/>
  <c r="G87" i="31"/>
  <c r="G88" i="26"/>
  <c r="G86" i="24"/>
  <c r="F84" i="20"/>
  <c r="N82" i="18"/>
  <c r="N180" i="23"/>
  <c r="M80" i="15"/>
  <c r="F169" i="35"/>
  <c r="N87" i="31"/>
  <c r="E86" i="24"/>
  <c r="M76" i="13"/>
  <c r="G194" i="30"/>
  <c r="N76" i="13"/>
  <c r="N92" i="36"/>
  <c r="E90" i="30"/>
  <c r="E88" i="29"/>
  <c r="G76" i="13"/>
  <c r="E76" i="13"/>
  <c r="F82" i="19"/>
  <c r="E87" i="31"/>
  <c r="M82" i="19"/>
  <c r="N82" i="21"/>
  <c r="E92" i="36"/>
  <c r="M90" i="25"/>
  <c r="F80" i="15"/>
  <c r="G80" i="15"/>
  <c r="N86" i="24"/>
  <c r="M86" i="24"/>
  <c r="M169" i="35"/>
  <c r="G84" i="20"/>
  <c r="E82" i="19"/>
  <c r="F88" i="26"/>
  <c r="M88" i="26"/>
  <c r="N194" i="30"/>
  <c r="M92" i="36"/>
  <c r="M87" i="31"/>
  <c r="F76" i="13"/>
  <c r="G88" i="29"/>
  <c r="N90" i="25"/>
  <c r="F88" i="23"/>
  <c r="E80" i="15"/>
  <c r="G88" i="23"/>
  <c r="N120" i="2"/>
  <c r="E194" i="30"/>
  <c r="F180" i="23"/>
  <c r="M82" i="21"/>
  <c r="E180" i="23"/>
  <c r="M120" i="2"/>
  <c r="M84" i="20"/>
  <c r="E88" i="23"/>
  <c r="F86" i="24"/>
  <c r="M88" i="23"/>
  <c r="F120" i="2"/>
  <c r="E120" i="2"/>
  <c r="F87" i="31"/>
  <c r="E88" i="26"/>
  <c r="G90" i="30"/>
  <c r="N88" i="26"/>
  <c r="G120" i="2"/>
  <c r="F194" i="30"/>
  <c r="G169" i="35"/>
  <c r="F82" i="14"/>
  <c r="M90" i="30"/>
  <c r="N169" i="35"/>
  <c r="N82" i="14"/>
  <c r="G82" i="14"/>
  <c r="N84" i="20"/>
  <c r="G82" i="18"/>
  <c r="N88" i="29"/>
  <c r="E82" i="21"/>
  <c r="N80" i="15"/>
  <c r="G92" i="36"/>
  <c r="K78" i="15" l="1"/>
  <c r="I79" i="15"/>
  <c r="H79" i="15"/>
  <c r="J79" i="15"/>
  <c r="L78" i="15"/>
  <c r="B81" i="15"/>
  <c r="C82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2" i="20"/>
  <c r="I83" i="20"/>
  <c r="J83" i="20"/>
  <c r="H83" i="20"/>
  <c r="C88" i="20"/>
  <c r="B86" i="20"/>
  <c r="K82" i="20"/>
  <c r="K80" i="19"/>
  <c r="I81" i="19"/>
  <c r="H81" i="19"/>
  <c r="J81" i="19"/>
  <c r="C198" i="19"/>
  <c r="B84" i="19"/>
  <c r="L80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N83" i="19"/>
  <c r="E85" i="20"/>
  <c r="G91" i="30"/>
  <c r="F170" i="35"/>
  <c r="E88" i="31"/>
  <c r="G83" i="14"/>
  <c r="M195" i="30"/>
  <c r="E195" i="30"/>
  <c r="G195" i="30"/>
  <c r="G89" i="26"/>
  <c r="N170" i="35"/>
  <c r="E83" i="21"/>
  <c r="N181" i="23"/>
  <c r="G121" i="2"/>
  <c r="F83" i="21"/>
  <c r="F87" i="24"/>
  <c r="G89" i="23"/>
  <c r="N93" i="36"/>
  <c r="N91" i="30"/>
  <c r="N81" i="15"/>
  <c r="E181" i="23"/>
  <c r="M81" i="15"/>
  <c r="E81" i="15"/>
  <c r="E121" i="2"/>
  <c r="G88" i="31"/>
  <c r="F89" i="26"/>
  <c r="M77" i="13"/>
  <c r="M88" i="31"/>
  <c r="G77" i="13"/>
  <c r="M91" i="25"/>
  <c r="F83" i="19"/>
  <c r="N83" i="18"/>
  <c r="M83" i="14"/>
  <c r="G181" i="23"/>
  <c r="F88" i="31"/>
  <c r="N77" i="13"/>
  <c r="N88" i="31"/>
  <c r="N85" i="20"/>
  <c r="M121" i="2"/>
  <c r="N89" i="23"/>
  <c r="F195" i="30"/>
  <c r="E87" i="24"/>
  <c r="M91" i="30"/>
  <c r="N87" i="24"/>
  <c r="E170" i="35"/>
  <c r="N121" i="2"/>
  <c r="M93" i="36"/>
  <c r="E91" i="30"/>
  <c r="M85" i="20"/>
  <c r="G170" i="35"/>
  <c r="N89" i="26"/>
  <c r="N195" i="30"/>
  <c r="M181" i="23"/>
  <c r="E91" i="25"/>
  <c r="G81" i="15"/>
  <c r="F91" i="25"/>
  <c r="E83" i="19"/>
  <c r="G89" i="29"/>
  <c r="N83" i="14"/>
  <c r="G91" i="25"/>
  <c r="G93" i="36"/>
  <c r="M87" i="24"/>
  <c r="M83" i="19"/>
  <c r="E89" i="29"/>
  <c r="G83" i="19"/>
  <c r="E83" i="14"/>
  <c r="M89" i="26"/>
  <c r="F181" i="23"/>
  <c r="E89" i="26"/>
  <c r="G85" i="20"/>
  <c r="E93" i="36"/>
  <c r="F77" i="13"/>
  <c r="E77" i="13"/>
  <c r="G87" i="24"/>
  <c r="M89" i="23"/>
  <c r="M170" i="35"/>
  <c r="E89" i="23"/>
  <c r="F89" i="23"/>
  <c r="N91" i="25"/>
  <c r="M89" i="29"/>
  <c r="M83" i="21"/>
  <c r="F83" i="14"/>
  <c r="F89" i="29"/>
  <c r="N83" i="21"/>
  <c r="M83" i="18"/>
  <c r="F93" i="36"/>
  <c r="F91" i="30"/>
  <c r="F81" i="15"/>
  <c r="F121" i="2"/>
  <c r="G83" i="18"/>
  <c r="F85" i="20"/>
  <c r="N89" i="29"/>
  <c r="G83" i="21"/>
  <c r="K79" i="15" l="1"/>
  <c r="I80" i="15"/>
  <c r="H80" i="15"/>
  <c r="J80" i="15"/>
  <c r="L79" i="15"/>
  <c r="B82" i="15"/>
  <c r="C83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3" i="20"/>
  <c r="H84" i="20"/>
  <c r="I84" i="20"/>
  <c r="J84" i="20"/>
  <c r="C89" i="20"/>
  <c r="K83" i="20"/>
  <c r="B87" i="20"/>
  <c r="L81" i="19"/>
  <c r="H82" i="19"/>
  <c r="J82" i="19"/>
  <c r="I82" i="19"/>
  <c r="C199" i="19"/>
  <c r="B85" i="19"/>
  <c r="K81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F84" i="19"/>
  <c r="G88" i="24"/>
  <c r="N90" i="23"/>
  <c r="G171" i="35"/>
  <c r="F92" i="25"/>
  <c r="N90" i="29"/>
  <c r="G84" i="19"/>
  <c r="E84" i="14"/>
  <c r="E90" i="26"/>
  <c r="M84" i="21"/>
  <c r="F89" i="31"/>
  <c r="M122" i="2"/>
  <c r="M82" i="15"/>
  <c r="M86" i="20"/>
  <c r="M78" i="13"/>
  <c r="F90" i="23"/>
  <c r="N94" i="36"/>
  <c r="G84" i="21"/>
  <c r="F92" i="30"/>
  <c r="M84" i="19"/>
  <c r="G84" i="14"/>
  <c r="N122" i="2"/>
  <c r="M88" i="24"/>
  <c r="N89" i="31"/>
  <c r="E94" i="36"/>
  <c r="E182" i="23"/>
  <c r="F88" i="24"/>
  <c r="G89" i="31"/>
  <c r="F171" i="35"/>
  <c r="N84" i="14"/>
  <c r="F90" i="26"/>
  <c r="E85" i="19"/>
  <c r="F90" i="29"/>
  <c r="N92" i="25"/>
  <c r="M94" i="36"/>
  <c r="M90" i="23"/>
  <c r="G90" i="29"/>
  <c r="F182" i="23"/>
  <c r="E89" i="31"/>
  <c r="G78" i="13"/>
  <c r="M85" i="19"/>
  <c r="E88" i="24"/>
  <c r="E84" i="19"/>
  <c r="M92" i="30"/>
  <c r="E82" i="15"/>
  <c r="N78" i="13"/>
  <c r="N86" i="20"/>
  <c r="G85" i="19"/>
  <c r="E92" i="30"/>
  <c r="E84" i="21"/>
  <c r="G86" i="20"/>
  <c r="M182" i="23"/>
  <c r="G94" i="36"/>
  <c r="N182" i="23"/>
  <c r="N84" i="19"/>
  <c r="G92" i="30"/>
  <c r="E90" i="23"/>
  <c r="G84" i="18"/>
  <c r="M90" i="26"/>
  <c r="F84" i="14"/>
  <c r="E86" i="20"/>
  <c r="E171" i="35"/>
  <c r="E122" i="2"/>
  <c r="G90" i="23"/>
  <c r="E90" i="29"/>
  <c r="G92" i="25"/>
  <c r="N84" i="21"/>
  <c r="F84" i="21"/>
  <c r="M171" i="35"/>
  <c r="M84" i="14"/>
  <c r="F82" i="15"/>
  <c r="E78" i="13"/>
  <c r="N90" i="26"/>
  <c r="M90" i="29"/>
  <c r="N92" i="30"/>
  <c r="N88" i="24"/>
  <c r="G122" i="2"/>
  <c r="F78" i="13"/>
  <c r="N85" i="19"/>
  <c r="M84" i="18"/>
  <c r="G196" i="30"/>
  <c r="F94" i="36"/>
  <c r="F122" i="2"/>
  <c r="F85" i="19"/>
  <c r="N196" i="30"/>
  <c r="N84" i="18"/>
  <c r="F196" i="30"/>
  <c r="G182" i="23"/>
  <c r="F86" i="20"/>
  <c r="M196" i="30"/>
  <c r="M89" i="31"/>
  <c r="N82" i="15"/>
  <c r="E196" i="30"/>
  <c r="E92" i="25"/>
  <c r="G82" i="15"/>
  <c r="G90" i="26"/>
  <c r="N171" i="35"/>
  <c r="M92" i="25"/>
  <c r="K80" i="15" l="1"/>
  <c r="I81" i="15"/>
  <c r="H81" i="15"/>
  <c r="J81" i="15"/>
  <c r="L80" i="15"/>
  <c r="B83" i="15"/>
  <c r="C84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4" i="20"/>
  <c r="J85" i="20"/>
  <c r="I85" i="20"/>
  <c r="H85" i="20"/>
  <c r="C90" i="20"/>
  <c r="B88" i="20"/>
  <c r="L84" i="20"/>
  <c r="K82" i="19"/>
  <c r="H83" i="19"/>
  <c r="J83" i="19"/>
  <c r="I83" i="19"/>
  <c r="C200" i="19"/>
  <c r="L82" i="19"/>
  <c r="B86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N93" i="25"/>
  <c r="M93" i="25"/>
  <c r="M91" i="29"/>
  <c r="G85" i="14"/>
  <c r="E85" i="21"/>
  <c r="F197" i="30"/>
  <c r="N183" i="23"/>
  <c r="M85" i="21"/>
  <c r="N85" i="18"/>
  <c r="M95" i="36"/>
  <c r="N85" i="21"/>
  <c r="G85" i="18"/>
  <c r="G85" i="21"/>
  <c r="G89" i="24"/>
  <c r="G86" i="19"/>
  <c r="N95" i="36"/>
  <c r="G90" i="31"/>
  <c r="E79" i="13"/>
  <c r="F85" i="14"/>
  <c r="G93" i="25"/>
  <c r="E91" i="26"/>
  <c r="M93" i="30"/>
  <c r="M79" i="13"/>
  <c r="E89" i="24"/>
  <c r="G79" i="13"/>
  <c r="M123" i="2"/>
  <c r="N91" i="23"/>
  <c r="E183" i="23"/>
  <c r="G91" i="29"/>
  <c r="N79" i="13"/>
  <c r="G172" i="35"/>
  <c r="F83" i="15"/>
  <c r="E87" i="20"/>
  <c r="F93" i="30"/>
  <c r="E172" i="35"/>
  <c r="N91" i="26"/>
  <c r="M87" i="20"/>
  <c r="F93" i="25"/>
  <c r="F90" i="31"/>
  <c r="E123" i="2"/>
  <c r="F79" i="13"/>
  <c r="N93" i="30"/>
  <c r="G83" i="15"/>
  <c r="E93" i="25"/>
  <c r="E93" i="30"/>
  <c r="F172" i="35"/>
  <c r="M83" i="15"/>
  <c r="G197" i="30"/>
  <c r="F91" i="29"/>
  <c r="M85" i="14"/>
  <c r="N83" i="15"/>
  <c r="M91" i="23"/>
  <c r="M172" i="35"/>
  <c r="E90" i="31"/>
  <c r="E197" i="30"/>
  <c r="G91" i="26"/>
  <c r="N91" i="29"/>
  <c r="M183" i="23"/>
  <c r="N90" i="31"/>
  <c r="N85" i="14"/>
  <c r="N123" i="2"/>
  <c r="M90" i="31"/>
  <c r="G93" i="30"/>
  <c r="F91" i="26"/>
  <c r="N89" i="24"/>
  <c r="M197" i="30"/>
  <c r="G87" i="20"/>
  <c r="G123" i="2"/>
  <c r="F183" i="23"/>
  <c r="F91" i="23"/>
  <c r="N197" i="30"/>
  <c r="F89" i="24"/>
  <c r="M85" i="18"/>
  <c r="M91" i="26"/>
  <c r="F85" i="21"/>
  <c r="G183" i="23"/>
  <c r="N172" i="35"/>
  <c r="N87" i="20"/>
  <c r="F87" i="20"/>
  <c r="E91" i="23"/>
  <c r="E95" i="36"/>
  <c r="E83" i="15"/>
  <c r="G95" i="36"/>
  <c r="M89" i="24"/>
  <c r="E85" i="14"/>
  <c r="F123" i="2"/>
  <c r="F95" i="36"/>
  <c r="E91" i="29"/>
  <c r="G91" i="23"/>
  <c r="J85" i="19" l="1"/>
  <c r="K81" i="15"/>
  <c r="I82" i="15"/>
  <c r="H82" i="15"/>
  <c r="J82" i="15"/>
  <c r="L81" i="15"/>
  <c r="B84" i="15"/>
  <c r="C85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5" i="20"/>
  <c r="I86" i="20"/>
  <c r="J86" i="20"/>
  <c r="H86" i="20"/>
  <c r="C91" i="20"/>
  <c r="B89" i="20"/>
  <c r="L85" i="20"/>
  <c r="L83" i="19"/>
  <c r="J84" i="19"/>
  <c r="C201" i="19"/>
  <c r="B87" i="19"/>
  <c r="K83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N86" i="21"/>
  <c r="M86" i="14"/>
  <c r="G90" i="24"/>
  <c r="G87" i="19"/>
  <c r="G86" i="21"/>
  <c r="E124" i="2"/>
  <c r="G94" i="25"/>
  <c r="E92" i="26"/>
  <c r="N184" i="23"/>
  <c r="F96" i="36"/>
  <c r="M91" i="31"/>
  <c r="G96" i="36"/>
  <c r="M92" i="23"/>
  <c r="M184" i="23"/>
  <c r="M80" i="13"/>
  <c r="F80" i="13"/>
  <c r="F198" i="30"/>
  <c r="F92" i="26"/>
  <c r="G173" i="35"/>
  <c r="M86" i="18"/>
  <c r="E94" i="25"/>
  <c r="G94" i="30"/>
  <c r="M92" i="26"/>
  <c r="N86" i="14"/>
  <c r="M90" i="24"/>
  <c r="F86" i="14"/>
  <c r="N198" i="30"/>
  <c r="F173" i="35"/>
  <c r="M96" i="36"/>
  <c r="E173" i="35"/>
  <c r="M173" i="35"/>
  <c r="N88" i="20"/>
  <c r="M198" i="30"/>
  <c r="N124" i="2"/>
  <c r="F184" i="23"/>
  <c r="E80" i="13"/>
  <c r="F92" i="29"/>
  <c r="N96" i="36"/>
  <c r="E92" i="23"/>
  <c r="N86" i="18"/>
  <c r="G198" i="30"/>
  <c r="N92" i="29"/>
  <c r="F91" i="31"/>
  <c r="E90" i="24"/>
  <c r="N80" i="13"/>
  <c r="M86" i="21"/>
  <c r="N92" i="26"/>
  <c r="F88" i="20"/>
  <c r="E86" i="14"/>
  <c r="M84" i="15"/>
  <c r="E86" i="21"/>
  <c r="G86" i="18"/>
  <c r="E88" i="20"/>
  <c r="F92" i="23"/>
  <c r="G84" i="15"/>
  <c r="G86" i="14"/>
  <c r="G91" i="31"/>
  <c r="N90" i="24"/>
  <c r="G92" i="26"/>
  <c r="N84" i="15"/>
  <c r="E92" i="29"/>
  <c r="N91" i="31"/>
  <c r="E184" i="23"/>
  <c r="E96" i="36"/>
  <c r="N92" i="23"/>
  <c r="F94" i="30"/>
  <c r="E91" i="31"/>
  <c r="M88" i="20"/>
  <c r="G92" i="29"/>
  <c r="N94" i="25"/>
  <c r="G88" i="20"/>
  <c r="G92" i="23"/>
  <c r="E198" i="30"/>
  <c r="E94" i="30"/>
  <c r="F84" i="15"/>
  <c r="M94" i="30"/>
  <c r="N173" i="35"/>
  <c r="M92" i="29"/>
  <c r="F94" i="25"/>
  <c r="M124" i="2"/>
  <c r="F90" i="24"/>
  <c r="G124" i="2"/>
  <c r="M94" i="25"/>
  <c r="G80" i="13"/>
  <c r="E84" i="15"/>
  <c r="F124" i="2"/>
  <c r="N94" i="30"/>
  <c r="F86" i="21"/>
  <c r="G184" i="23"/>
  <c r="J86" i="19" l="1"/>
  <c r="K82" i="15"/>
  <c r="L82" i="15"/>
  <c r="I83" i="15"/>
  <c r="H83" i="15"/>
  <c r="J83" i="15"/>
  <c r="B85" i="15"/>
  <c r="C86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6" i="20"/>
  <c r="I87" i="20"/>
  <c r="J87" i="20"/>
  <c r="H87" i="20"/>
  <c r="C92" i="20"/>
  <c r="K86" i="20"/>
  <c r="B90" i="20"/>
  <c r="B88" i="19"/>
  <c r="C202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N81" i="13"/>
  <c r="E91" i="24"/>
  <c r="M93" i="29"/>
  <c r="F92" i="31"/>
  <c r="M85" i="15"/>
  <c r="N174" i="35"/>
  <c r="G95" i="25"/>
  <c r="F95" i="25"/>
  <c r="M93" i="23"/>
  <c r="M87" i="21"/>
  <c r="G88" i="19"/>
  <c r="M89" i="20"/>
  <c r="M97" i="36"/>
  <c r="E174" i="35"/>
  <c r="M185" i="23"/>
  <c r="F93" i="26"/>
  <c r="M91" i="24"/>
  <c r="N199" i="30"/>
  <c r="N87" i="18"/>
  <c r="G92" i="31"/>
  <c r="N93" i="23"/>
  <c r="M125" i="2"/>
  <c r="F89" i="20"/>
  <c r="M174" i="35"/>
  <c r="E93" i="29"/>
  <c r="F91" i="24"/>
  <c r="G87" i="14"/>
  <c r="N87" i="14"/>
  <c r="G81" i="13"/>
  <c r="M93" i="26"/>
  <c r="M95" i="25"/>
  <c r="E85" i="15"/>
  <c r="G95" i="30"/>
  <c r="E185" i="23"/>
  <c r="E89" i="20"/>
  <c r="F185" i="23"/>
  <c r="E199" i="30"/>
  <c r="E87" i="21"/>
  <c r="N91" i="24"/>
  <c r="G89" i="20"/>
  <c r="E125" i="2"/>
  <c r="E81" i="13"/>
  <c r="N95" i="30"/>
  <c r="E95" i="25"/>
  <c r="M81" i="13"/>
  <c r="G174" i="35"/>
  <c r="E87" i="14"/>
  <c r="G185" i="23"/>
  <c r="E97" i="36"/>
  <c r="G93" i="29"/>
  <c r="F87" i="21"/>
  <c r="N85" i="15"/>
  <c r="N92" i="31"/>
  <c r="N125" i="2"/>
  <c r="F95" i="30"/>
  <c r="F87" i="14"/>
  <c r="M95" i="30"/>
  <c r="F81" i="13"/>
  <c r="N185" i="23"/>
  <c r="G87" i="18"/>
  <c r="M87" i="14"/>
  <c r="F93" i="23"/>
  <c r="N87" i="21"/>
  <c r="G91" i="24"/>
  <c r="F199" i="30"/>
  <c r="E92" i="31"/>
  <c r="E93" i="23"/>
  <c r="E93" i="26"/>
  <c r="M92" i="31"/>
  <c r="N93" i="29"/>
  <c r="N95" i="25"/>
  <c r="F93" i="29"/>
  <c r="G199" i="30"/>
  <c r="G93" i="26"/>
  <c r="G125" i="2"/>
  <c r="E95" i="30"/>
  <c r="G87" i="21"/>
  <c r="N93" i="26"/>
  <c r="N97" i="36"/>
  <c r="F85" i="15"/>
  <c r="G97" i="36"/>
  <c r="G93" i="23"/>
  <c r="N89" i="20"/>
  <c r="G85" i="15"/>
  <c r="F174" i="35"/>
  <c r="F125" i="2"/>
  <c r="M199" i="30"/>
  <c r="M87" i="18"/>
  <c r="F97" i="36"/>
  <c r="J87" i="19" l="1"/>
  <c r="O88" i="19"/>
  <c r="K83" i="15"/>
  <c r="I84" i="15"/>
  <c r="H84" i="15"/>
  <c r="J84" i="15"/>
  <c r="L83" i="15"/>
  <c r="B86" i="15"/>
  <c r="C87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7" i="20"/>
  <c r="H88" i="20"/>
  <c r="I88" i="20"/>
  <c r="J88" i="20"/>
  <c r="B91" i="20"/>
  <c r="C93" i="20"/>
  <c r="L87" i="20"/>
  <c r="B89" i="19"/>
  <c r="C203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N88" i="14"/>
  <c r="N98" i="36"/>
  <c r="M94" i="29"/>
  <c r="M92" i="24"/>
  <c r="N200" i="30"/>
  <c r="F92" i="24"/>
  <c r="E90" i="20"/>
  <c r="E200" i="30"/>
  <c r="E98" i="36"/>
  <c r="G92" i="24"/>
  <c r="N92" i="24"/>
  <c r="G96" i="30"/>
  <c r="M94" i="23"/>
  <c r="E96" i="30"/>
  <c r="F200" i="30"/>
  <c r="F96" i="30"/>
  <c r="F94" i="26"/>
  <c r="G86" i="15"/>
  <c r="E82" i="13"/>
  <c r="G96" i="25"/>
  <c r="N88" i="21"/>
  <c r="M98" i="36"/>
  <c r="F94" i="29"/>
  <c r="F88" i="14"/>
  <c r="N96" i="25"/>
  <c r="F98" i="36"/>
  <c r="F96" i="25"/>
  <c r="M96" i="25"/>
  <c r="M96" i="30"/>
  <c r="G94" i="29"/>
  <c r="E88" i="14"/>
  <c r="N93" i="31"/>
  <c r="G88" i="18"/>
  <c r="G82" i="13"/>
  <c r="N86" i="15"/>
  <c r="M200" i="30"/>
  <c r="F88" i="21"/>
  <c r="N96" i="30"/>
  <c r="E94" i="29"/>
  <c r="G93" i="31"/>
  <c r="F93" i="31"/>
  <c r="E86" i="15"/>
  <c r="F94" i="23"/>
  <c r="M88" i="21"/>
  <c r="M93" i="31"/>
  <c r="E186" i="23"/>
  <c r="F82" i="13"/>
  <c r="G94" i="26"/>
  <c r="M88" i="14"/>
  <c r="M175" i="35"/>
  <c r="M90" i="20"/>
  <c r="E92" i="24"/>
  <c r="E88" i="21"/>
  <c r="E94" i="23"/>
  <c r="G98" i="36"/>
  <c r="N186" i="23"/>
  <c r="N94" i="26"/>
  <c r="E94" i="26"/>
  <c r="G90" i="20"/>
  <c r="M186" i="23"/>
  <c r="M94" i="26"/>
  <c r="F186" i="23"/>
  <c r="E175" i="35"/>
  <c r="N94" i="29"/>
  <c r="N94" i="23"/>
  <c r="F175" i="35"/>
  <c r="N175" i="35"/>
  <c r="G175" i="35"/>
  <c r="G200" i="30"/>
  <c r="M82" i="13"/>
  <c r="M88" i="18"/>
  <c r="G186" i="23"/>
  <c r="F90" i="20"/>
  <c r="E96" i="25"/>
  <c r="E93" i="31"/>
  <c r="G88" i="21"/>
  <c r="N82" i="13"/>
  <c r="G94" i="23"/>
  <c r="N90" i="20"/>
  <c r="N88" i="18"/>
  <c r="F86" i="15"/>
  <c r="G88" i="14"/>
  <c r="M86" i="15"/>
  <c r="O86" i="19" l="1"/>
  <c r="O87" i="19"/>
  <c r="K84" i="15"/>
  <c r="I85" i="15"/>
  <c r="H85" i="15"/>
  <c r="J85" i="15"/>
  <c r="L84" i="15"/>
  <c r="B87" i="15"/>
  <c r="C88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8" i="20"/>
  <c r="I89" i="20"/>
  <c r="H89" i="20"/>
  <c r="J89" i="20"/>
  <c r="B92" i="20"/>
  <c r="C94" i="20"/>
  <c r="L88" i="20"/>
  <c r="B90" i="19"/>
  <c r="C204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E95" i="29"/>
  <c r="M176" i="35"/>
  <c r="G95" i="23"/>
  <c r="N93" i="24"/>
  <c r="G89" i="18"/>
  <c r="G201" i="30"/>
  <c r="F95" i="26"/>
  <c r="N187" i="23"/>
  <c r="G99" i="36"/>
  <c r="N87" i="15"/>
  <c r="M97" i="30"/>
  <c r="F93" i="24"/>
  <c r="M95" i="26"/>
  <c r="M201" i="30"/>
  <c r="N201" i="30"/>
  <c r="M95" i="29"/>
  <c r="M187" i="23"/>
  <c r="M89" i="19"/>
  <c r="F95" i="23"/>
  <c r="F97" i="30"/>
  <c r="G97" i="30"/>
  <c r="M89" i="14"/>
  <c r="M93" i="24"/>
  <c r="G91" i="20"/>
  <c r="N97" i="25"/>
  <c r="G89" i="14"/>
  <c r="G95" i="26"/>
  <c r="F187" i="23"/>
  <c r="G94" i="31"/>
  <c r="F91" i="20"/>
  <c r="E87" i="15"/>
  <c r="G83" i="13"/>
  <c r="F83" i="13"/>
  <c r="N89" i="19"/>
  <c r="F201" i="30"/>
  <c r="G95" i="29"/>
  <c r="N99" i="36"/>
  <c r="M89" i="21"/>
  <c r="M91" i="20"/>
  <c r="G187" i="23"/>
  <c r="E187" i="23"/>
  <c r="G97" i="25"/>
  <c r="E97" i="25"/>
  <c r="E95" i="23"/>
  <c r="N89" i="14"/>
  <c r="F87" i="15"/>
  <c r="G87" i="15"/>
  <c r="M83" i="13"/>
  <c r="E89" i="21"/>
  <c r="N97" i="30"/>
  <c r="M87" i="15"/>
  <c r="E89" i="19"/>
  <c r="M99" i="36"/>
  <c r="F89" i="21"/>
  <c r="N95" i="23"/>
  <c r="M89" i="18"/>
  <c r="F95" i="29"/>
  <c r="N176" i="35"/>
  <c r="G89" i="21"/>
  <c r="M94" i="31"/>
  <c r="N95" i="26"/>
  <c r="G93" i="24"/>
  <c r="M95" i="23"/>
  <c r="E94" i="31"/>
  <c r="N94" i="31"/>
  <c r="E83" i="13"/>
  <c r="F89" i="19"/>
  <c r="E176" i="35"/>
  <c r="N89" i="21"/>
  <c r="M97" i="25"/>
  <c r="E99" i="36"/>
  <c r="N91" i="20"/>
  <c r="E93" i="24"/>
  <c r="E97" i="30"/>
  <c r="F94" i="31"/>
  <c r="E89" i="14"/>
  <c r="G89" i="19"/>
  <c r="F99" i="36"/>
  <c r="F89" i="14"/>
  <c r="N95" i="29"/>
  <c r="N89" i="18"/>
  <c r="F97" i="25"/>
  <c r="E91" i="20"/>
  <c r="G176" i="35"/>
  <c r="F176" i="35"/>
  <c r="N83" i="13"/>
  <c r="E95" i="26"/>
  <c r="E201" i="30"/>
  <c r="K85" i="15" l="1"/>
  <c r="I86" i="15"/>
  <c r="H86" i="15"/>
  <c r="J86" i="15"/>
  <c r="L85" i="15"/>
  <c r="B88" i="15"/>
  <c r="J88" i="19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9" i="20"/>
  <c r="H90" i="20"/>
  <c r="J90" i="20"/>
  <c r="I90" i="20"/>
  <c r="B93" i="20"/>
  <c r="C95" i="20"/>
  <c r="K89" i="20"/>
  <c r="B91" i="19"/>
  <c r="C205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N100" i="36"/>
  <c r="M87" i="19"/>
  <c r="E100" i="36"/>
  <c r="G188" i="23"/>
  <c r="N92" i="20"/>
  <c r="G84" i="13"/>
  <c r="N90" i="14"/>
  <c r="N88" i="15"/>
  <c r="E92" i="20"/>
  <c r="M84" i="13"/>
  <c r="M188" i="23"/>
  <c r="N90" i="21"/>
  <c r="G88" i="15"/>
  <c r="N90" i="19"/>
  <c r="F86" i="19"/>
  <c r="N96" i="23"/>
  <c r="E88" i="19"/>
  <c r="G90" i="18"/>
  <c r="F90" i="14"/>
  <c r="F100" i="36"/>
  <c r="N90" i="18"/>
  <c r="M88" i="19"/>
  <c r="F92" i="20"/>
  <c r="F88" i="19"/>
  <c r="E96" i="29"/>
  <c r="M95" i="31"/>
  <c r="E95" i="31"/>
  <c r="M202" i="30"/>
  <c r="N98" i="30"/>
  <c r="M90" i="21"/>
  <c r="N88" i="19"/>
  <c r="G98" i="25"/>
  <c r="N96" i="29"/>
  <c r="G95" i="31"/>
  <c r="M96" i="29"/>
  <c r="M92" i="20"/>
  <c r="G202" i="30"/>
  <c r="E90" i="21"/>
  <c r="E96" i="23"/>
  <c r="F98" i="25"/>
  <c r="E84" i="13"/>
  <c r="G98" i="30"/>
  <c r="N86" i="19"/>
  <c r="G177" i="35"/>
  <c r="N87" i="19"/>
  <c r="M100" i="36"/>
  <c r="E87" i="19"/>
  <c r="F88" i="15"/>
  <c r="N188" i="23"/>
  <c r="F84" i="13"/>
  <c r="G96" i="23"/>
  <c r="M177" i="35"/>
  <c r="E98" i="25"/>
  <c r="G90" i="19"/>
  <c r="N95" i="31"/>
  <c r="N84" i="13"/>
  <c r="E188" i="23"/>
  <c r="M94" i="24"/>
  <c r="G90" i="14"/>
  <c r="F96" i="23"/>
  <c r="F96" i="26"/>
  <c r="N98" i="25"/>
  <c r="F98" i="30"/>
  <c r="E90" i="19"/>
  <c r="F87" i="19"/>
  <c r="M98" i="25"/>
  <c r="E177" i="35"/>
  <c r="F188" i="23"/>
  <c r="F90" i="19"/>
  <c r="F202" i="30"/>
  <c r="F96" i="29"/>
  <c r="M96" i="26"/>
  <c r="E88" i="15"/>
  <c r="N202" i="30"/>
  <c r="G90" i="21"/>
  <c r="N177" i="35"/>
  <c r="F94" i="24"/>
  <c r="N94" i="24"/>
  <c r="M98" i="30"/>
  <c r="M90" i="19"/>
  <c r="E202" i="30"/>
  <c r="F95" i="31"/>
  <c r="E94" i="24"/>
  <c r="M90" i="18"/>
  <c r="F177" i="35"/>
  <c r="E90" i="14"/>
  <c r="N96" i="26"/>
  <c r="M88" i="15"/>
  <c r="G96" i="26"/>
  <c r="F90" i="21"/>
  <c r="E98" i="30"/>
  <c r="E86" i="19"/>
  <c r="E96" i="26"/>
  <c r="G94" i="24"/>
  <c r="G96" i="29"/>
  <c r="M96" i="23"/>
  <c r="G92" i="20"/>
  <c r="M86" i="19"/>
  <c r="M90" i="14"/>
  <c r="G100" i="36"/>
  <c r="L86" i="15" l="1"/>
  <c r="I87" i="15"/>
  <c r="H87" i="15"/>
  <c r="J87" i="15"/>
  <c r="K86" i="15"/>
  <c r="B89" i="15"/>
  <c r="H87" i="19"/>
  <c r="H88" i="19"/>
  <c r="H85" i="19"/>
  <c r="I86" i="19"/>
  <c r="I85" i="19"/>
  <c r="I87" i="19"/>
  <c r="I88" i="19"/>
  <c r="H86" i="19"/>
  <c r="C90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90" i="20"/>
  <c r="I91" i="20"/>
  <c r="H91" i="20"/>
  <c r="J91" i="20"/>
  <c r="C96" i="20"/>
  <c r="B94" i="20"/>
  <c r="L90" i="20"/>
  <c r="J89" i="19"/>
  <c r="H89" i="19"/>
  <c r="I89" i="19"/>
  <c r="C206" i="19"/>
  <c r="B92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M93" i="20"/>
  <c r="G203" i="30"/>
  <c r="F129" i="2"/>
  <c r="N99" i="30"/>
  <c r="F96" i="31"/>
  <c r="F189" i="23"/>
  <c r="M91" i="21"/>
  <c r="G101" i="36"/>
  <c r="G91" i="18"/>
  <c r="M97" i="26"/>
  <c r="G85" i="13"/>
  <c r="N189" i="23"/>
  <c r="N91" i="14"/>
  <c r="F91" i="21"/>
  <c r="M91" i="14"/>
  <c r="N85" i="13"/>
  <c r="F97" i="23"/>
  <c r="N91" i="19"/>
  <c r="E189" i="23"/>
  <c r="M95" i="24"/>
  <c r="E95" i="24"/>
  <c r="G178" i="35"/>
  <c r="M99" i="25"/>
  <c r="N89" i="15"/>
  <c r="G97" i="26"/>
  <c r="E91" i="14"/>
  <c r="M96" i="31"/>
  <c r="N96" i="31"/>
  <c r="N99" i="25"/>
  <c r="M85" i="13"/>
  <c r="E203" i="30"/>
  <c r="N97" i="26"/>
  <c r="N101" i="36"/>
  <c r="G129" i="2"/>
  <c r="G97" i="29"/>
  <c r="N91" i="21"/>
  <c r="N91" i="18"/>
  <c r="N203" i="30"/>
  <c r="F95" i="24"/>
  <c r="E97" i="29"/>
  <c r="E97" i="26"/>
  <c r="E91" i="21"/>
  <c r="N97" i="23"/>
  <c r="E96" i="31"/>
  <c r="F85" i="13"/>
  <c r="M99" i="30"/>
  <c r="M97" i="29"/>
  <c r="F99" i="25"/>
  <c r="M91" i="18"/>
  <c r="G95" i="24"/>
  <c r="M189" i="23"/>
  <c r="G97" i="23"/>
  <c r="N178" i="35"/>
  <c r="F97" i="29"/>
  <c r="E129" i="2"/>
  <c r="G91" i="14"/>
  <c r="F93" i="20"/>
  <c r="E91" i="19"/>
  <c r="F178" i="35"/>
  <c r="M97" i="23"/>
  <c r="M91" i="19"/>
  <c r="M101" i="36"/>
  <c r="E99" i="25"/>
  <c r="G89" i="15"/>
  <c r="F203" i="30"/>
  <c r="N129" i="2"/>
  <c r="M129" i="2"/>
  <c r="F97" i="26"/>
  <c r="F99" i="30"/>
  <c r="M89" i="15"/>
  <c r="G96" i="31"/>
  <c r="E85" i="13"/>
  <c r="F91" i="19"/>
  <c r="F101" i="36"/>
  <c r="F91" i="14"/>
  <c r="N93" i="20"/>
  <c r="F89" i="15"/>
  <c r="E97" i="23"/>
  <c r="G91" i="21"/>
  <c r="G99" i="30"/>
  <c r="N97" i="29"/>
  <c r="G93" i="20"/>
  <c r="E89" i="15"/>
  <c r="E178" i="35"/>
  <c r="E99" i="30"/>
  <c r="M178" i="35"/>
  <c r="G99" i="25"/>
  <c r="G189" i="23"/>
  <c r="M203" i="30"/>
  <c r="E93" i="20"/>
  <c r="G91" i="19"/>
  <c r="N95" i="24"/>
  <c r="E101" i="36"/>
  <c r="J128" i="2" l="1"/>
  <c r="K87" i="15"/>
  <c r="I88" i="15"/>
  <c r="H88" i="15"/>
  <c r="J88" i="15"/>
  <c r="L87" i="15"/>
  <c r="B90" i="15"/>
  <c r="K86" i="19"/>
  <c r="L88" i="19"/>
  <c r="L87" i="19"/>
  <c r="K85" i="19"/>
  <c r="K88" i="19"/>
  <c r="K87" i="19"/>
  <c r="L85" i="19"/>
  <c r="L86" i="19"/>
  <c r="C91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1" i="20"/>
  <c r="J92" i="20"/>
  <c r="I92" i="20"/>
  <c r="H92" i="20"/>
  <c r="C97" i="20"/>
  <c r="B95" i="20"/>
  <c r="K91" i="20"/>
  <c r="L89" i="19"/>
  <c r="I90" i="19"/>
  <c r="J90" i="19"/>
  <c r="H90" i="19"/>
  <c r="C207" i="19"/>
  <c r="B93" i="19"/>
  <c r="K89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M126" i="2"/>
  <c r="N128" i="2"/>
  <c r="N126" i="2"/>
  <c r="F126" i="2"/>
  <c r="N127" i="2"/>
  <c r="F127" i="2"/>
  <c r="F128" i="2"/>
  <c r="E128" i="2"/>
  <c r="M128" i="2"/>
  <c r="E127" i="2"/>
  <c r="M127" i="2"/>
  <c r="E126" i="2"/>
  <c r="N94" i="20"/>
  <c r="M97" i="31"/>
  <c r="N179" i="35"/>
  <c r="F92" i="19"/>
  <c r="M100" i="25"/>
  <c r="N98" i="26"/>
  <c r="G98" i="29"/>
  <c r="G98" i="26"/>
  <c r="F96" i="24"/>
  <c r="M190" i="23"/>
  <c r="N100" i="30"/>
  <c r="F94" i="20"/>
  <c r="E94" i="20"/>
  <c r="N204" i="30"/>
  <c r="N130" i="2"/>
  <c r="M102" i="36"/>
  <c r="G92" i="14"/>
  <c r="M204" i="30"/>
  <c r="N98" i="29"/>
  <c r="E92" i="19"/>
  <c r="E204" i="30"/>
  <c r="N86" i="13"/>
  <c r="F98" i="29"/>
  <c r="G90" i="15"/>
  <c r="M98" i="26"/>
  <c r="G179" i="35"/>
  <c r="G92" i="18"/>
  <c r="E96" i="24"/>
  <c r="E190" i="23"/>
  <c r="G97" i="31"/>
  <c r="F179" i="35"/>
  <c r="M98" i="29"/>
  <c r="G94" i="20"/>
  <c r="N92" i="21"/>
  <c r="F98" i="23"/>
  <c r="F100" i="25"/>
  <c r="F90" i="15"/>
  <c r="M100" i="30"/>
  <c r="E90" i="15"/>
  <c r="E100" i="30"/>
  <c r="N190" i="23"/>
  <c r="G96" i="24"/>
  <c r="N98" i="23"/>
  <c r="M98" i="23"/>
  <c r="F98" i="26"/>
  <c r="E86" i="13"/>
  <c r="E130" i="2"/>
  <c r="F86" i="13"/>
  <c r="N96" i="24"/>
  <c r="F102" i="36"/>
  <c r="E98" i="26"/>
  <c r="M92" i="21"/>
  <c r="G100" i="30"/>
  <c r="F92" i="14"/>
  <c r="E98" i="29"/>
  <c r="G204" i="30"/>
  <c r="F97" i="31"/>
  <c r="G190" i="23"/>
  <c r="N90" i="15"/>
  <c r="M92" i="19"/>
  <c r="M90" i="15"/>
  <c r="E179" i="35"/>
  <c r="N97" i="31"/>
  <c r="M92" i="18"/>
  <c r="G92" i="19"/>
  <c r="G130" i="2"/>
  <c r="M96" i="24"/>
  <c r="F100" i="30"/>
  <c r="G100" i="25"/>
  <c r="N92" i="14"/>
  <c r="F92" i="21"/>
  <c r="M179" i="35"/>
  <c r="F190" i="23"/>
  <c r="M94" i="20"/>
  <c r="F204" i="30"/>
  <c r="E92" i="21"/>
  <c r="E92" i="14"/>
  <c r="M86" i="13"/>
  <c r="M92" i="14"/>
  <c r="G98" i="23"/>
  <c r="N100" i="25"/>
  <c r="E102" i="36"/>
  <c r="N92" i="19"/>
  <c r="G102" i="36"/>
  <c r="E100" i="25"/>
  <c r="G86" i="13"/>
  <c r="F130" i="2"/>
  <c r="N92" i="18"/>
  <c r="G92" i="21"/>
  <c r="M130" i="2"/>
  <c r="N102" i="36"/>
  <c r="E98" i="23"/>
  <c r="E97" i="31"/>
  <c r="H125" i="2" l="1"/>
  <c r="H126" i="2"/>
  <c r="H127" i="2"/>
  <c r="H128" i="2"/>
  <c r="I127" i="2"/>
  <c r="I128" i="2"/>
  <c r="I126" i="2"/>
  <c r="I125" i="2"/>
  <c r="K88" i="15"/>
  <c r="I89" i="15"/>
  <c r="H89" i="15"/>
  <c r="J89" i="15"/>
  <c r="L88" i="15"/>
  <c r="B91" i="15"/>
  <c r="C92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2" i="20"/>
  <c r="H93" i="20"/>
  <c r="J93" i="20"/>
  <c r="I93" i="20"/>
  <c r="C98" i="20"/>
  <c r="B96" i="20"/>
  <c r="L92" i="20"/>
  <c r="K90" i="19"/>
  <c r="I91" i="19"/>
  <c r="J91" i="19"/>
  <c r="H91" i="19"/>
  <c r="C208" i="19"/>
  <c r="B94" i="19"/>
  <c r="L90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E93" i="14"/>
  <c r="G98" i="31"/>
  <c r="G205" i="30"/>
  <c r="G99" i="26"/>
  <c r="N91" i="15"/>
  <c r="G101" i="30"/>
  <c r="G191" i="23"/>
  <c r="E95" i="20"/>
  <c r="M180" i="35"/>
  <c r="G87" i="13"/>
  <c r="N103" i="36"/>
  <c r="N205" i="30"/>
  <c r="N93" i="19"/>
  <c r="F94" i="19"/>
  <c r="M101" i="25"/>
  <c r="E101" i="30"/>
  <c r="E99" i="29"/>
  <c r="M205" i="30"/>
  <c r="M99" i="23"/>
  <c r="M95" i="20"/>
  <c r="M93" i="18"/>
  <c r="E94" i="19"/>
  <c r="G97" i="24"/>
  <c r="F93" i="19"/>
  <c r="G101" i="25"/>
  <c r="N99" i="29"/>
  <c r="M93" i="14"/>
  <c r="M94" i="19"/>
  <c r="F93" i="21"/>
  <c r="N97" i="24"/>
  <c r="N101" i="25"/>
  <c r="G95" i="20"/>
  <c r="M99" i="29"/>
  <c r="F97" i="24"/>
  <c r="N98" i="31"/>
  <c r="E101" i="25"/>
  <c r="E205" i="30"/>
  <c r="G91" i="15"/>
  <c r="M101" i="30"/>
  <c r="F205" i="30"/>
  <c r="G93" i="19"/>
  <c r="F103" i="36"/>
  <c r="N101" i="30"/>
  <c r="M93" i="21"/>
  <c r="E99" i="23"/>
  <c r="E93" i="19"/>
  <c r="F101" i="30"/>
  <c r="N87" i="13"/>
  <c r="M93" i="19"/>
  <c r="F131" i="2"/>
  <c r="E87" i="13"/>
  <c r="G103" i="36"/>
  <c r="E91" i="15"/>
  <c r="N93" i="14"/>
  <c r="F99" i="26"/>
  <c r="N191" i="23"/>
  <c r="E93" i="21"/>
  <c r="F95" i="20"/>
  <c r="F101" i="25"/>
  <c r="N94" i="19"/>
  <c r="E180" i="35"/>
  <c r="F99" i="23"/>
  <c r="M87" i="13"/>
  <c r="N99" i="26"/>
  <c r="E131" i="2"/>
  <c r="N99" i="23"/>
  <c r="N131" i="2"/>
  <c r="F93" i="14"/>
  <c r="M191" i="23"/>
  <c r="E191" i="23"/>
  <c r="F91" i="15"/>
  <c r="N180" i="35"/>
  <c r="G99" i="23"/>
  <c r="M98" i="31"/>
  <c r="M103" i="36"/>
  <c r="G93" i="18"/>
  <c r="N95" i="20"/>
  <c r="G93" i="14"/>
  <c r="G94" i="19"/>
  <c r="G180" i="35"/>
  <c r="G99" i="29"/>
  <c r="G93" i="21"/>
  <c r="E99" i="26"/>
  <c r="F98" i="31"/>
  <c r="M91" i="15"/>
  <c r="F191" i="23"/>
  <c r="E97" i="24"/>
  <c r="E103" i="36"/>
  <c r="E98" i="31"/>
  <c r="F99" i="29"/>
  <c r="M131" i="2"/>
  <c r="N93" i="18"/>
  <c r="F180" i="35"/>
  <c r="N93" i="21"/>
  <c r="M99" i="26"/>
  <c r="F87" i="13"/>
  <c r="M97" i="24"/>
  <c r="G131" i="2"/>
  <c r="P131" i="2" l="1"/>
  <c r="Q131" i="2"/>
  <c r="L127" i="2"/>
  <c r="K126" i="2"/>
  <c r="K128" i="2"/>
  <c r="K125" i="2"/>
  <c r="L126" i="2"/>
  <c r="L128" i="2"/>
  <c r="K127" i="2"/>
  <c r="L125" i="2"/>
  <c r="K89" i="15"/>
  <c r="I90" i="15"/>
  <c r="H90" i="15"/>
  <c r="J90" i="15"/>
  <c r="L89" i="15"/>
  <c r="B92" i="15"/>
  <c r="C93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3" i="20"/>
  <c r="H94" i="20"/>
  <c r="J94" i="20"/>
  <c r="I94" i="20"/>
  <c r="C99" i="20"/>
  <c r="L93" i="20"/>
  <c r="B97" i="20"/>
  <c r="L91" i="19"/>
  <c r="J92" i="19"/>
  <c r="I92" i="19"/>
  <c r="H92" i="19"/>
  <c r="C209" i="19"/>
  <c r="K91" i="19"/>
  <c r="B95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N94" i="18"/>
  <c r="N192" i="23"/>
  <c r="N100" i="29"/>
  <c r="F96" i="20"/>
  <c r="G98" i="24"/>
  <c r="M98" i="24"/>
  <c r="N98" i="24"/>
  <c r="F206" i="30"/>
  <c r="F88" i="13"/>
  <c r="E88" i="13"/>
  <c r="F100" i="23"/>
  <c r="G206" i="30"/>
  <c r="E99" i="31"/>
  <c r="M100" i="29"/>
  <c r="M92" i="15"/>
  <c r="N95" i="19"/>
  <c r="M99" i="31"/>
  <c r="M96" i="20"/>
  <c r="F100" i="26"/>
  <c r="G99" i="31"/>
  <c r="M192" i="23"/>
  <c r="F95" i="19"/>
  <c r="E192" i="23"/>
  <c r="N104" i="36"/>
  <c r="M102" i="30"/>
  <c r="F100" i="29"/>
  <c r="F99" i="31"/>
  <c r="G94" i="14"/>
  <c r="E100" i="26"/>
  <c r="N94" i="21"/>
  <c r="M104" i="36"/>
  <c r="M95" i="19"/>
  <c r="M181" i="35"/>
  <c r="N181" i="35"/>
  <c r="G96" i="20"/>
  <c r="E181" i="35"/>
  <c r="G94" i="21"/>
  <c r="N96" i="20"/>
  <c r="N99" i="31"/>
  <c r="E95" i="19"/>
  <c r="E102" i="30"/>
  <c r="F181" i="35"/>
  <c r="E94" i="14"/>
  <c r="G104" i="36"/>
  <c r="M94" i="21"/>
  <c r="N100" i="23"/>
  <c r="G100" i="26"/>
  <c r="E94" i="21"/>
  <c r="E98" i="24"/>
  <c r="E100" i="23"/>
  <c r="E96" i="20"/>
  <c r="N102" i="30"/>
  <c r="F98" i="24"/>
  <c r="G100" i="23"/>
  <c r="F102" i="25"/>
  <c r="N88" i="13"/>
  <c r="F104" i="36"/>
  <c r="G181" i="35"/>
  <c r="N100" i="26"/>
  <c r="G192" i="23"/>
  <c r="F92" i="15"/>
  <c r="M100" i="26"/>
  <c r="G102" i="30"/>
  <c r="M206" i="30"/>
  <c r="N94" i="14"/>
  <c r="E102" i="25"/>
  <c r="M94" i="14"/>
  <c r="E100" i="29"/>
  <c r="G88" i="13"/>
  <c r="N92" i="15"/>
  <c r="M102" i="25"/>
  <c r="G95" i="19"/>
  <c r="F94" i="21"/>
  <c r="M94" i="18"/>
  <c r="G100" i="29"/>
  <c r="E92" i="15"/>
  <c r="F192" i="23"/>
  <c r="G102" i="25"/>
  <c r="M100" i="23"/>
  <c r="G94" i="18"/>
  <c r="E104" i="36"/>
  <c r="E206" i="30"/>
  <c r="N206" i="30"/>
  <c r="G92" i="15"/>
  <c r="F102" i="30"/>
  <c r="F94" i="14"/>
  <c r="M88" i="13"/>
  <c r="N102" i="25"/>
  <c r="J94" i="19" l="1"/>
  <c r="I94" i="19"/>
  <c r="H94" i="19"/>
  <c r="K90" i="15"/>
  <c r="I91" i="15"/>
  <c r="H91" i="15"/>
  <c r="J91" i="15"/>
  <c r="L90" i="15"/>
  <c r="B93" i="15"/>
  <c r="C94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4" i="20"/>
  <c r="I95" i="20"/>
  <c r="J95" i="20"/>
  <c r="H95" i="20"/>
  <c r="C100" i="20"/>
  <c r="B98" i="20"/>
  <c r="L94" i="20"/>
  <c r="L92" i="19"/>
  <c r="J93" i="19"/>
  <c r="C210" i="19"/>
  <c r="B96" i="19"/>
  <c r="K92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G97" i="20"/>
  <c r="E96" i="19"/>
  <c r="E182" i="35"/>
  <c r="N95" i="18"/>
  <c r="E95" i="21"/>
  <c r="E99" i="24"/>
  <c r="G105" i="36"/>
  <c r="E97" i="20"/>
  <c r="E207" i="30"/>
  <c r="G101" i="26"/>
  <c r="F89" i="13"/>
  <c r="M95" i="18"/>
  <c r="G101" i="29"/>
  <c r="F105" i="36"/>
  <c r="F99" i="24"/>
  <c r="F101" i="29"/>
  <c r="E101" i="26"/>
  <c r="G103" i="25"/>
  <c r="F207" i="30"/>
  <c r="G96" i="19"/>
  <c r="E193" i="23"/>
  <c r="F96" i="19"/>
  <c r="E89" i="13"/>
  <c r="N96" i="19"/>
  <c r="F95" i="21"/>
  <c r="M103" i="30"/>
  <c r="N100" i="31"/>
  <c r="F193" i="23"/>
  <c r="M101" i="23"/>
  <c r="M207" i="30"/>
  <c r="F97" i="20"/>
  <c r="E100" i="31"/>
  <c r="M99" i="24"/>
  <c r="F100" i="31"/>
  <c r="N101" i="23"/>
  <c r="G193" i="23"/>
  <c r="M101" i="26"/>
  <c r="N97" i="20"/>
  <c r="E103" i="25"/>
  <c r="G100" i="31"/>
  <c r="N105" i="36"/>
  <c r="M105" i="36"/>
  <c r="E101" i="29"/>
  <c r="G95" i="14"/>
  <c r="N103" i="30"/>
  <c r="F103" i="30"/>
  <c r="E95" i="14"/>
  <c r="N193" i="23"/>
  <c r="M97" i="20"/>
  <c r="N101" i="26"/>
  <c r="G99" i="24"/>
  <c r="M89" i="13"/>
  <c r="M93" i="15"/>
  <c r="N99" i="24"/>
  <c r="N95" i="21"/>
  <c r="G89" i="13"/>
  <c r="M95" i="14"/>
  <c r="N101" i="29"/>
  <c r="G207" i="30"/>
  <c r="F95" i="14"/>
  <c r="M96" i="19"/>
  <c r="F103" i="25"/>
  <c r="F101" i="23"/>
  <c r="N207" i="30"/>
  <c r="M182" i="35"/>
  <c r="E93" i="15"/>
  <c r="G103" i="30"/>
  <c r="M101" i="29"/>
  <c r="E101" i="23"/>
  <c r="M100" i="31"/>
  <c r="M103" i="25"/>
  <c r="N89" i="13"/>
  <c r="F101" i="26"/>
  <c r="M193" i="23"/>
  <c r="F93" i="15"/>
  <c r="G95" i="21"/>
  <c r="N103" i="25"/>
  <c r="G101" i="23"/>
  <c r="M95" i="21"/>
  <c r="E105" i="36"/>
  <c r="N182" i="35"/>
  <c r="G93" i="15"/>
  <c r="G182" i="35"/>
  <c r="G95" i="18"/>
  <c r="F182" i="35"/>
  <c r="N93" i="15"/>
  <c r="N95" i="14"/>
  <c r="E103" i="30"/>
  <c r="K94" i="19" l="1"/>
  <c r="J95" i="19"/>
  <c r="I95" i="19"/>
  <c r="H95" i="19"/>
  <c r="L94" i="19"/>
  <c r="K91" i="15"/>
  <c r="I92" i="15"/>
  <c r="H92" i="15"/>
  <c r="J92" i="15"/>
  <c r="L91" i="15"/>
  <c r="B94" i="15"/>
  <c r="C95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5" i="20"/>
  <c r="H96" i="20"/>
  <c r="I96" i="20"/>
  <c r="J96" i="20"/>
  <c r="C101" i="20"/>
  <c r="K95" i="20"/>
  <c r="B99" i="20"/>
  <c r="C211" i="19"/>
  <c r="B97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N101" i="31"/>
  <c r="M208" i="30"/>
  <c r="G94" i="15"/>
  <c r="N94" i="15"/>
  <c r="F102" i="26"/>
  <c r="M98" i="20"/>
  <c r="F90" i="13"/>
  <c r="F183" i="35"/>
  <c r="M183" i="35"/>
  <c r="G101" i="31"/>
  <c r="E101" i="31"/>
  <c r="N96" i="21"/>
  <c r="M101" i="31"/>
  <c r="F194" i="23"/>
  <c r="F94" i="15"/>
  <c r="M96" i="14"/>
  <c r="N194" i="23"/>
  <c r="N96" i="14"/>
  <c r="E94" i="15"/>
  <c r="N102" i="26"/>
  <c r="M194" i="23"/>
  <c r="M102" i="26"/>
  <c r="M104" i="30"/>
  <c r="F106" i="36"/>
  <c r="M90" i="13"/>
  <c r="G194" i="23"/>
  <c r="E98" i="20"/>
  <c r="F101" i="31"/>
  <c r="E90" i="13"/>
  <c r="G96" i="21"/>
  <c r="G102" i="26"/>
  <c r="E102" i="26"/>
  <c r="E106" i="36"/>
  <c r="F100" i="24"/>
  <c r="N90" i="13"/>
  <c r="G104" i="25"/>
  <c r="M94" i="15"/>
  <c r="N183" i="35"/>
  <c r="N106" i="36"/>
  <c r="F208" i="30"/>
  <c r="G96" i="18"/>
  <c r="E104" i="25"/>
  <c r="F96" i="21"/>
  <c r="E183" i="35"/>
  <c r="E104" i="30"/>
  <c r="N104" i="25"/>
  <c r="M100" i="24"/>
  <c r="E96" i="14"/>
  <c r="M106" i="36"/>
  <c r="N102" i="29"/>
  <c r="N96" i="18"/>
  <c r="M96" i="18"/>
  <c r="G90" i="13"/>
  <c r="G183" i="35"/>
  <c r="G96" i="14"/>
  <c r="M96" i="21"/>
  <c r="F98" i="20"/>
  <c r="N98" i="20"/>
  <c r="M102" i="29"/>
  <c r="E102" i="29"/>
  <c r="F96" i="14"/>
  <c r="F104" i="25"/>
  <c r="G100" i="24"/>
  <c r="E194" i="23"/>
  <c r="N100" i="24"/>
  <c r="M104" i="25"/>
  <c r="F104" i="30"/>
  <c r="F102" i="29"/>
  <c r="E96" i="21"/>
  <c r="E208" i="30"/>
  <c r="G208" i="30"/>
  <c r="G102" i="29"/>
  <c r="G98" i="20"/>
  <c r="G104" i="30"/>
  <c r="E100" i="24"/>
  <c r="N104" i="30"/>
  <c r="G106" i="36"/>
  <c r="N208" i="30"/>
  <c r="K95" i="19" l="1"/>
  <c r="L95" i="19"/>
  <c r="K92" i="15"/>
  <c r="I93" i="15"/>
  <c r="H93" i="15"/>
  <c r="J93" i="15"/>
  <c r="L92" i="15"/>
  <c r="B95" i="15"/>
  <c r="C96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6" i="20"/>
  <c r="J97" i="20"/>
  <c r="H97" i="20"/>
  <c r="I97" i="20"/>
  <c r="K96" i="20"/>
  <c r="C102" i="20"/>
  <c r="B100" i="20"/>
  <c r="C212" i="19"/>
  <c r="B98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F101" i="24"/>
  <c r="E107" i="36"/>
  <c r="E105" i="25"/>
  <c r="G103" i="26"/>
  <c r="G101" i="24"/>
  <c r="F91" i="13"/>
  <c r="E91" i="13"/>
  <c r="N97" i="18"/>
  <c r="N103" i="26"/>
  <c r="M99" i="20"/>
  <c r="M103" i="29"/>
  <c r="N101" i="24"/>
  <c r="N184" i="35"/>
  <c r="G99" i="20"/>
  <c r="M97" i="18"/>
  <c r="F99" i="20"/>
  <c r="N97" i="21"/>
  <c r="N91" i="13"/>
  <c r="M95" i="15"/>
  <c r="M102" i="31"/>
  <c r="G97" i="14"/>
  <c r="M105" i="30"/>
  <c r="G103" i="29"/>
  <c r="G97" i="18"/>
  <c r="F184" i="35"/>
  <c r="G195" i="23"/>
  <c r="N102" i="31"/>
  <c r="G184" i="35"/>
  <c r="G105" i="30"/>
  <c r="G97" i="21"/>
  <c r="N95" i="15"/>
  <c r="E105" i="30"/>
  <c r="F97" i="14"/>
  <c r="G95" i="15"/>
  <c r="E209" i="30"/>
  <c r="E97" i="14"/>
  <c r="N107" i="36"/>
  <c r="N105" i="25"/>
  <c r="N97" i="19"/>
  <c r="E101" i="24"/>
  <c r="E102" i="31"/>
  <c r="F103" i="26"/>
  <c r="F195" i="23"/>
  <c r="M97" i="19"/>
  <c r="E97" i="19"/>
  <c r="F97" i="19"/>
  <c r="M195" i="23"/>
  <c r="N99" i="20"/>
  <c r="N105" i="30"/>
  <c r="N97" i="14"/>
  <c r="F107" i="36"/>
  <c r="M91" i="13"/>
  <c r="E195" i="23"/>
  <c r="M97" i="21"/>
  <c r="G97" i="19"/>
  <c r="E184" i="35"/>
  <c r="N209" i="30"/>
  <c r="F105" i="25"/>
  <c r="M103" i="26"/>
  <c r="G102" i="31"/>
  <c r="E103" i="29"/>
  <c r="M209" i="30"/>
  <c r="E99" i="20"/>
  <c r="F105" i="30"/>
  <c r="N103" i="29"/>
  <c r="M105" i="25"/>
  <c r="F97" i="21"/>
  <c r="F103" i="29"/>
  <c r="G91" i="13"/>
  <c r="E97" i="21"/>
  <c r="G107" i="36"/>
  <c r="M184" i="35"/>
  <c r="G105" i="25"/>
  <c r="G209" i="30"/>
  <c r="F95" i="15"/>
  <c r="N195" i="23"/>
  <c r="F102" i="31"/>
  <c r="F209" i="30"/>
  <c r="M107" i="36"/>
  <c r="E95" i="15"/>
  <c r="M97" i="14"/>
  <c r="E103" i="26"/>
  <c r="M101" i="24"/>
  <c r="K93" i="15" l="1"/>
  <c r="L93" i="15"/>
  <c r="H94" i="15"/>
  <c r="J94" i="15"/>
  <c r="I94" i="15"/>
  <c r="B96" i="15"/>
  <c r="I96" i="19"/>
  <c r="J96" i="19"/>
  <c r="H96" i="19"/>
  <c r="C97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7" i="20"/>
  <c r="H98" i="20"/>
  <c r="I98" i="20"/>
  <c r="J98" i="20"/>
  <c r="C103" i="20"/>
  <c r="B101" i="20"/>
  <c r="L97" i="20"/>
  <c r="C213" i="19"/>
  <c r="B99" i="19"/>
  <c r="J96" i="18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E106" i="25"/>
  <c r="G100" i="20"/>
  <c r="F98" i="14"/>
  <c r="N108" i="36"/>
  <c r="N104" i="29"/>
  <c r="G108" i="36"/>
  <c r="M98" i="18"/>
  <c r="G98" i="18"/>
  <c r="F104" i="26"/>
  <c r="F104" i="29"/>
  <c r="G136" i="2"/>
  <c r="G185" i="35"/>
  <c r="F136" i="2"/>
  <c r="N106" i="30"/>
  <c r="N98" i="19"/>
  <c r="E104" i="29"/>
  <c r="E102" i="24"/>
  <c r="M210" i="30"/>
  <c r="N136" i="2"/>
  <c r="M104" i="26"/>
  <c r="F102" i="24"/>
  <c r="N98" i="18"/>
  <c r="N98" i="14"/>
  <c r="G98" i="21"/>
  <c r="F92" i="13"/>
  <c r="N96" i="15"/>
  <c r="E106" i="30"/>
  <c r="N98" i="21"/>
  <c r="F106" i="25"/>
  <c r="M106" i="25"/>
  <c r="F210" i="30"/>
  <c r="G96" i="15"/>
  <c r="N103" i="31"/>
  <c r="E98" i="14"/>
  <c r="N104" i="26"/>
  <c r="E92" i="13"/>
  <c r="E108" i="36"/>
  <c r="N92" i="13"/>
  <c r="M104" i="29"/>
  <c r="G102" i="24"/>
  <c r="E98" i="21"/>
  <c r="G104" i="29"/>
  <c r="F96" i="15"/>
  <c r="M98" i="14"/>
  <c r="M108" i="36"/>
  <c r="G98" i="14"/>
  <c r="E103" i="31"/>
  <c r="F108" i="36"/>
  <c r="E185" i="35"/>
  <c r="N185" i="35"/>
  <c r="E210" i="30"/>
  <c r="M96" i="15"/>
  <c r="G210" i="30"/>
  <c r="M98" i="21"/>
  <c r="N100" i="20"/>
  <c r="E104" i="26"/>
  <c r="N210" i="30"/>
  <c r="N102" i="24"/>
  <c r="N106" i="25"/>
  <c r="M92" i="13"/>
  <c r="E136" i="2"/>
  <c r="E96" i="15"/>
  <c r="G92" i="13"/>
  <c r="F98" i="19"/>
  <c r="E98" i="19"/>
  <c r="F185" i="35"/>
  <c r="G103" i="31"/>
  <c r="M185" i="35"/>
  <c r="G106" i="25"/>
  <c r="M98" i="19"/>
  <c r="M100" i="20"/>
  <c r="F100" i="20"/>
  <c r="F196" i="23"/>
  <c r="G104" i="26"/>
  <c r="M106" i="30"/>
  <c r="M196" i="23"/>
  <c r="M102" i="24"/>
  <c r="M136" i="2"/>
  <c r="G98" i="19"/>
  <c r="E196" i="23"/>
  <c r="G196" i="23"/>
  <c r="N196" i="23"/>
  <c r="F98" i="21"/>
  <c r="F103" i="31"/>
  <c r="G106" i="30"/>
  <c r="E100" i="20"/>
  <c r="F106" i="30"/>
  <c r="M103" i="31"/>
  <c r="H135" i="2" l="1"/>
  <c r="I135" i="2"/>
  <c r="J135" i="2"/>
  <c r="L94" i="15"/>
  <c r="K94" i="15"/>
  <c r="H95" i="15"/>
  <c r="J95" i="15"/>
  <c r="I95" i="15"/>
  <c r="B97" i="15"/>
  <c r="K96" i="19"/>
  <c r="L96" i="19"/>
  <c r="I93" i="19"/>
  <c r="H93" i="19"/>
  <c r="H131" i="2"/>
  <c r="I131" i="2"/>
  <c r="C98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8" i="20"/>
  <c r="J99" i="20"/>
  <c r="H99" i="20"/>
  <c r="I99" i="20"/>
  <c r="C104" i="20"/>
  <c r="B102" i="20"/>
  <c r="K98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F105" i="26"/>
  <c r="G103" i="24"/>
  <c r="G137" i="2"/>
  <c r="G99" i="18"/>
  <c r="N186" i="35"/>
  <c r="N137" i="2"/>
  <c r="M103" i="24"/>
  <c r="G101" i="20"/>
  <c r="M99" i="19"/>
  <c r="G211" i="30"/>
  <c r="F104" i="31"/>
  <c r="M99" i="14"/>
  <c r="G99" i="14"/>
  <c r="N99" i="14"/>
  <c r="M109" i="36"/>
  <c r="G93" i="13"/>
  <c r="E99" i="19"/>
  <c r="F197" i="23"/>
  <c r="G186" i="35"/>
  <c r="E97" i="15"/>
  <c r="F97" i="15"/>
  <c r="N197" i="23"/>
  <c r="M101" i="20"/>
  <c r="F99" i="19"/>
  <c r="M104" i="31"/>
  <c r="N109" i="36"/>
  <c r="M107" i="30"/>
  <c r="N105" i="29"/>
  <c r="E103" i="24"/>
  <c r="N97" i="15"/>
  <c r="N99" i="19"/>
  <c r="M93" i="13"/>
  <c r="N101" i="20"/>
  <c r="G107" i="30"/>
  <c r="F99" i="21"/>
  <c r="F100" i="21"/>
  <c r="F211" i="30"/>
  <c r="N103" i="24"/>
  <c r="F99" i="14"/>
  <c r="G109" i="36"/>
  <c r="M99" i="21"/>
  <c r="G99" i="19"/>
  <c r="F107" i="30"/>
  <c r="N99" i="21"/>
  <c r="F137" i="2"/>
  <c r="E197" i="23"/>
  <c r="E104" i="31"/>
  <c r="E186" i="35"/>
  <c r="G105" i="29"/>
  <c r="M197" i="23"/>
  <c r="E137" i="2"/>
  <c r="E105" i="29"/>
  <c r="G104" i="31"/>
  <c r="M100" i="21"/>
  <c r="N99" i="18"/>
  <c r="E109" i="36"/>
  <c r="G97" i="15"/>
  <c r="E107" i="30"/>
  <c r="M99" i="18"/>
  <c r="F107" i="25"/>
  <c r="E99" i="14"/>
  <c r="M211" i="30"/>
  <c r="F103" i="24"/>
  <c r="N107" i="30"/>
  <c r="N211" i="30"/>
  <c r="N93" i="13"/>
  <c r="F93" i="13"/>
  <c r="E100" i="21"/>
  <c r="E99" i="21"/>
  <c r="M105" i="26"/>
  <c r="N105" i="26"/>
  <c r="F101" i="20"/>
  <c r="E211" i="30"/>
  <c r="M105" i="29"/>
  <c r="G107" i="25"/>
  <c r="M186" i="35"/>
  <c r="N100" i="21"/>
  <c r="G100" i="21"/>
  <c r="G99" i="21"/>
  <c r="E107" i="25"/>
  <c r="G197" i="23"/>
  <c r="F105" i="29"/>
  <c r="G105" i="26"/>
  <c r="M107" i="25"/>
  <c r="F109" i="36"/>
  <c r="E93" i="13"/>
  <c r="N104" i="31"/>
  <c r="M137" i="2"/>
  <c r="F186" i="35"/>
  <c r="N107" i="25"/>
  <c r="M97" i="15"/>
  <c r="E105" i="26"/>
  <c r="E101" i="20"/>
  <c r="L135" i="2" l="1"/>
  <c r="K135" i="2"/>
  <c r="K95" i="15"/>
  <c r="L95" i="15"/>
  <c r="H96" i="15"/>
  <c r="J96" i="15"/>
  <c r="I96" i="15"/>
  <c r="B98" i="15"/>
  <c r="K93" i="19"/>
  <c r="L93" i="19"/>
  <c r="L131" i="2"/>
  <c r="K131" i="2"/>
  <c r="C99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9" i="20"/>
  <c r="K99" i="20"/>
  <c r="J100" i="20"/>
  <c r="I100" i="20"/>
  <c r="H100" i="20"/>
  <c r="C105" i="20"/>
  <c r="B103" i="20"/>
  <c r="L97" i="19"/>
  <c r="J98" i="19"/>
  <c r="I98" i="19"/>
  <c r="H98" i="19"/>
  <c r="K97" i="19"/>
  <c r="B101" i="19"/>
  <c r="C215" i="19"/>
  <c r="J98" i="18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M138" i="2"/>
  <c r="E102" i="20"/>
  <c r="M100" i="19"/>
  <c r="M94" i="13"/>
  <c r="E110" i="36"/>
  <c r="G138" i="2"/>
  <c r="N187" i="35"/>
  <c r="F106" i="29"/>
  <c r="M100" i="14"/>
  <c r="N106" i="26"/>
  <c r="N105" i="31"/>
  <c r="F138" i="2"/>
  <c r="E104" i="24"/>
  <c r="E212" i="30"/>
  <c r="F105" i="31"/>
  <c r="M102" i="20"/>
  <c r="M187" i="35"/>
  <c r="N100" i="19"/>
  <c r="F100" i="19"/>
  <c r="E138" i="2"/>
  <c r="M106" i="26"/>
  <c r="M106" i="29"/>
  <c r="E108" i="25"/>
  <c r="F187" i="35"/>
  <c r="G212" i="30"/>
  <c r="N108" i="25"/>
  <c r="M108" i="30"/>
  <c r="M198" i="23"/>
  <c r="E101" i="21"/>
  <c r="M108" i="25"/>
  <c r="N110" i="36"/>
  <c r="E106" i="29"/>
  <c r="N100" i="18"/>
  <c r="N108" i="30"/>
  <c r="G198" i="23"/>
  <c r="F104" i="24"/>
  <c r="M100" i="18"/>
  <c r="G108" i="30"/>
  <c r="G98" i="15"/>
  <c r="G100" i="14"/>
  <c r="F108" i="30"/>
  <c r="G101" i="21"/>
  <c r="G105" i="31"/>
  <c r="G100" i="19"/>
  <c r="N104" i="24"/>
  <c r="G108" i="25"/>
  <c r="G94" i="13"/>
  <c r="E198" i="23"/>
  <c r="F98" i="15"/>
  <c r="M212" i="30"/>
  <c r="G102" i="20"/>
  <c r="N102" i="20"/>
  <c r="E94" i="13"/>
  <c r="F108" i="25"/>
  <c r="N100" i="14"/>
  <c r="G187" i="35"/>
  <c r="G106" i="26"/>
  <c r="N106" i="29"/>
  <c r="M101" i="21"/>
  <c r="M104" i="24"/>
  <c r="M105" i="31"/>
  <c r="F102" i="20"/>
  <c r="E106" i="26"/>
  <c r="E105" i="31"/>
  <c r="N138" i="2"/>
  <c r="G100" i="18"/>
  <c r="G110" i="36"/>
  <c r="E100" i="14"/>
  <c r="F100" i="14"/>
  <c r="E108" i="30"/>
  <c r="G104" i="24"/>
  <c r="E98" i="15"/>
  <c r="E187" i="35"/>
  <c r="F94" i="13"/>
  <c r="N101" i="21"/>
  <c r="G106" i="29"/>
  <c r="N198" i="23"/>
  <c r="F212" i="30"/>
  <c r="M98" i="15"/>
  <c r="F110" i="36"/>
  <c r="E100" i="19"/>
  <c r="N212" i="30"/>
  <c r="N94" i="13"/>
  <c r="F106" i="26"/>
  <c r="F101" i="21"/>
  <c r="N98" i="15"/>
  <c r="F198" i="23"/>
  <c r="M110" i="36"/>
  <c r="K96" i="15" l="1"/>
  <c r="L96" i="15"/>
  <c r="J97" i="15"/>
  <c r="I97" i="15"/>
  <c r="H97" i="15"/>
  <c r="B99" i="15"/>
  <c r="C100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100" i="20"/>
  <c r="H101" i="20"/>
  <c r="I101" i="20"/>
  <c r="J101" i="20"/>
  <c r="C106" i="20"/>
  <c r="B104" i="20"/>
  <c r="L100" i="20"/>
  <c r="L98" i="19"/>
  <c r="H99" i="19"/>
  <c r="I99" i="19"/>
  <c r="J99" i="19"/>
  <c r="B102" i="19"/>
  <c r="C216" i="19"/>
  <c r="K98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M188" i="35"/>
  <c r="M106" i="31"/>
  <c r="M101" i="14"/>
  <c r="G109" i="25"/>
  <c r="E107" i="29"/>
  <c r="M95" i="13"/>
  <c r="E99" i="15"/>
  <c r="M101" i="19"/>
  <c r="E101" i="19"/>
  <c r="M109" i="25"/>
  <c r="F99" i="15"/>
  <c r="F101" i="14"/>
  <c r="E109" i="30"/>
  <c r="M103" i="20"/>
  <c r="G199" i="23"/>
  <c r="M107" i="26"/>
  <c r="E101" i="14"/>
  <c r="G102" i="21"/>
  <c r="M105" i="24"/>
  <c r="N107" i="29"/>
  <c r="M111" i="36"/>
  <c r="F188" i="35"/>
  <c r="G101" i="19"/>
  <c r="G99" i="15"/>
  <c r="G109" i="30"/>
  <c r="M213" i="30"/>
  <c r="G213" i="30"/>
  <c r="F105" i="24"/>
  <c r="G105" i="24"/>
  <c r="N139" i="2"/>
  <c r="N95" i="13"/>
  <c r="N103" i="20"/>
  <c r="F101" i="19"/>
  <c r="G103" i="20"/>
  <c r="E106" i="31"/>
  <c r="E188" i="35"/>
  <c r="M102" i="21"/>
  <c r="N188" i="35"/>
  <c r="G188" i="35"/>
  <c r="F102" i="21"/>
  <c r="G107" i="26"/>
  <c r="N101" i="18"/>
  <c r="E103" i="20"/>
  <c r="M139" i="2"/>
  <c r="E213" i="30"/>
  <c r="E109" i="25"/>
  <c r="F106" i="31"/>
  <c r="G111" i="36"/>
  <c r="N99" i="15"/>
  <c r="F139" i="2"/>
  <c r="F103" i="20"/>
  <c r="N106" i="31"/>
  <c r="E107" i="26"/>
  <c r="G101" i="14"/>
  <c r="N105" i="24"/>
  <c r="N111" i="36"/>
  <c r="F213" i="30"/>
  <c r="E102" i="21"/>
  <c r="M107" i="29"/>
  <c r="F95" i="13"/>
  <c r="F107" i="26"/>
  <c r="G95" i="13"/>
  <c r="M101" i="18"/>
  <c r="N199" i="23"/>
  <c r="N101" i="19"/>
  <c r="E199" i="23"/>
  <c r="N101" i="14"/>
  <c r="G139" i="2"/>
  <c r="F109" i="30"/>
  <c r="G106" i="31"/>
  <c r="N102" i="21"/>
  <c r="F109" i="25"/>
  <c r="E139" i="2"/>
  <c r="F107" i="29"/>
  <c r="M109" i="30"/>
  <c r="F111" i="36"/>
  <c r="F199" i="23"/>
  <c r="N107" i="26"/>
  <c r="M99" i="15"/>
  <c r="G107" i="29"/>
  <c r="N109" i="25"/>
  <c r="E95" i="13"/>
  <c r="M199" i="23"/>
  <c r="G101" i="18"/>
  <c r="E105" i="24"/>
  <c r="E111" i="36"/>
  <c r="N213" i="30"/>
  <c r="N109" i="30"/>
  <c r="H138" i="2" l="1"/>
  <c r="J138" i="2"/>
  <c r="I138" i="2"/>
  <c r="L97" i="15"/>
  <c r="K97" i="15"/>
  <c r="J98" i="15"/>
  <c r="I98" i="15"/>
  <c r="H98" i="15"/>
  <c r="B100" i="15"/>
  <c r="C101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1" i="20"/>
  <c r="J102" i="20"/>
  <c r="I102" i="20"/>
  <c r="H102" i="20"/>
  <c r="C107" i="20"/>
  <c r="B105" i="20"/>
  <c r="L101" i="20"/>
  <c r="L99" i="19"/>
  <c r="J100" i="19"/>
  <c r="I100" i="19"/>
  <c r="H100" i="19"/>
  <c r="B103" i="19"/>
  <c r="K99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M140" i="2"/>
  <c r="M112" i="36"/>
  <c r="G103" i="21"/>
  <c r="N104" i="20"/>
  <c r="E189" i="35"/>
  <c r="G104" i="20"/>
  <c r="G140" i="2"/>
  <c r="E214" i="30"/>
  <c r="G112" i="36"/>
  <c r="E107" i="31"/>
  <c r="E108" i="26"/>
  <c r="M189" i="35"/>
  <c r="F140" i="2"/>
  <c r="E102" i="19"/>
  <c r="F108" i="26"/>
  <c r="N108" i="29"/>
  <c r="F110" i="30"/>
  <c r="N103" i="21"/>
  <c r="N110" i="25"/>
  <c r="G189" i="35"/>
  <c r="F96" i="13"/>
  <c r="E108" i="29"/>
  <c r="F107" i="31"/>
  <c r="M104" i="20"/>
  <c r="F189" i="35"/>
  <c r="N189" i="35"/>
  <c r="M108" i="29"/>
  <c r="M200" i="23"/>
  <c r="G106" i="24"/>
  <c r="E140" i="2"/>
  <c r="G214" i="30"/>
  <c r="E112" i="36"/>
  <c r="F104" i="20"/>
  <c r="G96" i="13"/>
  <c r="E100" i="15"/>
  <c r="M100" i="15"/>
  <c r="E106" i="24"/>
  <c r="M106" i="24"/>
  <c r="F102" i="19"/>
  <c r="G200" i="23"/>
  <c r="G110" i="25"/>
  <c r="F106" i="24"/>
  <c r="E110" i="30"/>
  <c r="F112" i="36"/>
  <c r="N102" i="19"/>
  <c r="N108" i="26"/>
  <c r="G107" i="31"/>
  <c r="F100" i="15"/>
  <c r="M214" i="30"/>
  <c r="G100" i="15"/>
  <c r="F214" i="30"/>
  <c r="E104" i="20"/>
  <c r="N110" i="30"/>
  <c r="E110" i="25"/>
  <c r="N106" i="24"/>
  <c r="N214" i="30"/>
  <c r="F200" i="23"/>
  <c r="E96" i="13"/>
  <c r="N102" i="18"/>
  <c r="M103" i="21"/>
  <c r="G108" i="26"/>
  <c r="M96" i="13"/>
  <c r="G102" i="19"/>
  <c r="E200" i="23"/>
  <c r="F110" i="25"/>
  <c r="M102" i="18"/>
  <c r="N140" i="2"/>
  <c r="N200" i="23"/>
  <c r="M107" i="31"/>
  <c r="M110" i="30"/>
  <c r="G108" i="29"/>
  <c r="G102" i="18"/>
  <c r="N107" i="31"/>
  <c r="N112" i="36"/>
  <c r="M108" i="26"/>
  <c r="N100" i="15"/>
  <c r="F103" i="21"/>
  <c r="M110" i="25"/>
  <c r="E103" i="21"/>
  <c r="G110" i="30"/>
  <c r="F108" i="29"/>
  <c r="N96" i="13"/>
  <c r="M102" i="19"/>
  <c r="L138" i="2" l="1"/>
  <c r="H139" i="2"/>
  <c r="I139" i="2"/>
  <c r="J139" i="2"/>
  <c r="B141" i="2"/>
  <c r="K138" i="2"/>
  <c r="K98" i="15"/>
  <c r="L98" i="15"/>
  <c r="J99" i="15"/>
  <c r="H99" i="15"/>
  <c r="I99" i="15"/>
  <c r="B101" i="15"/>
  <c r="H102" i="21"/>
  <c r="J102" i="21"/>
  <c r="I102" i="21"/>
  <c r="C102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2" i="20"/>
  <c r="I103" i="20"/>
  <c r="J103" i="20"/>
  <c r="H103" i="20"/>
  <c r="C108" i="20"/>
  <c r="B106" i="20"/>
  <c r="L102" i="20"/>
  <c r="K100" i="19"/>
  <c r="I101" i="19"/>
  <c r="J101" i="19"/>
  <c r="H101" i="19"/>
  <c r="B104" i="19"/>
  <c r="L100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G141" i="2"/>
  <c r="G97" i="13"/>
  <c r="N103" i="19"/>
  <c r="M111" i="30"/>
  <c r="F109" i="26"/>
  <c r="G109" i="26"/>
  <c r="E101" i="15"/>
  <c r="G111" i="25"/>
  <c r="F141" i="2"/>
  <c r="N109" i="29"/>
  <c r="N109" i="26"/>
  <c r="F113" i="36"/>
  <c r="F97" i="13"/>
  <c r="E141" i="2"/>
  <c r="F142" i="2"/>
  <c r="N201" i="23"/>
  <c r="E111" i="25"/>
  <c r="E107" i="24"/>
  <c r="E215" i="30"/>
  <c r="G107" i="24"/>
  <c r="N190" i="35"/>
  <c r="G113" i="36"/>
  <c r="E201" i="23"/>
  <c r="N111" i="25"/>
  <c r="G109" i="29"/>
  <c r="N113" i="36"/>
  <c r="N142" i="2"/>
  <c r="M111" i="25"/>
  <c r="G103" i="19"/>
  <c r="E103" i="19"/>
  <c r="F111" i="25"/>
  <c r="F107" i="24"/>
  <c r="M142" i="2"/>
  <c r="G104" i="21"/>
  <c r="G111" i="30"/>
  <c r="N103" i="18"/>
  <c r="G108" i="31"/>
  <c r="F109" i="29"/>
  <c r="M190" i="35"/>
  <c r="G103" i="18"/>
  <c r="M201" i="23"/>
  <c r="E97" i="13"/>
  <c r="F111" i="30"/>
  <c r="F103" i="19"/>
  <c r="M101" i="15"/>
  <c r="E113" i="36"/>
  <c r="E142" i="2"/>
  <c r="F104" i="21"/>
  <c r="F105" i="20"/>
  <c r="E109" i="26"/>
  <c r="F215" i="30"/>
  <c r="M113" i="36"/>
  <c r="M105" i="20"/>
  <c r="E105" i="20"/>
  <c r="E109" i="29"/>
  <c r="G201" i="23"/>
  <c r="N104" i="21"/>
  <c r="N108" i="31"/>
  <c r="E104" i="21"/>
  <c r="N141" i="2"/>
  <c r="F190" i="35"/>
  <c r="M103" i="19"/>
  <c r="N111" i="30"/>
  <c r="N107" i="24"/>
  <c r="G142" i="2"/>
  <c r="M141" i="2"/>
  <c r="F101" i="15"/>
  <c r="G105" i="20"/>
  <c r="M215" i="30"/>
  <c r="M103" i="18"/>
  <c r="M109" i="26"/>
  <c r="N101" i="15"/>
  <c r="G101" i="15"/>
  <c r="M109" i="29"/>
  <c r="G215" i="30"/>
  <c r="F201" i="23"/>
  <c r="E190" i="35"/>
  <c r="M97" i="13"/>
  <c r="N97" i="13"/>
  <c r="M107" i="24"/>
  <c r="E111" i="30"/>
  <c r="E108" i="31"/>
  <c r="M104" i="21"/>
  <c r="G190" i="35"/>
  <c r="F108" i="31"/>
  <c r="M108" i="31"/>
  <c r="N105" i="20"/>
  <c r="N215" i="30"/>
  <c r="L139" i="2" l="1"/>
  <c r="H140" i="2"/>
  <c r="I140" i="2"/>
  <c r="J140" i="2"/>
  <c r="K139" i="2"/>
  <c r="K99" i="15"/>
  <c r="L99" i="15"/>
  <c r="J100" i="15"/>
  <c r="H100" i="15"/>
  <c r="I100" i="15"/>
  <c r="B102" i="15"/>
  <c r="L102" i="21"/>
  <c r="J103" i="21"/>
  <c r="I103" i="21"/>
  <c r="H103" i="21"/>
  <c r="K102" i="21"/>
  <c r="J141" i="2"/>
  <c r="H141" i="2"/>
  <c r="I141" i="2"/>
  <c r="C103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B105" i="21"/>
  <c r="L103" i="20"/>
  <c r="I104" i="20"/>
  <c r="H104" i="20"/>
  <c r="J104" i="20"/>
  <c r="B107" i="20"/>
  <c r="C109" i="20"/>
  <c r="K103" i="20"/>
  <c r="K101" i="19"/>
  <c r="J102" i="19"/>
  <c r="H102" i="19"/>
  <c r="I102" i="19"/>
  <c r="B105" i="19"/>
  <c r="L101" i="19"/>
  <c r="J102" i="18"/>
  <c r="B104" i="18"/>
  <c r="B219" i="14"/>
  <c r="C105" i="14"/>
  <c r="K95" i="13"/>
  <c r="H96" i="13"/>
  <c r="I96" i="13"/>
  <c r="J96" i="13"/>
  <c r="L95" i="13"/>
  <c r="C102" i="13"/>
  <c r="B99" i="13"/>
  <c r="G112" i="30"/>
  <c r="N104" i="19"/>
  <c r="E114" i="36"/>
  <c r="G202" i="23"/>
  <c r="M110" i="29"/>
  <c r="G191" i="35"/>
  <c r="E109" i="31"/>
  <c r="N110" i="29"/>
  <c r="M98" i="13"/>
  <c r="M112" i="30"/>
  <c r="E144" i="2"/>
  <c r="N102" i="15"/>
  <c r="G98" i="13"/>
  <c r="M144" i="2"/>
  <c r="G143" i="2"/>
  <c r="M109" i="31"/>
  <c r="F106" i="20"/>
  <c r="G104" i="19"/>
  <c r="F144" i="2"/>
  <c r="N191" i="35"/>
  <c r="F110" i="29"/>
  <c r="M106" i="20"/>
  <c r="N98" i="13"/>
  <c r="E98" i="13"/>
  <c r="N108" i="24"/>
  <c r="F191" i="35"/>
  <c r="M108" i="24"/>
  <c r="E216" i="30"/>
  <c r="N114" i="36"/>
  <c r="G144" i="2"/>
  <c r="F108" i="24"/>
  <c r="N110" i="26"/>
  <c r="E191" i="35"/>
  <c r="G112" i="25"/>
  <c r="F110" i="26"/>
  <c r="F202" i="23"/>
  <c r="F104" i="19"/>
  <c r="M216" i="30"/>
  <c r="M110" i="26"/>
  <c r="F98" i="13"/>
  <c r="M104" i="19"/>
  <c r="M112" i="25"/>
  <c r="F114" i="36"/>
  <c r="F216" i="30"/>
  <c r="E108" i="24"/>
  <c r="N216" i="30"/>
  <c r="G114" i="36"/>
  <c r="G110" i="29"/>
  <c r="E110" i="29"/>
  <c r="N144" i="2"/>
  <c r="M102" i="15"/>
  <c r="E106" i="20"/>
  <c r="F112" i="30"/>
  <c r="N143" i="2"/>
  <c r="M143" i="2"/>
  <c r="M104" i="18"/>
  <c r="G216" i="30"/>
  <c r="M202" i="23"/>
  <c r="F109" i="31"/>
  <c r="E104" i="19"/>
  <c r="F105" i="21"/>
  <c r="G105" i="21"/>
  <c r="G109" i="31"/>
  <c r="N109" i="31"/>
  <c r="G104" i="18"/>
  <c r="N105" i="21"/>
  <c r="E102" i="15"/>
  <c r="N202" i="23"/>
  <c r="E112" i="30"/>
  <c r="N104" i="18"/>
  <c r="E112" i="25"/>
  <c r="F143" i="2"/>
  <c r="E105" i="21"/>
  <c r="E202" i="23"/>
  <c r="G110" i="26"/>
  <c r="E143" i="2"/>
  <c r="E110" i="26"/>
  <c r="M114" i="36"/>
  <c r="G108" i="24"/>
  <c r="F112" i="25"/>
  <c r="M105" i="21"/>
  <c r="M191" i="35"/>
  <c r="G106" i="20"/>
  <c r="N106" i="20"/>
  <c r="G102" i="15"/>
  <c r="N112" i="25"/>
  <c r="N112" i="30"/>
  <c r="L140" i="2" l="1"/>
  <c r="K140" i="2"/>
  <c r="L100" i="15"/>
  <c r="J101" i="15"/>
  <c r="I101" i="15"/>
  <c r="H101" i="15"/>
  <c r="B103" i="15"/>
  <c r="K100" i="15"/>
  <c r="K103" i="21"/>
  <c r="L103" i="21"/>
  <c r="I104" i="21"/>
  <c r="J104" i="21"/>
  <c r="H104" i="21"/>
  <c r="L141" i="2"/>
  <c r="K141" i="2"/>
  <c r="C104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6" i="21"/>
  <c r="L104" i="20"/>
  <c r="I105" i="20"/>
  <c r="J105" i="20"/>
  <c r="H105" i="20"/>
  <c r="B108" i="20"/>
  <c r="C110" i="20"/>
  <c r="K104" i="20"/>
  <c r="L102" i="19"/>
  <c r="H103" i="19"/>
  <c r="I103" i="19"/>
  <c r="J103" i="19"/>
  <c r="B106" i="19"/>
  <c r="K102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G111" i="29"/>
  <c r="G114" i="30"/>
  <c r="M203" i="23"/>
  <c r="E115" i="36"/>
  <c r="E99" i="13"/>
  <c r="N111" i="29"/>
  <c r="M109" i="24"/>
  <c r="M113" i="30"/>
  <c r="G192" i="35"/>
  <c r="N105" i="18"/>
  <c r="F113" i="30"/>
  <c r="F145" i="2"/>
  <c r="F105" i="19"/>
  <c r="G107" i="20"/>
  <c r="G115" i="36"/>
  <c r="E107" i="20"/>
  <c r="E203" i="23"/>
  <c r="E105" i="14"/>
  <c r="M113" i="25"/>
  <c r="N115" i="36"/>
  <c r="E105" i="19"/>
  <c r="N99" i="13"/>
  <c r="E145" i="2"/>
  <c r="G145" i="2"/>
  <c r="M105" i="19"/>
  <c r="E113" i="30"/>
  <c r="N105" i="19"/>
  <c r="M103" i="15"/>
  <c r="E103" i="15"/>
  <c r="F110" i="31"/>
  <c r="G203" i="23"/>
  <c r="G106" i="21"/>
  <c r="E217" i="30"/>
  <c r="N106" i="21"/>
  <c r="G113" i="25"/>
  <c r="N217" i="30"/>
  <c r="E113" i="25"/>
  <c r="M106" i="21"/>
  <c r="N113" i="30"/>
  <c r="G99" i="13"/>
  <c r="G105" i="18"/>
  <c r="M105" i="14"/>
  <c r="E111" i="29"/>
  <c r="N203" i="23"/>
  <c r="M110" i="31"/>
  <c r="F203" i="23"/>
  <c r="F192" i="35"/>
  <c r="E192" i="35"/>
  <c r="M115" i="36"/>
  <c r="M192" i="35"/>
  <c r="F111" i="29"/>
  <c r="N103" i="15"/>
  <c r="M217" i="30"/>
  <c r="N192" i="35"/>
  <c r="G109" i="24"/>
  <c r="F217" i="30"/>
  <c r="G103" i="15"/>
  <c r="E109" i="24"/>
  <c r="E106" i="21"/>
  <c r="G105" i="19"/>
  <c r="G105" i="14"/>
  <c r="N105" i="14"/>
  <c r="N113" i="25"/>
  <c r="N110" i="31"/>
  <c r="F106" i="21"/>
  <c r="M99" i="13"/>
  <c r="E111" i="26"/>
  <c r="G111" i="26"/>
  <c r="F109" i="24"/>
  <c r="F105" i="14"/>
  <c r="M107" i="20"/>
  <c r="F115" i="36"/>
  <c r="F99" i="13"/>
  <c r="G113" i="30"/>
  <c r="M105" i="18"/>
  <c r="M145" i="2"/>
  <c r="M111" i="29"/>
  <c r="N111" i="26"/>
  <c r="F111" i="26"/>
  <c r="N109" i="24"/>
  <c r="E110" i="31"/>
  <c r="F113" i="25"/>
  <c r="N107" i="20"/>
  <c r="N145" i="2"/>
  <c r="M111" i="26"/>
  <c r="G217" i="30"/>
  <c r="F107" i="20"/>
  <c r="G110" i="31"/>
  <c r="K101" i="15" l="1"/>
  <c r="L101" i="15"/>
  <c r="J102" i="15"/>
  <c r="H102" i="15"/>
  <c r="I102" i="15"/>
  <c r="B104" i="15"/>
  <c r="K104" i="21"/>
  <c r="L104" i="21"/>
  <c r="H104" i="14"/>
  <c r="J104" i="14"/>
  <c r="I104" i="14"/>
  <c r="C105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7" i="21"/>
  <c r="K105" i="20"/>
  <c r="J106" i="20"/>
  <c r="H106" i="20"/>
  <c r="I106" i="20"/>
  <c r="B109" i="20"/>
  <c r="C111" i="20"/>
  <c r="L105" i="20"/>
  <c r="L103" i="19"/>
  <c r="J104" i="19"/>
  <c r="I104" i="19"/>
  <c r="H104" i="19"/>
  <c r="B107" i="19"/>
  <c r="K103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G100" i="13"/>
  <c r="E110" i="24"/>
  <c r="E107" i="21"/>
  <c r="M106" i="14"/>
  <c r="E115" i="30"/>
  <c r="F116" i="30"/>
  <c r="N146" i="2"/>
  <c r="N112" i="29"/>
  <c r="N112" i="26"/>
  <c r="M112" i="29"/>
  <c r="F114" i="30"/>
  <c r="M218" i="30"/>
  <c r="E106" i="14"/>
  <c r="E100" i="13"/>
  <c r="G193" i="35"/>
  <c r="G106" i="14"/>
  <c r="E108" i="20"/>
  <c r="N107" i="21"/>
  <c r="E114" i="25"/>
  <c r="N106" i="19"/>
  <c r="N111" i="31"/>
  <c r="N218" i="30"/>
  <c r="F106" i="19"/>
  <c r="G107" i="21"/>
  <c r="M108" i="20"/>
  <c r="N108" i="20"/>
  <c r="G218" i="30"/>
  <c r="F114" i="25"/>
  <c r="E111" i="31"/>
  <c r="F112" i="26"/>
  <c r="M100" i="13"/>
  <c r="M111" i="31"/>
  <c r="G111" i="31"/>
  <c r="E146" i="2"/>
  <c r="F218" i="30"/>
  <c r="E114" i="30"/>
  <c r="M106" i="19"/>
  <c r="M107" i="21"/>
  <c r="E116" i="30"/>
  <c r="M116" i="36"/>
  <c r="M112" i="26"/>
  <c r="E218" i="30"/>
  <c r="M116" i="30"/>
  <c r="E112" i="29"/>
  <c r="F110" i="24"/>
  <c r="E106" i="19"/>
  <c r="M110" i="24"/>
  <c r="N106" i="14"/>
  <c r="N193" i="35"/>
  <c r="M104" i="15"/>
  <c r="F111" i="31"/>
  <c r="N104" i="15"/>
  <c r="F193" i="35"/>
  <c r="N110" i="24"/>
  <c r="G204" i="23"/>
  <c r="G146" i="2"/>
  <c r="G104" i="15"/>
  <c r="M193" i="35"/>
  <c r="M114" i="25"/>
  <c r="G116" i="36"/>
  <c r="M146" i="2"/>
  <c r="E116" i="36"/>
  <c r="N114" i="30"/>
  <c r="F107" i="21"/>
  <c r="M114" i="30"/>
  <c r="N106" i="18"/>
  <c r="E104" i="15"/>
  <c r="E193" i="35"/>
  <c r="G112" i="29"/>
  <c r="F112" i="29"/>
  <c r="N100" i="13"/>
  <c r="E112" i="26"/>
  <c r="G112" i="26"/>
  <c r="G110" i="24"/>
  <c r="G106" i="19"/>
  <c r="F108" i="20"/>
  <c r="N114" i="25"/>
  <c r="F100" i="13"/>
  <c r="M204" i="23"/>
  <c r="M115" i="30"/>
  <c r="M106" i="18"/>
  <c r="G106" i="18"/>
  <c r="G114" i="25"/>
  <c r="N116" i="36"/>
  <c r="F146" i="2"/>
  <c r="N116" i="30"/>
  <c r="G108" i="20"/>
  <c r="F116" i="36"/>
  <c r="E204" i="23"/>
  <c r="F106" i="14"/>
  <c r="F115" i="30"/>
  <c r="N204" i="23"/>
  <c r="F204" i="23"/>
  <c r="N115" i="30"/>
  <c r="K102" i="15" l="1"/>
  <c r="L102" i="15"/>
  <c r="J103" i="15"/>
  <c r="H103" i="15"/>
  <c r="I103" i="15"/>
  <c r="B105" i="15"/>
  <c r="L104" i="14"/>
  <c r="K104" i="14"/>
  <c r="C106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6" i="20"/>
  <c r="J107" i="20"/>
  <c r="I107" i="20"/>
  <c r="H107" i="20"/>
  <c r="C112" i="20"/>
  <c r="B110" i="20"/>
  <c r="K106" i="20"/>
  <c r="K104" i="19"/>
  <c r="H105" i="19"/>
  <c r="I105" i="19"/>
  <c r="J105" i="19"/>
  <c r="B108" i="19"/>
  <c r="L104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E113" i="29"/>
  <c r="E101" i="13"/>
  <c r="M107" i="19"/>
  <c r="N194" i="35"/>
  <c r="M219" i="30"/>
  <c r="M108" i="21"/>
  <c r="M113" i="29"/>
  <c r="N113" i="29"/>
  <c r="F113" i="26"/>
  <c r="G101" i="13"/>
  <c r="M111" i="24"/>
  <c r="G147" i="2"/>
  <c r="E219" i="30"/>
  <c r="E108" i="21"/>
  <c r="M194" i="35"/>
  <c r="G107" i="19"/>
  <c r="M205" i="23"/>
  <c r="N219" i="30"/>
  <c r="E112" i="31"/>
  <c r="E113" i="26"/>
  <c r="N113" i="26"/>
  <c r="G117" i="36"/>
  <c r="G108" i="21"/>
  <c r="M147" i="2"/>
  <c r="F205" i="23"/>
  <c r="E115" i="25"/>
  <c r="N117" i="36"/>
  <c r="N101" i="13"/>
  <c r="E107" i="19"/>
  <c r="G194" i="35"/>
  <c r="E107" i="14"/>
  <c r="N108" i="21"/>
  <c r="M113" i="26"/>
  <c r="N107" i="18"/>
  <c r="F101" i="13"/>
  <c r="M112" i="31"/>
  <c r="F112" i="31"/>
  <c r="F109" i="20"/>
  <c r="E117" i="36"/>
  <c r="G219" i="30"/>
  <c r="F113" i="29"/>
  <c r="G113" i="26"/>
  <c r="G107" i="18"/>
  <c r="F107" i="14"/>
  <c r="E205" i="23"/>
  <c r="N111" i="24"/>
  <c r="N115" i="25"/>
  <c r="N107" i="19"/>
  <c r="E111" i="24"/>
  <c r="E105" i="15"/>
  <c r="G115" i="25"/>
  <c r="F111" i="24"/>
  <c r="G205" i="23"/>
  <c r="N205" i="23"/>
  <c r="M105" i="15"/>
  <c r="M107" i="18"/>
  <c r="G109" i="20"/>
  <c r="E147" i="2"/>
  <c r="N105" i="15"/>
  <c r="F107" i="19"/>
  <c r="M115" i="25"/>
  <c r="F117" i="36"/>
  <c r="F108" i="21"/>
  <c r="F147" i="2"/>
  <c r="N107" i="14"/>
  <c r="M107" i="14"/>
  <c r="N112" i="31"/>
  <c r="G107" i="14"/>
  <c r="N109" i="20"/>
  <c r="F194" i="35"/>
  <c r="G112" i="31"/>
  <c r="F115" i="25"/>
  <c r="E109" i="20"/>
  <c r="E194" i="35"/>
  <c r="M109" i="20"/>
  <c r="F219" i="30"/>
  <c r="G111" i="24"/>
  <c r="N147" i="2"/>
  <c r="M117" i="36"/>
  <c r="G105" i="15"/>
  <c r="G113" i="29"/>
  <c r="M101" i="13"/>
  <c r="L103" i="15" l="1"/>
  <c r="J104" i="15"/>
  <c r="I104" i="15"/>
  <c r="H104" i="15"/>
  <c r="B106" i="15"/>
  <c r="K103" i="15"/>
  <c r="C107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7" i="20"/>
  <c r="H108" i="20"/>
  <c r="I108" i="20"/>
  <c r="J108" i="20"/>
  <c r="B111" i="20"/>
  <c r="L107" i="20"/>
  <c r="C113" i="20"/>
  <c r="L105" i="19"/>
  <c r="H106" i="19"/>
  <c r="I106" i="19"/>
  <c r="J106" i="19"/>
  <c r="B109" i="19"/>
  <c r="K105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M108" i="14"/>
  <c r="N108" i="14"/>
  <c r="G148" i="2"/>
  <c r="N108" i="18"/>
  <c r="M114" i="26"/>
  <c r="M106" i="15"/>
  <c r="N110" i="20"/>
  <c r="G108" i="14"/>
  <c r="E118" i="36"/>
  <c r="F114" i="26"/>
  <c r="M108" i="18"/>
  <c r="M102" i="13"/>
  <c r="E114" i="29"/>
  <c r="E116" i="25"/>
  <c r="M206" i="23"/>
  <c r="G108" i="18"/>
  <c r="M148" i="2"/>
  <c r="G112" i="24"/>
  <c r="G206" i="23"/>
  <c r="N148" i="2"/>
  <c r="F102" i="13"/>
  <c r="M116" i="25"/>
  <c r="F116" i="25"/>
  <c r="G113" i="31"/>
  <c r="E108" i="14"/>
  <c r="G110" i="20"/>
  <c r="N102" i="13"/>
  <c r="G108" i="19"/>
  <c r="E110" i="20"/>
  <c r="N114" i="29"/>
  <c r="N112" i="24"/>
  <c r="M110" i="20"/>
  <c r="N195" i="35"/>
  <c r="F148" i="2"/>
  <c r="E220" i="30"/>
  <c r="E102" i="13"/>
  <c r="M220" i="30"/>
  <c r="G195" i="35"/>
  <c r="N220" i="30"/>
  <c r="N206" i="23"/>
  <c r="E148" i="2"/>
  <c r="N114" i="26"/>
  <c r="F113" i="31"/>
  <c r="N108" i="19"/>
  <c r="N106" i="15"/>
  <c r="M108" i="19"/>
  <c r="N113" i="31"/>
  <c r="G114" i="29"/>
  <c r="E108" i="19"/>
  <c r="E114" i="26"/>
  <c r="E206" i="23"/>
  <c r="N118" i="36"/>
  <c r="E113" i="31"/>
  <c r="G118" i="36"/>
  <c r="F112" i="24"/>
  <c r="N116" i="25"/>
  <c r="F108" i="19"/>
  <c r="M195" i="35"/>
  <c r="G102" i="13"/>
  <c r="G114" i="26"/>
  <c r="E112" i="24"/>
  <c r="F118" i="36"/>
  <c r="F220" i="30"/>
  <c r="M114" i="29"/>
  <c r="M118" i="36"/>
  <c r="F110" i="20"/>
  <c r="E195" i="35"/>
  <c r="F195" i="35"/>
  <c r="E106" i="15"/>
  <c r="G220" i="30"/>
  <c r="F114" i="29"/>
  <c r="G106" i="15"/>
  <c r="G116" i="25"/>
  <c r="M112" i="24"/>
  <c r="M113" i="31"/>
  <c r="F108" i="14"/>
  <c r="F206" i="23"/>
  <c r="L104" i="15" l="1"/>
  <c r="K104" i="15"/>
  <c r="J105" i="15"/>
  <c r="I105" i="15"/>
  <c r="H105" i="15"/>
  <c r="B107" i="15"/>
  <c r="C108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8" i="20"/>
  <c r="I109" i="20"/>
  <c r="H109" i="20"/>
  <c r="J109" i="20"/>
  <c r="C114" i="20"/>
  <c r="B112" i="20"/>
  <c r="L108" i="20"/>
  <c r="K106" i="19"/>
  <c r="I107" i="19"/>
  <c r="J107" i="19"/>
  <c r="H107" i="19"/>
  <c r="B110" i="19"/>
  <c r="L106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G109" i="19"/>
  <c r="G196" i="35"/>
  <c r="F109" i="19"/>
  <c r="G207" i="23"/>
  <c r="F113" i="24"/>
  <c r="E109" i="19"/>
  <c r="F109" i="14"/>
  <c r="G107" i="15"/>
  <c r="G103" i="13"/>
  <c r="F149" i="2"/>
  <c r="N119" i="36"/>
  <c r="E107" i="15"/>
  <c r="G109" i="14"/>
  <c r="N109" i="19"/>
  <c r="N221" i="30"/>
  <c r="G221" i="30"/>
  <c r="M113" i="24"/>
  <c r="E149" i="2"/>
  <c r="M111" i="20"/>
  <c r="N103" i="13"/>
  <c r="F207" i="23"/>
  <c r="N109" i="21"/>
  <c r="F115" i="29"/>
  <c r="F111" i="20"/>
  <c r="G115" i="29"/>
  <c r="F196" i="35"/>
  <c r="F221" i="30"/>
  <c r="M115" i="29"/>
  <c r="E114" i="31"/>
  <c r="F109" i="21"/>
  <c r="E109" i="21"/>
  <c r="G111" i="20"/>
  <c r="N107" i="15"/>
  <c r="F103" i="13"/>
  <c r="G113" i="24"/>
  <c r="N196" i="35"/>
  <c r="M109" i="19"/>
  <c r="N207" i="23"/>
  <c r="M109" i="21"/>
  <c r="E115" i="29"/>
  <c r="M109" i="18"/>
  <c r="E103" i="13"/>
  <c r="E196" i="35"/>
  <c r="N117" i="25"/>
  <c r="G109" i="18"/>
  <c r="M103" i="13"/>
  <c r="M117" i="25"/>
  <c r="E111" i="20"/>
  <c r="F117" i="25"/>
  <c r="G117" i="25"/>
  <c r="E109" i="14"/>
  <c r="G115" i="26"/>
  <c r="M221" i="30"/>
  <c r="N115" i="29"/>
  <c r="M107" i="15"/>
  <c r="E115" i="26"/>
  <c r="F119" i="36"/>
  <c r="M149" i="2"/>
  <c r="F114" i="31"/>
  <c r="M109" i="14"/>
  <c r="N149" i="2"/>
  <c r="M115" i="26"/>
  <c r="G109" i="21"/>
  <c r="M196" i="35"/>
  <c r="G114" i="31"/>
  <c r="M207" i="23"/>
  <c r="N114" i="31"/>
  <c r="N109" i="14"/>
  <c r="G119" i="36"/>
  <c r="E117" i="25"/>
  <c r="N115" i="26"/>
  <c r="E113" i="24"/>
  <c r="N109" i="18"/>
  <c r="N113" i="24"/>
  <c r="M114" i="31"/>
  <c r="F115" i="26"/>
  <c r="M119" i="36"/>
  <c r="G149" i="2"/>
  <c r="E119" i="36"/>
  <c r="E207" i="23"/>
  <c r="E221" i="30"/>
  <c r="N111" i="20"/>
  <c r="L105" i="15" l="1"/>
  <c r="K105" i="15"/>
  <c r="J106" i="15"/>
  <c r="H106" i="15"/>
  <c r="I106" i="15"/>
  <c r="B108" i="15"/>
  <c r="C109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9" i="20"/>
  <c r="H110" i="20"/>
  <c r="J110" i="20"/>
  <c r="I110" i="20"/>
  <c r="C115" i="20"/>
  <c r="B113" i="20"/>
  <c r="K109" i="20"/>
  <c r="L107" i="19"/>
  <c r="J108" i="19"/>
  <c r="H108" i="19"/>
  <c r="I108" i="19"/>
  <c r="B111" i="19"/>
  <c r="K107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G222" i="30"/>
  <c r="G112" i="20"/>
  <c r="E110" i="14"/>
  <c r="N114" i="24"/>
  <c r="E115" i="31"/>
  <c r="G150" i="2"/>
  <c r="E104" i="13"/>
  <c r="M110" i="19"/>
  <c r="G197" i="35"/>
  <c r="N150" i="2"/>
  <c r="F112" i="20"/>
  <c r="E116" i="26"/>
  <c r="N120" i="36"/>
  <c r="M150" i="2"/>
  <c r="G118" i="25"/>
  <c r="M115" i="31"/>
  <c r="F116" i="26"/>
  <c r="G104" i="13"/>
  <c r="F104" i="13"/>
  <c r="N108" i="15"/>
  <c r="E118" i="25"/>
  <c r="N116" i="29"/>
  <c r="N104" i="13"/>
  <c r="G115" i="31"/>
  <c r="M104" i="13"/>
  <c r="M114" i="24"/>
  <c r="M112" i="20"/>
  <c r="E110" i="21"/>
  <c r="M116" i="26"/>
  <c r="M111" i="21"/>
  <c r="F110" i="19"/>
  <c r="F120" i="36"/>
  <c r="N112" i="21"/>
  <c r="F115" i="31"/>
  <c r="F222" i="30"/>
  <c r="G108" i="15"/>
  <c r="F118" i="25"/>
  <c r="F197" i="35"/>
  <c r="N197" i="35"/>
  <c r="M112" i="21"/>
  <c r="M120" i="36"/>
  <c r="M110" i="21"/>
  <c r="N115" i="31"/>
  <c r="M118" i="25"/>
  <c r="N116" i="26"/>
  <c r="E112" i="21"/>
  <c r="E222" i="30"/>
  <c r="G208" i="23"/>
  <c r="N112" i="20"/>
  <c r="G110" i="14"/>
  <c r="G120" i="36"/>
  <c r="M108" i="15"/>
  <c r="E208" i="23"/>
  <c r="N110" i="19"/>
  <c r="F208" i="23"/>
  <c r="E112" i="20"/>
  <c r="F150" i="2"/>
  <c r="N110" i="14"/>
  <c r="E110" i="19"/>
  <c r="N208" i="23"/>
  <c r="E116" i="29"/>
  <c r="E150" i="2"/>
  <c r="E111" i="21"/>
  <c r="M110" i="14"/>
  <c r="G116" i="26"/>
  <c r="G110" i="18"/>
  <c r="F112" i="21"/>
  <c r="F110" i="14"/>
  <c r="F116" i="29"/>
  <c r="M197" i="35"/>
  <c r="E108" i="15"/>
  <c r="M222" i="30"/>
  <c r="F111" i="21"/>
  <c r="N118" i="25"/>
  <c r="E120" i="36"/>
  <c r="F110" i="21"/>
  <c r="E114" i="24"/>
  <c r="N110" i="21"/>
  <c r="M116" i="29"/>
  <c r="G110" i="19"/>
  <c r="G116" i="29"/>
  <c r="F114" i="24"/>
  <c r="E197" i="35"/>
  <c r="N111" i="21"/>
  <c r="N110" i="18"/>
  <c r="M208" i="23"/>
  <c r="N222" i="30"/>
  <c r="M110" i="18"/>
  <c r="G114" i="24"/>
  <c r="I110" i="21" l="1"/>
  <c r="H111" i="21"/>
  <c r="H112" i="21"/>
  <c r="I111" i="21"/>
  <c r="I112" i="21"/>
  <c r="H110" i="21"/>
  <c r="K106" i="15"/>
  <c r="L106" i="15"/>
  <c r="J107" i="15"/>
  <c r="I107" i="15"/>
  <c r="H107" i="15"/>
  <c r="B109" i="15"/>
  <c r="C110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J109" i="21"/>
  <c r="C175" i="21"/>
  <c r="B112" i="21"/>
  <c r="L110" i="20"/>
  <c r="J111" i="20"/>
  <c r="H111" i="20"/>
  <c r="I111" i="20"/>
  <c r="C116" i="20"/>
  <c r="B114" i="20"/>
  <c r="K110" i="20"/>
  <c r="L108" i="19"/>
  <c r="J109" i="19"/>
  <c r="I109" i="19"/>
  <c r="H109" i="19"/>
  <c r="B112" i="19"/>
  <c r="K108" i="19"/>
  <c r="J109" i="18"/>
  <c r="B111" i="18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E111" i="14"/>
  <c r="F115" i="24"/>
  <c r="G198" i="35"/>
  <c r="M209" i="23"/>
  <c r="N117" i="26"/>
  <c r="G113" i="20"/>
  <c r="M113" i="20"/>
  <c r="N111" i="19"/>
  <c r="M117" i="26"/>
  <c r="E223" i="30"/>
  <c r="M121" i="36"/>
  <c r="G121" i="36"/>
  <c r="F111" i="14"/>
  <c r="M119" i="25"/>
  <c r="N111" i="18"/>
  <c r="G111" i="18"/>
  <c r="F117" i="26"/>
  <c r="G111" i="19"/>
  <c r="M223" i="30"/>
  <c r="G119" i="25"/>
  <c r="N113" i="20"/>
  <c r="N115" i="24"/>
  <c r="N198" i="35"/>
  <c r="G116" i="31"/>
  <c r="F151" i="2"/>
  <c r="M111" i="14"/>
  <c r="F209" i="23"/>
  <c r="F105" i="13"/>
  <c r="F117" i="29"/>
  <c r="N105" i="13"/>
  <c r="G209" i="23"/>
  <c r="N109" i="15"/>
  <c r="E109" i="15"/>
  <c r="M109" i="15"/>
  <c r="N223" i="30"/>
  <c r="F116" i="31"/>
  <c r="F121" i="36"/>
  <c r="N116" i="31"/>
  <c r="E151" i="2"/>
  <c r="G105" i="13"/>
  <c r="N111" i="14"/>
  <c r="G117" i="29"/>
  <c r="G109" i="15"/>
  <c r="M198" i="35"/>
  <c r="F223" i="30"/>
  <c r="E198" i="35"/>
  <c r="E105" i="13"/>
  <c r="M117" i="29"/>
  <c r="N151" i="2"/>
  <c r="E115" i="24"/>
  <c r="G151" i="2"/>
  <c r="E116" i="31"/>
  <c r="G223" i="30"/>
  <c r="G111" i="14"/>
  <c r="M115" i="24"/>
  <c r="G117" i="26"/>
  <c r="F119" i="25"/>
  <c r="M105" i="13"/>
  <c r="N209" i="23"/>
  <c r="E111" i="19"/>
  <c r="M151" i="2"/>
  <c r="N119" i="25"/>
  <c r="G115" i="24"/>
  <c r="F111" i="19"/>
  <c r="E119" i="25"/>
  <c r="E113" i="20"/>
  <c r="M116" i="31"/>
  <c r="N117" i="29"/>
  <c r="E209" i="23"/>
  <c r="F113" i="20"/>
  <c r="E117" i="26"/>
  <c r="E121" i="36"/>
  <c r="N121" i="36"/>
  <c r="F198" i="35"/>
  <c r="M111" i="18"/>
  <c r="M111" i="19"/>
  <c r="E117" i="29"/>
  <c r="K111" i="21" l="1"/>
  <c r="K110" i="21"/>
  <c r="L112" i="21"/>
  <c r="L111" i="21"/>
  <c r="K112" i="21"/>
  <c r="L110" i="21"/>
  <c r="L107" i="15"/>
  <c r="K107" i="15"/>
  <c r="J108" i="15"/>
  <c r="I108" i="15"/>
  <c r="H108" i="15"/>
  <c r="B110" i="15"/>
  <c r="C111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C176" i="21"/>
  <c r="B113" i="21"/>
  <c r="L111" i="20"/>
  <c r="I112" i="20"/>
  <c r="H112" i="20"/>
  <c r="J112" i="20"/>
  <c r="C117" i="20"/>
  <c r="B115" i="20"/>
  <c r="K111" i="20"/>
  <c r="K109" i="19"/>
  <c r="H110" i="19"/>
  <c r="J110" i="19"/>
  <c r="I110" i="19"/>
  <c r="B113" i="19"/>
  <c r="L109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G112" i="19"/>
  <c r="M122" i="36"/>
  <c r="F122" i="36"/>
  <c r="E152" i="2"/>
  <c r="E118" i="29"/>
  <c r="N118" i="26"/>
  <c r="G118" i="26"/>
  <c r="G118" i="29"/>
  <c r="M152" i="2"/>
  <c r="G106" i="13"/>
  <c r="E117" i="31"/>
  <c r="N122" i="36"/>
  <c r="N114" i="20"/>
  <c r="G117" i="31"/>
  <c r="M112" i="19"/>
  <c r="E112" i="19"/>
  <c r="N152" i="2"/>
  <c r="M110" i="15"/>
  <c r="G120" i="25"/>
  <c r="M120" i="25"/>
  <c r="N110" i="15"/>
  <c r="N118" i="29"/>
  <c r="G152" i="2"/>
  <c r="M117" i="31"/>
  <c r="N112" i="19"/>
  <c r="F152" i="2"/>
  <c r="M118" i="29"/>
  <c r="N106" i="13"/>
  <c r="G110" i="15"/>
  <c r="F118" i="26"/>
  <c r="M116" i="24"/>
  <c r="N116" i="24"/>
  <c r="N112" i="18"/>
  <c r="E118" i="26"/>
  <c r="G114" i="20"/>
  <c r="M199" i="35"/>
  <c r="N199" i="35"/>
  <c r="G224" i="30"/>
  <c r="E120" i="25"/>
  <c r="F112" i="19"/>
  <c r="N120" i="25"/>
  <c r="F106" i="13"/>
  <c r="N210" i="23"/>
  <c r="M112" i="14"/>
  <c r="G116" i="24"/>
  <c r="N224" i="30"/>
  <c r="E110" i="15"/>
  <c r="E199" i="35"/>
  <c r="G112" i="18"/>
  <c r="G199" i="35"/>
  <c r="F117" i="31"/>
  <c r="F224" i="30"/>
  <c r="E106" i="13"/>
  <c r="F116" i="24"/>
  <c r="M224" i="30"/>
  <c r="G122" i="36"/>
  <c r="M106" i="13"/>
  <c r="G210" i="23"/>
  <c r="F118" i="29"/>
  <c r="E224" i="30"/>
  <c r="N112" i="14"/>
  <c r="M114" i="20"/>
  <c r="F199" i="35"/>
  <c r="E122" i="36"/>
  <c r="F114" i="20"/>
  <c r="E116" i="24"/>
  <c r="F210" i="23"/>
  <c r="N117" i="31"/>
  <c r="F112" i="14"/>
  <c r="F120" i="25"/>
  <c r="E210" i="23"/>
  <c r="E112" i="14"/>
  <c r="E114" i="20"/>
  <c r="M112" i="18"/>
  <c r="M210" i="23"/>
  <c r="M118" i="26"/>
  <c r="G112" i="14"/>
  <c r="L108" i="15" l="1"/>
  <c r="K108" i="15"/>
  <c r="H109" i="15"/>
  <c r="J109" i="15"/>
  <c r="I109" i="15"/>
  <c r="B111" i="15"/>
  <c r="C112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2" i="20"/>
  <c r="H113" i="20"/>
  <c r="J113" i="20"/>
  <c r="I113" i="20"/>
  <c r="C118" i="20"/>
  <c r="B116" i="20"/>
  <c r="L112" i="20"/>
  <c r="L110" i="19"/>
  <c r="H111" i="19"/>
  <c r="I111" i="19"/>
  <c r="J111" i="19"/>
  <c r="B114" i="19"/>
  <c r="K110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N211" i="23"/>
  <c r="G211" i="23"/>
  <c r="E113" i="19"/>
  <c r="N113" i="19"/>
  <c r="G117" i="24"/>
  <c r="N111" i="15"/>
  <c r="F119" i="29"/>
  <c r="F117" i="24"/>
  <c r="M113" i="19"/>
  <c r="E211" i="23"/>
  <c r="N117" i="24"/>
  <c r="N225" i="30"/>
  <c r="N200" i="35"/>
  <c r="G107" i="13"/>
  <c r="G153" i="2"/>
  <c r="F113" i="14"/>
  <c r="F115" i="20"/>
  <c r="N107" i="13"/>
  <c r="N113" i="18"/>
  <c r="E225" i="30"/>
  <c r="E200" i="35"/>
  <c r="F225" i="30"/>
  <c r="G200" i="35"/>
  <c r="E119" i="29"/>
  <c r="F118" i="31"/>
  <c r="M115" i="20"/>
  <c r="G119" i="26"/>
  <c r="E118" i="31"/>
  <c r="F107" i="13"/>
  <c r="G225" i="30"/>
  <c r="F121" i="25"/>
  <c r="G113" i="14"/>
  <c r="M225" i="30"/>
  <c r="G114" i="19"/>
  <c r="E114" i="19"/>
  <c r="M111" i="15"/>
  <c r="F119" i="26"/>
  <c r="E121" i="25"/>
  <c r="N123" i="36"/>
  <c r="N119" i="29"/>
  <c r="E113" i="14"/>
  <c r="G113" i="19"/>
  <c r="N114" i="19"/>
  <c r="M107" i="13"/>
  <c r="N121" i="25"/>
  <c r="M153" i="2"/>
  <c r="N113" i="14"/>
  <c r="M200" i="35"/>
  <c r="G118" i="31"/>
  <c r="F211" i="23"/>
  <c r="E119" i="26"/>
  <c r="G111" i="15"/>
  <c r="M114" i="19"/>
  <c r="M123" i="36"/>
  <c r="M117" i="24"/>
  <c r="M118" i="31"/>
  <c r="F153" i="2"/>
  <c r="E107" i="13"/>
  <c r="G113" i="18"/>
  <c r="G119" i="29"/>
  <c r="E115" i="20"/>
  <c r="M113" i="18"/>
  <c r="N119" i="26"/>
  <c r="E153" i="2"/>
  <c r="M119" i="29"/>
  <c r="G115" i="20"/>
  <c r="M113" i="14"/>
  <c r="F114" i="19"/>
  <c r="E111" i="15"/>
  <c r="N118" i="31"/>
  <c r="E117" i="24"/>
  <c r="M121" i="25"/>
  <c r="F200" i="35"/>
  <c r="M211" i="23"/>
  <c r="G121" i="25"/>
  <c r="M119" i="26"/>
  <c r="N115" i="20"/>
  <c r="G123" i="36"/>
  <c r="F123" i="36"/>
  <c r="F113" i="19"/>
  <c r="E123" i="36"/>
  <c r="N153" i="2"/>
  <c r="L109" i="15" l="1"/>
  <c r="K109" i="15"/>
  <c r="J110" i="15"/>
  <c r="I110" i="15"/>
  <c r="H110" i="15"/>
  <c r="B112" i="15"/>
  <c r="C113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3" i="20"/>
  <c r="I114" i="20"/>
  <c r="J114" i="20"/>
  <c r="H114" i="20"/>
  <c r="C119" i="20"/>
  <c r="L113" i="20"/>
  <c r="B117" i="20"/>
  <c r="L111" i="19"/>
  <c r="J112" i="19"/>
  <c r="H112" i="19"/>
  <c r="I112" i="19"/>
  <c r="B115" i="19"/>
  <c r="K111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N226" i="30"/>
  <c r="F212" i="23"/>
  <c r="F122" i="25"/>
  <c r="E118" i="24"/>
  <c r="M108" i="13"/>
  <c r="F112" i="15"/>
  <c r="M118" i="24"/>
  <c r="E120" i="29"/>
  <c r="G120" i="26"/>
  <c r="G201" i="35"/>
  <c r="N118" i="24"/>
  <c r="N114" i="18"/>
  <c r="F115" i="19"/>
  <c r="E122" i="25"/>
  <c r="E124" i="36"/>
  <c r="E201" i="35"/>
  <c r="N120" i="26"/>
  <c r="M116" i="20"/>
  <c r="M115" i="19"/>
  <c r="N119" i="31"/>
  <c r="M201" i="35"/>
  <c r="M212" i="23"/>
  <c r="G120" i="29"/>
  <c r="F120" i="29"/>
  <c r="F119" i="31"/>
  <c r="G116" i="20"/>
  <c r="G226" i="30"/>
  <c r="E154" i="2"/>
  <c r="F154" i="2"/>
  <c r="M114" i="14"/>
  <c r="E115" i="19"/>
  <c r="F201" i="35"/>
  <c r="N112" i="15"/>
  <c r="G114" i="18"/>
  <c r="N114" i="14"/>
  <c r="M114" i="18"/>
  <c r="F114" i="14"/>
  <c r="N124" i="36"/>
  <c r="E226" i="30"/>
  <c r="G154" i="2"/>
  <c r="G122" i="25"/>
  <c r="M120" i="26"/>
  <c r="M119" i="31"/>
  <c r="G124" i="36"/>
  <c r="G115" i="19"/>
  <c r="F118" i="24"/>
  <c r="G119" i="31"/>
  <c r="N116" i="20"/>
  <c r="M154" i="2"/>
  <c r="N154" i="2"/>
  <c r="G108" i="13"/>
  <c r="N115" i="19"/>
  <c r="N212" i="23"/>
  <c r="F226" i="30"/>
  <c r="N108" i="13"/>
  <c r="F120" i="26"/>
  <c r="E114" i="14"/>
  <c r="E112" i="15"/>
  <c r="F116" i="20"/>
  <c r="M226" i="30"/>
  <c r="E116" i="20"/>
  <c r="G118" i="24"/>
  <c r="N201" i="35"/>
  <c r="E212" i="23"/>
  <c r="M112" i="15"/>
  <c r="M120" i="29"/>
  <c r="M122" i="25"/>
  <c r="F108" i="13"/>
  <c r="E120" i="26"/>
  <c r="E119" i="31"/>
  <c r="G114" i="14"/>
  <c r="G212" i="23"/>
  <c r="E108" i="13"/>
  <c r="F124" i="36"/>
  <c r="M124" i="36"/>
  <c r="N122" i="25"/>
  <c r="N120" i="29"/>
  <c r="G112" i="15"/>
  <c r="P101" i="21" l="1"/>
  <c r="Q101" i="21"/>
  <c r="L110" i="15"/>
  <c r="K110" i="15"/>
  <c r="J111" i="15"/>
  <c r="I111" i="15"/>
  <c r="H111" i="15"/>
  <c r="B113" i="15"/>
  <c r="C114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C180" i="21" s="1"/>
  <c r="C181" i="21" s="1"/>
  <c r="C182" i="21" s="1"/>
  <c r="B116" i="21"/>
  <c r="K114" i="20"/>
  <c r="H115" i="20"/>
  <c r="I115" i="20"/>
  <c r="J115" i="20"/>
  <c r="C120" i="20"/>
  <c r="B118" i="20"/>
  <c r="L114" i="20"/>
  <c r="L112" i="19"/>
  <c r="J113" i="19"/>
  <c r="B116" i="19"/>
  <c r="K112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M125" i="36"/>
  <c r="M202" i="35"/>
  <c r="G155" i="2"/>
  <c r="E113" i="15"/>
  <c r="E121" i="29"/>
  <c r="M115" i="21"/>
  <c r="N119" i="24"/>
  <c r="M113" i="15"/>
  <c r="F116" i="19"/>
  <c r="F155" i="2"/>
  <c r="N115" i="14"/>
  <c r="M116" i="19"/>
  <c r="F119" i="24"/>
  <c r="M115" i="18"/>
  <c r="N121" i="26"/>
  <c r="G115" i="18"/>
  <c r="G227" i="30"/>
  <c r="E155" i="2"/>
  <c r="G121" i="26"/>
  <c r="G125" i="36"/>
  <c r="G120" i="31"/>
  <c r="N125" i="36"/>
  <c r="G119" i="24"/>
  <c r="E125" i="36"/>
  <c r="M213" i="23"/>
  <c r="F121" i="29"/>
  <c r="M121" i="26"/>
  <c r="F125" i="36"/>
  <c r="M121" i="29"/>
  <c r="E213" i="23"/>
  <c r="F115" i="14"/>
  <c r="E119" i="24"/>
  <c r="M155" i="2"/>
  <c r="N117" i="20"/>
  <c r="E121" i="26"/>
  <c r="E116" i="19"/>
  <c r="N227" i="30"/>
  <c r="M109" i="13"/>
  <c r="N202" i="35"/>
  <c r="M119" i="24"/>
  <c r="F227" i="30"/>
  <c r="F113" i="15"/>
  <c r="M120" i="31"/>
  <c r="G113" i="15"/>
  <c r="E227" i="30"/>
  <c r="G109" i="13"/>
  <c r="N115" i="18"/>
  <c r="F202" i="35"/>
  <c r="E115" i="14"/>
  <c r="N213" i="23"/>
  <c r="F117" i="20"/>
  <c r="M115" i="14"/>
  <c r="G116" i="19"/>
  <c r="G202" i="35"/>
  <c r="F109" i="13"/>
  <c r="M117" i="20"/>
  <c r="N115" i="21"/>
  <c r="M123" i="25"/>
  <c r="N121" i="29"/>
  <c r="E117" i="20"/>
  <c r="G213" i="23"/>
  <c r="F123" i="25"/>
  <c r="F121" i="26"/>
  <c r="F120" i="31"/>
  <c r="E123" i="25"/>
  <c r="G115" i="14"/>
  <c r="N123" i="25"/>
  <c r="G115" i="21"/>
  <c r="G117" i="20"/>
  <c r="E109" i="13"/>
  <c r="N113" i="15"/>
  <c r="N155" i="2"/>
  <c r="G123" i="25"/>
  <c r="F213" i="23"/>
  <c r="N120" i="31"/>
  <c r="N109" i="13"/>
  <c r="M227" i="30"/>
  <c r="G121" i="29"/>
  <c r="E202" i="35"/>
  <c r="N116" i="19"/>
  <c r="E120" i="31"/>
  <c r="R101" i="21" l="1"/>
  <c r="Q102" i="21"/>
  <c r="P102" i="21"/>
  <c r="J114" i="21"/>
  <c r="K111" i="15"/>
  <c r="L111" i="15"/>
  <c r="J112" i="15"/>
  <c r="I112" i="15"/>
  <c r="H112" i="15"/>
  <c r="B114" i="15"/>
  <c r="C115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7" i="21"/>
  <c r="L115" i="20"/>
  <c r="H116" i="20"/>
  <c r="I116" i="20"/>
  <c r="J116" i="20"/>
  <c r="C121" i="20"/>
  <c r="B119" i="20"/>
  <c r="K115" i="20"/>
  <c r="B117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M114" i="15"/>
  <c r="M122" i="26"/>
  <c r="N116" i="14"/>
  <c r="G126" i="36"/>
  <c r="G228" i="30"/>
  <c r="G116" i="18"/>
  <c r="G122" i="29"/>
  <c r="E122" i="29"/>
  <c r="M116" i="14"/>
  <c r="N110" i="13"/>
  <c r="M120" i="24"/>
  <c r="F214" i="23"/>
  <c r="E122" i="26"/>
  <c r="F117" i="19"/>
  <c r="M117" i="19"/>
  <c r="G117" i="19"/>
  <c r="F118" i="20"/>
  <c r="M121" i="31"/>
  <c r="G203" i="35"/>
  <c r="M122" i="29"/>
  <c r="M110" i="13"/>
  <c r="E203" i="35"/>
  <c r="N117" i="19"/>
  <c r="E116" i="14"/>
  <c r="G156" i="2"/>
  <c r="N122" i="26"/>
  <c r="G118" i="20"/>
  <c r="M124" i="25"/>
  <c r="M156" i="2"/>
  <c r="F122" i="29"/>
  <c r="M126" i="36"/>
  <c r="F120" i="24"/>
  <c r="N121" i="31"/>
  <c r="M228" i="30"/>
  <c r="E121" i="31"/>
  <c r="G214" i="23"/>
  <c r="N156" i="2"/>
  <c r="G116" i="21"/>
  <c r="M214" i="23"/>
  <c r="G122" i="26"/>
  <c r="G116" i="14"/>
  <c r="N116" i="18"/>
  <c r="E156" i="2"/>
  <c r="N114" i="15"/>
  <c r="F228" i="30"/>
  <c r="E118" i="20"/>
  <c r="N122" i="29"/>
  <c r="F110" i="13"/>
  <c r="E126" i="36"/>
  <c r="F124" i="25"/>
  <c r="E110" i="13"/>
  <c r="F114" i="15"/>
  <c r="G124" i="25"/>
  <c r="G121" i="31"/>
  <c r="E124" i="25"/>
  <c r="N228" i="30"/>
  <c r="F122" i="26"/>
  <c r="M116" i="21"/>
  <c r="M118" i="20"/>
  <c r="G110" i="13"/>
  <c r="G120" i="24"/>
  <c r="N120" i="24"/>
  <c r="E114" i="15"/>
  <c r="N116" i="21"/>
  <c r="G114" i="15"/>
  <c r="F116" i="14"/>
  <c r="N124" i="25"/>
  <c r="N203" i="35"/>
  <c r="M116" i="18"/>
  <c r="E228" i="30"/>
  <c r="F156" i="2"/>
  <c r="F203" i="35"/>
  <c r="E117" i="19"/>
  <c r="M203" i="35"/>
  <c r="N118" i="20"/>
  <c r="E214" i="23"/>
  <c r="E120" i="24"/>
  <c r="F126" i="36"/>
  <c r="F121" i="31"/>
  <c r="N214" i="23"/>
  <c r="N126" i="36"/>
  <c r="R102" i="21" l="1"/>
  <c r="P103" i="21"/>
  <c r="Q103" i="21"/>
  <c r="J115" i="18"/>
  <c r="K112" i="15"/>
  <c r="H113" i="15"/>
  <c r="J113" i="15"/>
  <c r="I113" i="15"/>
  <c r="B115" i="15"/>
  <c r="L112" i="15"/>
  <c r="C116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J115" i="21"/>
  <c r="B118" i="21"/>
  <c r="L116" i="20"/>
  <c r="I117" i="20"/>
  <c r="H117" i="20"/>
  <c r="J117" i="20"/>
  <c r="C122" i="20"/>
  <c r="B120" i="20"/>
  <c r="K116" i="20"/>
  <c r="B118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G119" i="20"/>
  <c r="N157" i="2"/>
  <c r="F111" i="13"/>
  <c r="F127" i="36"/>
  <c r="N215" i="23"/>
  <c r="M123" i="26"/>
  <c r="G215" i="23"/>
  <c r="F122" i="31"/>
  <c r="F117" i="14"/>
  <c r="E215" i="23"/>
  <c r="M229" i="30"/>
  <c r="E157" i="2"/>
  <c r="F157" i="2"/>
  <c r="F125" i="25"/>
  <c r="N117" i="14"/>
  <c r="E111" i="13"/>
  <c r="F123" i="29"/>
  <c r="E117" i="14"/>
  <c r="G123" i="26"/>
  <c r="E119" i="20"/>
  <c r="F215" i="23"/>
  <c r="G117" i="21"/>
  <c r="G122" i="31"/>
  <c r="G123" i="29"/>
  <c r="N117" i="21"/>
  <c r="E204" i="35"/>
  <c r="M215" i="23"/>
  <c r="F121" i="24"/>
  <c r="M117" i="14"/>
  <c r="E123" i="26"/>
  <c r="E122" i="31"/>
  <c r="F119" i="20"/>
  <c r="G157" i="2"/>
  <c r="E121" i="24"/>
  <c r="G229" i="30"/>
  <c r="N115" i="15"/>
  <c r="N121" i="24"/>
  <c r="N125" i="25"/>
  <c r="G117" i="14"/>
  <c r="E229" i="30"/>
  <c r="G115" i="15"/>
  <c r="M111" i="13"/>
  <c r="E127" i="36"/>
  <c r="M157" i="2"/>
  <c r="M121" i="24"/>
  <c r="E115" i="15"/>
  <c r="G121" i="24"/>
  <c r="M123" i="29"/>
  <c r="M115" i="15"/>
  <c r="G111" i="13"/>
  <c r="G125" i="25"/>
  <c r="N229" i="30"/>
  <c r="M204" i="35"/>
  <c r="M125" i="25"/>
  <c r="F204" i="35"/>
  <c r="M122" i="31"/>
  <c r="F115" i="15"/>
  <c r="M117" i="18"/>
  <c r="E125" i="25"/>
  <c r="N122" i="31"/>
  <c r="N204" i="35"/>
  <c r="E123" i="29"/>
  <c r="N119" i="20"/>
  <c r="N123" i="26"/>
  <c r="F229" i="30"/>
  <c r="N123" i="29"/>
  <c r="F123" i="26"/>
  <c r="M127" i="36"/>
  <c r="G204" i="35"/>
  <c r="N111" i="13"/>
  <c r="G127" i="36"/>
  <c r="M117" i="21"/>
  <c r="N117" i="18"/>
  <c r="M119" i="20"/>
  <c r="N127" i="36"/>
  <c r="G117" i="18"/>
  <c r="Q127" i="2" l="1"/>
  <c r="P127" i="2"/>
  <c r="Q104" i="21"/>
  <c r="P104" i="21"/>
  <c r="R103" i="21"/>
  <c r="J116" i="18"/>
  <c r="L113" i="15"/>
  <c r="K113" i="15"/>
  <c r="J114" i="15"/>
  <c r="I114" i="15"/>
  <c r="H114" i="15"/>
  <c r="B116" i="15"/>
  <c r="C117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J116" i="21"/>
  <c r="B119" i="21"/>
  <c r="K117" i="20"/>
  <c r="J118" i="20"/>
  <c r="H118" i="20"/>
  <c r="I118" i="20"/>
  <c r="L117" i="20"/>
  <c r="B121" i="20"/>
  <c r="C123" i="20"/>
  <c r="B119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N128" i="36"/>
  <c r="F123" i="31"/>
  <c r="E124" i="26"/>
  <c r="N118" i="18"/>
  <c r="M120" i="20"/>
  <c r="M158" i="2"/>
  <c r="G126" i="25"/>
  <c r="M122" i="24"/>
  <c r="E126" i="25"/>
  <c r="G112" i="13"/>
  <c r="F124" i="29"/>
  <c r="M205" i="35"/>
  <c r="F205" i="35"/>
  <c r="G216" i="23"/>
  <c r="M124" i="29"/>
  <c r="E122" i="24"/>
  <c r="F230" i="30"/>
  <c r="N116" i="15"/>
  <c r="G118" i="21"/>
  <c r="N205" i="35"/>
  <c r="E128" i="36"/>
  <c r="F118" i="14"/>
  <c r="G118" i="18"/>
  <c r="E124" i="29"/>
  <c r="G124" i="26"/>
  <c r="F126" i="25"/>
  <c r="F158" i="2"/>
  <c r="G230" i="30"/>
  <c r="N118" i="14"/>
  <c r="M128" i="36"/>
  <c r="M216" i="23"/>
  <c r="G122" i="24"/>
  <c r="G123" i="31"/>
  <c r="N122" i="24"/>
  <c r="N124" i="29"/>
  <c r="E116" i="15"/>
  <c r="F118" i="19"/>
  <c r="F124" i="26"/>
  <c r="G128" i="36"/>
  <c r="E120" i="20"/>
  <c r="E205" i="35"/>
  <c r="E112" i="13"/>
  <c r="E230" i="30"/>
  <c r="N118" i="19"/>
  <c r="F116" i="15"/>
  <c r="M118" i="21"/>
  <c r="N123" i="31"/>
  <c r="G205" i="35"/>
  <c r="M126" i="25"/>
  <c r="N112" i="13"/>
  <c r="N118" i="21"/>
  <c r="G118" i="14"/>
  <c r="M124" i="26"/>
  <c r="G116" i="15"/>
  <c r="E158" i="2"/>
  <c r="M112" i="13"/>
  <c r="F122" i="24"/>
  <c r="G158" i="2"/>
  <c r="N158" i="2"/>
  <c r="E118" i="14"/>
  <c r="M116" i="15"/>
  <c r="E123" i="31"/>
  <c r="N216" i="23"/>
  <c r="N126" i="25"/>
  <c r="M123" i="31"/>
  <c r="G118" i="19"/>
  <c r="G124" i="29"/>
  <c r="N230" i="30"/>
  <c r="F112" i="13"/>
  <c r="N124" i="26"/>
  <c r="E118" i="19"/>
  <c r="F120" i="20"/>
  <c r="E216" i="23"/>
  <c r="N120" i="20"/>
  <c r="F216" i="23"/>
  <c r="F128" i="36"/>
  <c r="M118" i="14"/>
  <c r="M118" i="18"/>
  <c r="M230" i="30"/>
  <c r="G120" i="20"/>
  <c r="M118" i="19"/>
  <c r="R127" i="2" l="1"/>
  <c r="Q128" i="2"/>
  <c r="P128" i="2"/>
  <c r="R104" i="21"/>
  <c r="Q105" i="21"/>
  <c r="P105" i="21"/>
  <c r="L114" i="15"/>
  <c r="K114" i="15"/>
  <c r="H115" i="15"/>
  <c r="J115" i="15"/>
  <c r="I115" i="15"/>
  <c r="B117" i="15"/>
  <c r="J117" i="18"/>
  <c r="C118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J117" i="21"/>
  <c r="C183" i="21"/>
  <c r="B120" i="21"/>
  <c r="K118" i="20"/>
  <c r="I119" i="20"/>
  <c r="H119" i="20"/>
  <c r="J119" i="20"/>
  <c r="C124" i="20"/>
  <c r="B122" i="20"/>
  <c r="L118" i="20"/>
  <c r="H117" i="19"/>
  <c r="I117" i="19"/>
  <c r="J117" i="19"/>
  <c r="H113" i="19"/>
  <c r="I113" i="19"/>
  <c r="B120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E231" i="30"/>
  <c r="M159" i="2"/>
  <c r="N117" i="15"/>
  <c r="F119" i="14"/>
  <c r="N121" i="20"/>
  <c r="G124" i="31"/>
  <c r="F113" i="13"/>
  <c r="E119" i="19"/>
  <c r="M124" i="31"/>
  <c r="E117" i="15"/>
  <c r="M123" i="24"/>
  <c r="N159" i="2"/>
  <c r="G117" i="15"/>
  <c r="G159" i="2"/>
  <c r="M119" i="14"/>
  <c r="F125" i="26"/>
  <c r="E217" i="23"/>
  <c r="M125" i="26"/>
  <c r="G123" i="24"/>
  <c r="N119" i="14"/>
  <c r="F217" i="23"/>
  <c r="G129" i="36"/>
  <c r="N119" i="18"/>
  <c r="M119" i="18"/>
  <c r="M129" i="36"/>
  <c r="G125" i="26"/>
  <c r="G231" i="30"/>
  <c r="G119" i="14"/>
  <c r="F159" i="2"/>
  <c r="M127" i="25"/>
  <c r="F125" i="29"/>
  <c r="F206" i="35"/>
  <c r="F121" i="20"/>
  <c r="E125" i="26"/>
  <c r="M125" i="29"/>
  <c r="E206" i="35"/>
  <c r="N119" i="19"/>
  <c r="N206" i="35"/>
  <c r="M206" i="35"/>
  <c r="M119" i="19"/>
  <c r="E123" i="24"/>
  <c r="F117" i="15"/>
  <c r="G217" i="23"/>
  <c r="G113" i="13"/>
  <c r="E121" i="20"/>
  <c r="F231" i="30"/>
  <c r="F124" i="31"/>
  <c r="E159" i="2"/>
  <c r="G119" i="18"/>
  <c r="M113" i="13"/>
  <c r="N123" i="24"/>
  <c r="E129" i="36"/>
  <c r="M231" i="30"/>
  <c r="E125" i="29"/>
  <c r="E119" i="14"/>
  <c r="G119" i="21"/>
  <c r="N113" i="13"/>
  <c r="N125" i="29"/>
  <c r="E113" i="13"/>
  <c r="F129" i="36"/>
  <c r="F127" i="25"/>
  <c r="G206" i="35"/>
  <c r="N119" i="21"/>
  <c r="N231" i="30"/>
  <c r="M119" i="21"/>
  <c r="E124" i="31"/>
  <c r="N127" i="25"/>
  <c r="G125" i="29"/>
  <c r="G119" i="19"/>
  <c r="M217" i="23"/>
  <c r="F123" i="24"/>
  <c r="M121" i="20"/>
  <c r="N217" i="23"/>
  <c r="E127" i="25"/>
  <c r="N124" i="31"/>
  <c r="M117" i="15"/>
  <c r="N125" i="26"/>
  <c r="G121" i="20"/>
  <c r="G127" i="25"/>
  <c r="F119" i="19"/>
  <c r="N129" i="36"/>
  <c r="P129" i="2" l="1"/>
  <c r="Q129" i="2"/>
  <c r="R105" i="21"/>
  <c r="P106" i="21"/>
  <c r="Q106" i="21"/>
  <c r="K115" i="15"/>
  <c r="L115" i="15"/>
  <c r="J116" i="15"/>
  <c r="I116" i="15"/>
  <c r="H116" i="15"/>
  <c r="B118" i="15"/>
  <c r="C119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J118" i="21"/>
  <c r="C184" i="21"/>
  <c r="B121" i="21"/>
  <c r="K119" i="20"/>
  <c r="H120" i="20"/>
  <c r="I120" i="20"/>
  <c r="J120" i="20"/>
  <c r="B123" i="20"/>
  <c r="C125" i="20"/>
  <c r="L119" i="20"/>
  <c r="L117" i="19"/>
  <c r="K117" i="19"/>
  <c r="K113" i="19"/>
  <c r="J118" i="19"/>
  <c r="I118" i="19"/>
  <c r="H118" i="19"/>
  <c r="B121" i="19"/>
  <c r="L113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F207" i="35"/>
  <c r="F128" i="25"/>
  <c r="E232" i="30"/>
  <c r="M126" i="26"/>
  <c r="E126" i="29"/>
  <c r="N128" i="25"/>
  <c r="G124" i="24"/>
  <c r="G130" i="36"/>
  <c r="N232" i="30"/>
  <c r="F122" i="20"/>
  <c r="N130" i="36"/>
  <c r="G207" i="35"/>
  <c r="M160" i="2"/>
  <c r="F125" i="31"/>
  <c r="N160" i="2"/>
  <c r="F126" i="26"/>
  <c r="N118" i="15"/>
  <c r="M120" i="19"/>
  <c r="M218" i="23"/>
  <c r="G128" i="25"/>
  <c r="M232" i="30"/>
  <c r="E130" i="36"/>
  <c r="E120" i="14"/>
  <c r="N120" i="19"/>
  <c r="G114" i="13"/>
  <c r="M130" i="36"/>
  <c r="G126" i="29"/>
  <c r="E128" i="25"/>
  <c r="G122" i="20"/>
  <c r="F124" i="24"/>
  <c r="N120" i="21"/>
  <c r="N122" i="20"/>
  <c r="F160" i="2"/>
  <c r="E124" i="24"/>
  <c r="N120" i="14"/>
  <c r="M114" i="13"/>
  <c r="F130" i="36"/>
  <c r="G120" i="21"/>
  <c r="G125" i="31"/>
  <c r="N124" i="24"/>
  <c r="G160" i="2"/>
  <c r="M207" i="35"/>
  <c r="N125" i="31"/>
  <c r="M124" i="24"/>
  <c r="E114" i="13"/>
  <c r="G218" i="23"/>
  <c r="M120" i="14"/>
  <c r="M120" i="18"/>
  <c r="N120" i="18"/>
  <c r="F118" i="15"/>
  <c r="F232" i="30"/>
  <c r="G232" i="30"/>
  <c r="E120" i="19"/>
  <c r="G120" i="18"/>
  <c r="E218" i="23"/>
  <c r="G120" i="19"/>
  <c r="N126" i="29"/>
  <c r="G120" i="14"/>
  <c r="M120" i="21"/>
  <c r="E126" i="26"/>
  <c r="G126" i="26"/>
  <c r="N207" i="35"/>
  <c r="E160" i="2"/>
  <c r="E207" i="35"/>
  <c r="M125" i="31"/>
  <c r="E118" i="15"/>
  <c r="N114" i="13"/>
  <c r="F126" i="29"/>
  <c r="M118" i="15"/>
  <c r="M126" i="29"/>
  <c r="F114" i="13"/>
  <c r="F120" i="14"/>
  <c r="N126" i="26"/>
  <c r="N218" i="23"/>
  <c r="E125" i="31"/>
  <c r="F218" i="23"/>
  <c r="M128" i="25"/>
  <c r="E122" i="20"/>
  <c r="G118" i="15"/>
  <c r="F120" i="19"/>
  <c r="M122" i="20"/>
  <c r="Q130" i="2" l="1"/>
  <c r="P130" i="2"/>
  <c r="R106" i="21"/>
  <c r="Q107" i="21"/>
  <c r="P107" i="21"/>
  <c r="L116" i="15"/>
  <c r="K116" i="15"/>
  <c r="H117" i="15"/>
  <c r="J117" i="15"/>
  <c r="I117" i="15"/>
  <c r="B119" i="15"/>
  <c r="C120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J119" i="21"/>
  <c r="C185" i="21"/>
  <c r="B122" i="21"/>
  <c r="K120" i="20"/>
  <c r="H121" i="20"/>
  <c r="I121" i="20"/>
  <c r="J121" i="20"/>
  <c r="B124" i="20"/>
  <c r="L120" i="20"/>
  <c r="K118" i="19"/>
  <c r="H119" i="19"/>
  <c r="J119" i="19"/>
  <c r="I119" i="19"/>
  <c r="B122" i="19"/>
  <c r="L118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M131" i="36"/>
  <c r="G121" i="21"/>
  <c r="G161" i="2"/>
  <c r="E219" i="23"/>
  <c r="M127" i="26"/>
  <c r="E126" i="31"/>
  <c r="N119" i="15"/>
  <c r="G233" i="30"/>
  <c r="E129" i="25"/>
  <c r="F129" i="25"/>
  <c r="G219" i="23"/>
  <c r="F219" i="23"/>
  <c r="F131" i="36"/>
  <c r="G131" i="36"/>
  <c r="E127" i="26"/>
  <c r="E123" i="20"/>
  <c r="N126" i="31"/>
  <c r="N233" i="30"/>
  <c r="M119" i="15"/>
  <c r="M233" i="30"/>
  <c r="E119" i="15"/>
  <c r="M121" i="19"/>
  <c r="E233" i="30"/>
  <c r="F121" i="14"/>
  <c r="G121" i="14"/>
  <c r="M121" i="14"/>
  <c r="G121" i="19"/>
  <c r="N127" i="29"/>
  <c r="G125" i="24"/>
  <c r="E121" i="14"/>
  <c r="M127" i="29"/>
  <c r="E125" i="24"/>
  <c r="E208" i="35"/>
  <c r="E131" i="36"/>
  <c r="N129" i="25"/>
  <c r="N131" i="36"/>
  <c r="F123" i="20"/>
  <c r="M121" i="18"/>
  <c r="E127" i="29"/>
  <c r="N121" i="14"/>
  <c r="E121" i="19"/>
  <c r="G119" i="15"/>
  <c r="N125" i="24"/>
  <c r="G126" i="31"/>
  <c r="M125" i="24"/>
  <c r="G123" i="20"/>
  <c r="F208" i="35"/>
  <c r="N121" i="19"/>
  <c r="M123" i="20"/>
  <c r="N121" i="18"/>
  <c r="M129" i="25"/>
  <c r="M208" i="35"/>
  <c r="N161" i="2"/>
  <c r="M126" i="31"/>
  <c r="M219" i="23"/>
  <c r="G129" i="25"/>
  <c r="F119" i="15"/>
  <c r="F127" i="29"/>
  <c r="N123" i="20"/>
  <c r="N208" i="35"/>
  <c r="F126" i="31"/>
  <c r="G127" i="26"/>
  <c r="F121" i="19"/>
  <c r="M121" i="21"/>
  <c r="N127" i="26"/>
  <c r="G121" i="18"/>
  <c r="G208" i="35"/>
  <c r="N121" i="21"/>
  <c r="G127" i="29"/>
  <c r="F127" i="26"/>
  <c r="F125" i="24"/>
  <c r="N219" i="23"/>
  <c r="E161" i="2"/>
  <c r="F161" i="2"/>
  <c r="F233" i="30"/>
  <c r="M161" i="2"/>
  <c r="R107" i="21" l="1"/>
  <c r="P108" i="21"/>
  <c r="Q108" i="21"/>
  <c r="L117" i="15"/>
  <c r="K117" i="15"/>
  <c r="J118" i="15"/>
  <c r="I118" i="15"/>
  <c r="H118" i="15"/>
  <c r="B120" i="15"/>
  <c r="C121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J120" i="21"/>
  <c r="C186" i="21"/>
  <c r="B123" i="21"/>
  <c r="L121" i="20"/>
  <c r="H122" i="20"/>
  <c r="I122" i="20"/>
  <c r="J122" i="20"/>
  <c r="K121" i="20"/>
  <c r="C127" i="20"/>
  <c r="B125" i="20"/>
  <c r="K119" i="19"/>
  <c r="I120" i="19"/>
  <c r="J120" i="19"/>
  <c r="H120" i="19"/>
  <c r="B123" i="19"/>
  <c r="L119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M122" i="21"/>
  <c r="G128" i="26"/>
  <c r="M120" i="15"/>
  <c r="N209" i="35"/>
  <c r="M132" i="36"/>
  <c r="M124" i="20"/>
  <c r="F128" i="29"/>
  <c r="E128" i="29"/>
  <c r="N122" i="21"/>
  <c r="N162" i="2"/>
  <c r="E128" i="26"/>
  <c r="E234" i="30"/>
  <c r="F162" i="2"/>
  <c r="M162" i="2"/>
  <c r="G130" i="25"/>
  <c r="M128" i="26"/>
  <c r="N128" i="29"/>
  <c r="E209" i="35"/>
  <c r="N128" i="26"/>
  <c r="N132" i="36"/>
  <c r="F132" i="36"/>
  <c r="F130" i="25"/>
  <c r="N220" i="23"/>
  <c r="G234" i="30"/>
  <c r="G122" i="19"/>
  <c r="G162" i="2"/>
  <c r="F124" i="20"/>
  <c r="E127" i="31"/>
  <c r="F127" i="31"/>
  <c r="E122" i="19"/>
  <c r="G128" i="29"/>
  <c r="G124" i="14"/>
  <c r="E126" i="24"/>
  <c r="F234" i="30"/>
  <c r="F122" i="19"/>
  <c r="G132" i="36"/>
  <c r="M130" i="25"/>
  <c r="M220" i="23"/>
  <c r="G127" i="31"/>
  <c r="N130" i="25"/>
  <c r="G122" i="21"/>
  <c r="N122" i="18"/>
  <c r="G209" i="35"/>
  <c r="E124" i="20"/>
  <c r="F220" i="23"/>
  <c r="N122" i="14"/>
  <c r="G124" i="20"/>
  <c r="M126" i="24"/>
  <c r="N124" i="20"/>
  <c r="G126" i="24"/>
  <c r="F120" i="15"/>
  <c r="G122" i="14"/>
  <c r="N126" i="24"/>
  <c r="F128" i="26"/>
  <c r="F122" i="14"/>
  <c r="E122" i="14"/>
  <c r="M122" i="14"/>
  <c r="G122" i="18"/>
  <c r="G127" i="20"/>
  <c r="M209" i="35"/>
  <c r="E120" i="15"/>
  <c r="M128" i="29"/>
  <c r="G220" i="23"/>
  <c r="F209" i="35"/>
  <c r="M127" i="31"/>
  <c r="M122" i="18"/>
  <c r="N127" i="31"/>
  <c r="G120" i="15"/>
  <c r="N120" i="15"/>
  <c r="E220" i="23"/>
  <c r="F126" i="24"/>
  <c r="N122" i="19"/>
  <c r="E162" i="2"/>
  <c r="E132" i="36"/>
  <c r="N234" i="30"/>
  <c r="M234" i="30"/>
  <c r="M122" i="19"/>
  <c r="E130" i="25"/>
  <c r="Q109" i="21" l="1"/>
  <c r="P109" i="21"/>
  <c r="R108" i="21"/>
  <c r="J126" i="20"/>
  <c r="K118" i="15"/>
  <c r="L118" i="15"/>
  <c r="H119" i="15"/>
  <c r="J119" i="15"/>
  <c r="I119" i="15"/>
  <c r="B121" i="15"/>
  <c r="J124" i="14"/>
  <c r="C122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J121" i="21"/>
  <c r="C187" i="21"/>
  <c r="B124" i="21"/>
  <c r="L122" i="20"/>
  <c r="I123" i="20"/>
  <c r="H123" i="20"/>
  <c r="J123" i="20"/>
  <c r="B126" i="20"/>
  <c r="C128" i="20"/>
  <c r="K122" i="20"/>
  <c r="K120" i="19"/>
  <c r="I121" i="19"/>
  <c r="J121" i="19"/>
  <c r="H121" i="19"/>
  <c r="B124" i="19"/>
  <c r="L120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G163" i="2"/>
  <c r="E123" i="14"/>
  <c r="G121" i="15"/>
  <c r="M128" i="31"/>
  <c r="N123" i="19"/>
  <c r="N129" i="26"/>
  <c r="F129" i="29"/>
  <c r="M123" i="19"/>
  <c r="E131" i="25"/>
  <c r="E127" i="24"/>
  <c r="F123" i="14"/>
  <c r="E221" i="23"/>
  <c r="E129" i="26"/>
  <c r="G129" i="26"/>
  <c r="E210" i="35"/>
  <c r="M123" i="18"/>
  <c r="F163" i="2"/>
  <c r="N129" i="29"/>
  <c r="M131" i="25"/>
  <c r="M163" i="2"/>
  <c r="M123" i="21"/>
  <c r="F131" i="25"/>
  <c r="N127" i="24"/>
  <c r="F129" i="26"/>
  <c r="N121" i="15"/>
  <c r="N163" i="2"/>
  <c r="M123" i="14"/>
  <c r="M210" i="35"/>
  <c r="F221" i="23"/>
  <c r="N210" i="35"/>
  <c r="G123" i="18"/>
  <c r="G128" i="31"/>
  <c r="N123" i="18"/>
  <c r="G123" i="14"/>
  <c r="N133" i="36"/>
  <c r="N128" i="31"/>
  <c r="G123" i="19"/>
  <c r="M129" i="29"/>
  <c r="N123" i="14"/>
  <c r="M121" i="15"/>
  <c r="E128" i="31"/>
  <c r="F128" i="31"/>
  <c r="G123" i="21"/>
  <c r="G210" i="35"/>
  <c r="F133" i="36"/>
  <c r="G133" i="36"/>
  <c r="E133" i="36"/>
  <c r="F123" i="19"/>
  <c r="M221" i="23"/>
  <c r="F127" i="24"/>
  <c r="E123" i="19"/>
  <c r="G127" i="24"/>
  <c r="G221" i="23"/>
  <c r="G129" i="29"/>
  <c r="N123" i="21"/>
  <c r="E121" i="15"/>
  <c r="M129" i="26"/>
  <c r="N131" i="25"/>
  <c r="G131" i="25"/>
  <c r="M127" i="24"/>
  <c r="F210" i="35"/>
  <c r="M133" i="36"/>
  <c r="F121" i="15"/>
  <c r="E129" i="29"/>
  <c r="E163" i="2"/>
  <c r="N221" i="23"/>
  <c r="G122" i="13"/>
  <c r="R109" i="21" l="1"/>
  <c r="K119" i="15"/>
  <c r="L119" i="15"/>
  <c r="J120" i="15"/>
  <c r="I120" i="15"/>
  <c r="H120" i="15"/>
  <c r="B122" i="15"/>
  <c r="J122" i="13"/>
  <c r="C123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J122" i="21"/>
  <c r="C188" i="21"/>
  <c r="B125" i="21"/>
  <c r="K123" i="20"/>
  <c r="J124" i="20"/>
  <c r="L123" i="20"/>
  <c r="C129" i="20"/>
  <c r="B127" i="20"/>
  <c r="L121" i="19"/>
  <c r="J122" i="19"/>
  <c r="H122" i="19"/>
  <c r="I122" i="19"/>
  <c r="B125" i="19"/>
  <c r="K121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N122" i="15"/>
  <c r="G118" i="13"/>
  <c r="G124" i="19"/>
  <c r="M129" i="31"/>
  <c r="M118" i="13"/>
  <c r="G222" i="23"/>
  <c r="E128" i="24"/>
  <c r="M130" i="29"/>
  <c r="N132" i="25"/>
  <c r="M124" i="21"/>
  <c r="E132" i="25"/>
  <c r="G164" i="2"/>
  <c r="F222" i="23"/>
  <c r="F128" i="24"/>
  <c r="N130" i="26"/>
  <c r="M130" i="26"/>
  <c r="G129" i="31"/>
  <c r="F211" i="35"/>
  <c r="N222" i="23"/>
  <c r="E122" i="15"/>
  <c r="G132" i="25"/>
  <c r="F122" i="15"/>
  <c r="E124" i="19"/>
  <c r="F124" i="19"/>
  <c r="N118" i="13"/>
  <c r="N129" i="31"/>
  <c r="M164" i="2"/>
  <c r="E222" i="23"/>
  <c r="E134" i="36"/>
  <c r="E130" i="29"/>
  <c r="M124" i="19"/>
  <c r="G211" i="35"/>
  <c r="M134" i="36"/>
  <c r="N124" i="18"/>
  <c r="F130" i="29"/>
  <c r="G130" i="26"/>
  <c r="F134" i="36"/>
  <c r="N134" i="36"/>
  <c r="N124" i="21"/>
  <c r="G124" i="21"/>
  <c r="G134" i="36"/>
  <c r="F118" i="13"/>
  <c r="E129" i="31"/>
  <c r="G124" i="18"/>
  <c r="M132" i="25"/>
  <c r="F164" i="2"/>
  <c r="N164" i="2"/>
  <c r="F129" i="31"/>
  <c r="M128" i="24"/>
  <c r="N124" i="19"/>
  <c r="N130" i="29"/>
  <c r="M122" i="15"/>
  <c r="M211" i="35"/>
  <c r="F130" i="26"/>
  <c r="E164" i="2"/>
  <c r="M124" i="18"/>
  <c r="M222" i="23"/>
  <c r="G130" i="29"/>
  <c r="G128" i="24"/>
  <c r="E118" i="13"/>
  <c r="E211" i="35"/>
  <c r="N128" i="24"/>
  <c r="E130" i="26"/>
  <c r="F132" i="25"/>
  <c r="G122" i="15"/>
  <c r="N211" i="35"/>
  <c r="P134" i="2" l="1"/>
  <c r="Q134" i="2"/>
  <c r="K120" i="15"/>
  <c r="L120" i="15"/>
  <c r="H121" i="15"/>
  <c r="J121" i="15"/>
  <c r="I121" i="15"/>
  <c r="B123" i="15"/>
  <c r="I117" i="13"/>
  <c r="J117" i="13"/>
  <c r="H117" i="13"/>
  <c r="C124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J123" i="21"/>
  <c r="C189" i="21"/>
  <c r="B126" i="21"/>
  <c r="B128" i="20"/>
  <c r="C130" i="20"/>
  <c r="L122" i="19"/>
  <c r="I123" i="19"/>
  <c r="J123" i="19"/>
  <c r="H123" i="19"/>
  <c r="K122" i="19"/>
  <c r="B126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G130" i="31"/>
  <c r="M129" i="24"/>
  <c r="N119" i="13"/>
  <c r="N125" i="21"/>
  <c r="E135" i="36"/>
  <c r="G125" i="18"/>
  <c r="G129" i="24"/>
  <c r="M212" i="35"/>
  <c r="E130" i="31"/>
  <c r="E131" i="29"/>
  <c r="E165" i="2"/>
  <c r="M119" i="13"/>
  <c r="M123" i="15"/>
  <c r="N133" i="25"/>
  <c r="E129" i="24"/>
  <c r="F119" i="13"/>
  <c r="N131" i="29"/>
  <c r="N165" i="2"/>
  <c r="E125" i="19"/>
  <c r="M130" i="31"/>
  <c r="G125" i="19"/>
  <c r="F125" i="19"/>
  <c r="M125" i="21"/>
  <c r="F223" i="23"/>
  <c r="E119" i="13"/>
  <c r="F123" i="15"/>
  <c r="G212" i="35"/>
  <c r="E123" i="15"/>
  <c r="F129" i="24"/>
  <c r="M125" i="19"/>
  <c r="F131" i="26"/>
  <c r="M131" i="26"/>
  <c r="E223" i="23"/>
  <c r="M131" i="29"/>
  <c r="N135" i="36"/>
  <c r="E131" i="26"/>
  <c r="G135" i="36"/>
  <c r="G131" i="26"/>
  <c r="G125" i="21"/>
  <c r="M135" i="36"/>
  <c r="F131" i="29"/>
  <c r="G119" i="13"/>
  <c r="M133" i="25"/>
  <c r="G165" i="2"/>
  <c r="N129" i="24"/>
  <c r="N223" i="23"/>
  <c r="F130" i="31"/>
  <c r="M223" i="23"/>
  <c r="F165" i="2"/>
  <c r="G223" i="23"/>
  <c r="G131" i="29"/>
  <c r="G133" i="25"/>
  <c r="G123" i="15"/>
  <c r="E212" i="35"/>
  <c r="N212" i="35"/>
  <c r="N123" i="15"/>
  <c r="N131" i="26"/>
  <c r="N130" i="31"/>
  <c r="M165" i="2"/>
  <c r="F133" i="25"/>
  <c r="N125" i="19"/>
  <c r="F212" i="35"/>
  <c r="E133" i="25"/>
  <c r="F135" i="36"/>
  <c r="P135" i="2" l="1"/>
  <c r="Q135" i="2"/>
  <c r="L121" i="15"/>
  <c r="K121" i="15"/>
  <c r="J122" i="15"/>
  <c r="I122" i="15"/>
  <c r="H122" i="15"/>
  <c r="B124" i="15"/>
  <c r="R128" i="2"/>
  <c r="K117" i="13"/>
  <c r="L117" i="13"/>
  <c r="I114" i="13"/>
  <c r="H114" i="13"/>
  <c r="C125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J124" i="21"/>
  <c r="C190" i="21"/>
  <c r="B127" i="21"/>
  <c r="C131" i="20"/>
  <c r="B129" i="20"/>
  <c r="K123" i="19"/>
  <c r="H124" i="19"/>
  <c r="I124" i="19"/>
  <c r="J124" i="19"/>
  <c r="L123" i="19"/>
  <c r="B127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F120" i="13"/>
  <c r="F130" i="24"/>
  <c r="N126" i="19"/>
  <c r="E131" i="31"/>
  <c r="N126" i="21"/>
  <c r="F132" i="26"/>
  <c r="F134" i="25"/>
  <c r="M131" i="31"/>
  <c r="N120" i="13"/>
  <c r="E126" i="19"/>
  <c r="E128" i="20"/>
  <c r="G130" i="24"/>
  <c r="E213" i="35"/>
  <c r="G136" i="36"/>
  <c r="F213" i="35"/>
  <c r="G134" i="25"/>
  <c r="N132" i="29"/>
  <c r="E134" i="25"/>
  <c r="M166" i="2"/>
  <c r="F126" i="19"/>
  <c r="G224" i="23"/>
  <c r="N213" i="35"/>
  <c r="G166" i="2"/>
  <c r="N166" i="2"/>
  <c r="G120" i="13"/>
  <c r="G124" i="15"/>
  <c r="F136" i="36"/>
  <c r="F166" i="2"/>
  <c r="G213" i="35"/>
  <c r="G128" i="20"/>
  <c r="M213" i="35"/>
  <c r="G126" i="18"/>
  <c r="M124" i="15"/>
  <c r="F127" i="14"/>
  <c r="N132" i="26"/>
  <c r="M127" i="14"/>
  <c r="G131" i="31"/>
  <c r="G132" i="26"/>
  <c r="E136" i="36"/>
  <c r="M128" i="20"/>
  <c r="N127" i="14"/>
  <c r="E120" i="13"/>
  <c r="N224" i="23"/>
  <c r="M132" i="26"/>
  <c r="F132" i="29"/>
  <c r="M224" i="23"/>
  <c r="E127" i="14"/>
  <c r="M136" i="36"/>
  <c r="N131" i="31"/>
  <c r="F131" i="31"/>
  <c r="M130" i="24"/>
  <c r="F128" i="20"/>
  <c r="G126" i="19"/>
  <c r="E224" i="23"/>
  <c r="E166" i="2"/>
  <c r="E132" i="26"/>
  <c r="F224" i="23"/>
  <c r="G127" i="14"/>
  <c r="N128" i="20"/>
  <c r="N124" i="15"/>
  <c r="G126" i="21"/>
  <c r="M120" i="13"/>
  <c r="M132" i="29"/>
  <c r="E124" i="15"/>
  <c r="G132" i="29"/>
  <c r="N136" i="36"/>
  <c r="M126" i="19"/>
  <c r="F124" i="15"/>
  <c r="N130" i="24"/>
  <c r="E130" i="24"/>
  <c r="E132" i="29"/>
  <c r="M126" i="21"/>
  <c r="M134" i="25"/>
  <c r="N134" i="25"/>
  <c r="P136" i="2" l="1"/>
  <c r="Q136" i="2"/>
  <c r="R135" i="2"/>
  <c r="P113" i="21"/>
  <c r="Q113" i="21"/>
  <c r="J127" i="20"/>
  <c r="J125" i="18"/>
  <c r="L122" i="15"/>
  <c r="K122" i="15"/>
  <c r="H123" i="15"/>
  <c r="J123" i="15"/>
  <c r="I123" i="15"/>
  <c r="B125" i="15"/>
  <c r="R129" i="2"/>
  <c r="J126" i="14"/>
  <c r="L114" i="13"/>
  <c r="K114" i="13"/>
  <c r="C126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J125" i="21"/>
  <c r="C191" i="21"/>
  <c r="C192" i="21" s="1"/>
  <c r="C193" i="21" s="1"/>
  <c r="C194" i="21" s="1"/>
  <c r="C195" i="21" s="1"/>
  <c r="B128" i="21"/>
  <c r="B130" i="20"/>
  <c r="C132" i="20"/>
  <c r="K124" i="19"/>
  <c r="I125" i="19"/>
  <c r="J125" i="19"/>
  <c r="H125" i="19"/>
  <c r="B128" i="19"/>
  <c r="L124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G125" i="15"/>
  <c r="N125" i="14"/>
  <c r="F127" i="19"/>
  <c r="F125" i="20"/>
  <c r="M225" i="23"/>
  <c r="E133" i="29"/>
  <c r="F214" i="35"/>
  <c r="N133" i="29"/>
  <c r="N135" i="25"/>
  <c r="M126" i="14"/>
  <c r="F126" i="14"/>
  <c r="F127" i="20"/>
  <c r="M125" i="20"/>
  <c r="F125" i="14"/>
  <c r="G167" i="2"/>
  <c r="E124" i="14"/>
  <c r="F225" i="23"/>
  <c r="F167" i="2"/>
  <c r="F137" i="36"/>
  <c r="G128" i="14"/>
  <c r="G225" i="23"/>
  <c r="N128" i="14"/>
  <c r="F124" i="14"/>
  <c r="G132" i="31"/>
  <c r="N214" i="35"/>
  <c r="G133" i="26"/>
  <c r="F121" i="13"/>
  <c r="E131" i="24"/>
  <c r="E126" i="20"/>
  <c r="M125" i="15"/>
  <c r="E125" i="14"/>
  <c r="M127" i="20"/>
  <c r="N126" i="20"/>
  <c r="M135" i="25"/>
  <c r="M128" i="14"/>
  <c r="E137" i="36"/>
  <c r="F126" i="20"/>
  <c r="G137" i="36"/>
  <c r="G135" i="25"/>
  <c r="M126" i="20"/>
  <c r="E125" i="20"/>
  <c r="N127" i="21"/>
  <c r="G133" i="29"/>
  <c r="M167" i="2"/>
  <c r="F131" i="24"/>
  <c r="N137" i="36"/>
  <c r="E132" i="31"/>
  <c r="F133" i="29"/>
  <c r="G214" i="35"/>
  <c r="N129" i="20"/>
  <c r="N126" i="14"/>
  <c r="E125" i="15"/>
  <c r="E167" i="2"/>
  <c r="E133" i="26"/>
  <c r="E127" i="20"/>
  <c r="F132" i="31"/>
  <c r="G127" i="18"/>
  <c r="M127" i="21"/>
  <c r="E127" i="19"/>
  <c r="E214" i="35"/>
  <c r="N121" i="13"/>
  <c r="G127" i="19"/>
  <c r="E126" i="14"/>
  <c r="M125" i="14"/>
  <c r="M127" i="19"/>
  <c r="N225" i="23"/>
  <c r="E135" i="25"/>
  <c r="N125" i="15"/>
  <c r="N132" i="31"/>
  <c r="F129" i="20"/>
  <c r="F125" i="15"/>
  <c r="N133" i="26"/>
  <c r="E129" i="20"/>
  <c r="M132" i="31"/>
  <c r="E121" i="13"/>
  <c r="M131" i="24"/>
  <c r="F133" i="26"/>
  <c r="E128" i="14"/>
  <c r="M133" i="29"/>
  <c r="M137" i="36"/>
  <c r="G121" i="13"/>
  <c r="M124" i="14"/>
  <c r="N124" i="14"/>
  <c r="F128" i="14"/>
  <c r="G131" i="24"/>
  <c r="M129" i="20"/>
  <c r="N127" i="19"/>
  <c r="N127" i="20"/>
  <c r="M121" i="13"/>
  <c r="N131" i="24"/>
  <c r="N125" i="20"/>
  <c r="G129" i="20"/>
  <c r="N167" i="2"/>
  <c r="G127" i="21"/>
  <c r="M133" i="26"/>
  <c r="E225" i="23"/>
  <c r="M214" i="35"/>
  <c r="F135" i="25"/>
  <c r="R136" i="2" l="1"/>
  <c r="P114" i="21"/>
  <c r="Q114" i="21"/>
  <c r="Q112" i="21"/>
  <c r="P112" i="21"/>
  <c r="R113" i="21"/>
  <c r="Q110" i="21"/>
  <c r="P110" i="21"/>
  <c r="Q111" i="21"/>
  <c r="P111" i="21"/>
  <c r="I126" i="20"/>
  <c r="I127" i="20"/>
  <c r="H125" i="20"/>
  <c r="I125" i="20"/>
  <c r="H126" i="20"/>
  <c r="H127" i="20"/>
  <c r="I124" i="20"/>
  <c r="H124" i="20"/>
  <c r="C196" i="21"/>
  <c r="J126" i="18"/>
  <c r="L123" i="15"/>
  <c r="K123" i="15"/>
  <c r="I124" i="15"/>
  <c r="J124" i="15"/>
  <c r="H124" i="15"/>
  <c r="B126" i="15"/>
  <c r="R130" i="2"/>
  <c r="H124" i="14"/>
  <c r="H125" i="14"/>
  <c r="H126" i="14"/>
  <c r="I125" i="14"/>
  <c r="I126" i="14"/>
  <c r="I123" i="14"/>
  <c r="I124" i="14"/>
  <c r="H123" i="14"/>
  <c r="C127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J126" i="21"/>
  <c r="B129" i="21"/>
  <c r="I128" i="20"/>
  <c r="H128" i="20"/>
  <c r="J128" i="20"/>
  <c r="C133" i="20"/>
  <c r="B131" i="20"/>
  <c r="L125" i="19"/>
  <c r="I126" i="19"/>
  <c r="J126" i="19"/>
  <c r="H126" i="19"/>
  <c r="B129" i="19"/>
  <c r="K125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E128" i="18"/>
  <c r="G215" i="35"/>
  <c r="E132" i="24"/>
  <c r="M168" i="2"/>
  <c r="M133" i="31"/>
  <c r="M122" i="13"/>
  <c r="E124" i="13"/>
  <c r="E129" i="14"/>
  <c r="M129" i="14"/>
  <c r="N168" i="2"/>
  <c r="N134" i="29"/>
  <c r="N226" i="23"/>
  <c r="N129" i="14"/>
  <c r="M138" i="36"/>
  <c r="E123" i="13"/>
  <c r="F128" i="18"/>
  <c r="M134" i="29"/>
  <c r="F124" i="13"/>
  <c r="G138" i="36"/>
  <c r="N126" i="15"/>
  <c r="G128" i="18"/>
  <c r="M226" i="23"/>
  <c r="G132" i="24"/>
  <c r="M124" i="13"/>
  <c r="M132" i="24"/>
  <c r="N136" i="25"/>
  <c r="F168" i="2"/>
  <c r="E130" i="20"/>
  <c r="M136" i="25"/>
  <c r="N133" i="31"/>
  <c r="N128" i="21"/>
  <c r="M123" i="13"/>
  <c r="N138" i="36"/>
  <c r="E126" i="15"/>
  <c r="E133" i="31"/>
  <c r="E136" i="25"/>
  <c r="F138" i="36"/>
  <c r="G136" i="25"/>
  <c r="G168" i="2"/>
  <c r="G134" i="29"/>
  <c r="F134" i="29"/>
  <c r="N122" i="13"/>
  <c r="N128" i="18"/>
  <c r="G133" i="31"/>
  <c r="G126" i="15"/>
  <c r="F226" i="23"/>
  <c r="N134" i="26"/>
  <c r="M128" i="21"/>
  <c r="G129" i="14"/>
  <c r="E168" i="2"/>
  <c r="F128" i="19"/>
  <c r="E226" i="23"/>
  <c r="N124" i="13"/>
  <c r="G134" i="26"/>
  <c r="G226" i="23"/>
  <c r="G130" i="20"/>
  <c r="F126" i="15"/>
  <c r="N123" i="13"/>
  <c r="F132" i="24"/>
  <c r="F123" i="13"/>
  <c r="E134" i="26"/>
  <c r="N132" i="24"/>
  <c r="N130" i="20"/>
  <c r="M126" i="15"/>
  <c r="M134" i="26"/>
  <c r="E128" i="19"/>
  <c r="N215" i="35"/>
  <c r="F129" i="14"/>
  <c r="F122" i="13"/>
  <c r="E215" i="35"/>
  <c r="F215" i="35"/>
  <c r="E138" i="36"/>
  <c r="G128" i="19"/>
  <c r="F133" i="31"/>
  <c r="M215" i="35"/>
  <c r="M128" i="19"/>
  <c r="N128" i="19"/>
  <c r="E134" i="29"/>
  <c r="G128" i="21"/>
  <c r="F134" i="26"/>
  <c r="F136" i="25"/>
  <c r="F130" i="20"/>
  <c r="M130" i="20"/>
  <c r="M128" i="18"/>
  <c r="E122" i="13"/>
  <c r="R112" i="21" l="1"/>
  <c r="R110" i="21"/>
  <c r="R114" i="21"/>
  <c r="R111" i="21"/>
  <c r="K126" i="20"/>
  <c r="K125" i="20"/>
  <c r="K124" i="20"/>
  <c r="K127" i="20"/>
  <c r="L125" i="20"/>
  <c r="L124" i="20"/>
  <c r="L127" i="20"/>
  <c r="L126" i="20"/>
  <c r="C197" i="21"/>
  <c r="O125" i="18"/>
  <c r="O126" i="18"/>
  <c r="O127" i="18"/>
  <c r="K124" i="15"/>
  <c r="L124" i="15"/>
  <c r="H125" i="15"/>
  <c r="J125" i="15"/>
  <c r="I125" i="15"/>
  <c r="B127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8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J127" i="21"/>
  <c r="B130" i="21"/>
  <c r="K128" i="20"/>
  <c r="H129" i="20"/>
  <c r="J129" i="20"/>
  <c r="I129" i="20"/>
  <c r="B132" i="20"/>
  <c r="L128" i="20"/>
  <c r="C134" i="20"/>
  <c r="K126" i="19"/>
  <c r="J127" i="19"/>
  <c r="H127" i="19"/>
  <c r="I127" i="19"/>
  <c r="L126" i="19"/>
  <c r="B130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G131" i="20"/>
  <c r="N129" i="19"/>
  <c r="F127" i="15"/>
  <c r="G133" i="24"/>
  <c r="G227" i="23"/>
  <c r="M216" i="35"/>
  <c r="M129" i="18"/>
  <c r="F133" i="24"/>
  <c r="F216" i="35"/>
  <c r="N135" i="29"/>
  <c r="M227" i="23"/>
  <c r="M125" i="18"/>
  <c r="N227" i="23"/>
  <c r="E135" i="29"/>
  <c r="E130" i="14"/>
  <c r="M169" i="2"/>
  <c r="G135" i="29"/>
  <c r="F129" i="19"/>
  <c r="F131" i="20"/>
  <c r="F227" i="23"/>
  <c r="N131" i="20"/>
  <c r="G130" i="14"/>
  <c r="F134" i="31"/>
  <c r="G129" i="18"/>
  <c r="F169" i="2"/>
  <c r="G134" i="31"/>
  <c r="N129" i="18"/>
  <c r="E129" i="18"/>
  <c r="F137" i="25"/>
  <c r="M134" i="31"/>
  <c r="N139" i="36"/>
  <c r="N135" i="26"/>
  <c r="G169" i="2"/>
  <c r="E139" i="36"/>
  <c r="N137" i="25"/>
  <c r="G216" i="35"/>
  <c r="N216" i="35"/>
  <c r="G139" i="36"/>
  <c r="N126" i="18"/>
  <c r="M135" i="26"/>
  <c r="E127" i="15"/>
  <c r="M137" i="25"/>
  <c r="F129" i="18"/>
  <c r="M133" i="24"/>
  <c r="F130" i="14"/>
  <c r="M135" i="29"/>
  <c r="E137" i="25"/>
  <c r="E135" i="26"/>
  <c r="M129" i="21"/>
  <c r="F139" i="36"/>
  <c r="N169" i="2"/>
  <c r="G127" i="15"/>
  <c r="E216" i="35"/>
  <c r="N129" i="21"/>
  <c r="M127" i="15"/>
  <c r="N125" i="18"/>
  <c r="G129" i="21"/>
  <c r="N133" i="24"/>
  <c r="N127" i="15"/>
  <c r="E169" i="2"/>
  <c r="N130" i="14"/>
  <c r="F135" i="26"/>
  <c r="F135" i="29"/>
  <c r="M130" i="14"/>
  <c r="M129" i="19"/>
  <c r="M131" i="20"/>
  <c r="G137" i="25"/>
  <c r="G129" i="19"/>
  <c r="M127" i="18"/>
  <c r="E131" i="20"/>
  <c r="N134" i="31"/>
  <c r="G135" i="26"/>
  <c r="E129" i="19"/>
  <c r="E133" i="24"/>
  <c r="N127" i="18"/>
  <c r="E134" i="31"/>
  <c r="M126" i="18"/>
  <c r="E227" i="23"/>
  <c r="M139" i="36"/>
  <c r="L125" i="15" l="1"/>
  <c r="K125" i="15"/>
  <c r="J126" i="15"/>
  <c r="I126" i="15"/>
  <c r="H126" i="15"/>
  <c r="B128" i="15"/>
  <c r="R133" i="2"/>
  <c r="R134" i="2"/>
  <c r="R132" i="2"/>
  <c r="K123" i="13"/>
  <c r="K124" i="13"/>
  <c r="K122" i="13"/>
  <c r="L124" i="13"/>
  <c r="L123" i="13"/>
  <c r="L122" i="13"/>
  <c r="C129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J128" i="21"/>
  <c r="B131" i="21"/>
  <c r="K129" i="20"/>
  <c r="H130" i="20"/>
  <c r="I130" i="20"/>
  <c r="J130" i="20"/>
  <c r="C135" i="20"/>
  <c r="B133" i="20"/>
  <c r="L129" i="20"/>
  <c r="L127" i="19"/>
  <c r="H128" i="19"/>
  <c r="J128" i="19"/>
  <c r="I128" i="19"/>
  <c r="K127" i="19"/>
  <c r="B131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N131" i="14"/>
  <c r="G228" i="23"/>
  <c r="F140" i="36"/>
  <c r="G134" i="24"/>
  <c r="F134" i="24"/>
  <c r="M130" i="19"/>
  <c r="N228" i="23"/>
  <c r="N130" i="21"/>
  <c r="N217" i="35"/>
  <c r="E138" i="25"/>
  <c r="E170" i="2"/>
  <c r="E140" i="36"/>
  <c r="F128" i="15"/>
  <c r="F135" i="31"/>
  <c r="G130" i="18"/>
  <c r="F170" i="2"/>
  <c r="N136" i="29"/>
  <c r="M135" i="31"/>
  <c r="M138" i="25"/>
  <c r="M134" i="24"/>
  <c r="F136" i="26"/>
  <c r="E131" i="14"/>
  <c r="N132" i="20"/>
  <c r="E228" i="23"/>
  <c r="N130" i="18"/>
  <c r="G131" i="14"/>
  <c r="E128" i="15"/>
  <c r="E217" i="35"/>
  <c r="F228" i="23"/>
  <c r="G140" i="36"/>
  <c r="M132" i="20"/>
  <c r="E130" i="18"/>
  <c r="G132" i="20"/>
  <c r="M136" i="29"/>
  <c r="G128" i="15"/>
  <c r="G170" i="2"/>
  <c r="N135" i="31"/>
  <c r="M140" i="36"/>
  <c r="F130" i="18"/>
  <c r="F130" i="19"/>
  <c r="G136" i="29"/>
  <c r="M131" i="14"/>
  <c r="N170" i="2"/>
  <c r="G138" i="25"/>
  <c r="M130" i="21"/>
  <c r="M136" i="26"/>
  <c r="F136" i="29"/>
  <c r="E130" i="19"/>
  <c r="M130" i="18"/>
  <c r="M128" i="15"/>
  <c r="N140" i="36"/>
  <c r="N130" i="19"/>
  <c r="F217" i="35"/>
  <c r="E132" i="20"/>
  <c r="E135" i="31"/>
  <c r="G136" i="26"/>
  <c r="N128" i="15"/>
  <c r="E136" i="26"/>
  <c r="G130" i="19"/>
  <c r="M217" i="35"/>
  <c r="G130" i="21"/>
  <c r="F138" i="25"/>
  <c r="M228" i="23"/>
  <c r="M170" i="2"/>
  <c r="G217" i="35"/>
  <c r="F131" i="14"/>
  <c r="N138" i="25"/>
  <c r="E134" i="24"/>
  <c r="F132" i="20"/>
  <c r="N134" i="24"/>
  <c r="N136" i="26"/>
  <c r="G135" i="31"/>
  <c r="E136" i="29"/>
  <c r="K126" i="15" l="1"/>
  <c r="L126" i="15"/>
  <c r="H127" i="15"/>
  <c r="J127" i="15"/>
  <c r="I127" i="15"/>
  <c r="B129" i="15"/>
  <c r="C236" i="23"/>
  <c r="C130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J129" i="21"/>
  <c r="B132" i="21"/>
  <c r="L130" i="20"/>
  <c r="I131" i="20"/>
  <c r="J131" i="20"/>
  <c r="H131" i="20"/>
  <c r="C136" i="20"/>
  <c r="B134" i="20"/>
  <c r="K130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F129" i="15"/>
  <c r="G131" i="19"/>
  <c r="N137" i="29"/>
  <c r="M129" i="15"/>
  <c r="N133" i="20"/>
  <c r="N136" i="31"/>
  <c r="E133" i="20"/>
  <c r="F131" i="18"/>
  <c r="G136" i="31"/>
  <c r="M229" i="23"/>
  <c r="E135" i="24"/>
  <c r="G135" i="24"/>
  <c r="N131" i="19"/>
  <c r="G133" i="20"/>
  <c r="N135" i="24"/>
  <c r="M131" i="21"/>
  <c r="G129" i="15"/>
  <c r="N132" i="14"/>
  <c r="E139" i="25"/>
  <c r="N229" i="23"/>
  <c r="F141" i="36"/>
  <c r="N137" i="26"/>
  <c r="E129" i="15"/>
  <c r="N141" i="36"/>
  <c r="F132" i="14"/>
  <c r="E137" i="29"/>
  <c r="F137" i="29"/>
  <c r="G141" i="36"/>
  <c r="F136" i="31"/>
  <c r="M141" i="36"/>
  <c r="F133" i="20"/>
  <c r="M171" i="2"/>
  <c r="G131" i="21"/>
  <c r="M137" i="29"/>
  <c r="F137" i="26"/>
  <c r="M137" i="26"/>
  <c r="N139" i="25"/>
  <c r="N218" i="35"/>
  <c r="M131" i="19"/>
  <c r="M131" i="18"/>
  <c r="G132" i="14"/>
  <c r="G218" i="35"/>
  <c r="F139" i="25"/>
  <c r="E229" i="23"/>
  <c r="M135" i="24"/>
  <c r="E132" i="14"/>
  <c r="N131" i="21"/>
  <c r="G137" i="26"/>
  <c r="M132" i="14"/>
  <c r="G229" i="23"/>
  <c r="F229" i="23"/>
  <c r="E131" i="19"/>
  <c r="E218" i="35"/>
  <c r="E141" i="36"/>
  <c r="F218" i="35"/>
  <c r="G139" i="25"/>
  <c r="E136" i="31"/>
  <c r="E137" i="26"/>
  <c r="F171" i="2"/>
  <c r="F131" i="19"/>
  <c r="G171" i="2"/>
  <c r="E131" i="18"/>
  <c r="M136" i="31"/>
  <c r="N171" i="2"/>
  <c r="G137" i="29"/>
  <c r="M218" i="35"/>
  <c r="E171" i="2"/>
  <c r="M139" i="25"/>
  <c r="N131" i="18"/>
  <c r="G131" i="18"/>
  <c r="F135" i="24"/>
  <c r="M133" i="20"/>
  <c r="N129" i="15"/>
  <c r="L127" i="15" l="1"/>
  <c r="K127" i="15"/>
  <c r="I128" i="15"/>
  <c r="J128" i="15"/>
  <c r="H128" i="15"/>
  <c r="B130" i="15"/>
  <c r="C237" i="23"/>
  <c r="C131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J130" i="21"/>
  <c r="B133" i="21"/>
  <c r="K131" i="20"/>
  <c r="H132" i="20"/>
  <c r="J132" i="20"/>
  <c r="I132" i="20"/>
  <c r="C137" i="20"/>
  <c r="B135" i="20"/>
  <c r="L131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G142" i="36"/>
  <c r="M138" i="26"/>
  <c r="G172" i="2"/>
  <c r="G132" i="18"/>
  <c r="N230" i="23"/>
  <c r="N132" i="18"/>
  <c r="N133" i="14"/>
  <c r="G138" i="26"/>
  <c r="M130" i="15"/>
  <c r="N138" i="26"/>
  <c r="E133" i="14"/>
  <c r="G134" i="20"/>
  <c r="N138" i="29"/>
  <c r="F132" i="18"/>
  <c r="E132" i="19"/>
  <c r="G132" i="21"/>
  <c r="N136" i="24"/>
  <c r="E140" i="25"/>
  <c r="F138" i="29"/>
  <c r="M134" i="20"/>
  <c r="F137" i="31"/>
  <c r="F172" i="2"/>
  <c r="F142" i="36"/>
  <c r="M142" i="36"/>
  <c r="G132" i="19"/>
  <c r="E130" i="15"/>
  <c r="G137" i="31"/>
  <c r="M132" i="19"/>
  <c r="N132" i="19"/>
  <c r="M137" i="31"/>
  <c r="M138" i="29"/>
  <c r="M133" i="14"/>
  <c r="G130" i="15"/>
  <c r="N132" i="21"/>
  <c r="F132" i="19"/>
  <c r="G136" i="24"/>
  <c r="G140" i="25"/>
  <c r="N142" i="36"/>
  <c r="E134" i="20"/>
  <c r="F136" i="24"/>
  <c r="E132" i="18"/>
  <c r="F133" i="14"/>
  <c r="M132" i="21"/>
  <c r="M230" i="23"/>
  <c r="F140" i="25"/>
  <c r="N134" i="20"/>
  <c r="N137" i="31"/>
  <c r="E172" i="2"/>
  <c r="M136" i="24"/>
  <c r="E230" i="23"/>
  <c r="E138" i="26"/>
  <c r="E138" i="29"/>
  <c r="G230" i="23"/>
  <c r="N172" i="2"/>
  <c r="F134" i="20"/>
  <c r="G133" i="14"/>
  <c r="M140" i="25"/>
  <c r="M132" i="18"/>
  <c r="E136" i="24"/>
  <c r="N130" i="15"/>
  <c r="N140" i="25"/>
  <c r="F138" i="26"/>
  <c r="F130" i="15"/>
  <c r="E137" i="31"/>
  <c r="G138" i="29"/>
  <c r="M172" i="2"/>
  <c r="E142" i="36"/>
  <c r="F230" i="23"/>
  <c r="L128" i="15" l="1"/>
  <c r="K128" i="15"/>
  <c r="H129" i="15"/>
  <c r="J129" i="15"/>
  <c r="I129" i="15"/>
  <c r="B131" i="15"/>
  <c r="C238" i="23"/>
  <c r="C132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J131" i="21"/>
  <c r="C198" i="21"/>
  <c r="B134" i="21"/>
  <c r="L132" i="20"/>
  <c r="H133" i="20"/>
  <c r="I133" i="20"/>
  <c r="J133" i="20"/>
  <c r="C138" i="20"/>
  <c r="B136" i="20"/>
  <c r="K132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F135" i="20"/>
  <c r="M131" i="15"/>
  <c r="M143" i="36"/>
  <c r="F133" i="19"/>
  <c r="M137" i="24"/>
  <c r="E231" i="23"/>
  <c r="E131" i="15"/>
  <c r="G137" i="24"/>
  <c r="G133" i="18"/>
  <c r="N135" i="20"/>
  <c r="M135" i="20"/>
  <c r="N143" i="36"/>
  <c r="G138" i="31"/>
  <c r="N133" i="18"/>
  <c r="N133" i="19"/>
  <c r="N231" i="23"/>
  <c r="M231" i="23"/>
  <c r="G141" i="25"/>
  <c r="E143" i="36"/>
  <c r="E134" i="14"/>
  <c r="G131" i="15"/>
  <c r="M138" i="31"/>
  <c r="E133" i="18"/>
  <c r="F231" i="23"/>
  <c r="G139" i="29"/>
  <c r="N138" i="31"/>
  <c r="F139" i="29"/>
  <c r="E141" i="25"/>
  <c r="G133" i="19"/>
  <c r="F138" i="31"/>
  <c r="F173" i="2"/>
  <c r="G143" i="36"/>
  <c r="G135" i="20"/>
  <c r="E135" i="20"/>
  <c r="M173" i="2"/>
  <c r="F139" i="26"/>
  <c r="F143" i="36"/>
  <c r="F133" i="18"/>
  <c r="E139" i="29"/>
  <c r="E137" i="24"/>
  <c r="M139" i="29"/>
  <c r="M133" i="21"/>
  <c r="E173" i="2"/>
  <c r="N137" i="24"/>
  <c r="E138" i="31"/>
  <c r="M133" i="19"/>
  <c r="N141" i="25"/>
  <c r="N131" i="15"/>
  <c r="E139" i="26"/>
  <c r="G133" i="21"/>
  <c r="M139" i="26"/>
  <c r="N139" i="29"/>
  <c r="G134" i="14"/>
  <c r="G231" i="23"/>
  <c r="N173" i="2"/>
  <c r="F131" i="15"/>
  <c r="F141" i="25"/>
  <c r="N133" i="21"/>
  <c r="G139" i="26"/>
  <c r="G173" i="2"/>
  <c r="E133" i="19"/>
  <c r="M133" i="18"/>
  <c r="N139" i="26"/>
  <c r="F134" i="14"/>
  <c r="M141" i="25"/>
  <c r="M134" i="14"/>
  <c r="F137" i="24"/>
  <c r="N134" i="14"/>
  <c r="P94" i="15" l="1"/>
  <c r="Q94" i="15"/>
  <c r="K129" i="15"/>
  <c r="L129" i="15"/>
  <c r="J130" i="15"/>
  <c r="I130" i="15"/>
  <c r="H130" i="15"/>
  <c r="B132" i="15"/>
  <c r="C199" i="21"/>
  <c r="C133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J132" i="21"/>
  <c r="B135" i="21"/>
  <c r="L133" i="20"/>
  <c r="I134" i="20"/>
  <c r="J134" i="20"/>
  <c r="H134" i="20"/>
  <c r="C139" i="20"/>
  <c r="B137" i="20"/>
  <c r="K133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M134" i="18"/>
  <c r="E128" i="13"/>
  <c r="G132" i="15"/>
  <c r="F174" i="2"/>
  <c r="G134" i="19"/>
  <c r="N138" i="24"/>
  <c r="N139" i="31"/>
  <c r="N128" i="13"/>
  <c r="E144" i="36"/>
  <c r="M132" i="15"/>
  <c r="F140" i="26"/>
  <c r="F140" i="29"/>
  <c r="E134" i="19"/>
  <c r="E135" i="14"/>
  <c r="E132" i="15"/>
  <c r="M174" i="2"/>
  <c r="F232" i="23"/>
  <c r="N134" i="21"/>
  <c r="F132" i="15"/>
  <c r="M144" i="36"/>
  <c r="N144" i="36"/>
  <c r="N140" i="29"/>
  <c r="G134" i="18"/>
  <c r="E138" i="24"/>
  <c r="M232" i="23"/>
  <c r="G136" i="20"/>
  <c r="M142" i="25"/>
  <c r="G139" i="31"/>
  <c r="N232" i="23"/>
  <c r="G140" i="26"/>
  <c r="G140" i="29"/>
  <c r="F136" i="20"/>
  <c r="N135" i="14"/>
  <c r="N132" i="15"/>
  <c r="E140" i="29"/>
  <c r="G174" i="2"/>
  <c r="M136" i="20"/>
  <c r="G135" i="14"/>
  <c r="M140" i="29"/>
  <c r="F134" i="19"/>
  <c r="G232" i="23"/>
  <c r="E174" i="2"/>
  <c r="F138" i="24"/>
  <c r="F142" i="25"/>
  <c r="F144" i="36"/>
  <c r="F134" i="18"/>
  <c r="G128" i="13"/>
  <c r="E140" i="26"/>
  <c r="N134" i="19"/>
  <c r="G144" i="36"/>
  <c r="E139" i="31"/>
  <c r="G142" i="25"/>
  <c r="E232" i="23"/>
  <c r="N174" i="2"/>
  <c r="M140" i="26"/>
  <c r="M128" i="13"/>
  <c r="E142" i="25"/>
  <c r="F139" i="31"/>
  <c r="F128" i="13"/>
  <c r="N140" i="26"/>
  <c r="N134" i="18"/>
  <c r="G138" i="24"/>
  <c r="M138" i="24"/>
  <c r="M134" i="19"/>
  <c r="M139" i="31"/>
  <c r="M135" i="14"/>
  <c r="N136" i="20"/>
  <c r="M134" i="21"/>
  <c r="N142" i="25"/>
  <c r="G134" i="21"/>
  <c r="F135" i="14"/>
  <c r="E136" i="20"/>
  <c r="E134" i="18"/>
  <c r="P95" i="15" l="1"/>
  <c r="Q95" i="15"/>
  <c r="R94" i="15"/>
  <c r="L130" i="15"/>
  <c r="K130" i="15"/>
  <c r="H131" i="15"/>
  <c r="J131" i="15"/>
  <c r="I131" i="15"/>
  <c r="B133" i="15"/>
  <c r="C200" i="21"/>
  <c r="H127" i="13"/>
  <c r="J127" i="13"/>
  <c r="I127" i="13"/>
  <c r="C134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J133" i="21"/>
  <c r="B136" i="21"/>
  <c r="L134" i="20"/>
  <c r="I135" i="20"/>
  <c r="H135" i="20"/>
  <c r="J135" i="20"/>
  <c r="K134" i="20"/>
  <c r="C140" i="20"/>
  <c r="B138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F133" i="15"/>
  <c r="F140" i="31"/>
  <c r="G136" i="14"/>
  <c r="N145" i="36"/>
  <c r="G135" i="19"/>
  <c r="F141" i="26"/>
  <c r="E135" i="18"/>
  <c r="E235" i="23"/>
  <c r="N141" i="26"/>
  <c r="E137" i="20"/>
  <c r="F135" i="18"/>
  <c r="F129" i="13"/>
  <c r="M135" i="21"/>
  <c r="M140" i="31"/>
  <c r="M233" i="23"/>
  <c r="G141" i="26"/>
  <c r="F135" i="19"/>
  <c r="N136" i="14"/>
  <c r="G133" i="15"/>
  <c r="N133" i="15"/>
  <c r="N140" i="31"/>
  <c r="G135" i="21"/>
  <c r="G233" i="23"/>
  <c r="F139" i="24"/>
  <c r="N139" i="24"/>
  <c r="F233" i="23"/>
  <c r="F143" i="25"/>
  <c r="E129" i="13"/>
  <c r="F141" i="29"/>
  <c r="N135" i="18"/>
  <c r="M145" i="36"/>
  <c r="E141" i="29"/>
  <c r="E175" i="2"/>
  <c r="F175" i="2"/>
  <c r="E136" i="14"/>
  <c r="E143" i="25"/>
  <c r="G175" i="2"/>
  <c r="F136" i="14"/>
  <c r="F145" i="36"/>
  <c r="M129" i="13"/>
  <c r="E233" i="23"/>
  <c r="G140" i="31"/>
  <c r="G143" i="25"/>
  <c r="G141" i="29"/>
  <c r="G235" i="23"/>
  <c r="G145" i="36"/>
  <c r="M136" i="14"/>
  <c r="G135" i="18"/>
  <c r="N143" i="25"/>
  <c r="M135" i="18"/>
  <c r="E135" i="19"/>
  <c r="M141" i="26"/>
  <c r="M139" i="24"/>
  <c r="N135" i="21"/>
  <c r="G129" i="13"/>
  <c r="M133" i="15"/>
  <c r="N233" i="23"/>
  <c r="E145" i="36"/>
  <c r="M137" i="20"/>
  <c r="M235" i="23"/>
  <c r="N141" i="29"/>
  <c r="M143" i="25"/>
  <c r="G137" i="20"/>
  <c r="G139" i="24"/>
  <c r="M135" i="19"/>
  <c r="E139" i="24"/>
  <c r="E140" i="31"/>
  <c r="E141" i="26"/>
  <c r="M175" i="2"/>
  <c r="E133" i="15"/>
  <c r="M141" i="29"/>
  <c r="N175" i="2"/>
  <c r="N235" i="23"/>
  <c r="N135" i="19"/>
  <c r="F137" i="20"/>
  <c r="F235" i="23"/>
  <c r="N129" i="13"/>
  <c r="N137" i="20"/>
  <c r="P96" i="15" l="1"/>
  <c r="Q96" i="15"/>
  <c r="R95" i="15"/>
  <c r="L131" i="15"/>
  <c r="K131" i="15"/>
  <c r="I132" i="15"/>
  <c r="J132" i="15"/>
  <c r="H132" i="15"/>
  <c r="B134" i="15"/>
  <c r="B236" i="23"/>
  <c r="L127" i="13"/>
  <c r="K127" i="13"/>
  <c r="C135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J134" i="21"/>
  <c r="B137" i="21"/>
  <c r="K135" i="20"/>
  <c r="I136" i="20"/>
  <c r="J136" i="20"/>
  <c r="H136" i="20"/>
  <c r="C141" i="20"/>
  <c r="B139" i="20"/>
  <c r="L135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G136" i="19"/>
  <c r="G140" i="24"/>
  <c r="M136" i="19"/>
  <c r="F144" i="25"/>
  <c r="F142" i="29"/>
  <c r="G234" i="23"/>
  <c r="F142" i="26"/>
  <c r="M236" i="23"/>
  <c r="E137" i="14"/>
  <c r="M136" i="18"/>
  <c r="F134" i="15"/>
  <c r="E144" i="25"/>
  <c r="M146" i="36"/>
  <c r="E176" i="2"/>
  <c r="N141" i="31"/>
  <c r="G134" i="15"/>
  <c r="M142" i="26"/>
  <c r="N142" i="29"/>
  <c r="M130" i="13"/>
  <c r="N140" i="24"/>
  <c r="N142" i="26"/>
  <c r="M141" i="31"/>
  <c r="M142" i="29"/>
  <c r="N136" i="21"/>
  <c r="N138" i="20"/>
  <c r="G130" i="13"/>
  <c r="G137" i="14"/>
  <c r="N146" i="36"/>
  <c r="M137" i="14"/>
  <c r="E141" i="31"/>
  <c r="M138" i="20"/>
  <c r="F141" i="31"/>
  <c r="F136" i="19"/>
  <c r="G136" i="18"/>
  <c r="E136" i="19"/>
  <c r="M134" i="15"/>
  <c r="M176" i="2"/>
  <c r="E142" i="29"/>
  <c r="F146" i="36"/>
  <c r="E236" i="23"/>
  <c r="E136" i="18"/>
  <c r="G142" i="29"/>
  <c r="F236" i="23"/>
  <c r="N144" i="25"/>
  <c r="G136" i="21"/>
  <c r="F136" i="18"/>
  <c r="E146" i="36"/>
  <c r="N176" i="2"/>
  <c r="F130" i="13"/>
  <c r="F138" i="20"/>
  <c r="F140" i="24"/>
  <c r="G236" i="23"/>
  <c r="G138" i="20"/>
  <c r="N136" i="18"/>
  <c r="E130" i="13"/>
  <c r="E134" i="15"/>
  <c r="F234" i="23"/>
  <c r="N134" i="15"/>
  <c r="E138" i="20"/>
  <c r="G141" i="31"/>
  <c r="N234" i="23"/>
  <c r="N136" i="19"/>
  <c r="E142" i="26"/>
  <c r="G146" i="36"/>
  <c r="N137" i="14"/>
  <c r="G142" i="26"/>
  <c r="F137" i="14"/>
  <c r="N236" i="23"/>
  <c r="E234" i="23"/>
  <c r="M136" i="21"/>
  <c r="M140" i="24"/>
  <c r="G144" i="25"/>
  <c r="F176" i="2"/>
  <c r="M144" i="25"/>
  <c r="M234" i="23"/>
  <c r="E140" i="24"/>
  <c r="G176" i="2"/>
  <c r="N130" i="13"/>
  <c r="Q97" i="15" l="1"/>
  <c r="P97" i="15"/>
  <c r="R96" i="15"/>
  <c r="L132" i="15"/>
  <c r="K132" i="15"/>
  <c r="H133" i="15"/>
  <c r="J133" i="15"/>
  <c r="I133" i="15"/>
  <c r="B135" i="15"/>
  <c r="J235" i="23"/>
  <c r="I235" i="23"/>
  <c r="H235" i="23"/>
  <c r="B237" i="23"/>
  <c r="C136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J135" i="21"/>
  <c r="B138" i="21"/>
  <c r="C201" i="21"/>
  <c r="K136" i="20"/>
  <c r="L136" i="20"/>
  <c r="I137" i="20"/>
  <c r="H137" i="20"/>
  <c r="J137" i="20"/>
  <c r="C142" i="20"/>
  <c r="B140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M142" i="31"/>
  <c r="E177" i="2"/>
  <c r="M143" i="29"/>
  <c r="G147" i="36"/>
  <c r="E143" i="29"/>
  <c r="F135" i="15"/>
  <c r="F147" i="36"/>
  <c r="M139" i="20"/>
  <c r="G139" i="20"/>
  <c r="N147" i="36"/>
  <c r="G145" i="25"/>
  <c r="M145" i="25"/>
  <c r="G143" i="29"/>
  <c r="F143" i="29"/>
  <c r="G142" i="31"/>
  <c r="G131" i="13"/>
  <c r="M237" i="23"/>
  <c r="F145" i="25"/>
  <c r="N177" i="2"/>
  <c r="N237" i="23"/>
  <c r="E145" i="25"/>
  <c r="N142" i="31"/>
  <c r="E137" i="18"/>
  <c r="G137" i="21"/>
  <c r="M177" i="2"/>
  <c r="E135" i="15"/>
  <c r="M138" i="14"/>
  <c r="M137" i="18"/>
  <c r="F141" i="24"/>
  <c r="N135" i="15"/>
  <c r="N137" i="19"/>
  <c r="N139" i="20"/>
  <c r="E142" i="31"/>
  <c r="E139" i="20"/>
  <c r="F177" i="2"/>
  <c r="M137" i="19"/>
  <c r="M135" i="15"/>
  <c r="F137" i="19"/>
  <c r="M147" i="36"/>
  <c r="G137" i="19"/>
  <c r="G135" i="15"/>
  <c r="N141" i="24"/>
  <c r="G237" i="23"/>
  <c r="F138" i="14"/>
  <c r="G177" i="2"/>
  <c r="G141" i="24"/>
  <c r="N137" i="18"/>
  <c r="E147" i="36"/>
  <c r="M141" i="24"/>
  <c r="G137" i="18"/>
  <c r="M137" i="21"/>
  <c r="N145" i="25"/>
  <c r="N143" i="26"/>
  <c r="E138" i="14"/>
  <c r="F143" i="26"/>
  <c r="G138" i="14"/>
  <c r="M143" i="26"/>
  <c r="G143" i="26"/>
  <c r="E237" i="23"/>
  <c r="F137" i="18"/>
  <c r="E131" i="13"/>
  <c r="F131" i="13"/>
  <c r="E137" i="19"/>
  <c r="F139" i="20"/>
  <c r="N138" i="14"/>
  <c r="F142" i="31"/>
  <c r="N131" i="13"/>
  <c r="N143" i="29"/>
  <c r="M131" i="13"/>
  <c r="E143" i="26"/>
  <c r="E141" i="24"/>
  <c r="N137" i="21"/>
  <c r="F237" i="23"/>
  <c r="R97" i="15" l="1"/>
  <c r="P98" i="15"/>
  <c r="Q98" i="15"/>
  <c r="L133" i="15"/>
  <c r="K133" i="15"/>
  <c r="J134" i="15"/>
  <c r="I134" i="15"/>
  <c r="H134" i="15"/>
  <c r="B136" i="15"/>
  <c r="K235" i="23"/>
  <c r="I236" i="23"/>
  <c r="H236" i="23"/>
  <c r="J236" i="23"/>
  <c r="L235" i="23"/>
  <c r="B238" i="23"/>
  <c r="C137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J136" i="21"/>
  <c r="C202" i="21"/>
  <c r="B139" i="21"/>
  <c r="K137" i="20"/>
  <c r="I138" i="20"/>
  <c r="J138" i="20"/>
  <c r="H138" i="20"/>
  <c r="L137" i="20"/>
  <c r="C143" i="20"/>
  <c r="B141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E144" i="29"/>
  <c r="N142" i="24"/>
  <c r="N139" i="14"/>
  <c r="M148" i="36"/>
  <c r="M140" i="20"/>
  <c r="N144" i="29"/>
  <c r="N132" i="13"/>
  <c r="N144" i="26"/>
  <c r="M138" i="18"/>
  <c r="F142" i="24"/>
  <c r="F140" i="20"/>
  <c r="G144" i="26"/>
  <c r="M138" i="21"/>
  <c r="M143" i="31"/>
  <c r="E144" i="26"/>
  <c r="G139" i="14"/>
  <c r="F148" i="36"/>
  <c r="M132" i="13"/>
  <c r="E136" i="15"/>
  <c r="G178" i="2"/>
  <c r="E138" i="18"/>
  <c r="E139" i="14"/>
  <c r="E143" i="31"/>
  <c r="G148" i="36"/>
  <c r="M138" i="19"/>
  <c r="F139" i="14"/>
  <c r="N136" i="15"/>
  <c r="N178" i="2"/>
  <c r="M144" i="26"/>
  <c r="N143" i="31"/>
  <c r="E238" i="23"/>
  <c r="F238" i="23"/>
  <c r="F138" i="19"/>
  <c r="F136" i="15"/>
  <c r="E146" i="25"/>
  <c r="N146" i="25"/>
  <c r="E138" i="19"/>
  <c r="G138" i="19"/>
  <c r="E142" i="24"/>
  <c r="G132" i="13"/>
  <c r="G140" i="20"/>
  <c r="G142" i="24"/>
  <c r="F132" i="13"/>
  <c r="G138" i="21"/>
  <c r="M139" i="14"/>
  <c r="G144" i="29"/>
  <c r="G146" i="25"/>
  <c r="E132" i="13"/>
  <c r="M178" i="2"/>
  <c r="N140" i="20"/>
  <c r="M136" i="15"/>
  <c r="N238" i="23"/>
  <c r="F146" i="25"/>
  <c r="E140" i="20"/>
  <c r="G143" i="31"/>
  <c r="G136" i="15"/>
  <c r="M238" i="23"/>
  <c r="E178" i="2"/>
  <c r="M146" i="25"/>
  <c r="N138" i="19"/>
  <c r="F143" i="31"/>
  <c r="F138" i="18"/>
  <c r="N148" i="36"/>
  <c r="N138" i="21"/>
  <c r="M144" i="29"/>
  <c r="G238" i="23"/>
  <c r="E148" i="36"/>
  <c r="F178" i="2"/>
  <c r="M142" i="24"/>
  <c r="G138" i="18"/>
  <c r="F144" i="26"/>
  <c r="N138" i="18"/>
  <c r="F144" i="29"/>
  <c r="Q99" i="15" l="1"/>
  <c r="P99" i="15"/>
  <c r="R98" i="15"/>
  <c r="L134" i="15"/>
  <c r="K134" i="15"/>
  <c r="H135" i="15"/>
  <c r="J135" i="15"/>
  <c r="I135" i="15"/>
  <c r="B137" i="15"/>
  <c r="L236" i="23"/>
  <c r="H237" i="23"/>
  <c r="J237" i="23"/>
  <c r="J238" i="23" s="1"/>
  <c r="I237" i="23"/>
  <c r="K236" i="23"/>
  <c r="C138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J137" i="21"/>
  <c r="B140" i="21"/>
  <c r="C203" i="21"/>
  <c r="L138" i="20"/>
  <c r="J139" i="20"/>
  <c r="H139" i="20"/>
  <c r="I139" i="20"/>
  <c r="C144" i="20"/>
  <c r="B142" i="20"/>
  <c r="K138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E139" i="19"/>
  <c r="M149" i="36"/>
  <c r="N139" i="18"/>
  <c r="G137" i="15"/>
  <c r="G145" i="29"/>
  <c r="M133" i="13"/>
  <c r="M144" i="31"/>
  <c r="M147" i="25"/>
  <c r="F133" i="13"/>
  <c r="G147" i="25"/>
  <c r="G140" i="14"/>
  <c r="M139" i="18"/>
  <c r="M145" i="29"/>
  <c r="E144" i="31"/>
  <c r="N139" i="19"/>
  <c r="N141" i="20"/>
  <c r="N179" i="2"/>
  <c r="F140" i="14"/>
  <c r="N140" i="14"/>
  <c r="N144" i="31"/>
  <c r="F139" i="18"/>
  <c r="F144" i="31"/>
  <c r="G139" i="21"/>
  <c r="G141" i="20"/>
  <c r="M145" i="26"/>
  <c r="M139" i="21"/>
  <c r="E145" i="29"/>
  <c r="G144" i="31"/>
  <c r="M141" i="20"/>
  <c r="G139" i="18"/>
  <c r="F139" i="19"/>
  <c r="E140" i="14"/>
  <c r="F143" i="24"/>
  <c r="G149" i="36"/>
  <c r="N145" i="29"/>
  <c r="G133" i="13"/>
  <c r="N145" i="26"/>
  <c r="E139" i="18"/>
  <c r="F147" i="25"/>
  <c r="E143" i="24"/>
  <c r="N143" i="24"/>
  <c r="G179" i="2"/>
  <c r="F137" i="15"/>
  <c r="E141" i="20"/>
  <c r="M179" i="2"/>
  <c r="E137" i="15"/>
  <c r="M139" i="19"/>
  <c r="G139" i="19"/>
  <c r="N147" i="25"/>
  <c r="F141" i="20"/>
  <c r="N139" i="21"/>
  <c r="E133" i="13"/>
  <c r="E147" i="25"/>
  <c r="E145" i="26"/>
  <c r="N137" i="15"/>
  <c r="M137" i="15"/>
  <c r="G143" i="24"/>
  <c r="F149" i="36"/>
  <c r="M140" i="14"/>
  <c r="E179" i="2"/>
  <c r="M143" i="24"/>
  <c r="F145" i="26"/>
  <c r="N133" i="13"/>
  <c r="F145" i="29"/>
  <c r="G145" i="26"/>
  <c r="F179" i="2"/>
  <c r="N149" i="36"/>
  <c r="E149" i="36"/>
  <c r="R99" i="15" l="1"/>
  <c r="Q100" i="15"/>
  <c r="P100" i="15"/>
  <c r="K135" i="15"/>
  <c r="L135" i="15"/>
  <c r="I136" i="15"/>
  <c r="J136" i="15"/>
  <c r="H136" i="15"/>
  <c r="B138" i="15"/>
  <c r="P141" i="20"/>
  <c r="Q141" i="20"/>
  <c r="L237" i="23"/>
  <c r="I238" i="23"/>
  <c r="H238" i="23"/>
  <c r="K237" i="23"/>
  <c r="C139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J138" i="21"/>
  <c r="B141" i="21"/>
  <c r="C204" i="21"/>
  <c r="L139" i="20"/>
  <c r="H140" i="20"/>
  <c r="I140" i="20"/>
  <c r="J140" i="20"/>
  <c r="C145" i="20"/>
  <c r="B143" i="20"/>
  <c r="K139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F146" i="29"/>
  <c r="F138" i="15"/>
  <c r="N134" i="13"/>
  <c r="F150" i="36"/>
  <c r="G140" i="18"/>
  <c r="N180" i="2"/>
  <c r="N140" i="21"/>
  <c r="E141" i="14"/>
  <c r="M142" i="20"/>
  <c r="M140" i="18"/>
  <c r="E145" i="31"/>
  <c r="G140" i="19"/>
  <c r="M140" i="19"/>
  <c r="N146" i="26"/>
  <c r="F140" i="19"/>
  <c r="G140" i="21"/>
  <c r="G141" i="14"/>
  <c r="G142" i="20"/>
  <c r="N144" i="24"/>
  <c r="N145" i="31"/>
  <c r="G146" i="29"/>
  <c r="E150" i="36"/>
  <c r="M148" i="25"/>
  <c r="N150" i="36"/>
  <c r="E146" i="26"/>
  <c r="F141" i="14"/>
  <c r="F148" i="25"/>
  <c r="G144" i="24"/>
  <c r="E146" i="29"/>
  <c r="M144" i="24"/>
  <c r="N138" i="15"/>
  <c r="M180" i="2"/>
  <c r="G146" i="26"/>
  <c r="G134" i="13"/>
  <c r="F134" i="13"/>
  <c r="E142" i="20"/>
  <c r="M146" i="26"/>
  <c r="M138" i="15"/>
  <c r="N140" i="18"/>
  <c r="E140" i="18"/>
  <c r="F180" i="2"/>
  <c r="F144" i="24"/>
  <c r="F140" i="18"/>
  <c r="M141" i="14"/>
  <c r="N140" i="19"/>
  <c r="F146" i="26"/>
  <c r="E148" i="25"/>
  <c r="N142" i="20"/>
  <c r="G138" i="15"/>
  <c r="G180" i="2"/>
  <c r="M150" i="36"/>
  <c r="M146" i="29"/>
  <c r="E180" i="2"/>
  <c r="N146" i="29"/>
  <c r="G145" i="31"/>
  <c r="G150" i="36"/>
  <c r="E140" i="19"/>
  <c r="N148" i="25"/>
  <c r="E144" i="24"/>
  <c r="E134" i="13"/>
  <c r="G148" i="25"/>
  <c r="E138" i="15"/>
  <c r="F145" i="31"/>
  <c r="M134" i="13"/>
  <c r="M145" i="31"/>
  <c r="F142" i="20"/>
  <c r="M140" i="21"/>
  <c r="N141" i="14"/>
  <c r="R100" i="15" l="1"/>
  <c r="P101" i="15"/>
  <c r="Q101" i="15"/>
  <c r="L136" i="15"/>
  <c r="K136" i="15"/>
  <c r="H137" i="15"/>
  <c r="J137" i="15"/>
  <c r="I137" i="15"/>
  <c r="B139" i="15"/>
  <c r="P142" i="20"/>
  <c r="Q142" i="20"/>
  <c r="R141" i="20"/>
  <c r="K238" i="23"/>
  <c r="L238" i="23"/>
  <c r="C140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J139" i="21"/>
  <c r="C205" i="21"/>
  <c r="B142" i="21"/>
  <c r="K140" i="20"/>
  <c r="J141" i="20"/>
  <c r="H141" i="20"/>
  <c r="I141" i="20"/>
  <c r="C146" i="20"/>
  <c r="B144" i="20"/>
  <c r="L140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N145" i="24"/>
  <c r="F143" i="20"/>
  <c r="N181" i="2"/>
  <c r="N149" i="25"/>
  <c r="G181" i="2"/>
  <c r="G135" i="13"/>
  <c r="N135" i="13"/>
  <c r="G149" i="25"/>
  <c r="F147" i="29"/>
  <c r="M135" i="13"/>
  <c r="E135" i="13"/>
  <c r="E181" i="2"/>
  <c r="F146" i="31"/>
  <c r="E147" i="26"/>
  <c r="G142" i="14"/>
  <c r="N147" i="29"/>
  <c r="E141" i="19"/>
  <c r="M136" i="13"/>
  <c r="E151" i="36"/>
  <c r="F145" i="24"/>
  <c r="F136" i="13"/>
  <c r="E142" i="14"/>
  <c r="M147" i="29"/>
  <c r="N147" i="26"/>
  <c r="G146" i="31"/>
  <c r="F139" i="15"/>
  <c r="E147" i="29"/>
  <c r="M139" i="15"/>
  <c r="N136" i="13"/>
  <c r="E146" i="31"/>
  <c r="F142" i="14"/>
  <c r="N141" i="19"/>
  <c r="G147" i="26"/>
  <c r="F147" i="26"/>
  <c r="N139" i="15"/>
  <c r="N146" i="31"/>
  <c r="G143" i="20"/>
  <c r="G141" i="18"/>
  <c r="E145" i="24"/>
  <c r="E149" i="25"/>
  <c r="G147" i="29"/>
  <c r="E143" i="20"/>
  <c r="G151" i="36"/>
  <c r="M141" i="18"/>
  <c r="F135" i="13"/>
  <c r="E141" i="18"/>
  <c r="N143" i="20"/>
  <c r="G145" i="24"/>
  <c r="M141" i="19"/>
  <c r="M145" i="24"/>
  <c r="M147" i="26"/>
  <c r="F141" i="18"/>
  <c r="F141" i="19"/>
  <c r="G136" i="13"/>
  <c r="N151" i="36"/>
  <c r="N142" i="14"/>
  <c r="M142" i="14"/>
  <c r="F181" i="2"/>
  <c r="F149" i="25"/>
  <c r="M151" i="36"/>
  <c r="N141" i="18"/>
  <c r="M149" i="25"/>
  <c r="F151" i="36"/>
  <c r="M181" i="2"/>
  <c r="E136" i="13"/>
  <c r="M143" i="20"/>
  <c r="G139" i="15"/>
  <c r="G141" i="19"/>
  <c r="E139" i="15"/>
  <c r="M146" i="31"/>
  <c r="R101" i="15" l="1"/>
  <c r="Q102" i="15"/>
  <c r="P102" i="15"/>
  <c r="K137" i="15"/>
  <c r="L137" i="15"/>
  <c r="J138" i="15"/>
  <c r="I138" i="15"/>
  <c r="H138" i="15"/>
  <c r="B140" i="15"/>
  <c r="R142" i="20"/>
  <c r="Q143" i="20"/>
  <c r="P143" i="20"/>
  <c r="C141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J140" i="21"/>
  <c r="C206" i="21"/>
  <c r="B143" i="21"/>
  <c r="K141" i="20"/>
  <c r="I142" i="20"/>
  <c r="J142" i="20"/>
  <c r="H142" i="20"/>
  <c r="B145" i="20"/>
  <c r="C147" i="20"/>
  <c r="C148" i="20" s="1"/>
  <c r="L141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E144" i="20"/>
  <c r="M148" i="29"/>
  <c r="G148" i="26"/>
  <c r="M147" i="31"/>
  <c r="E147" i="31"/>
  <c r="E137" i="13"/>
  <c r="E140" i="15"/>
  <c r="F140" i="15"/>
  <c r="F182" i="2"/>
  <c r="M144" i="20"/>
  <c r="M146" i="24"/>
  <c r="N146" i="24"/>
  <c r="F143" i="14"/>
  <c r="M148" i="26"/>
  <c r="N147" i="31"/>
  <c r="E142" i="19"/>
  <c r="F148" i="26"/>
  <c r="M142" i="18"/>
  <c r="F137" i="13"/>
  <c r="G140" i="15"/>
  <c r="E143" i="14"/>
  <c r="E148" i="26"/>
  <c r="G144" i="20"/>
  <c r="N137" i="13"/>
  <c r="F142" i="19"/>
  <c r="G143" i="14"/>
  <c r="G142" i="19"/>
  <c r="F146" i="24"/>
  <c r="G137" i="13"/>
  <c r="N150" i="25"/>
  <c r="E148" i="29"/>
  <c r="M142" i="19"/>
  <c r="N143" i="14"/>
  <c r="G152" i="36"/>
  <c r="G150" i="25"/>
  <c r="E146" i="24"/>
  <c r="M152" i="36"/>
  <c r="F147" i="31"/>
  <c r="M140" i="15"/>
  <c r="G147" i="31"/>
  <c r="G148" i="29"/>
  <c r="N144" i="20"/>
  <c r="F144" i="20"/>
  <c r="N142" i="19"/>
  <c r="N140" i="15"/>
  <c r="E182" i="2"/>
  <c r="N142" i="18"/>
  <c r="N152" i="36"/>
  <c r="F142" i="18"/>
  <c r="F148" i="29"/>
  <c r="M143" i="14"/>
  <c r="M137" i="13"/>
  <c r="G142" i="18"/>
  <c r="N148" i="26"/>
  <c r="E150" i="25"/>
  <c r="G182" i="2"/>
  <c r="E142" i="18"/>
  <c r="E152" i="36"/>
  <c r="F150" i="25"/>
  <c r="N182" i="2"/>
  <c r="N148" i="29"/>
  <c r="M150" i="25"/>
  <c r="F152" i="36"/>
  <c r="M182" i="2"/>
  <c r="G146" i="24"/>
  <c r="R102" i="15" l="1"/>
  <c r="P103" i="15"/>
  <c r="Q103" i="15"/>
  <c r="K138" i="15"/>
  <c r="L138" i="15"/>
  <c r="H139" i="15"/>
  <c r="J139" i="15"/>
  <c r="I139" i="15"/>
  <c r="B141" i="15"/>
  <c r="R143" i="20"/>
  <c r="Q144" i="20"/>
  <c r="P144" i="20"/>
  <c r="C142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B144" i="21"/>
  <c r="C207" i="21"/>
  <c r="L142" i="20"/>
  <c r="H143" i="20"/>
  <c r="I143" i="20"/>
  <c r="J143" i="20"/>
  <c r="B146" i="20"/>
  <c r="K142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E149" i="26"/>
  <c r="E151" i="25"/>
  <c r="M149" i="29"/>
  <c r="M144" i="14"/>
  <c r="F148" i="31"/>
  <c r="E143" i="19"/>
  <c r="E141" i="15"/>
  <c r="F153" i="36"/>
  <c r="F143" i="18"/>
  <c r="G138" i="13"/>
  <c r="M149" i="26"/>
  <c r="F144" i="14"/>
  <c r="N151" i="25"/>
  <c r="N145" i="20"/>
  <c r="N149" i="29"/>
  <c r="N143" i="18"/>
  <c r="F149" i="29"/>
  <c r="N143" i="19"/>
  <c r="M153" i="36"/>
  <c r="M151" i="25"/>
  <c r="M147" i="24"/>
  <c r="G148" i="31"/>
  <c r="G143" i="19"/>
  <c r="M143" i="18"/>
  <c r="E145" i="20"/>
  <c r="N153" i="36"/>
  <c r="E153" i="36"/>
  <c r="N149" i="26"/>
  <c r="M141" i="15"/>
  <c r="E149" i="29"/>
  <c r="N183" i="2"/>
  <c r="F183" i="2"/>
  <c r="F145" i="20"/>
  <c r="G153" i="36"/>
  <c r="F151" i="25"/>
  <c r="N138" i="13"/>
  <c r="M138" i="13"/>
  <c r="E147" i="24"/>
  <c r="F147" i="24"/>
  <c r="E144" i="14"/>
  <c r="G149" i="29"/>
  <c r="F143" i="19"/>
  <c r="G147" i="24"/>
  <c r="N144" i="14"/>
  <c r="G144" i="14"/>
  <c r="M183" i="2"/>
  <c r="G145" i="20"/>
  <c r="G151" i="25"/>
  <c r="F149" i="26"/>
  <c r="M143" i="19"/>
  <c r="E148" i="31"/>
  <c r="E143" i="18"/>
  <c r="M148" i="31"/>
  <c r="G149" i="26"/>
  <c r="E183" i="2"/>
  <c r="N147" i="24"/>
  <c r="N148" i="31"/>
  <c r="E138" i="13"/>
  <c r="M145" i="20"/>
  <c r="G143" i="18"/>
  <c r="G183" i="2"/>
  <c r="N141" i="15"/>
  <c r="G141" i="15"/>
  <c r="F141" i="15"/>
  <c r="F138" i="13"/>
  <c r="Q104" i="15" l="1"/>
  <c r="P104" i="15"/>
  <c r="R103" i="15"/>
  <c r="K139" i="15"/>
  <c r="L139" i="15"/>
  <c r="I140" i="15"/>
  <c r="J140" i="15"/>
  <c r="H140" i="15"/>
  <c r="B142" i="15"/>
  <c r="R144" i="20"/>
  <c r="Q145" i="20"/>
  <c r="P145" i="20"/>
  <c r="C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B145" i="21"/>
  <c r="C208" i="21"/>
  <c r="K143" i="20"/>
  <c r="H144" i="20"/>
  <c r="J144" i="20"/>
  <c r="I144" i="20"/>
  <c r="B147" i="20"/>
  <c r="L143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N149" i="31"/>
  <c r="M154" i="36"/>
  <c r="M142" i="15"/>
  <c r="M148" i="24"/>
  <c r="F139" i="13"/>
  <c r="M146" i="20"/>
  <c r="G184" i="2"/>
  <c r="G150" i="29"/>
  <c r="E148" i="24"/>
  <c r="M152" i="25"/>
  <c r="F154" i="36"/>
  <c r="G144" i="19"/>
  <c r="N146" i="20"/>
  <c r="N144" i="21"/>
  <c r="E145" i="14"/>
  <c r="E150" i="29"/>
  <c r="G152" i="25"/>
  <c r="N145" i="14"/>
  <c r="N150" i="26"/>
  <c r="G144" i="18"/>
  <c r="E144" i="19"/>
  <c r="M144" i="21"/>
  <c r="E150" i="26"/>
  <c r="E146" i="20"/>
  <c r="F144" i="19"/>
  <c r="G139" i="13"/>
  <c r="E139" i="13"/>
  <c r="N144" i="18"/>
  <c r="F142" i="15"/>
  <c r="G150" i="26"/>
  <c r="F150" i="29"/>
  <c r="F152" i="25"/>
  <c r="E184" i="2"/>
  <c r="N148" i="24"/>
  <c r="N184" i="2"/>
  <c r="G145" i="14"/>
  <c r="F145" i="14"/>
  <c r="M150" i="29"/>
  <c r="E152" i="25"/>
  <c r="F148" i="24"/>
  <c r="N144" i="19"/>
  <c r="E149" i="31"/>
  <c r="M149" i="31"/>
  <c r="N150" i="29"/>
  <c r="G146" i="20"/>
  <c r="N154" i="36"/>
  <c r="F146" i="20"/>
  <c r="M145" i="14"/>
  <c r="G144" i="21"/>
  <c r="M144" i="19"/>
  <c r="E154" i="36"/>
  <c r="M139" i="13"/>
  <c r="G149" i="31"/>
  <c r="N142" i="15"/>
  <c r="N139" i="13"/>
  <c r="E144" i="18"/>
  <c r="N152" i="25"/>
  <c r="E142" i="15"/>
  <c r="F144" i="18"/>
  <c r="M184" i="2"/>
  <c r="M144" i="18"/>
  <c r="F150" i="26"/>
  <c r="G148" i="24"/>
  <c r="F184" i="2"/>
  <c r="M150" i="26"/>
  <c r="F149" i="31"/>
  <c r="G142" i="15"/>
  <c r="G154" i="36"/>
  <c r="J143" i="21" l="1"/>
  <c r="R104" i="15"/>
  <c r="Q105" i="15"/>
  <c r="P105" i="15"/>
  <c r="K140" i="15"/>
  <c r="H141" i="15"/>
  <c r="J141" i="15"/>
  <c r="I141" i="15"/>
  <c r="L140" i="15"/>
  <c r="B143" i="15"/>
  <c r="R145" i="20"/>
  <c r="Q146" i="20"/>
  <c r="P146" i="20"/>
  <c r="C144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B146" i="21"/>
  <c r="C209" i="21"/>
  <c r="K144" i="20"/>
  <c r="H145" i="20"/>
  <c r="I145" i="20"/>
  <c r="J145" i="20"/>
  <c r="B148" i="20"/>
  <c r="L144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M185" i="2"/>
  <c r="G148" i="20"/>
  <c r="E140" i="13"/>
  <c r="N155" i="36"/>
  <c r="M143" i="15"/>
  <c r="N145" i="18"/>
  <c r="N156" i="36"/>
  <c r="N151" i="29"/>
  <c r="F146" i="14"/>
  <c r="N153" i="25"/>
  <c r="E157" i="36"/>
  <c r="M157" i="36"/>
  <c r="G146" i="14"/>
  <c r="G150" i="31"/>
  <c r="M145" i="21"/>
  <c r="M149" i="24"/>
  <c r="M140" i="13"/>
  <c r="G151" i="26"/>
  <c r="M151" i="26"/>
  <c r="M143" i="21"/>
  <c r="M145" i="19"/>
  <c r="G145" i="21"/>
  <c r="F140" i="13"/>
  <c r="F143" i="15"/>
  <c r="M147" i="20"/>
  <c r="F185" i="2"/>
  <c r="F156" i="36"/>
  <c r="M141" i="21"/>
  <c r="E143" i="15"/>
  <c r="G151" i="29"/>
  <c r="M145" i="18"/>
  <c r="N142" i="21"/>
  <c r="F153" i="25"/>
  <c r="N150" i="31"/>
  <c r="E150" i="31"/>
  <c r="G140" i="13"/>
  <c r="N145" i="21"/>
  <c r="E153" i="25"/>
  <c r="E146" i="14"/>
  <c r="N149" i="24"/>
  <c r="E156" i="36"/>
  <c r="G153" i="25"/>
  <c r="N147" i="20"/>
  <c r="F145" i="19"/>
  <c r="E151" i="26"/>
  <c r="N157" i="36"/>
  <c r="G185" i="2"/>
  <c r="G145" i="19"/>
  <c r="N140" i="13"/>
  <c r="E149" i="24"/>
  <c r="M153" i="25"/>
  <c r="N141" i="21"/>
  <c r="N151" i="26"/>
  <c r="F149" i="24"/>
  <c r="F147" i="20"/>
  <c r="F151" i="29"/>
  <c r="G149" i="24"/>
  <c r="N185" i="2"/>
  <c r="E147" i="20"/>
  <c r="M146" i="14"/>
  <c r="M156" i="36"/>
  <c r="M155" i="36"/>
  <c r="N143" i="21"/>
  <c r="F155" i="36"/>
  <c r="F145" i="18"/>
  <c r="E155" i="36"/>
  <c r="F150" i="31"/>
  <c r="G145" i="18"/>
  <c r="E185" i="2"/>
  <c r="E145" i="18"/>
  <c r="F151" i="26"/>
  <c r="N145" i="19"/>
  <c r="M151" i="29"/>
  <c r="E145" i="19"/>
  <c r="F157" i="36"/>
  <c r="G147" i="20"/>
  <c r="E151" i="29"/>
  <c r="G143" i="15"/>
  <c r="N143" i="15"/>
  <c r="M150" i="31"/>
  <c r="M142" i="21"/>
  <c r="N146" i="14"/>
  <c r="R105" i="15" l="1"/>
  <c r="P106" i="15"/>
  <c r="Q106" i="15"/>
  <c r="K141" i="15"/>
  <c r="J142" i="15"/>
  <c r="I142" i="15"/>
  <c r="H142" i="15"/>
  <c r="L141" i="15"/>
  <c r="B144" i="15"/>
  <c r="P147" i="20"/>
  <c r="Q147" i="20"/>
  <c r="R146" i="20"/>
  <c r="C145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J144" i="21"/>
  <c r="B147" i="21"/>
  <c r="C210" i="21"/>
  <c r="L145" i="20"/>
  <c r="I146" i="20"/>
  <c r="J146" i="20"/>
  <c r="H146" i="20"/>
  <c r="K145" i="20"/>
  <c r="C151" i="20"/>
  <c r="B149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F154" i="25"/>
  <c r="G144" i="15"/>
  <c r="F186" i="2"/>
  <c r="N150" i="24"/>
  <c r="E147" i="14"/>
  <c r="M154" i="25"/>
  <c r="M146" i="18"/>
  <c r="G146" i="18"/>
  <c r="G151" i="31"/>
  <c r="M151" i="31"/>
  <c r="N154" i="25"/>
  <c r="N144" i="15"/>
  <c r="N147" i="14"/>
  <c r="G186" i="2"/>
  <c r="N146" i="19"/>
  <c r="F146" i="18"/>
  <c r="N146" i="21"/>
  <c r="F146" i="19"/>
  <c r="F144" i="15"/>
  <c r="E152" i="26"/>
  <c r="G154" i="25"/>
  <c r="M146" i="21"/>
  <c r="E154" i="25"/>
  <c r="E152" i="29"/>
  <c r="G152" i="29"/>
  <c r="F150" i="24"/>
  <c r="F152" i="26"/>
  <c r="N152" i="26"/>
  <c r="E151" i="31"/>
  <c r="M147" i="14"/>
  <c r="G147" i="14"/>
  <c r="E144" i="15"/>
  <c r="E186" i="2"/>
  <c r="G146" i="21"/>
  <c r="N186" i="2"/>
  <c r="M146" i="19"/>
  <c r="M144" i="15"/>
  <c r="N146" i="18"/>
  <c r="M152" i="26"/>
  <c r="M152" i="29"/>
  <c r="E150" i="24"/>
  <c r="F147" i="14"/>
  <c r="E146" i="19"/>
  <c r="N152" i="29"/>
  <c r="F151" i="31"/>
  <c r="F152" i="29"/>
  <c r="G149" i="20"/>
  <c r="E146" i="18"/>
  <c r="N151" i="31"/>
  <c r="G146" i="19"/>
  <c r="G150" i="24"/>
  <c r="G152" i="26"/>
  <c r="M186" i="2"/>
  <c r="M150" i="24"/>
  <c r="J148" i="20" l="1"/>
  <c r="R106" i="15"/>
  <c r="K142" i="15"/>
  <c r="H143" i="15"/>
  <c r="J143" i="15"/>
  <c r="I143" i="15"/>
  <c r="L142" i="15"/>
  <c r="B145" i="15"/>
  <c r="R147" i="20"/>
  <c r="C146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J145" i="21"/>
  <c r="C211" i="21"/>
  <c r="B148" i="21"/>
  <c r="L146" i="20"/>
  <c r="J147" i="20"/>
  <c r="C152" i="20"/>
  <c r="B150" i="20"/>
  <c r="K146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M147" i="18"/>
  <c r="G155" i="25"/>
  <c r="E155" i="25"/>
  <c r="M153" i="29"/>
  <c r="M152" i="31"/>
  <c r="E187" i="2"/>
  <c r="F152" i="31"/>
  <c r="G141" i="13"/>
  <c r="N141" i="13"/>
  <c r="F145" i="15"/>
  <c r="E145" i="15"/>
  <c r="F141" i="13"/>
  <c r="F151" i="24"/>
  <c r="G147" i="19"/>
  <c r="F147" i="18"/>
  <c r="F153" i="29"/>
  <c r="M147" i="19"/>
  <c r="E141" i="13"/>
  <c r="F153" i="26"/>
  <c r="G187" i="2"/>
  <c r="G147" i="18"/>
  <c r="G147" i="21"/>
  <c r="E153" i="29"/>
  <c r="M148" i="14"/>
  <c r="N187" i="2"/>
  <c r="M153" i="26"/>
  <c r="G152" i="31"/>
  <c r="F148" i="14"/>
  <c r="M145" i="15"/>
  <c r="M141" i="13"/>
  <c r="E151" i="24"/>
  <c r="E152" i="31"/>
  <c r="G151" i="24"/>
  <c r="N148" i="14"/>
  <c r="N147" i="19"/>
  <c r="N147" i="21"/>
  <c r="E148" i="14"/>
  <c r="N153" i="29"/>
  <c r="E147" i="19"/>
  <c r="M151" i="24"/>
  <c r="E147" i="18"/>
  <c r="F147" i="19"/>
  <c r="G148" i="14"/>
  <c r="M147" i="21"/>
  <c r="F187" i="2"/>
  <c r="N152" i="31"/>
  <c r="N155" i="25"/>
  <c r="G153" i="29"/>
  <c r="N153" i="26"/>
  <c r="E153" i="26"/>
  <c r="G150" i="20"/>
  <c r="G145" i="15"/>
  <c r="N145" i="15"/>
  <c r="G153" i="26"/>
  <c r="F155" i="25"/>
  <c r="M155" i="25"/>
  <c r="N151" i="24"/>
  <c r="M187" i="2"/>
  <c r="N147" i="18"/>
  <c r="J149" i="20" l="1"/>
  <c r="L143" i="15"/>
  <c r="I144" i="15"/>
  <c r="J144" i="15"/>
  <c r="H144" i="15"/>
  <c r="K143" i="15"/>
  <c r="B146" i="15"/>
  <c r="C147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J146" i="21"/>
  <c r="C212" i="21"/>
  <c r="B149" i="21"/>
  <c r="B151" i="20"/>
  <c r="C153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G149" i="14"/>
  <c r="N156" i="25"/>
  <c r="M188" i="2"/>
  <c r="M154" i="29"/>
  <c r="N148" i="21"/>
  <c r="E149" i="14"/>
  <c r="G148" i="18"/>
  <c r="G154" i="26"/>
  <c r="M153" i="31"/>
  <c r="N146" i="15"/>
  <c r="G148" i="19"/>
  <c r="N148" i="18"/>
  <c r="M146" i="15"/>
  <c r="E142" i="13"/>
  <c r="M152" i="24"/>
  <c r="G156" i="25"/>
  <c r="N154" i="29"/>
  <c r="G153" i="31"/>
  <c r="N188" i="2"/>
  <c r="M154" i="26"/>
  <c r="N154" i="26"/>
  <c r="M148" i="21"/>
  <c r="F156" i="25"/>
  <c r="F146" i="15"/>
  <c r="M148" i="19"/>
  <c r="F152" i="24"/>
  <c r="N153" i="31"/>
  <c r="F188" i="2"/>
  <c r="G152" i="24"/>
  <c r="G188" i="2"/>
  <c r="F153" i="31"/>
  <c r="G148" i="21"/>
  <c r="M156" i="25"/>
  <c r="G142" i="13"/>
  <c r="E188" i="2"/>
  <c r="N149" i="14"/>
  <c r="M142" i="13"/>
  <c r="F149" i="14"/>
  <c r="N148" i="19"/>
  <c r="E154" i="26"/>
  <c r="F154" i="29"/>
  <c r="E153" i="31"/>
  <c r="E156" i="25"/>
  <c r="E148" i="19"/>
  <c r="G146" i="15"/>
  <c r="M148" i="18"/>
  <c r="F148" i="18"/>
  <c r="E154" i="29"/>
  <c r="F142" i="13"/>
  <c r="E148" i="18"/>
  <c r="E152" i="24"/>
  <c r="F154" i="26"/>
  <c r="G154" i="29"/>
  <c r="F148" i="19"/>
  <c r="E146" i="15"/>
  <c r="M149" i="14"/>
  <c r="N152" i="24"/>
  <c r="N142" i="13"/>
  <c r="O148" i="20" l="1"/>
  <c r="O149" i="20"/>
  <c r="O150" i="20"/>
  <c r="K144" i="15"/>
  <c r="H145" i="15"/>
  <c r="J145" i="15"/>
  <c r="I145" i="15"/>
  <c r="L144" i="15"/>
  <c r="B147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J147" i="21"/>
  <c r="C213" i="21"/>
  <c r="B150" i="21"/>
  <c r="B152" i="20"/>
  <c r="C154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F150" i="14"/>
  <c r="N150" i="14"/>
  <c r="F143" i="13"/>
  <c r="E151" i="20"/>
  <c r="G154" i="31"/>
  <c r="M149" i="18"/>
  <c r="F151" i="20"/>
  <c r="G150" i="14"/>
  <c r="E149" i="18"/>
  <c r="G149" i="18"/>
  <c r="M153" i="24"/>
  <c r="F149" i="19"/>
  <c r="M143" i="13"/>
  <c r="M147" i="15"/>
  <c r="F157" i="25"/>
  <c r="G157" i="25"/>
  <c r="M155" i="26"/>
  <c r="N143" i="13"/>
  <c r="F155" i="26"/>
  <c r="N155" i="26"/>
  <c r="N157" i="25"/>
  <c r="M155" i="29"/>
  <c r="N149" i="21"/>
  <c r="E147" i="15"/>
  <c r="E157" i="25"/>
  <c r="G149" i="19"/>
  <c r="F154" i="31"/>
  <c r="E154" i="31"/>
  <c r="F155" i="29"/>
  <c r="M157" i="25"/>
  <c r="M151" i="20"/>
  <c r="M150" i="14"/>
  <c r="E155" i="26"/>
  <c r="N151" i="20"/>
  <c r="N153" i="24"/>
  <c r="F147" i="15"/>
  <c r="N149" i="18"/>
  <c r="F153" i="24"/>
  <c r="N189" i="2"/>
  <c r="E149" i="19"/>
  <c r="N147" i="15"/>
  <c r="M149" i="21"/>
  <c r="G155" i="26"/>
  <c r="F189" i="2"/>
  <c r="N155" i="29"/>
  <c r="M154" i="31"/>
  <c r="E189" i="2"/>
  <c r="G155" i="29"/>
  <c r="M149" i="19"/>
  <c r="G143" i="13"/>
  <c r="E150" i="14"/>
  <c r="G151" i="20"/>
  <c r="M189" i="2"/>
  <c r="G153" i="24"/>
  <c r="N154" i="31"/>
  <c r="E155" i="29"/>
  <c r="G149" i="21"/>
  <c r="F149" i="18"/>
  <c r="N149" i="19"/>
  <c r="E143" i="13"/>
  <c r="E153" i="24"/>
  <c r="G189" i="2"/>
  <c r="G147" i="15"/>
  <c r="L145" i="15" l="1"/>
  <c r="K145" i="15"/>
  <c r="J146" i="15"/>
  <c r="B148" i="15"/>
  <c r="Q151" i="20"/>
  <c r="P151" i="20"/>
  <c r="J150" i="20"/>
  <c r="C149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J148" i="21"/>
  <c r="C214" i="21"/>
  <c r="B151" i="21"/>
  <c r="C155" i="20"/>
  <c r="B153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G144" i="13"/>
  <c r="G154" i="24"/>
  <c r="G158" i="25"/>
  <c r="G148" i="15"/>
  <c r="F190" i="2"/>
  <c r="N150" i="20"/>
  <c r="G156" i="29"/>
  <c r="F156" i="26"/>
  <c r="M150" i="20"/>
  <c r="E152" i="20"/>
  <c r="E158" i="25"/>
  <c r="F149" i="20"/>
  <c r="G160" i="36"/>
  <c r="F148" i="20"/>
  <c r="E150" i="19"/>
  <c r="M150" i="19"/>
  <c r="M156" i="29"/>
  <c r="F148" i="15"/>
  <c r="F151" i="14"/>
  <c r="N144" i="13"/>
  <c r="N156" i="29"/>
  <c r="F154" i="24"/>
  <c r="F155" i="31"/>
  <c r="M150" i="21"/>
  <c r="N155" i="31"/>
  <c r="E150" i="20"/>
  <c r="N148" i="15"/>
  <c r="M150" i="18"/>
  <c r="M158" i="25"/>
  <c r="N149" i="20"/>
  <c r="F150" i="20"/>
  <c r="E156" i="29"/>
  <c r="M148" i="20"/>
  <c r="M148" i="15"/>
  <c r="N156" i="26"/>
  <c r="F150" i="19"/>
  <c r="M149" i="20"/>
  <c r="E149" i="20"/>
  <c r="G190" i="2"/>
  <c r="M154" i="24"/>
  <c r="G152" i="20"/>
  <c r="E156" i="26"/>
  <c r="E151" i="14"/>
  <c r="M151" i="14"/>
  <c r="M190" i="2"/>
  <c r="E160" i="36"/>
  <c r="G150" i="21"/>
  <c r="N154" i="24"/>
  <c r="E154" i="24"/>
  <c r="N151" i="14"/>
  <c r="M144" i="13"/>
  <c r="G151" i="14"/>
  <c r="N158" i="25"/>
  <c r="F150" i="18"/>
  <c r="F160" i="36"/>
  <c r="E148" i="15"/>
  <c r="E190" i="2"/>
  <c r="F158" i="25"/>
  <c r="E148" i="20"/>
  <c r="G155" i="31"/>
  <c r="N150" i="21"/>
  <c r="M152" i="20"/>
  <c r="E150" i="18"/>
  <c r="M160" i="36"/>
  <c r="N150" i="18"/>
  <c r="M156" i="26"/>
  <c r="G150" i="18"/>
  <c r="N190" i="2"/>
  <c r="F156" i="29"/>
  <c r="G150" i="19"/>
  <c r="N150" i="19"/>
  <c r="M155" i="31"/>
  <c r="E144" i="13"/>
  <c r="F152" i="20"/>
  <c r="N152" i="20"/>
  <c r="G156" i="26"/>
  <c r="F144" i="13"/>
  <c r="E155" i="31"/>
  <c r="N160" i="36"/>
  <c r="N148" i="20"/>
  <c r="I147" i="15" l="1"/>
  <c r="H147" i="15"/>
  <c r="J147" i="15"/>
  <c r="B149" i="15"/>
  <c r="P149" i="20"/>
  <c r="P150" i="20"/>
  <c r="Q148" i="20"/>
  <c r="Q150" i="20"/>
  <c r="Q152" i="20"/>
  <c r="Q149" i="20"/>
  <c r="P152" i="20"/>
  <c r="P148" i="20"/>
  <c r="R151" i="20"/>
  <c r="I147" i="20"/>
  <c r="I149" i="20"/>
  <c r="I150" i="20"/>
  <c r="H147" i="20"/>
  <c r="H148" i="20"/>
  <c r="H149" i="20"/>
  <c r="H150" i="20"/>
  <c r="I148" i="20"/>
  <c r="C150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J149" i="21"/>
  <c r="B152" i="21"/>
  <c r="C215" i="21"/>
  <c r="J151" i="20"/>
  <c r="H151" i="20"/>
  <c r="I151" i="20"/>
  <c r="C156" i="20"/>
  <c r="B154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M191" i="2"/>
  <c r="M161" i="36"/>
  <c r="E191" i="2"/>
  <c r="F153" i="20"/>
  <c r="E159" i="25"/>
  <c r="F155" i="24"/>
  <c r="G151" i="19"/>
  <c r="G152" i="14"/>
  <c r="N153" i="20"/>
  <c r="N159" i="25"/>
  <c r="M157" i="29"/>
  <c r="F156" i="31"/>
  <c r="M157" i="26"/>
  <c r="G153" i="20"/>
  <c r="G145" i="13"/>
  <c r="E157" i="26"/>
  <c r="F157" i="29"/>
  <c r="E156" i="31"/>
  <c r="N151" i="21"/>
  <c r="M151" i="18"/>
  <c r="M151" i="19"/>
  <c r="G151" i="21"/>
  <c r="E161" i="36"/>
  <c r="F145" i="13"/>
  <c r="E155" i="24"/>
  <c r="N157" i="29"/>
  <c r="F157" i="26"/>
  <c r="N151" i="18"/>
  <c r="F151" i="18"/>
  <c r="M156" i="31"/>
  <c r="M145" i="13"/>
  <c r="E151" i="19"/>
  <c r="M151" i="21"/>
  <c r="N161" i="36"/>
  <c r="E153" i="20"/>
  <c r="E157" i="29"/>
  <c r="F149" i="15"/>
  <c r="G157" i="26"/>
  <c r="G191" i="2"/>
  <c r="N157" i="26"/>
  <c r="F151" i="19"/>
  <c r="F161" i="36"/>
  <c r="M159" i="25"/>
  <c r="N152" i="14"/>
  <c r="F152" i="14"/>
  <c r="G149" i="15"/>
  <c r="F159" i="25"/>
  <c r="G156" i="31"/>
  <c r="G161" i="36"/>
  <c r="E149" i="15"/>
  <c r="N191" i="2"/>
  <c r="N155" i="24"/>
  <c r="N149" i="15"/>
  <c r="M149" i="15"/>
  <c r="G155" i="24"/>
  <c r="G159" i="25"/>
  <c r="N145" i="13"/>
  <c r="M153" i="20"/>
  <c r="M152" i="14"/>
  <c r="G157" i="29"/>
  <c r="F191" i="2"/>
  <c r="E145" i="13"/>
  <c r="N156" i="31"/>
  <c r="E152" i="14"/>
  <c r="E151" i="18"/>
  <c r="N151" i="19"/>
  <c r="M155" i="24"/>
  <c r="G151" i="18"/>
  <c r="K147" i="15" l="1"/>
  <c r="I148" i="15"/>
  <c r="H148" i="15"/>
  <c r="J148" i="15"/>
  <c r="L147" i="15"/>
  <c r="B150" i="15"/>
  <c r="P153" i="20"/>
  <c r="Q153" i="20"/>
  <c r="R149" i="20"/>
  <c r="R152" i="20"/>
  <c r="R148" i="20"/>
  <c r="R150" i="20"/>
  <c r="K148" i="20"/>
  <c r="L147" i="20"/>
  <c r="L149" i="20"/>
  <c r="K150" i="20"/>
  <c r="L150" i="20"/>
  <c r="L148" i="20"/>
  <c r="K149" i="20"/>
  <c r="K147" i="20"/>
  <c r="C151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J150" i="21"/>
  <c r="B153" i="21"/>
  <c r="C216" i="21"/>
  <c r="L151" i="20"/>
  <c r="J152" i="20"/>
  <c r="H152" i="20"/>
  <c r="I152" i="20"/>
  <c r="C157" i="20"/>
  <c r="B155" i="20"/>
  <c r="K151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M158" i="26"/>
  <c r="N158" i="29"/>
  <c r="G162" i="36"/>
  <c r="E158" i="29"/>
  <c r="E146" i="13"/>
  <c r="M157" i="31"/>
  <c r="M152" i="18"/>
  <c r="M153" i="14"/>
  <c r="N153" i="14"/>
  <c r="M152" i="21"/>
  <c r="E162" i="36"/>
  <c r="F156" i="24"/>
  <c r="G150" i="15"/>
  <c r="E152" i="19"/>
  <c r="M154" i="20"/>
  <c r="N162" i="36"/>
  <c r="N150" i="15"/>
  <c r="N152" i="21"/>
  <c r="F146" i="13"/>
  <c r="G152" i="21"/>
  <c r="N146" i="13"/>
  <c r="G158" i="26"/>
  <c r="E158" i="26"/>
  <c r="G154" i="20"/>
  <c r="E156" i="24"/>
  <c r="G153" i="14"/>
  <c r="M156" i="24"/>
  <c r="F158" i="26"/>
  <c r="F152" i="18"/>
  <c r="N152" i="18"/>
  <c r="F150" i="15"/>
  <c r="M192" i="2"/>
  <c r="M146" i="13"/>
  <c r="N192" i="2"/>
  <c r="G158" i="29"/>
  <c r="G156" i="24"/>
  <c r="N152" i="19"/>
  <c r="G152" i="19"/>
  <c r="N157" i="31"/>
  <c r="M150" i="15"/>
  <c r="E157" i="31"/>
  <c r="N160" i="25"/>
  <c r="E153" i="14"/>
  <c r="M160" i="25"/>
  <c r="E160" i="25"/>
  <c r="G146" i="13"/>
  <c r="G157" i="31"/>
  <c r="E192" i="2"/>
  <c r="G152" i="18"/>
  <c r="N154" i="20"/>
  <c r="F152" i="19"/>
  <c r="M152" i="19"/>
  <c r="M158" i="29"/>
  <c r="F153" i="14"/>
  <c r="G192" i="2"/>
  <c r="E152" i="18"/>
  <c r="F192" i="2"/>
  <c r="E154" i="20"/>
  <c r="F154" i="20"/>
  <c r="N158" i="26"/>
  <c r="E150" i="15"/>
  <c r="F162" i="36"/>
  <c r="G160" i="25"/>
  <c r="F160" i="25"/>
  <c r="N156" i="24"/>
  <c r="F157" i="31"/>
  <c r="M162" i="36"/>
  <c r="F158" i="29"/>
  <c r="K148" i="15" l="1"/>
  <c r="L148" i="15"/>
  <c r="H149" i="15"/>
  <c r="J149" i="15"/>
  <c r="I149" i="15"/>
  <c r="B151" i="15"/>
  <c r="R153" i="20"/>
  <c r="C152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J151" i="21"/>
  <c r="B154" i="21"/>
  <c r="C217" i="21"/>
  <c r="K152" i="20"/>
  <c r="I153" i="20"/>
  <c r="J153" i="20"/>
  <c r="H153" i="20"/>
  <c r="C158" i="20"/>
  <c r="C159" i="20" s="1"/>
  <c r="C160" i="20" s="1"/>
  <c r="C161" i="20" s="1"/>
  <c r="L152" i="20"/>
  <c r="B156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E163" i="36"/>
  <c r="M159" i="29"/>
  <c r="G153" i="19"/>
  <c r="G193" i="2"/>
  <c r="E158" i="31"/>
  <c r="M159" i="26"/>
  <c r="E159" i="26"/>
  <c r="G147" i="13"/>
  <c r="E154" i="14"/>
  <c r="F157" i="24"/>
  <c r="E153" i="19"/>
  <c r="F155" i="20"/>
  <c r="G155" i="20"/>
  <c r="G153" i="21"/>
  <c r="N153" i="21"/>
  <c r="E153" i="18"/>
  <c r="M151" i="15"/>
  <c r="M193" i="2"/>
  <c r="N161" i="25"/>
  <c r="F193" i="2"/>
  <c r="G158" i="31"/>
  <c r="N159" i="26"/>
  <c r="F147" i="13"/>
  <c r="N151" i="15"/>
  <c r="F153" i="18"/>
  <c r="G153" i="18"/>
  <c r="F158" i="31"/>
  <c r="F163" i="36"/>
  <c r="M158" i="31"/>
  <c r="N153" i="18"/>
  <c r="M153" i="18"/>
  <c r="N193" i="2"/>
  <c r="F153" i="19"/>
  <c r="E147" i="13"/>
  <c r="G163" i="36"/>
  <c r="E159" i="29"/>
  <c r="N157" i="24"/>
  <c r="E157" i="24"/>
  <c r="G157" i="24"/>
  <c r="F159" i="29"/>
  <c r="M155" i="20"/>
  <c r="F159" i="26"/>
  <c r="G154" i="14"/>
  <c r="E151" i="15"/>
  <c r="M147" i="13"/>
  <c r="M153" i="19"/>
  <c r="M163" i="36"/>
  <c r="M153" i="21"/>
  <c r="E155" i="20"/>
  <c r="F151" i="15"/>
  <c r="N147" i="13"/>
  <c r="E193" i="2"/>
  <c r="G159" i="29"/>
  <c r="N154" i="14"/>
  <c r="M161" i="25"/>
  <c r="N163" i="36"/>
  <c r="M157" i="24"/>
  <c r="F154" i="14"/>
  <c r="N159" i="29"/>
  <c r="F161" i="25"/>
  <c r="G161" i="25"/>
  <c r="N153" i="19"/>
  <c r="E161" i="25"/>
  <c r="G159" i="26"/>
  <c r="N158" i="31"/>
  <c r="N155" i="20"/>
  <c r="M154" i="14"/>
  <c r="G151" i="15"/>
  <c r="L149" i="15" l="1"/>
  <c r="K149" i="15"/>
  <c r="J150" i="15"/>
  <c r="I150" i="15"/>
  <c r="H150" i="15"/>
  <c r="I146" i="15"/>
  <c r="H146" i="15"/>
  <c r="B152" i="15"/>
  <c r="C153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J152" i="21"/>
  <c r="C218" i="21"/>
  <c r="B155" i="21"/>
  <c r="K153" i="20"/>
  <c r="H154" i="20"/>
  <c r="I154" i="20"/>
  <c r="J154" i="20"/>
  <c r="B157" i="20"/>
  <c r="L153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N154" i="21"/>
  <c r="N155" i="14"/>
  <c r="E156" i="20"/>
  <c r="F160" i="26"/>
  <c r="E155" i="14"/>
  <c r="N154" i="18"/>
  <c r="F159" i="31"/>
  <c r="F156" i="20"/>
  <c r="F194" i="2"/>
  <c r="E160" i="29"/>
  <c r="M164" i="36"/>
  <c r="F162" i="25"/>
  <c r="F152" i="15"/>
  <c r="G154" i="19"/>
  <c r="M154" i="18"/>
  <c r="M154" i="21"/>
  <c r="M154" i="19"/>
  <c r="M159" i="31"/>
  <c r="E164" i="36"/>
  <c r="N164" i="36"/>
  <c r="N194" i="2"/>
  <c r="G159" i="31"/>
  <c r="G160" i="29"/>
  <c r="M156" i="20"/>
  <c r="N158" i="24"/>
  <c r="E194" i="2"/>
  <c r="G152" i="15"/>
  <c r="E154" i="19"/>
  <c r="E154" i="18"/>
  <c r="G160" i="26"/>
  <c r="G164" i="36"/>
  <c r="N156" i="20"/>
  <c r="N160" i="26"/>
  <c r="F164" i="36"/>
  <c r="N148" i="13"/>
  <c r="M152" i="15"/>
  <c r="G162" i="25"/>
  <c r="M160" i="26"/>
  <c r="G194" i="2"/>
  <c r="E152" i="15"/>
  <c r="F155" i="14"/>
  <c r="M194" i="2"/>
  <c r="E160" i="26"/>
  <c r="G155" i="14"/>
  <c r="E162" i="25"/>
  <c r="E148" i="13"/>
  <c r="N162" i="25"/>
  <c r="M155" i="14"/>
  <c r="M162" i="25"/>
  <c r="F160" i="29"/>
  <c r="M160" i="29"/>
  <c r="G156" i="20"/>
  <c r="G148" i="13"/>
  <c r="N152" i="15"/>
  <c r="F154" i="18"/>
  <c r="F158" i="24"/>
  <c r="E159" i="31"/>
  <c r="N154" i="19"/>
  <c r="M148" i="13"/>
  <c r="F154" i="19"/>
  <c r="F148" i="13"/>
  <c r="G158" i="24"/>
  <c r="N159" i="31"/>
  <c r="G154" i="18"/>
  <c r="N160" i="29"/>
  <c r="M158" i="24"/>
  <c r="G154" i="21"/>
  <c r="E158" i="24"/>
  <c r="K150" i="15" l="1"/>
  <c r="K146" i="15"/>
  <c r="H151" i="15"/>
  <c r="J151" i="15"/>
  <c r="I151" i="15"/>
  <c r="L150" i="15"/>
  <c r="L146" i="15"/>
  <c r="B153" i="15"/>
  <c r="C154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J153" i="21"/>
  <c r="B156" i="21"/>
  <c r="C219" i="21"/>
  <c r="L154" i="20"/>
  <c r="I155" i="20"/>
  <c r="J155" i="20"/>
  <c r="H155" i="20"/>
  <c r="B158" i="20"/>
  <c r="K154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E165" i="36"/>
  <c r="F161" i="26"/>
  <c r="M195" i="2"/>
  <c r="F149" i="13"/>
  <c r="F165" i="36"/>
  <c r="E157" i="20"/>
  <c r="G156" i="14"/>
  <c r="G155" i="18"/>
  <c r="M155" i="21"/>
  <c r="N153" i="15"/>
  <c r="F195" i="2"/>
  <c r="F159" i="24"/>
  <c r="F155" i="19"/>
  <c r="G161" i="26"/>
  <c r="M155" i="18"/>
  <c r="N155" i="18"/>
  <c r="M161" i="29"/>
  <c r="G165" i="36"/>
  <c r="G163" i="25"/>
  <c r="G155" i="19"/>
  <c r="N165" i="36"/>
  <c r="N156" i="14"/>
  <c r="E155" i="18"/>
  <c r="F160" i="31"/>
  <c r="N155" i="21"/>
  <c r="E156" i="14"/>
  <c r="E159" i="24"/>
  <c r="F163" i="25"/>
  <c r="E149" i="13"/>
  <c r="F155" i="18"/>
  <c r="E161" i="29"/>
  <c r="M159" i="24"/>
  <c r="F161" i="29"/>
  <c r="E161" i="26"/>
  <c r="M155" i="19"/>
  <c r="N161" i="29"/>
  <c r="M163" i="25"/>
  <c r="M157" i="20"/>
  <c r="G159" i="24"/>
  <c r="F157" i="20"/>
  <c r="N159" i="24"/>
  <c r="G161" i="29"/>
  <c r="G153" i="15"/>
  <c r="G149" i="13"/>
  <c r="E163" i="25"/>
  <c r="F153" i="15"/>
  <c r="N149" i="13"/>
  <c r="M165" i="36"/>
  <c r="N163" i="25"/>
  <c r="N195" i="2"/>
  <c r="E160" i="31"/>
  <c r="M156" i="14"/>
  <c r="N160" i="31"/>
  <c r="F156" i="14"/>
  <c r="G160" i="31"/>
  <c r="N157" i="20"/>
  <c r="N155" i="19"/>
  <c r="G157" i="20"/>
  <c r="E153" i="15"/>
  <c r="E195" i="2"/>
  <c r="G155" i="21"/>
  <c r="M160" i="31"/>
  <c r="G195" i="2"/>
  <c r="N161" i="26"/>
  <c r="M161" i="26"/>
  <c r="M149" i="13"/>
  <c r="E155" i="19"/>
  <c r="M153" i="15"/>
  <c r="K151" i="15" l="1"/>
  <c r="L151" i="15"/>
  <c r="I152" i="15"/>
  <c r="J152" i="15"/>
  <c r="H152" i="15"/>
  <c r="B154" i="15"/>
  <c r="C155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J154" i="21"/>
  <c r="B157" i="21"/>
  <c r="C220" i="21"/>
  <c r="K155" i="20"/>
  <c r="I156" i="20"/>
  <c r="J156" i="20"/>
  <c r="H156" i="20"/>
  <c r="B159" i="20"/>
  <c r="L155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G156" i="21"/>
  <c r="F156" i="18"/>
  <c r="N162" i="29"/>
  <c r="E160" i="24"/>
  <c r="E157" i="14"/>
  <c r="F156" i="19"/>
  <c r="N164" i="25"/>
  <c r="N158" i="20"/>
  <c r="M196" i="2"/>
  <c r="E196" i="2"/>
  <c r="E164" i="25"/>
  <c r="M162" i="29"/>
  <c r="E154" i="15"/>
  <c r="F158" i="20"/>
  <c r="G160" i="24"/>
  <c r="N156" i="19"/>
  <c r="M159" i="20"/>
  <c r="F161" i="31"/>
  <c r="F166" i="36"/>
  <c r="G164" i="25"/>
  <c r="E161" i="31"/>
  <c r="F150" i="13"/>
  <c r="M158" i="20"/>
  <c r="F162" i="29"/>
  <c r="M160" i="24"/>
  <c r="E162" i="26"/>
  <c r="E156" i="18"/>
  <c r="F159" i="20"/>
  <c r="N150" i="13"/>
  <c r="M166" i="36"/>
  <c r="G162" i="26"/>
  <c r="F164" i="25"/>
  <c r="E162" i="29"/>
  <c r="N161" i="31"/>
  <c r="G150" i="13"/>
  <c r="N159" i="20"/>
  <c r="E150" i="13"/>
  <c r="G156" i="19"/>
  <c r="G158" i="20"/>
  <c r="E166" i="36"/>
  <c r="M157" i="14"/>
  <c r="E159" i="20"/>
  <c r="N156" i="18"/>
  <c r="M156" i="18"/>
  <c r="G157" i="14"/>
  <c r="G156" i="18"/>
  <c r="G162" i="29"/>
  <c r="M150" i="13"/>
  <c r="G166" i="36"/>
  <c r="G161" i="31"/>
  <c r="N196" i="2"/>
  <c r="N154" i="15"/>
  <c r="M162" i="26"/>
  <c r="G159" i="20"/>
  <c r="N160" i="24"/>
  <c r="N157" i="14"/>
  <c r="N166" i="36"/>
  <c r="M154" i="15"/>
  <c r="E156" i="19"/>
  <c r="F162" i="26"/>
  <c r="G154" i="15"/>
  <c r="F196" i="2"/>
  <c r="M161" i="31"/>
  <c r="F154" i="15"/>
  <c r="M156" i="19"/>
  <c r="G196" i="2"/>
  <c r="M156" i="21"/>
  <c r="M164" i="25"/>
  <c r="F157" i="14"/>
  <c r="E158" i="20"/>
  <c r="N156" i="21"/>
  <c r="F160" i="24"/>
  <c r="N162" i="26"/>
  <c r="L152" i="15" l="1"/>
  <c r="K152" i="15"/>
  <c r="I153" i="15"/>
  <c r="H153" i="15"/>
  <c r="J153" i="15"/>
  <c r="B155" i="15"/>
  <c r="C156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J155" i="21"/>
  <c r="B158" i="21"/>
  <c r="C221" i="21"/>
  <c r="K156" i="20"/>
  <c r="H157" i="20"/>
  <c r="J157" i="20"/>
  <c r="I157" i="20"/>
  <c r="C162" i="20"/>
  <c r="B160" i="20"/>
  <c r="L156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F157" i="19"/>
  <c r="G167" i="36"/>
  <c r="N151" i="13"/>
  <c r="N163" i="29"/>
  <c r="N157" i="18"/>
  <c r="E157" i="18"/>
  <c r="F165" i="25"/>
  <c r="G151" i="13"/>
  <c r="N158" i="14"/>
  <c r="N157" i="21"/>
  <c r="G155" i="15"/>
  <c r="M197" i="2"/>
  <c r="E167" i="36"/>
  <c r="G163" i="26"/>
  <c r="M157" i="21"/>
  <c r="G165" i="25"/>
  <c r="G157" i="21"/>
  <c r="E155" i="15"/>
  <c r="N163" i="26"/>
  <c r="F158" i="14"/>
  <c r="E161" i="24"/>
  <c r="E163" i="29"/>
  <c r="M160" i="20"/>
  <c r="N155" i="15"/>
  <c r="M163" i="26"/>
  <c r="E151" i="13"/>
  <c r="F160" i="20"/>
  <c r="E165" i="25"/>
  <c r="E158" i="14"/>
  <c r="N197" i="2"/>
  <c r="N157" i="19"/>
  <c r="M157" i="19"/>
  <c r="N162" i="31"/>
  <c r="M151" i="13"/>
  <c r="F197" i="2"/>
  <c r="E197" i="2"/>
  <c r="G157" i="18"/>
  <c r="F163" i="29"/>
  <c r="M158" i="14"/>
  <c r="G162" i="31"/>
  <c r="G158" i="14"/>
  <c r="G161" i="24"/>
  <c r="F163" i="26"/>
  <c r="F155" i="15"/>
  <c r="N165" i="25"/>
  <c r="G163" i="29"/>
  <c r="M155" i="15"/>
  <c r="E163" i="26"/>
  <c r="M161" i="24"/>
  <c r="F151" i="13"/>
  <c r="E160" i="20"/>
  <c r="G160" i="20"/>
  <c r="M157" i="18"/>
  <c r="M165" i="25"/>
  <c r="M162" i="31"/>
  <c r="N160" i="20"/>
  <c r="G197" i="2"/>
  <c r="F157" i="18"/>
  <c r="F167" i="36"/>
  <c r="F161" i="24"/>
  <c r="E162" i="31"/>
  <c r="G157" i="19"/>
  <c r="E157" i="19"/>
  <c r="M167" i="36"/>
  <c r="N167" i="36"/>
  <c r="M163" i="29"/>
  <c r="N161" i="24"/>
  <c r="F162" i="31"/>
  <c r="J159" i="20" l="1"/>
  <c r="I159" i="20"/>
  <c r="H159" i="20"/>
  <c r="K153" i="15"/>
  <c r="L153" i="15"/>
  <c r="J154" i="15"/>
  <c r="I154" i="15"/>
  <c r="H154" i="15"/>
  <c r="B156" i="15"/>
  <c r="C157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J156" i="21"/>
  <c r="C222" i="21"/>
  <c r="C223" i="21" s="1"/>
  <c r="B159" i="21"/>
  <c r="K157" i="20"/>
  <c r="J158" i="20"/>
  <c r="C163" i="20"/>
  <c r="L157" i="20"/>
  <c r="B161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E158" i="19"/>
  <c r="M158" i="19"/>
  <c r="N164" i="26"/>
  <c r="E156" i="15"/>
  <c r="F198" i="2"/>
  <c r="M161" i="20"/>
  <c r="N158" i="18"/>
  <c r="E164" i="26"/>
  <c r="M156" i="15"/>
  <c r="G223" i="21"/>
  <c r="G158" i="21"/>
  <c r="F166" i="25"/>
  <c r="F159" i="14"/>
  <c r="G198" i="2"/>
  <c r="F163" i="31"/>
  <c r="M223" i="21"/>
  <c r="E198" i="2"/>
  <c r="F161" i="20"/>
  <c r="N161" i="20"/>
  <c r="G159" i="14"/>
  <c r="F158" i="18"/>
  <c r="E163" i="31"/>
  <c r="N158" i="21"/>
  <c r="M158" i="18"/>
  <c r="E164" i="29"/>
  <c r="G158" i="18"/>
  <c r="F164" i="26"/>
  <c r="E162" i="24"/>
  <c r="E159" i="14"/>
  <c r="E158" i="18"/>
  <c r="G161" i="20"/>
  <c r="F223" i="21"/>
  <c r="M152" i="13"/>
  <c r="N166" i="25"/>
  <c r="M164" i="26"/>
  <c r="N158" i="19"/>
  <c r="F162" i="24"/>
  <c r="N164" i="29"/>
  <c r="M162" i="24"/>
  <c r="M198" i="2"/>
  <c r="M168" i="36"/>
  <c r="E161" i="20"/>
  <c r="E152" i="13"/>
  <c r="G164" i="29"/>
  <c r="M163" i="31"/>
  <c r="F152" i="13"/>
  <c r="M158" i="21"/>
  <c r="E168" i="36"/>
  <c r="F156" i="15"/>
  <c r="F168" i="36"/>
  <c r="F158" i="19"/>
  <c r="G156" i="15"/>
  <c r="G164" i="26"/>
  <c r="M164" i="29"/>
  <c r="G162" i="24"/>
  <c r="M166" i="25"/>
  <c r="G158" i="19"/>
  <c r="G163" i="31"/>
  <c r="N198" i="2"/>
  <c r="G166" i="25"/>
  <c r="E166" i="25"/>
  <c r="N152" i="13"/>
  <c r="N156" i="15"/>
  <c r="E223" i="21"/>
  <c r="G152" i="13"/>
  <c r="G168" i="36"/>
  <c r="M159" i="14"/>
  <c r="N159" i="14"/>
  <c r="N163" i="31"/>
  <c r="F164" i="29"/>
  <c r="N223" i="21"/>
  <c r="N162" i="24"/>
  <c r="N168" i="36"/>
  <c r="L159" i="20" l="1"/>
  <c r="J160" i="20"/>
  <c r="H160" i="20"/>
  <c r="I160" i="20"/>
  <c r="K159" i="20"/>
  <c r="L154" i="15"/>
  <c r="K154" i="15"/>
  <c r="H155" i="15"/>
  <c r="J155" i="15"/>
  <c r="I155" i="15"/>
  <c r="B157" i="15"/>
  <c r="C158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J157" i="21"/>
  <c r="B160" i="21"/>
  <c r="C164" i="20"/>
  <c r="B162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G153" i="13"/>
  <c r="G165" i="26"/>
  <c r="N199" i="2"/>
  <c r="F199" i="2"/>
  <c r="F160" i="14"/>
  <c r="M159" i="18"/>
  <c r="G159" i="21"/>
  <c r="E160" i="14"/>
  <c r="G167" i="25"/>
  <c r="N160" i="14"/>
  <c r="E167" i="25"/>
  <c r="G164" i="31"/>
  <c r="M160" i="14"/>
  <c r="N159" i="21"/>
  <c r="N165" i="29"/>
  <c r="G159" i="19"/>
  <c r="M153" i="13"/>
  <c r="F153" i="13"/>
  <c r="F163" i="24"/>
  <c r="M164" i="31"/>
  <c r="N164" i="31"/>
  <c r="M169" i="36"/>
  <c r="G169" i="36"/>
  <c r="F169" i="36"/>
  <c r="F159" i="19"/>
  <c r="G160" i="14"/>
  <c r="N163" i="24"/>
  <c r="E165" i="26"/>
  <c r="N159" i="18"/>
  <c r="M159" i="19"/>
  <c r="M162" i="20"/>
  <c r="F159" i="18"/>
  <c r="M157" i="15"/>
  <c r="F157" i="15"/>
  <c r="N167" i="25"/>
  <c r="E165" i="29"/>
  <c r="E157" i="15"/>
  <c r="G157" i="15"/>
  <c r="M165" i="29"/>
  <c r="M159" i="21"/>
  <c r="N165" i="26"/>
  <c r="E153" i="13"/>
  <c r="G199" i="2"/>
  <c r="M163" i="24"/>
  <c r="E199" i="2"/>
  <c r="M167" i="25"/>
  <c r="N153" i="13"/>
  <c r="N157" i="15"/>
  <c r="F167" i="25"/>
  <c r="E169" i="36"/>
  <c r="F165" i="29"/>
  <c r="F165" i="26"/>
  <c r="E159" i="19"/>
  <c r="G159" i="18"/>
  <c r="G163" i="24"/>
  <c r="F164" i="31"/>
  <c r="N169" i="36"/>
  <c r="N162" i="20"/>
  <c r="G165" i="29"/>
  <c r="N159" i="19"/>
  <c r="M165" i="26"/>
  <c r="E164" i="31"/>
  <c r="M199" i="2"/>
  <c r="E163" i="24"/>
  <c r="E159" i="18"/>
  <c r="L160" i="20" l="1"/>
  <c r="K160" i="20"/>
  <c r="L155" i="15"/>
  <c r="K155" i="15"/>
  <c r="J156" i="15"/>
  <c r="I156" i="15"/>
  <c r="H156" i="15"/>
  <c r="B158" i="15"/>
  <c r="C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J158" i="21"/>
  <c r="B161" i="21"/>
  <c r="C165" i="20"/>
  <c r="B163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M164" i="24"/>
  <c r="M161" i="14"/>
  <c r="N160" i="21"/>
  <c r="G200" i="2"/>
  <c r="F166" i="26"/>
  <c r="N166" i="26"/>
  <c r="M170" i="36"/>
  <c r="M168" i="25"/>
  <c r="E166" i="29"/>
  <c r="N200" i="2"/>
  <c r="E166" i="26"/>
  <c r="G166" i="29"/>
  <c r="F154" i="13"/>
  <c r="G162" i="20"/>
  <c r="N158" i="15"/>
  <c r="E154" i="13"/>
  <c r="G160" i="19"/>
  <c r="N168" i="25"/>
  <c r="N160" i="19"/>
  <c r="G158" i="15"/>
  <c r="F161" i="14"/>
  <c r="E162" i="20"/>
  <c r="N160" i="18"/>
  <c r="E158" i="15"/>
  <c r="G165" i="31"/>
  <c r="G164" i="24"/>
  <c r="M166" i="26"/>
  <c r="G170" i="36"/>
  <c r="F200" i="2"/>
  <c r="G154" i="13"/>
  <c r="N154" i="13"/>
  <c r="N161" i="14"/>
  <c r="G161" i="14"/>
  <c r="F166" i="29"/>
  <c r="N165" i="31"/>
  <c r="F168" i="25"/>
  <c r="M160" i="21"/>
  <c r="E161" i="14"/>
  <c r="E164" i="24"/>
  <c r="M166" i="29"/>
  <c r="E170" i="36"/>
  <c r="M160" i="19"/>
  <c r="F160" i="18"/>
  <c r="F160" i="19"/>
  <c r="E168" i="25"/>
  <c r="F165" i="31"/>
  <c r="F162" i="20"/>
  <c r="E165" i="31"/>
  <c r="M200" i="2"/>
  <c r="E200" i="2"/>
  <c r="F164" i="24"/>
  <c r="F158" i="15"/>
  <c r="N166" i="29"/>
  <c r="G160" i="21"/>
  <c r="M160" i="18"/>
  <c r="M165" i="31"/>
  <c r="F170" i="36"/>
  <c r="N164" i="24"/>
  <c r="M158" i="15"/>
  <c r="N170" i="36"/>
  <c r="G160" i="18"/>
  <c r="G166" i="26"/>
  <c r="E160" i="18"/>
  <c r="M154" i="13"/>
  <c r="G168" i="25"/>
  <c r="E160" i="19"/>
  <c r="K156" i="15" l="1"/>
  <c r="L156" i="15"/>
  <c r="I157" i="15"/>
  <c r="H157" i="15"/>
  <c r="J157" i="15"/>
  <c r="B159" i="15"/>
  <c r="I161" i="20"/>
  <c r="H161" i="20"/>
  <c r="J161" i="20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J159" i="21"/>
  <c r="B162" i="21"/>
  <c r="C166" i="20"/>
  <c r="B164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F167" i="29"/>
  <c r="N167" i="26"/>
  <c r="E162" i="14"/>
  <c r="F161" i="18"/>
  <c r="N161" i="18"/>
  <c r="F169" i="25"/>
  <c r="G201" i="2"/>
  <c r="F162" i="14"/>
  <c r="E171" i="36"/>
  <c r="M155" i="13"/>
  <c r="N166" i="31"/>
  <c r="E166" i="31"/>
  <c r="E161" i="19"/>
  <c r="E167" i="26"/>
  <c r="E165" i="24"/>
  <c r="N169" i="25"/>
  <c r="N201" i="2"/>
  <c r="M165" i="24"/>
  <c r="G162" i="14"/>
  <c r="G155" i="13"/>
  <c r="M201" i="2"/>
  <c r="F167" i="26"/>
  <c r="N161" i="21"/>
  <c r="M162" i="14"/>
  <c r="F155" i="13"/>
  <c r="E169" i="25"/>
  <c r="M171" i="36"/>
  <c r="G169" i="25"/>
  <c r="N161" i="19"/>
  <c r="M167" i="26"/>
  <c r="M167" i="29"/>
  <c r="M166" i="31"/>
  <c r="E155" i="13"/>
  <c r="M161" i="19"/>
  <c r="G161" i="18"/>
  <c r="M161" i="18"/>
  <c r="F161" i="19"/>
  <c r="E163" i="20"/>
  <c r="N167" i="29"/>
  <c r="G167" i="29"/>
  <c r="F171" i="36"/>
  <c r="N155" i="13"/>
  <c r="F165" i="24"/>
  <c r="E167" i="29"/>
  <c r="G167" i="26"/>
  <c r="M161" i="21"/>
  <c r="G165" i="24"/>
  <c r="N163" i="20"/>
  <c r="G159" i="15"/>
  <c r="G161" i="21"/>
  <c r="F166" i="31"/>
  <c r="M169" i="25"/>
  <c r="G161" i="19"/>
  <c r="G171" i="36"/>
  <c r="G166" i="31"/>
  <c r="F163" i="20"/>
  <c r="E201" i="2"/>
  <c r="G163" i="20"/>
  <c r="N165" i="24"/>
  <c r="N162" i="14"/>
  <c r="M163" i="20"/>
  <c r="F201" i="2"/>
  <c r="E161" i="18"/>
  <c r="N171" i="36"/>
  <c r="K157" i="15" l="1"/>
  <c r="L157" i="15"/>
  <c r="J158" i="15"/>
  <c r="B160" i="15"/>
  <c r="K161" i="20"/>
  <c r="L161" i="20"/>
  <c r="C161" i="15"/>
  <c r="L169" i="36"/>
  <c r="K169" i="36"/>
  <c r="J170" i="36"/>
  <c r="I170" i="36"/>
  <c r="H170" i="36"/>
  <c r="B173" i="36"/>
  <c r="I158" i="20"/>
  <c r="H158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J160" i="21"/>
  <c r="B163" i="21"/>
  <c r="I162" i="20"/>
  <c r="J162" i="20"/>
  <c r="H162" i="20"/>
  <c r="C167" i="20"/>
  <c r="B165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F168" i="26"/>
  <c r="E166" i="24"/>
  <c r="N162" i="19"/>
  <c r="M172" i="36"/>
  <c r="N167" i="31"/>
  <c r="G172" i="36"/>
  <c r="F166" i="24"/>
  <c r="G162" i="19"/>
  <c r="F202" i="2"/>
  <c r="N202" i="2"/>
  <c r="G160" i="15"/>
  <c r="N163" i="14"/>
  <c r="M168" i="29"/>
  <c r="F163" i="14"/>
  <c r="N162" i="21"/>
  <c r="N156" i="13"/>
  <c r="E170" i="25"/>
  <c r="E162" i="18"/>
  <c r="F168" i="29"/>
  <c r="N172" i="36"/>
  <c r="N164" i="20"/>
  <c r="M170" i="25"/>
  <c r="G156" i="13"/>
  <c r="G164" i="20"/>
  <c r="N168" i="26"/>
  <c r="G170" i="25"/>
  <c r="E156" i="13"/>
  <c r="F162" i="18"/>
  <c r="E202" i="2"/>
  <c r="G167" i="31"/>
  <c r="M167" i="31"/>
  <c r="M164" i="20"/>
  <c r="E164" i="20"/>
  <c r="G202" i="2"/>
  <c r="F156" i="13"/>
  <c r="M163" i="14"/>
  <c r="M166" i="24"/>
  <c r="F170" i="25"/>
  <c r="N168" i="29"/>
  <c r="E168" i="29"/>
  <c r="N170" i="25"/>
  <c r="G162" i="18"/>
  <c r="F167" i="31"/>
  <c r="E168" i="26"/>
  <c r="M156" i="13"/>
  <c r="G168" i="26"/>
  <c r="G166" i="24"/>
  <c r="N166" i="24"/>
  <c r="G163" i="14"/>
  <c r="M162" i="21"/>
  <c r="G168" i="29"/>
  <c r="N162" i="18"/>
  <c r="F164" i="20"/>
  <c r="E172" i="36"/>
  <c r="M168" i="26"/>
  <c r="E162" i="19"/>
  <c r="E163" i="14"/>
  <c r="F172" i="36"/>
  <c r="E167" i="31"/>
  <c r="G162" i="21"/>
  <c r="M162" i="18"/>
  <c r="M162" i="19"/>
  <c r="M202" i="2"/>
  <c r="F162" i="19"/>
  <c r="J159" i="15" l="1"/>
  <c r="B161" i="15"/>
  <c r="C162" i="15"/>
  <c r="K170" i="36"/>
  <c r="H171" i="36"/>
  <c r="J171" i="36"/>
  <c r="I171" i="36"/>
  <c r="B174" i="36"/>
  <c r="L170" i="36"/>
  <c r="K158" i="20"/>
  <c r="L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J161" i="21"/>
  <c r="B164" i="21"/>
  <c r="K162" i="20"/>
  <c r="J163" i="20"/>
  <c r="I163" i="20"/>
  <c r="H163" i="20"/>
  <c r="C168" i="20"/>
  <c r="B166" i="20"/>
  <c r="L162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M203" i="2"/>
  <c r="F163" i="18"/>
  <c r="N157" i="13"/>
  <c r="N163" i="21"/>
  <c r="M169" i="29"/>
  <c r="N203" i="2"/>
  <c r="G164" i="14"/>
  <c r="E203" i="2"/>
  <c r="M163" i="19"/>
  <c r="F167" i="24"/>
  <c r="E163" i="19"/>
  <c r="N171" i="25"/>
  <c r="F171" i="25"/>
  <c r="N163" i="19"/>
  <c r="N163" i="18"/>
  <c r="E165" i="20"/>
  <c r="N173" i="36"/>
  <c r="M167" i="24"/>
  <c r="M163" i="18"/>
  <c r="F157" i="13"/>
  <c r="E169" i="26"/>
  <c r="F164" i="14"/>
  <c r="F168" i="31"/>
  <c r="G163" i="18"/>
  <c r="N167" i="24"/>
  <c r="E167" i="24"/>
  <c r="G163" i="19"/>
  <c r="F163" i="19"/>
  <c r="G171" i="25"/>
  <c r="E157" i="13"/>
  <c r="F169" i="26"/>
  <c r="F165" i="20"/>
  <c r="G173" i="36"/>
  <c r="M168" i="31"/>
  <c r="E169" i="29"/>
  <c r="E163" i="18"/>
  <c r="E164" i="14"/>
  <c r="G161" i="15"/>
  <c r="F169" i="29"/>
  <c r="M164" i="14"/>
  <c r="G165" i="20"/>
  <c r="G157" i="13"/>
  <c r="N165" i="20"/>
  <c r="G203" i="2"/>
  <c r="E173" i="36"/>
  <c r="M163" i="21"/>
  <c r="G169" i="29"/>
  <c r="M171" i="25"/>
  <c r="M165" i="20"/>
  <c r="G169" i="26"/>
  <c r="F203" i="2"/>
  <c r="M157" i="13"/>
  <c r="G167" i="24"/>
  <c r="N169" i="26"/>
  <c r="G168" i="31"/>
  <c r="N169" i="29"/>
  <c r="E168" i="31"/>
  <c r="M169" i="26"/>
  <c r="F173" i="36"/>
  <c r="G163" i="21"/>
  <c r="E171" i="25"/>
  <c r="N164" i="14"/>
  <c r="M173" i="36"/>
  <c r="N168" i="31"/>
  <c r="J160" i="15" l="1"/>
  <c r="O161" i="15"/>
  <c r="B162" i="15"/>
  <c r="C163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J162" i="21"/>
  <c r="B165" i="21"/>
  <c r="K163" i="20"/>
  <c r="L163" i="20"/>
  <c r="H164" i="20"/>
  <c r="J164" i="20"/>
  <c r="I164" i="20"/>
  <c r="C169" i="20"/>
  <c r="B167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M164" i="21"/>
  <c r="M169" i="31"/>
  <c r="G174" i="36"/>
  <c r="F164" i="18"/>
  <c r="G170" i="26"/>
  <c r="G164" i="18"/>
  <c r="N164" i="19"/>
  <c r="N166" i="20"/>
  <c r="F168" i="24"/>
  <c r="N170" i="26"/>
  <c r="M166" i="20"/>
  <c r="M174" i="36"/>
  <c r="F204" i="2"/>
  <c r="F162" i="15"/>
  <c r="G166" i="20"/>
  <c r="G162" i="15"/>
  <c r="E169" i="31"/>
  <c r="M164" i="19"/>
  <c r="E164" i="19"/>
  <c r="N170" i="29"/>
  <c r="F172" i="25"/>
  <c r="E204" i="2"/>
  <c r="E174" i="36"/>
  <c r="F170" i="29"/>
  <c r="M172" i="25"/>
  <c r="M170" i="29"/>
  <c r="N168" i="24"/>
  <c r="M170" i="26"/>
  <c r="N165" i="14"/>
  <c r="E168" i="24"/>
  <c r="G158" i="13"/>
  <c r="G165" i="14"/>
  <c r="M162" i="15"/>
  <c r="E164" i="18"/>
  <c r="E170" i="26"/>
  <c r="F165" i="14"/>
  <c r="G204" i="2"/>
  <c r="E165" i="14"/>
  <c r="G164" i="19"/>
  <c r="E166" i="20"/>
  <c r="E162" i="15"/>
  <c r="F158" i="13"/>
  <c r="N164" i="21"/>
  <c r="N172" i="25"/>
  <c r="N174" i="36"/>
  <c r="N169" i="31"/>
  <c r="F166" i="20"/>
  <c r="M158" i="13"/>
  <c r="G170" i="29"/>
  <c r="G169" i="31"/>
  <c r="M204" i="2"/>
  <c r="N162" i="15"/>
  <c r="M168" i="24"/>
  <c r="F164" i="19"/>
  <c r="F169" i="31"/>
  <c r="G172" i="25"/>
  <c r="F170" i="26"/>
  <c r="N158" i="13"/>
  <c r="M165" i="14"/>
  <c r="N204" i="2"/>
  <c r="F174" i="36"/>
  <c r="E172" i="25"/>
  <c r="G164" i="21"/>
  <c r="M164" i="18"/>
  <c r="N164" i="18"/>
  <c r="G168" i="24"/>
  <c r="E158" i="13"/>
  <c r="E170" i="29"/>
  <c r="O159" i="15" l="1"/>
  <c r="O160" i="15"/>
  <c r="J161" i="15"/>
  <c r="B163" i="15"/>
  <c r="C164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J163" i="21"/>
  <c r="B166" i="21"/>
  <c r="L164" i="20"/>
  <c r="J165" i="20"/>
  <c r="H165" i="20"/>
  <c r="I165" i="20"/>
  <c r="C170" i="20"/>
  <c r="B168" i="20"/>
  <c r="K164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N165" i="19"/>
  <c r="M165" i="18"/>
  <c r="E163" i="15"/>
  <c r="M171" i="29"/>
  <c r="M166" i="14"/>
  <c r="E171" i="26"/>
  <c r="G171" i="26"/>
  <c r="F169" i="24"/>
  <c r="N165" i="21"/>
  <c r="F167" i="20"/>
  <c r="F160" i="15"/>
  <c r="M175" i="36"/>
  <c r="G205" i="2"/>
  <c r="E169" i="24"/>
  <c r="G171" i="29"/>
  <c r="N166" i="14"/>
  <c r="G163" i="15"/>
  <c r="E165" i="18"/>
  <c r="E173" i="25"/>
  <c r="G165" i="18"/>
  <c r="F175" i="36"/>
  <c r="M170" i="31"/>
  <c r="E166" i="14"/>
  <c r="M159" i="13"/>
  <c r="N159" i="13"/>
  <c r="M205" i="2"/>
  <c r="N165" i="18"/>
  <c r="M171" i="26"/>
  <c r="G165" i="19"/>
  <c r="N169" i="24"/>
  <c r="E167" i="20"/>
  <c r="G165" i="21"/>
  <c r="E159" i="15"/>
  <c r="N175" i="36"/>
  <c r="M160" i="15"/>
  <c r="M169" i="24"/>
  <c r="E175" i="36"/>
  <c r="F166" i="14"/>
  <c r="E159" i="13"/>
  <c r="N173" i="25"/>
  <c r="F171" i="29"/>
  <c r="G167" i="20"/>
  <c r="G170" i="31"/>
  <c r="M165" i="19"/>
  <c r="F161" i="15"/>
  <c r="N163" i="15"/>
  <c r="G169" i="24"/>
  <c r="N161" i="15"/>
  <c r="F170" i="31"/>
  <c r="E160" i="15"/>
  <c r="N170" i="31"/>
  <c r="F165" i="18"/>
  <c r="N171" i="26"/>
  <c r="E165" i="19"/>
  <c r="N205" i="2"/>
  <c r="F165" i="19"/>
  <c r="E170" i="31"/>
  <c r="N167" i="20"/>
  <c r="E161" i="15"/>
  <c r="N171" i="29"/>
  <c r="M163" i="15"/>
  <c r="F159" i="15"/>
  <c r="G159" i="13"/>
  <c r="F159" i="13"/>
  <c r="G166" i="14"/>
  <c r="F173" i="25"/>
  <c r="F163" i="15"/>
  <c r="M165" i="21"/>
  <c r="M173" i="25"/>
  <c r="F171" i="26"/>
  <c r="N160" i="15"/>
  <c r="M161" i="15"/>
  <c r="M167" i="20"/>
  <c r="G175" i="36"/>
  <c r="N159" i="15"/>
  <c r="F205" i="2"/>
  <c r="M159" i="15"/>
  <c r="E171" i="29"/>
  <c r="E205" i="2"/>
  <c r="G173" i="25"/>
  <c r="H158" i="15" l="1"/>
  <c r="H160" i="15"/>
  <c r="H161" i="15"/>
  <c r="I158" i="15"/>
  <c r="I159" i="15"/>
  <c r="I160" i="15"/>
  <c r="I161" i="15"/>
  <c r="H159" i="15"/>
  <c r="J162" i="15"/>
  <c r="I162" i="15"/>
  <c r="H162" i="15"/>
  <c r="B164" i="15"/>
  <c r="P159" i="13"/>
  <c r="C165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J164" i="21"/>
  <c r="B167" i="21"/>
  <c r="L165" i="20"/>
  <c r="H166" i="20"/>
  <c r="J166" i="20"/>
  <c r="I166" i="20"/>
  <c r="C171" i="20"/>
  <c r="B169" i="20"/>
  <c r="K165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N172" i="29"/>
  <c r="N167" i="14"/>
  <c r="N166" i="19"/>
  <c r="F164" i="15"/>
  <c r="G172" i="26"/>
  <c r="E174" i="25"/>
  <c r="E172" i="29"/>
  <c r="G206" i="2"/>
  <c r="G160" i="13"/>
  <c r="N164" i="15"/>
  <c r="M171" i="31"/>
  <c r="E166" i="19"/>
  <c r="N170" i="24"/>
  <c r="G168" i="20"/>
  <c r="M167" i="14"/>
  <c r="F171" i="31"/>
  <c r="M164" i="15"/>
  <c r="F176" i="36"/>
  <c r="F166" i="19"/>
  <c r="G166" i="19"/>
  <c r="G172" i="29"/>
  <c r="M176" i="36"/>
  <c r="F168" i="20"/>
  <c r="F170" i="24"/>
  <c r="E206" i="2"/>
  <c r="M172" i="26"/>
  <c r="M172" i="29"/>
  <c r="G174" i="25"/>
  <c r="F206" i="2"/>
  <c r="N168" i="20"/>
  <c r="M174" i="25"/>
  <c r="E176" i="36"/>
  <c r="N160" i="13"/>
  <c r="F166" i="18"/>
  <c r="G176" i="36"/>
  <c r="G166" i="21"/>
  <c r="N206" i="2"/>
  <c r="E160" i="13"/>
  <c r="F172" i="29"/>
  <c r="E168" i="20"/>
  <c r="N172" i="26"/>
  <c r="E171" i="31"/>
  <c r="F167" i="14"/>
  <c r="E170" i="24"/>
  <c r="E164" i="15"/>
  <c r="N166" i="21"/>
  <c r="N176" i="36"/>
  <c r="F174" i="25"/>
  <c r="G170" i="24"/>
  <c r="M206" i="2"/>
  <c r="E166" i="18"/>
  <c r="N171" i="31"/>
  <c r="G164" i="15"/>
  <c r="M168" i="20"/>
  <c r="F160" i="13"/>
  <c r="G167" i="14"/>
  <c r="G166" i="18"/>
  <c r="M166" i="19"/>
  <c r="E167" i="14"/>
  <c r="N166" i="18"/>
  <c r="E172" i="26"/>
  <c r="N174" i="25"/>
  <c r="M166" i="18"/>
  <c r="G171" i="31"/>
  <c r="F172" i="26"/>
  <c r="M166" i="21"/>
  <c r="M170" i="24"/>
  <c r="M160" i="13"/>
  <c r="L160" i="15" l="1"/>
  <c r="L161" i="15"/>
  <c r="K158" i="15"/>
  <c r="L159" i="15"/>
  <c r="K161" i="15"/>
  <c r="K160" i="15"/>
  <c r="K159" i="15"/>
  <c r="L158" i="15"/>
  <c r="K162" i="15"/>
  <c r="H163" i="15"/>
  <c r="J163" i="15"/>
  <c r="I163" i="15"/>
  <c r="B165" i="15"/>
  <c r="L162" i="15"/>
  <c r="C166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J165" i="21"/>
  <c r="B168" i="21"/>
  <c r="L166" i="20"/>
  <c r="H167" i="20"/>
  <c r="J167" i="20"/>
  <c r="I167" i="20"/>
  <c r="C172" i="20"/>
  <c r="B170" i="20"/>
  <c r="K166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M173" i="26"/>
  <c r="N173" i="29"/>
  <c r="F165" i="15"/>
  <c r="E169" i="20"/>
  <c r="F169" i="20"/>
  <c r="N167" i="21"/>
  <c r="G161" i="13"/>
  <c r="N161" i="13"/>
  <c r="E167" i="18"/>
  <c r="G167" i="21"/>
  <c r="N165" i="15"/>
  <c r="F167" i="19"/>
  <c r="M167" i="21"/>
  <c r="E172" i="31"/>
  <c r="E173" i="26"/>
  <c r="N168" i="14"/>
  <c r="M161" i="13"/>
  <c r="N171" i="24"/>
  <c r="F175" i="25"/>
  <c r="E173" i="29"/>
  <c r="M165" i="15"/>
  <c r="F168" i="14"/>
  <c r="M207" i="2"/>
  <c r="F161" i="13"/>
  <c r="E171" i="24"/>
  <c r="F177" i="36"/>
  <c r="G177" i="36"/>
  <c r="G173" i="26"/>
  <c r="F173" i="29"/>
  <c r="G171" i="24"/>
  <c r="G172" i="31"/>
  <c r="E177" i="36"/>
  <c r="E161" i="13"/>
  <c r="F172" i="31"/>
  <c r="F207" i="2"/>
  <c r="F171" i="24"/>
  <c r="G167" i="18"/>
  <c r="N172" i="31"/>
  <c r="M167" i="19"/>
  <c r="N167" i="19"/>
  <c r="N175" i="25"/>
  <c r="E165" i="15"/>
  <c r="G165" i="15"/>
  <c r="N167" i="18"/>
  <c r="N169" i="20"/>
  <c r="F173" i="26"/>
  <c r="M171" i="24"/>
  <c r="E207" i="2"/>
  <c r="E167" i="19"/>
  <c r="E168" i="14"/>
  <c r="N177" i="36"/>
  <c r="F167" i="18"/>
  <c r="E175" i="25"/>
  <c r="M173" i="29"/>
  <c r="M172" i="31"/>
  <c r="M167" i="18"/>
  <c r="G169" i="20"/>
  <c r="G173" i="29"/>
  <c r="N173" i="26"/>
  <c r="G167" i="19"/>
  <c r="G175" i="25"/>
  <c r="G207" i="2"/>
  <c r="G168" i="14"/>
  <c r="M177" i="36"/>
  <c r="M175" i="25"/>
  <c r="N207" i="2"/>
  <c r="M169" i="20"/>
  <c r="M168" i="14"/>
  <c r="L163" i="15" l="1"/>
  <c r="K163" i="15"/>
  <c r="H164" i="15"/>
  <c r="J164" i="15"/>
  <c r="I164" i="15"/>
  <c r="B166" i="15"/>
  <c r="C167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J166" i="21"/>
  <c r="B169" i="21"/>
  <c r="L167" i="20"/>
  <c r="H168" i="20"/>
  <c r="J168" i="20"/>
  <c r="I168" i="20"/>
  <c r="C173" i="20"/>
  <c r="B171" i="20"/>
  <c r="K167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M169" i="14"/>
  <c r="F166" i="15"/>
  <c r="E162" i="13"/>
  <c r="N178" i="36"/>
  <c r="F176" i="25"/>
  <c r="F162" i="13"/>
  <c r="G168" i="19"/>
  <c r="M208" i="2"/>
  <c r="G208" i="2"/>
  <c r="M170" i="20"/>
  <c r="M178" i="36"/>
  <c r="N174" i="26"/>
  <c r="E169" i="14"/>
  <c r="G168" i="18"/>
  <c r="G176" i="25"/>
  <c r="F178" i="36"/>
  <c r="F174" i="26"/>
  <c r="M173" i="31"/>
  <c r="G170" i="20"/>
  <c r="N170" i="20"/>
  <c r="F172" i="24"/>
  <c r="F168" i="19"/>
  <c r="M174" i="26"/>
  <c r="G166" i="15"/>
  <c r="G169" i="14"/>
  <c r="G174" i="26"/>
  <c r="N176" i="25"/>
  <c r="G172" i="24"/>
  <c r="F174" i="29"/>
  <c r="M168" i="18"/>
  <c r="E176" i="25"/>
  <c r="G174" i="29"/>
  <c r="F169" i="14"/>
  <c r="F173" i="31"/>
  <c r="E173" i="31"/>
  <c r="E208" i="2"/>
  <c r="N173" i="31"/>
  <c r="N168" i="18"/>
  <c r="G173" i="31"/>
  <c r="M166" i="15"/>
  <c r="N208" i="2"/>
  <c r="M162" i="13"/>
  <c r="F168" i="18"/>
  <c r="E166" i="15"/>
  <c r="N172" i="24"/>
  <c r="M176" i="25"/>
  <c r="N174" i="29"/>
  <c r="M174" i="29"/>
  <c r="E168" i="19"/>
  <c r="E172" i="24"/>
  <c r="E174" i="26"/>
  <c r="G162" i="13"/>
  <c r="E174" i="29"/>
  <c r="F208" i="2"/>
  <c r="E170" i="20"/>
  <c r="N162" i="13"/>
  <c r="F170" i="20"/>
  <c r="N169" i="14"/>
  <c r="E178" i="36"/>
  <c r="E168" i="18"/>
  <c r="M168" i="19"/>
  <c r="N166" i="15"/>
  <c r="G178" i="36"/>
  <c r="M172" i="24"/>
  <c r="N168" i="19"/>
  <c r="K164" i="15" l="1"/>
  <c r="L164" i="15"/>
  <c r="J165" i="15"/>
  <c r="I165" i="15"/>
  <c r="H165" i="15"/>
  <c r="B167" i="15"/>
  <c r="C168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J167" i="21"/>
  <c r="B170" i="21"/>
  <c r="L168" i="20"/>
  <c r="H169" i="20"/>
  <c r="I169" i="20"/>
  <c r="J169" i="20"/>
  <c r="B172" i="20"/>
  <c r="C174" i="20"/>
  <c r="K168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M170" i="14"/>
  <c r="G179" i="36"/>
  <c r="E169" i="19"/>
  <c r="M175" i="26"/>
  <c r="M169" i="18"/>
  <c r="N177" i="25"/>
  <c r="N174" i="31"/>
  <c r="G175" i="26"/>
  <c r="N209" i="2"/>
  <c r="F179" i="36"/>
  <c r="E173" i="24"/>
  <c r="E177" i="25"/>
  <c r="N175" i="29"/>
  <c r="M177" i="25"/>
  <c r="F177" i="25"/>
  <c r="F174" i="31"/>
  <c r="M175" i="29"/>
  <c r="E171" i="20"/>
  <c r="M169" i="19"/>
  <c r="G169" i="18"/>
  <c r="F175" i="29"/>
  <c r="F173" i="24"/>
  <c r="N175" i="26"/>
  <c r="N163" i="13"/>
  <c r="E175" i="29"/>
  <c r="F169" i="19"/>
  <c r="E163" i="13"/>
  <c r="M167" i="15"/>
  <c r="G163" i="13"/>
  <c r="F171" i="20"/>
  <c r="G174" i="31"/>
  <c r="E175" i="26"/>
  <c r="N169" i="19"/>
  <c r="N170" i="14"/>
  <c r="M174" i="31"/>
  <c r="E169" i="18"/>
  <c r="G177" i="25"/>
  <c r="G175" i="29"/>
  <c r="G173" i="24"/>
  <c r="F209" i="2"/>
  <c r="G171" i="20"/>
  <c r="E170" i="14"/>
  <c r="M173" i="24"/>
  <c r="M179" i="36"/>
  <c r="N173" i="24"/>
  <c r="E174" i="31"/>
  <c r="M209" i="2"/>
  <c r="F169" i="18"/>
  <c r="G170" i="14"/>
  <c r="N171" i="20"/>
  <c r="M171" i="20"/>
  <c r="G209" i="2"/>
  <c r="E209" i="2"/>
  <c r="M163" i="13"/>
  <c r="G169" i="19"/>
  <c r="N167" i="15"/>
  <c r="N179" i="36"/>
  <c r="N169" i="18"/>
  <c r="E167" i="15"/>
  <c r="F175" i="26"/>
  <c r="F167" i="15"/>
  <c r="G167" i="15"/>
  <c r="F170" i="14"/>
  <c r="F163" i="13"/>
  <c r="E179" i="36"/>
  <c r="K165" i="15" l="1"/>
  <c r="L165" i="15"/>
  <c r="J166" i="15"/>
  <c r="I166" i="15"/>
  <c r="H166" i="15"/>
  <c r="B168" i="15"/>
  <c r="C169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B171" i="21"/>
  <c r="L169" i="20"/>
  <c r="J170" i="20"/>
  <c r="H170" i="20"/>
  <c r="I170" i="20"/>
  <c r="B173" i="20"/>
  <c r="C175" i="20"/>
  <c r="K169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N175" i="31"/>
  <c r="F170" i="18"/>
  <c r="F180" i="36"/>
  <c r="E172" i="20"/>
  <c r="M170" i="18"/>
  <c r="G180" i="36"/>
  <c r="G171" i="14"/>
  <c r="F171" i="14"/>
  <c r="E170" i="18"/>
  <c r="N168" i="15"/>
  <c r="F176" i="26"/>
  <c r="E170" i="19"/>
  <c r="N172" i="20"/>
  <c r="M175" i="31"/>
  <c r="N176" i="29"/>
  <c r="G210" i="2"/>
  <c r="M178" i="25"/>
  <c r="G175" i="31"/>
  <c r="E176" i="29"/>
  <c r="F176" i="29"/>
  <c r="G174" i="24"/>
  <c r="E171" i="14"/>
  <c r="G176" i="29"/>
  <c r="F168" i="15"/>
  <c r="F172" i="20"/>
  <c r="N164" i="13"/>
  <c r="M170" i="19"/>
  <c r="G164" i="13"/>
  <c r="N170" i="19"/>
  <c r="M176" i="26"/>
  <c r="G176" i="26"/>
  <c r="E180" i="36"/>
  <c r="N180" i="36"/>
  <c r="E175" i="31"/>
  <c r="E210" i="2"/>
  <c r="N176" i="26"/>
  <c r="E174" i="24"/>
  <c r="E178" i="25"/>
  <c r="F175" i="31"/>
  <c r="F164" i="13"/>
  <c r="N178" i="25"/>
  <c r="M174" i="24"/>
  <c r="F170" i="19"/>
  <c r="F210" i="2"/>
  <c r="M180" i="36"/>
  <c r="G172" i="20"/>
  <c r="M168" i="15"/>
  <c r="E176" i="26"/>
  <c r="E168" i="15"/>
  <c r="M171" i="14"/>
  <c r="N171" i="14"/>
  <c r="N210" i="2"/>
  <c r="G178" i="25"/>
  <c r="M172" i="20"/>
  <c r="N174" i="24"/>
  <c r="M176" i="29"/>
  <c r="G168" i="15"/>
  <c r="M164" i="13"/>
  <c r="G170" i="18"/>
  <c r="N170" i="18"/>
  <c r="F174" i="24"/>
  <c r="F178" i="25"/>
  <c r="M210" i="2"/>
  <c r="G170" i="19"/>
  <c r="E164" i="13"/>
  <c r="L166" i="15" l="1"/>
  <c r="K166" i="15"/>
  <c r="J167" i="15"/>
  <c r="H167" i="15"/>
  <c r="I167" i="15"/>
  <c r="B169" i="15"/>
  <c r="C170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B172" i="21"/>
  <c r="L170" i="20"/>
  <c r="H171" i="20"/>
  <c r="J171" i="20"/>
  <c r="I171" i="20"/>
  <c r="B174" i="20"/>
  <c r="C176" i="20"/>
  <c r="K170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F181" i="36"/>
  <c r="E176" i="31"/>
  <c r="E165" i="13"/>
  <c r="E211" i="2"/>
  <c r="N179" i="25"/>
  <c r="G173" i="20"/>
  <c r="G175" i="24"/>
  <c r="N165" i="13"/>
  <c r="M177" i="29"/>
  <c r="E173" i="20"/>
  <c r="M169" i="15"/>
  <c r="G177" i="29"/>
  <c r="M176" i="31"/>
  <c r="F173" i="20"/>
  <c r="G211" i="2"/>
  <c r="E177" i="26"/>
  <c r="G169" i="15"/>
  <c r="E175" i="24"/>
  <c r="M211" i="2"/>
  <c r="N172" i="14"/>
  <c r="G179" i="25"/>
  <c r="E179" i="25"/>
  <c r="F177" i="29"/>
  <c r="N171" i="19"/>
  <c r="G177" i="26"/>
  <c r="M173" i="20"/>
  <c r="F175" i="24"/>
  <c r="M171" i="19"/>
  <c r="M165" i="13"/>
  <c r="G181" i="36"/>
  <c r="N171" i="21"/>
  <c r="E181" i="36"/>
  <c r="M179" i="25"/>
  <c r="G171" i="19"/>
  <c r="F176" i="31"/>
  <c r="M172" i="14"/>
  <c r="N171" i="18"/>
  <c r="F165" i="13"/>
  <c r="F171" i="19"/>
  <c r="F177" i="26"/>
  <c r="N169" i="15"/>
  <c r="G171" i="21"/>
  <c r="G165" i="13"/>
  <c r="M171" i="18"/>
  <c r="N177" i="26"/>
  <c r="E171" i="18"/>
  <c r="N173" i="20"/>
  <c r="F211" i="2"/>
  <c r="M177" i="26"/>
  <c r="N177" i="29"/>
  <c r="N181" i="36"/>
  <c r="E172" i="14"/>
  <c r="M175" i="24"/>
  <c r="M181" i="36"/>
  <c r="E171" i="19"/>
  <c r="E177" i="29"/>
  <c r="N175" i="24"/>
  <c r="M171" i="21"/>
  <c r="G171" i="18"/>
  <c r="N176" i="31"/>
  <c r="F172" i="14"/>
  <c r="F171" i="18"/>
  <c r="G172" i="14"/>
  <c r="N211" i="2"/>
  <c r="E169" i="15"/>
  <c r="F169" i="15"/>
  <c r="F179" i="25"/>
  <c r="G176" i="31"/>
  <c r="J170" i="21" l="1"/>
  <c r="K167" i="15"/>
  <c r="L167" i="15"/>
  <c r="J168" i="15"/>
  <c r="I168" i="15"/>
  <c r="H168" i="15"/>
  <c r="B170" i="15"/>
  <c r="C171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B173" i="21"/>
  <c r="L171" i="20"/>
  <c r="H172" i="20"/>
  <c r="I172" i="20"/>
  <c r="J172" i="20"/>
  <c r="C177" i="20"/>
  <c r="B175" i="20"/>
  <c r="K171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N172" i="21"/>
  <c r="G172" i="21"/>
  <c r="M178" i="26"/>
  <c r="F180" i="25"/>
  <c r="E174" i="20"/>
  <c r="N180" i="25"/>
  <c r="E172" i="18"/>
  <c r="F170" i="15"/>
  <c r="N176" i="24"/>
  <c r="F174" i="20"/>
  <c r="G174" i="20"/>
  <c r="F172" i="19"/>
  <c r="F177" i="31"/>
  <c r="G176" i="24"/>
  <c r="M173" i="14"/>
  <c r="E212" i="2"/>
  <c r="M178" i="29"/>
  <c r="F178" i="29"/>
  <c r="M176" i="24"/>
  <c r="E177" i="31"/>
  <c r="N170" i="15"/>
  <c r="E180" i="25"/>
  <c r="N212" i="2"/>
  <c r="M212" i="2"/>
  <c r="N178" i="29"/>
  <c r="G212" i="2"/>
  <c r="M174" i="20"/>
  <c r="G173" i="14"/>
  <c r="F176" i="24"/>
  <c r="N177" i="31"/>
  <c r="E172" i="19"/>
  <c r="M166" i="13"/>
  <c r="E182" i="36"/>
  <c r="E166" i="13"/>
  <c r="F172" i="18"/>
  <c r="E178" i="29"/>
  <c r="F166" i="13"/>
  <c r="E176" i="24"/>
  <c r="E173" i="14"/>
  <c r="M180" i="25"/>
  <c r="N174" i="20"/>
  <c r="F173" i="14"/>
  <c r="G172" i="18"/>
  <c r="N178" i="26"/>
  <c r="G172" i="19"/>
  <c r="E178" i="26"/>
  <c r="N166" i="13"/>
  <c r="M172" i="19"/>
  <c r="M172" i="18"/>
  <c r="G178" i="29"/>
  <c r="F178" i="26"/>
  <c r="N172" i="18"/>
  <c r="G182" i="36"/>
  <c r="G178" i="26"/>
  <c r="G177" i="31"/>
  <c r="M170" i="15"/>
  <c r="G180" i="25"/>
  <c r="F182" i="36"/>
  <c r="M182" i="36"/>
  <c r="N182" i="36"/>
  <c r="M172" i="21"/>
  <c r="N172" i="19"/>
  <c r="G166" i="13"/>
  <c r="E170" i="15"/>
  <c r="M177" i="31"/>
  <c r="F212" i="2"/>
  <c r="G170" i="15"/>
  <c r="N173" i="14"/>
  <c r="K168" i="15" l="1"/>
  <c r="J169" i="15"/>
  <c r="I169" i="15"/>
  <c r="H169" i="15"/>
  <c r="B171" i="15"/>
  <c r="L168" i="15"/>
  <c r="C172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J171" i="21"/>
  <c r="B174" i="21"/>
  <c r="L172" i="20"/>
  <c r="I173" i="20"/>
  <c r="H173" i="20"/>
  <c r="J173" i="20"/>
  <c r="C178" i="20"/>
  <c r="B176" i="20"/>
  <c r="K172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G213" i="2"/>
  <c r="F171" i="15"/>
  <c r="E183" i="36"/>
  <c r="N173" i="19"/>
  <c r="F179" i="26"/>
  <c r="F213" i="2"/>
  <c r="N173" i="21"/>
  <c r="M183" i="36"/>
  <c r="E178" i="31"/>
  <c r="F177" i="24"/>
  <c r="E173" i="18"/>
  <c r="N177" i="24"/>
  <c r="E171" i="15"/>
  <c r="N183" i="36"/>
  <c r="M178" i="31"/>
  <c r="E167" i="13"/>
  <c r="G174" i="14"/>
  <c r="N174" i="14"/>
  <c r="G167" i="13"/>
  <c r="G173" i="18"/>
  <c r="E173" i="19"/>
  <c r="E174" i="14"/>
  <c r="F178" i="31"/>
  <c r="N213" i="2"/>
  <c r="N171" i="15"/>
  <c r="F179" i="29"/>
  <c r="G183" i="36"/>
  <c r="M179" i="29"/>
  <c r="E179" i="26"/>
  <c r="F174" i="14"/>
  <c r="F167" i="13"/>
  <c r="M179" i="26"/>
  <c r="G179" i="26"/>
  <c r="G177" i="24"/>
  <c r="M173" i="18"/>
  <c r="F173" i="18"/>
  <c r="M173" i="19"/>
  <c r="F173" i="19"/>
  <c r="E179" i="29"/>
  <c r="F181" i="25"/>
  <c r="F175" i="20"/>
  <c r="G173" i="19"/>
  <c r="N181" i="25"/>
  <c r="M213" i="2"/>
  <c r="M181" i="25"/>
  <c r="M167" i="13"/>
  <c r="G175" i="20"/>
  <c r="E213" i="2"/>
  <c r="N178" i="31"/>
  <c r="M175" i="20"/>
  <c r="N167" i="13"/>
  <c r="F183" i="36"/>
  <c r="E177" i="24"/>
  <c r="G171" i="15"/>
  <c r="G179" i="29"/>
  <c r="N175" i="20"/>
  <c r="M177" i="24"/>
  <c r="G173" i="21"/>
  <c r="N179" i="29"/>
  <c r="G178" i="31"/>
  <c r="M173" i="21"/>
  <c r="M171" i="15"/>
  <c r="E175" i="20"/>
  <c r="G181" i="25"/>
  <c r="M174" i="14"/>
  <c r="N179" i="26"/>
  <c r="N173" i="18"/>
  <c r="E181" i="25"/>
  <c r="K169" i="15" l="1"/>
  <c r="L169" i="15"/>
  <c r="J170" i="15"/>
  <c r="I170" i="15"/>
  <c r="H170" i="15"/>
  <c r="B172" i="15"/>
  <c r="C173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J172" i="21"/>
  <c r="B175" i="21"/>
  <c r="K173" i="20"/>
  <c r="J174" i="20"/>
  <c r="H174" i="20"/>
  <c r="I174" i="20"/>
  <c r="C179" i="20"/>
  <c r="B177" i="20"/>
  <c r="L173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N184" i="36"/>
  <c r="G168" i="13"/>
  <c r="G182" i="25"/>
  <c r="M178" i="24"/>
  <c r="E175" i="14"/>
  <c r="G172" i="15"/>
  <c r="E174" i="18"/>
  <c r="M182" i="25"/>
  <c r="N172" i="15"/>
  <c r="M180" i="29"/>
  <c r="M168" i="13"/>
  <c r="G184" i="36"/>
  <c r="F174" i="18"/>
  <c r="E184" i="36"/>
  <c r="G174" i="18"/>
  <c r="F184" i="36"/>
  <c r="N175" i="14"/>
  <c r="F176" i="20"/>
  <c r="G214" i="2"/>
  <c r="F168" i="13"/>
  <c r="M172" i="15"/>
  <c r="E182" i="25"/>
  <c r="N182" i="25"/>
  <c r="N178" i="24"/>
  <c r="G174" i="19"/>
  <c r="F180" i="29"/>
  <c r="E180" i="26"/>
  <c r="E174" i="19"/>
  <c r="E179" i="31"/>
  <c r="N174" i="19"/>
  <c r="F175" i="14"/>
  <c r="N180" i="29"/>
  <c r="N174" i="21"/>
  <c r="F180" i="26"/>
  <c r="N179" i="31"/>
  <c r="M176" i="20"/>
  <c r="G178" i="24"/>
  <c r="M179" i="31"/>
  <c r="E172" i="15"/>
  <c r="M175" i="14"/>
  <c r="M174" i="18"/>
  <c r="E178" i="24"/>
  <c r="G180" i="29"/>
  <c r="N214" i="2"/>
  <c r="F174" i="19"/>
  <c r="M174" i="21"/>
  <c r="E176" i="20"/>
  <c r="N168" i="13"/>
  <c r="E214" i="2"/>
  <c r="N176" i="20"/>
  <c r="F214" i="2"/>
  <c r="F172" i="15"/>
  <c r="M180" i="26"/>
  <c r="F182" i="25"/>
  <c r="M184" i="36"/>
  <c r="E180" i="29"/>
  <c r="E168" i="13"/>
  <c r="G179" i="31"/>
  <c r="N180" i="26"/>
  <c r="G176" i="20"/>
  <c r="G180" i="26"/>
  <c r="F178" i="24"/>
  <c r="G175" i="14"/>
  <c r="F179" i="31"/>
  <c r="M214" i="2"/>
  <c r="G174" i="21"/>
  <c r="M174" i="19"/>
  <c r="N174" i="18"/>
  <c r="K170" i="15" l="1"/>
  <c r="L170" i="15"/>
  <c r="H171" i="15"/>
  <c r="J171" i="15"/>
  <c r="I171" i="15"/>
  <c r="B173" i="15"/>
  <c r="C174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J173" i="21"/>
  <c r="B176" i="21"/>
  <c r="L174" i="20"/>
  <c r="H175" i="20"/>
  <c r="J175" i="20"/>
  <c r="I175" i="20"/>
  <c r="C180" i="20"/>
  <c r="B178" i="20"/>
  <c r="K174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N176" i="14"/>
  <c r="G169" i="13"/>
  <c r="G175" i="21"/>
  <c r="M179" i="24"/>
  <c r="G175" i="19"/>
  <c r="M177" i="20"/>
  <c r="M175" i="19"/>
  <c r="M215" i="2"/>
  <c r="G183" i="25"/>
  <c r="E176" i="14"/>
  <c r="N181" i="26"/>
  <c r="N175" i="21"/>
  <c r="M175" i="18"/>
  <c r="N169" i="13"/>
  <c r="E173" i="15"/>
  <c r="E181" i="29"/>
  <c r="G185" i="36"/>
  <c r="G173" i="15"/>
  <c r="G177" i="20"/>
  <c r="F215" i="2"/>
  <c r="G180" i="31"/>
  <c r="F181" i="29"/>
  <c r="G176" i="14"/>
  <c r="E175" i="18"/>
  <c r="M185" i="36"/>
  <c r="E180" i="31"/>
  <c r="F175" i="18"/>
  <c r="F175" i="19"/>
  <c r="N177" i="20"/>
  <c r="E177" i="20"/>
  <c r="N173" i="15"/>
  <c r="E181" i="26"/>
  <c r="G181" i="29"/>
  <c r="M180" i="31"/>
  <c r="N215" i="2"/>
  <c r="E175" i="19"/>
  <c r="M183" i="25"/>
  <c r="F185" i="36"/>
  <c r="F179" i="24"/>
  <c r="N175" i="19"/>
  <c r="F173" i="15"/>
  <c r="F169" i="13"/>
  <c r="F183" i="25"/>
  <c r="N185" i="36"/>
  <c r="N180" i="31"/>
  <c r="E179" i="24"/>
  <c r="N179" i="24"/>
  <c r="M173" i="15"/>
  <c r="F180" i="31"/>
  <c r="G179" i="24"/>
  <c r="E183" i="25"/>
  <c r="M169" i="13"/>
  <c r="G175" i="18"/>
  <c r="F177" i="20"/>
  <c r="E215" i="2"/>
  <c r="F181" i="26"/>
  <c r="N175" i="18"/>
  <c r="N183" i="25"/>
  <c r="E185" i="36"/>
  <c r="M176" i="14"/>
  <c r="N181" i="29"/>
  <c r="G215" i="2"/>
  <c r="M181" i="29"/>
  <c r="M175" i="21"/>
  <c r="M181" i="26"/>
  <c r="F176" i="14"/>
  <c r="G181" i="26"/>
  <c r="E169" i="13"/>
  <c r="L171" i="15" l="1"/>
  <c r="K171" i="15"/>
  <c r="J172" i="15"/>
  <c r="I172" i="15"/>
  <c r="H172" i="15"/>
  <c r="B174" i="15"/>
  <c r="C175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J174" i="21"/>
  <c r="B177" i="21"/>
  <c r="L175" i="20"/>
  <c r="J176" i="20"/>
  <c r="I176" i="20"/>
  <c r="H176" i="20"/>
  <c r="C181" i="20"/>
  <c r="B179" i="20"/>
  <c r="K175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E216" i="2"/>
  <c r="E178" i="20"/>
  <c r="E174" i="15"/>
  <c r="N178" i="20"/>
  <c r="M176" i="19"/>
  <c r="N177" i="14"/>
  <c r="F181" i="31"/>
  <c r="G176" i="18"/>
  <c r="N176" i="21"/>
  <c r="E186" i="36"/>
  <c r="N216" i="2"/>
  <c r="G174" i="15"/>
  <c r="N182" i="26"/>
  <c r="G178" i="20"/>
  <c r="E182" i="26"/>
  <c r="N186" i="36"/>
  <c r="G177" i="14"/>
  <c r="F182" i="26"/>
  <c r="F182" i="29"/>
  <c r="E170" i="13"/>
  <c r="F184" i="25"/>
  <c r="M182" i="29"/>
  <c r="F176" i="19"/>
  <c r="M170" i="13"/>
  <c r="M176" i="21"/>
  <c r="N184" i="25"/>
  <c r="F170" i="13"/>
  <c r="N170" i="13"/>
  <c r="E177" i="14"/>
  <c r="N182" i="29"/>
  <c r="N176" i="18"/>
  <c r="E182" i="29"/>
  <c r="M181" i="31"/>
  <c r="M177" i="14"/>
  <c r="M174" i="15"/>
  <c r="G180" i="24"/>
  <c r="E176" i="18"/>
  <c r="M216" i="2"/>
  <c r="M186" i="36"/>
  <c r="E181" i="31"/>
  <c r="F216" i="2"/>
  <c r="N176" i="19"/>
  <c r="F180" i="24"/>
  <c r="E180" i="24"/>
  <c r="M184" i="25"/>
  <c r="F186" i="36"/>
  <c r="G176" i="21"/>
  <c r="M180" i="24"/>
  <c r="G216" i="2"/>
  <c r="F178" i="20"/>
  <c r="M176" i="18"/>
  <c r="N180" i="24"/>
  <c r="G184" i="25"/>
  <c r="M178" i="20"/>
  <c r="N174" i="15"/>
  <c r="G170" i="13"/>
  <c r="G186" i="36"/>
  <c r="G182" i="26"/>
  <c r="E176" i="19"/>
  <c r="M182" i="26"/>
  <c r="E184" i="25"/>
  <c r="F177" i="14"/>
  <c r="G182" i="29"/>
  <c r="F174" i="15"/>
  <c r="F176" i="18"/>
  <c r="G176" i="19"/>
  <c r="N181" i="31"/>
  <c r="G181" i="31"/>
  <c r="K172" i="15" l="1"/>
  <c r="L172" i="15"/>
  <c r="J173" i="15"/>
  <c r="I173" i="15"/>
  <c r="H173" i="15"/>
  <c r="B175" i="15"/>
  <c r="C176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J175" i="21"/>
  <c r="B178" i="21"/>
  <c r="K176" i="20"/>
  <c r="I177" i="20"/>
  <c r="H177" i="20"/>
  <c r="J177" i="20"/>
  <c r="C182" i="20"/>
  <c r="B180" i="20"/>
  <c r="L176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E185" i="25"/>
  <c r="M179" i="20"/>
  <c r="N187" i="36"/>
  <c r="F177" i="18"/>
  <c r="M182" i="31"/>
  <c r="N181" i="24"/>
  <c r="N171" i="13"/>
  <c r="F183" i="26"/>
  <c r="E187" i="36"/>
  <c r="E177" i="19"/>
  <c r="G171" i="13"/>
  <c r="G177" i="18"/>
  <c r="F183" i="29"/>
  <c r="G187" i="36"/>
  <c r="F182" i="31"/>
  <c r="F178" i="14"/>
  <c r="M187" i="36"/>
  <c r="G177" i="19"/>
  <c r="G179" i="20"/>
  <c r="M177" i="21"/>
  <c r="N217" i="2"/>
  <c r="N177" i="21"/>
  <c r="G177" i="21"/>
  <c r="F179" i="20"/>
  <c r="M183" i="26"/>
  <c r="M171" i="13"/>
  <c r="G183" i="26"/>
  <c r="G217" i="2"/>
  <c r="E178" i="14"/>
  <c r="E179" i="20"/>
  <c r="E183" i="26"/>
  <c r="N182" i="31"/>
  <c r="F187" i="36"/>
  <c r="F177" i="19"/>
  <c r="M217" i="2"/>
  <c r="G181" i="24"/>
  <c r="N183" i="29"/>
  <c r="N177" i="18"/>
  <c r="G182" i="31"/>
  <c r="G185" i="25"/>
  <c r="E181" i="24"/>
  <c r="N183" i="26"/>
  <c r="E183" i="29"/>
  <c r="M183" i="29"/>
  <c r="G178" i="14"/>
  <c r="E171" i="13"/>
  <c r="G175" i="15"/>
  <c r="F181" i="24"/>
  <c r="F185" i="25"/>
  <c r="E182" i="31"/>
  <c r="N185" i="25"/>
  <c r="M177" i="18"/>
  <c r="N178" i="14"/>
  <c r="F217" i="2"/>
  <c r="E175" i="15"/>
  <c r="N179" i="20"/>
  <c r="M178" i="14"/>
  <c r="E177" i="18"/>
  <c r="N177" i="19"/>
  <c r="G183" i="29"/>
  <c r="M185" i="25"/>
  <c r="M177" i="19"/>
  <c r="M181" i="24"/>
  <c r="M175" i="15"/>
  <c r="E217" i="2"/>
  <c r="F175" i="15"/>
  <c r="F171" i="13"/>
  <c r="N175" i="15"/>
  <c r="K173" i="15" l="1"/>
  <c r="J174" i="15"/>
  <c r="I174" i="15"/>
  <c r="H174" i="15"/>
  <c r="B176" i="15"/>
  <c r="L173" i="15"/>
  <c r="C177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J176" i="21"/>
  <c r="B179" i="21"/>
  <c r="K177" i="20"/>
  <c r="I178" i="20"/>
  <c r="J178" i="20"/>
  <c r="H178" i="20"/>
  <c r="B181" i="20"/>
  <c r="C183" i="20"/>
  <c r="L177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E184" i="26"/>
  <c r="N186" i="25"/>
  <c r="N183" i="31"/>
  <c r="E182" i="24"/>
  <c r="G183" i="31"/>
  <c r="M184" i="29"/>
  <c r="E218" i="2"/>
  <c r="F188" i="36"/>
  <c r="E179" i="14"/>
  <c r="M188" i="36"/>
  <c r="E183" i="31"/>
  <c r="N178" i="18"/>
  <c r="G186" i="25"/>
  <c r="G176" i="15"/>
  <c r="G178" i="18"/>
  <c r="N179" i="14"/>
  <c r="M180" i="20"/>
  <c r="N184" i="26"/>
  <c r="M184" i="26"/>
  <c r="G180" i="20"/>
  <c r="M178" i="21"/>
  <c r="E178" i="19"/>
  <c r="G184" i="29"/>
  <c r="M182" i="24"/>
  <c r="M178" i="19"/>
  <c r="E188" i="36"/>
  <c r="E184" i="29"/>
  <c r="E180" i="20"/>
  <c r="F183" i="31"/>
  <c r="M186" i="25"/>
  <c r="G178" i="19"/>
  <c r="G172" i="13"/>
  <c r="F184" i="29"/>
  <c r="F184" i="26"/>
  <c r="G184" i="26"/>
  <c r="F172" i="13"/>
  <c r="F218" i="2"/>
  <c r="N180" i="20"/>
  <c r="G182" i="24"/>
  <c r="N172" i="13"/>
  <c r="E172" i="13"/>
  <c r="M176" i="15"/>
  <c r="N218" i="2"/>
  <c r="F180" i="20"/>
  <c r="M172" i="13"/>
  <c r="N182" i="24"/>
  <c r="E176" i="15"/>
  <c r="G218" i="2"/>
  <c r="G178" i="21"/>
  <c r="N178" i="21"/>
  <c r="N188" i="36"/>
  <c r="G179" i="14"/>
  <c r="E186" i="25"/>
  <c r="G188" i="36"/>
  <c r="E178" i="18"/>
  <c r="M183" i="31"/>
  <c r="N184" i="29"/>
  <c r="M179" i="14"/>
  <c r="F178" i="19"/>
  <c r="N178" i="19"/>
  <c r="F186" i="25"/>
  <c r="F179" i="14"/>
  <c r="F178" i="18"/>
  <c r="N176" i="15"/>
  <c r="M218" i="2"/>
  <c r="F182" i="24"/>
  <c r="M178" i="18"/>
  <c r="F176" i="15"/>
  <c r="L174" i="15" l="1"/>
  <c r="K174" i="15"/>
  <c r="H175" i="15"/>
  <c r="J175" i="15"/>
  <c r="I175" i="15"/>
  <c r="B177" i="15"/>
  <c r="C178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J177" i="21"/>
  <c r="B180" i="21"/>
  <c r="K178" i="20"/>
  <c r="J179" i="20"/>
  <c r="H179" i="20"/>
  <c r="I179" i="20"/>
  <c r="C184" i="20"/>
  <c r="B182" i="20"/>
  <c r="L178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N183" i="24"/>
  <c r="N185" i="29"/>
  <c r="M173" i="13"/>
  <c r="G180" i="21"/>
  <c r="G189" i="36"/>
  <c r="G184" i="31"/>
  <c r="N173" i="13"/>
  <c r="M189" i="36"/>
  <c r="M180" i="21"/>
  <c r="M183" i="24"/>
  <c r="E185" i="29"/>
  <c r="N179" i="21"/>
  <c r="N187" i="25"/>
  <c r="N177" i="15"/>
  <c r="E181" i="20"/>
  <c r="E183" i="24"/>
  <c r="E184" i="31"/>
  <c r="E173" i="13"/>
  <c r="M187" i="25"/>
  <c r="F181" i="20"/>
  <c r="E180" i="14"/>
  <c r="E179" i="19"/>
  <c r="N179" i="19"/>
  <c r="M219" i="2"/>
  <c r="M177" i="15"/>
  <c r="F219" i="2"/>
  <c r="E189" i="36"/>
  <c r="G179" i="21"/>
  <c r="F185" i="26"/>
  <c r="M180" i="14"/>
  <c r="F183" i="24"/>
  <c r="M185" i="26"/>
  <c r="M184" i="31"/>
  <c r="F173" i="13"/>
  <c r="N180" i="14"/>
  <c r="F177" i="15"/>
  <c r="F185" i="29"/>
  <c r="E187" i="25"/>
  <c r="E219" i="2"/>
  <c r="N179" i="18"/>
  <c r="F187" i="25"/>
  <c r="F189" i="36"/>
  <c r="G185" i="26"/>
  <c r="F179" i="19"/>
  <c r="M179" i="19"/>
  <c r="N181" i="20"/>
  <c r="M179" i="18"/>
  <c r="G185" i="29"/>
  <c r="N184" i="31"/>
  <c r="G183" i="24"/>
  <c r="N189" i="36"/>
  <c r="M185" i="29"/>
  <c r="G187" i="25"/>
  <c r="G179" i="19"/>
  <c r="F180" i="14"/>
  <c r="N185" i="26"/>
  <c r="G181" i="20"/>
  <c r="M181" i="20"/>
  <c r="G219" i="2"/>
  <c r="G177" i="15"/>
  <c r="N219" i="2"/>
  <c r="F179" i="18"/>
  <c r="G179" i="18"/>
  <c r="E177" i="15"/>
  <c r="E179" i="18"/>
  <c r="E185" i="26"/>
  <c r="G173" i="13"/>
  <c r="M179" i="21"/>
  <c r="G180" i="14"/>
  <c r="F184" i="31"/>
  <c r="N180" i="21"/>
  <c r="K175" i="15" l="1"/>
  <c r="L175" i="15"/>
  <c r="J176" i="15"/>
  <c r="I176" i="15"/>
  <c r="H176" i="15"/>
  <c r="B178" i="15"/>
  <c r="C179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J178" i="21"/>
  <c r="B181" i="21"/>
  <c r="L179" i="20"/>
  <c r="K179" i="20"/>
  <c r="H180" i="20"/>
  <c r="J180" i="20"/>
  <c r="I180" i="20"/>
  <c r="C185" i="20"/>
  <c r="B183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M181" i="14"/>
  <c r="M178" i="15"/>
  <c r="M174" i="13"/>
  <c r="M186" i="26"/>
  <c r="M181" i="21"/>
  <c r="G184" i="24"/>
  <c r="E186" i="26"/>
  <c r="M182" i="20"/>
  <c r="G185" i="31"/>
  <c r="M184" i="24"/>
  <c r="F184" i="24"/>
  <c r="M180" i="18"/>
  <c r="F174" i="13"/>
  <c r="G190" i="36"/>
  <c r="F182" i="20"/>
  <c r="M190" i="36"/>
  <c r="F180" i="18"/>
  <c r="F180" i="19"/>
  <c r="E180" i="19"/>
  <c r="E185" i="31"/>
  <c r="F188" i="25"/>
  <c r="F178" i="15"/>
  <c r="E178" i="15"/>
  <c r="N186" i="26"/>
  <c r="N180" i="19"/>
  <c r="G178" i="15"/>
  <c r="F181" i="14"/>
  <c r="N180" i="18"/>
  <c r="E182" i="20"/>
  <c r="N188" i="25"/>
  <c r="M220" i="2"/>
  <c r="E186" i="29"/>
  <c r="F186" i="29"/>
  <c r="E220" i="2"/>
  <c r="F220" i="2"/>
  <c r="E180" i="18"/>
  <c r="M185" i="31"/>
  <c r="N220" i="2"/>
  <c r="G180" i="19"/>
  <c r="N186" i="29"/>
  <c r="E181" i="14"/>
  <c r="G220" i="2"/>
  <c r="N190" i="36"/>
  <c r="F190" i="36"/>
  <c r="N181" i="21"/>
  <c r="G186" i="29"/>
  <c r="N185" i="31"/>
  <c r="E174" i="13"/>
  <c r="G181" i="14"/>
  <c r="M180" i="19"/>
  <c r="G182" i="20"/>
  <c r="N181" i="14"/>
  <c r="G181" i="21"/>
  <c r="F186" i="26"/>
  <c r="N178" i="15"/>
  <c r="E184" i="24"/>
  <c r="G174" i="13"/>
  <c r="G188" i="25"/>
  <c r="G186" i="26"/>
  <c r="N184" i="24"/>
  <c r="G180" i="18"/>
  <c r="N182" i="20"/>
  <c r="N174" i="13"/>
  <c r="M188" i="25"/>
  <c r="M186" i="29"/>
  <c r="E190" i="36"/>
  <c r="E188" i="25"/>
  <c r="F185" i="31"/>
  <c r="J180" i="21" l="1"/>
  <c r="L176" i="15"/>
  <c r="K176" i="15"/>
  <c r="J177" i="15"/>
  <c r="I177" i="15"/>
  <c r="H177" i="15"/>
  <c r="B179" i="15"/>
  <c r="C180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J179" i="21"/>
  <c r="B182" i="21"/>
  <c r="L180" i="20"/>
  <c r="I181" i="20"/>
  <c r="J181" i="20"/>
  <c r="H181" i="20"/>
  <c r="C186" i="20"/>
  <c r="B184" i="20"/>
  <c r="K180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F191" i="36"/>
  <c r="F182" i="14"/>
  <c r="N191" i="36"/>
  <c r="G185" i="24"/>
  <c r="F186" i="31"/>
  <c r="G182" i="21"/>
  <c r="E181" i="19"/>
  <c r="G187" i="29"/>
  <c r="N189" i="25"/>
  <c r="N175" i="13"/>
  <c r="M183" i="20"/>
  <c r="F189" i="25"/>
  <c r="N221" i="2"/>
  <c r="G221" i="2"/>
  <c r="M182" i="14"/>
  <c r="E187" i="29"/>
  <c r="E183" i="20"/>
  <c r="N181" i="18"/>
  <c r="G189" i="25"/>
  <c r="G187" i="26"/>
  <c r="G182" i="14"/>
  <c r="M181" i="19"/>
  <c r="E187" i="26"/>
  <c r="E175" i="13"/>
  <c r="G181" i="18"/>
  <c r="E181" i="18"/>
  <c r="N185" i="24"/>
  <c r="E182" i="14"/>
  <c r="F181" i="18"/>
  <c r="M185" i="24"/>
  <c r="G191" i="36"/>
  <c r="F175" i="13"/>
  <c r="F183" i="20"/>
  <c r="F187" i="26"/>
  <c r="E186" i="31"/>
  <c r="N182" i="21"/>
  <c r="E179" i="15"/>
  <c r="F181" i="19"/>
  <c r="G183" i="20"/>
  <c r="N186" i="31"/>
  <c r="M221" i="2"/>
  <c r="E189" i="25"/>
  <c r="E191" i="36"/>
  <c r="N179" i="15"/>
  <c r="N187" i="26"/>
  <c r="F179" i="15"/>
  <c r="N181" i="19"/>
  <c r="M187" i="29"/>
  <c r="E185" i="24"/>
  <c r="G175" i="13"/>
  <c r="N182" i="14"/>
  <c r="F187" i="29"/>
  <c r="N187" i="29"/>
  <c r="G186" i="31"/>
  <c r="M191" i="36"/>
  <c r="M175" i="13"/>
  <c r="G179" i="15"/>
  <c r="M182" i="21"/>
  <c r="M189" i="25"/>
  <c r="M187" i="26"/>
  <c r="E221" i="2"/>
  <c r="M181" i="18"/>
  <c r="G181" i="19"/>
  <c r="M186" i="31"/>
  <c r="N183" i="20"/>
  <c r="F221" i="2"/>
  <c r="F185" i="24"/>
  <c r="M179" i="15"/>
  <c r="J181" i="21" l="1"/>
  <c r="K177" i="15"/>
  <c r="L177" i="15"/>
  <c r="J178" i="15"/>
  <c r="I178" i="15"/>
  <c r="H178" i="15"/>
  <c r="B180" i="15"/>
  <c r="C181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1" i="20"/>
  <c r="I182" i="20"/>
  <c r="H182" i="20"/>
  <c r="J182" i="20"/>
  <c r="C187" i="20"/>
  <c r="B185" i="20"/>
  <c r="L181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M188" i="29"/>
  <c r="M186" i="24"/>
  <c r="E184" i="20"/>
  <c r="N184" i="20"/>
  <c r="M192" i="36"/>
  <c r="N182" i="19"/>
  <c r="G182" i="18"/>
  <c r="F186" i="24"/>
  <c r="E180" i="15"/>
  <c r="G184" i="20"/>
  <c r="E182" i="18"/>
  <c r="N180" i="15"/>
  <c r="N186" i="24"/>
  <c r="F184" i="20"/>
  <c r="N190" i="25"/>
  <c r="N188" i="26"/>
  <c r="F187" i="31"/>
  <c r="N222" i="2"/>
  <c r="E186" i="24"/>
  <c r="E187" i="31"/>
  <c r="E190" i="25"/>
  <c r="G188" i="29"/>
  <c r="F188" i="26"/>
  <c r="F192" i="36"/>
  <c r="M188" i="26"/>
  <c r="G183" i="14"/>
  <c r="F180" i="15"/>
  <c r="E188" i="26"/>
  <c r="N187" i="31"/>
  <c r="N182" i="18"/>
  <c r="G222" i="2"/>
  <c r="E188" i="29"/>
  <c r="G186" i="24"/>
  <c r="F222" i="2"/>
  <c r="M190" i="25"/>
  <c r="E222" i="2"/>
  <c r="N192" i="36"/>
  <c r="M187" i="31"/>
  <c r="N188" i="29"/>
  <c r="F188" i="29"/>
  <c r="N176" i="13"/>
  <c r="G187" i="31"/>
  <c r="F183" i="14"/>
  <c r="E182" i="19"/>
  <c r="G176" i="13"/>
  <c r="G180" i="15"/>
  <c r="G190" i="25"/>
  <c r="F182" i="18"/>
  <c r="G188" i="26"/>
  <c r="M183" i="14"/>
  <c r="M180" i="15"/>
  <c r="M184" i="20"/>
  <c r="E176" i="13"/>
  <c r="N183" i="14"/>
  <c r="F182" i="19"/>
  <c r="G192" i="36"/>
  <c r="F190" i="25"/>
  <c r="E183" i="14"/>
  <c r="M222" i="2"/>
  <c r="M176" i="13"/>
  <c r="F176" i="13"/>
  <c r="M182" i="19"/>
  <c r="M182" i="18"/>
  <c r="G182" i="19"/>
  <c r="E192" i="36"/>
  <c r="K178" i="15" l="1"/>
  <c r="L178" i="15"/>
  <c r="H179" i="15"/>
  <c r="J179" i="15"/>
  <c r="I179" i="15"/>
  <c r="B181" i="15"/>
  <c r="C182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2" i="20"/>
  <c r="H183" i="20"/>
  <c r="I183" i="20"/>
  <c r="J183" i="20"/>
  <c r="C188" i="20"/>
  <c r="B186" i="20"/>
  <c r="L182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M189" i="26"/>
  <c r="M187" i="24"/>
  <c r="G183" i="18"/>
  <c r="G193" i="36"/>
  <c r="F191" i="25"/>
  <c r="M191" i="25"/>
  <c r="N183" i="19"/>
  <c r="G181" i="15"/>
  <c r="E223" i="2"/>
  <c r="F183" i="19"/>
  <c r="F189" i="26"/>
  <c r="M184" i="14"/>
  <c r="N191" i="25"/>
  <c r="M181" i="15"/>
  <c r="E185" i="20"/>
  <c r="G223" i="2"/>
  <c r="E183" i="19"/>
  <c r="N189" i="26"/>
  <c r="F187" i="24"/>
  <c r="N188" i="31"/>
  <c r="G187" i="24"/>
  <c r="G183" i="21"/>
  <c r="M223" i="2"/>
  <c r="N187" i="24"/>
  <c r="G189" i="29"/>
  <c r="N185" i="20"/>
  <c r="E189" i="29"/>
  <c r="M188" i="31"/>
  <c r="N184" i="14"/>
  <c r="M193" i="36"/>
  <c r="N181" i="15"/>
  <c r="G191" i="25"/>
  <c r="F183" i="18"/>
  <c r="N189" i="29"/>
  <c r="E191" i="25"/>
  <c r="N193" i="36"/>
  <c r="G184" i="14"/>
  <c r="F185" i="20"/>
  <c r="E193" i="36"/>
  <c r="E189" i="26"/>
  <c r="G188" i="31"/>
  <c r="M185" i="20"/>
  <c r="F223" i="2"/>
  <c r="G189" i="26"/>
  <c r="N183" i="21"/>
  <c r="M189" i="29"/>
  <c r="F177" i="13"/>
  <c r="G177" i="13"/>
  <c r="F184" i="14"/>
  <c r="F193" i="36"/>
  <c r="E183" i="18"/>
  <c r="N177" i="13"/>
  <c r="N183" i="18"/>
  <c r="M183" i="19"/>
  <c r="N223" i="2"/>
  <c r="G185" i="20"/>
  <c r="E187" i="24"/>
  <c r="E184" i="14"/>
  <c r="E181" i="15"/>
  <c r="M183" i="18"/>
  <c r="E177" i="13"/>
  <c r="F181" i="15"/>
  <c r="F188" i="31"/>
  <c r="M177" i="13"/>
  <c r="E188" i="31"/>
  <c r="G183" i="19"/>
  <c r="F189" i="29"/>
  <c r="M183" i="21"/>
  <c r="J182" i="21" l="1"/>
  <c r="L179" i="15"/>
  <c r="K179" i="15"/>
  <c r="J180" i="15"/>
  <c r="I180" i="15"/>
  <c r="H180" i="15"/>
  <c r="B182" i="15"/>
  <c r="C183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3" i="20"/>
  <c r="J184" i="20"/>
  <c r="H184" i="20"/>
  <c r="I184" i="20"/>
  <c r="C189" i="20"/>
  <c r="B187" i="20"/>
  <c r="K183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F192" i="25"/>
  <c r="F190" i="29"/>
  <c r="N189" i="31"/>
  <c r="E192" i="25"/>
  <c r="E190" i="26"/>
  <c r="E185" i="14"/>
  <c r="N186" i="20"/>
  <c r="G224" i="2"/>
  <c r="F182" i="15"/>
  <c r="M184" i="21"/>
  <c r="N184" i="18"/>
  <c r="N194" i="36"/>
  <c r="G184" i="18"/>
  <c r="F186" i="20"/>
  <c r="G186" i="20"/>
  <c r="G189" i="31"/>
  <c r="N182" i="15"/>
  <c r="F178" i="13"/>
  <c r="G178" i="13"/>
  <c r="F189" i="31"/>
  <c r="G185" i="14"/>
  <c r="M178" i="13"/>
  <c r="E184" i="18"/>
  <c r="N178" i="13"/>
  <c r="G188" i="24"/>
  <c r="N224" i="2"/>
  <c r="N188" i="24"/>
  <c r="G184" i="21"/>
  <c r="M186" i="20"/>
  <c r="M188" i="24"/>
  <c r="G194" i="36"/>
  <c r="M184" i="18"/>
  <c r="E186" i="20"/>
  <c r="M190" i="29"/>
  <c r="N190" i="26"/>
  <c r="F184" i="19"/>
  <c r="E184" i="19"/>
  <c r="M190" i="26"/>
  <c r="E194" i="36"/>
  <c r="E224" i="2"/>
  <c r="M192" i="25"/>
  <c r="F184" i="18"/>
  <c r="F190" i="26"/>
  <c r="E189" i="31"/>
  <c r="E182" i="15"/>
  <c r="N185" i="14"/>
  <c r="N184" i="21"/>
  <c r="N192" i="25"/>
  <c r="G182" i="15"/>
  <c r="M185" i="14"/>
  <c r="G184" i="19"/>
  <c r="M184" i="19"/>
  <c r="E178" i="13"/>
  <c r="F188" i="24"/>
  <c r="F194" i="36"/>
  <c r="E190" i="29"/>
  <c r="F224" i="2"/>
  <c r="G192" i="25"/>
  <c r="M182" i="15"/>
  <c r="N190" i="29"/>
  <c r="G190" i="26"/>
  <c r="M189" i="31"/>
  <c r="N184" i="19"/>
  <c r="M194" i="36"/>
  <c r="E188" i="24"/>
  <c r="M224" i="2"/>
  <c r="G190" i="29"/>
  <c r="F185" i="14"/>
  <c r="K180" i="15" l="1"/>
  <c r="J181" i="15"/>
  <c r="I181" i="15"/>
  <c r="H181" i="15"/>
  <c r="B183" i="15"/>
  <c r="L180" i="15"/>
  <c r="C184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B186" i="21"/>
  <c r="L184" i="20"/>
  <c r="I185" i="20"/>
  <c r="H185" i="20"/>
  <c r="J185" i="20"/>
  <c r="C190" i="20"/>
  <c r="B188" i="20"/>
  <c r="K184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E185" i="19"/>
  <c r="M185" i="21"/>
  <c r="E195" i="36"/>
  <c r="N179" i="13"/>
  <c r="N186" i="14"/>
  <c r="N190" i="31"/>
  <c r="M186" i="14"/>
  <c r="G187" i="20"/>
  <c r="F189" i="24"/>
  <c r="N191" i="29"/>
  <c r="G185" i="19"/>
  <c r="N187" i="20"/>
  <c r="M185" i="18"/>
  <c r="E191" i="26"/>
  <c r="F187" i="20"/>
  <c r="G185" i="18"/>
  <c r="M179" i="13"/>
  <c r="N183" i="15"/>
  <c r="F190" i="31"/>
  <c r="F185" i="19"/>
  <c r="N193" i="25"/>
  <c r="G190" i="31"/>
  <c r="G183" i="15"/>
  <c r="E193" i="25"/>
  <c r="E179" i="13"/>
  <c r="F185" i="18"/>
  <c r="M189" i="24"/>
  <c r="F191" i="26"/>
  <c r="G191" i="26"/>
  <c r="N225" i="2"/>
  <c r="G193" i="25"/>
  <c r="E191" i="29"/>
  <c r="F186" i="14"/>
  <c r="F225" i="2"/>
  <c r="M185" i="19"/>
  <c r="F193" i="25"/>
  <c r="G189" i="24"/>
  <c r="F183" i="15"/>
  <c r="G195" i="36"/>
  <c r="N185" i="21"/>
  <c r="M191" i="26"/>
  <c r="M187" i="20"/>
  <c r="M191" i="29"/>
  <c r="E185" i="18"/>
  <c r="M190" i="31"/>
  <c r="N189" i="24"/>
  <c r="G185" i="21"/>
  <c r="M183" i="15"/>
  <c r="N185" i="19"/>
  <c r="E190" i="31"/>
  <c r="F195" i="36"/>
  <c r="F191" i="29"/>
  <c r="N195" i="36"/>
  <c r="M193" i="25"/>
  <c r="G191" i="29"/>
  <c r="M225" i="2"/>
  <c r="F179" i="13"/>
  <c r="E183" i="15"/>
  <c r="G179" i="13"/>
  <c r="N185" i="18"/>
  <c r="E187" i="20"/>
  <c r="E225" i="2"/>
  <c r="E186" i="14"/>
  <c r="N191" i="26"/>
  <c r="G225" i="2"/>
  <c r="G186" i="14"/>
  <c r="M195" i="36"/>
  <c r="E189" i="24"/>
  <c r="K181" i="15" l="1"/>
  <c r="L181" i="15"/>
  <c r="J182" i="15"/>
  <c r="I182" i="15"/>
  <c r="H182" i="15"/>
  <c r="B184" i="15"/>
  <c r="C185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J184" i="21"/>
  <c r="B187" i="21"/>
  <c r="K185" i="20"/>
  <c r="I186" i="20"/>
  <c r="J186" i="20"/>
  <c r="H186" i="20"/>
  <c r="C191" i="20"/>
  <c r="B189" i="20"/>
  <c r="L185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M192" i="26"/>
  <c r="N186" i="18"/>
  <c r="M188" i="20"/>
  <c r="G186" i="21"/>
  <c r="E192" i="26"/>
  <c r="F180" i="13"/>
  <c r="E186" i="19"/>
  <c r="N184" i="15"/>
  <c r="E192" i="29"/>
  <c r="F187" i="14"/>
  <c r="F190" i="24"/>
  <c r="G190" i="24"/>
  <c r="G184" i="15"/>
  <c r="G180" i="13"/>
  <c r="E190" i="24"/>
  <c r="F192" i="26"/>
  <c r="N191" i="31"/>
  <c r="M186" i="18"/>
  <c r="F192" i="29"/>
  <c r="F186" i="19"/>
  <c r="G192" i="26"/>
  <c r="M190" i="24"/>
  <c r="N192" i="29"/>
  <c r="N180" i="13"/>
  <c r="M196" i="36"/>
  <c r="G191" i="31"/>
  <c r="M192" i="29"/>
  <c r="G187" i="14"/>
  <c r="G186" i="19"/>
  <c r="G186" i="18"/>
  <c r="E196" i="36"/>
  <c r="M194" i="25"/>
  <c r="E188" i="20"/>
  <c r="M186" i="19"/>
  <c r="F186" i="18"/>
  <c r="E191" i="31"/>
  <c r="N186" i="21"/>
  <c r="G194" i="25"/>
  <c r="N187" i="14"/>
  <c r="F188" i="20"/>
  <c r="F191" i="31"/>
  <c r="N194" i="25"/>
  <c r="M180" i="13"/>
  <c r="M184" i="15"/>
  <c r="N186" i="19"/>
  <c r="F194" i="25"/>
  <c r="G196" i="36"/>
  <c r="E184" i="15"/>
  <c r="N190" i="24"/>
  <c r="N188" i="20"/>
  <c r="E187" i="14"/>
  <c r="F184" i="15"/>
  <c r="M186" i="21"/>
  <c r="N192" i="26"/>
  <c r="E194" i="25"/>
  <c r="M191" i="31"/>
  <c r="N196" i="36"/>
  <c r="E186" i="18"/>
  <c r="E180" i="13"/>
  <c r="G188" i="20"/>
  <c r="G192" i="29"/>
  <c r="F196" i="36"/>
  <c r="M187" i="14"/>
  <c r="K182" i="15" l="1"/>
  <c r="H183" i="15"/>
  <c r="J183" i="15"/>
  <c r="I183" i="15"/>
  <c r="B185" i="15"/>
  <c r="L182" i="15"/>
  <c r="C186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J185" i="21"/>
  <c r="B188" i="21"/>
  <c r="K186" i="20"/>
  <c r="I187" i="20"/>
  <c r="J187" i="20"/>
  <c r="H187" i="20"/>
  <c r="C192" i="20"/>
  <c r="B190" i="20"/>
  <c r="L186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E197" i="36"/>
  <c r="F189" i="20"/>
  <c r="N189" i="20"/>
  <c r="M193" i="29"/>
  <c r="F191" i="24"/>
  <c r="M181" i="13"/>
  <c r="F188" i="14"/>
  <c r="N195" i="25"/>
  <c r="N185" i="15"/>
  <c r="G193" i="29"/>
  <c r="M185" i="15"/>
  <c r="N191" i="24"/>
  <c r="N197" i="36"/>
  <c r="M188" i="14"/>
  <c r="N187" i="18"/>
  <c r="N193" i="26"/>
  <c r="F187" i="18"/>
  <c r="M191" i="24"/>
  <c r="F181" i="13"/>
  <c r="M193" i="26"/>
  <c r="F185" i="15"/>
  <c r="G188" i="14"/>
  <c r="N193" i="29"/>
  <c r="E188" i="14"/>
  <c r="M192" i="31"/>
  <c r="G187" i="19"/>
  <c r="N187" i="19"/>
  <c r="E193" i="26"/>
  <c r="G195" i="25"/>
  <c r="E187" i="19"/>
  <c r="N187" i="21"/>
  <c r="M189" i="20"/>
  <c r="G185" i="15"/>
  <c r="E191" i="24"/>
  <c r="G193" i="26"/>
  <c r="G189" i="20"/>
  <c r="E181" i="13"/>
  <c r="F193" i="29"/>
  <c r="E187" i="18"/>
  <c r="N188" i="14"/>
  <c r="N192" i="31"/>
  <c r="E192" i="31"/>
  <c r="F187" i="19"/>
  <c r="F195" i="25"/>
  <c r="M187" i="21"/>
  <c r="E185" i="15"/>
  <c r="G181" i="13"/>
  <c r="G187" i="21"/>
  <c r="G197" i="36"/>
  <c r="E195" i="25"/>
  <c r="M195" i="25"/>
  <c r="N181" i="13"/>
  <c r="G187" i="18"/>
  <c r="E193" i="29"/>
  <c r="M197" i="36"/>
  <c r="G191" i="24"/>
  <c r="F193" i="26"/>
  <c r="G192" i="31"/>
  <c r="E189" i="20"/>
  <c r="F192" i="31"/>
  <c r="M187" i="18"/>
  <c r="M187" i="19"/>
  <c r="F197" i="36"/>
  <c r="L183" i="15" l="1"/>
  <c r="K183" i="15"/>
  <c r="J184" i="15"/>
  <c r="I184" i="15"/>
  <c r="H184" i="15"/>
  <c r="B186" i="15"/>
  <c r="C187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J186" i="21"/>
  <c r="B189" i="21"/>
  <c r="K187" i="20"/>
  <c r="I188" i="20"/>
  <c r="H188" i="20"/>
  <c r="J188" i="20"/>
  <c r="C193" i="20"/>
  <c r="B191" i="20"/>
  <c r="L187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N182" i="13"/>
  <c r="F188" i="19"/>
  <c r="F189" i="14"/>
  <c r="G186" i="15"/>
  <c r="F198" i="36"/>
  <c r="G189" i="14"/>
  <c r="E189" i="14"/>
  <c r="M182" i="13"/>
  <c r="N186" i="15"/>
  <c r="F188" i="18"/>
  <c r="M188" i="21"/>
  <c r="E193" i="31"/>
  <c r="G188" i="19"/>
  <c r="M193" i="31"/>
  <c r="E198" i="36"/>
  <c r="G193" i="31"/>
  <c r="E196" i="25"/>
  <c r="E188" i="19"/>
  <c r="F194" i="29"/>
  <c r="G182" i="13"/>
  <c r="N188" i="19"/>
  <c r="M188" i="18"/>
  <c r="G190" i="20"/>
  <c r="M196" i="25"/>
  <c r="G194" i="26"/>
  <c r="F190" i="20"/>
  <c r="N198" i="36"/>
  <c r="N196" i="25"/>
  <c r="M189" i="14"/>
  <c r="M190" i="20"/>
  <c r="M192" i="24"/>
  <c r="G196" i="25"/>
  <c r="N194" i="29"/>
  <c r="E182" i="13"/>
  <c r="F182" i="13"/>
  <c r="E188" i="18"/>
  <c r="N193" i="31"/>
  <c r="F194" i="26"/>
  <c r="G198" i="36"/>
  <c r="G188" i="18"/>
  <c r="F193" i="31"/>
  <c r="M188" i="19"/>
  <c r="M198" i="36"/>
  <c r="N188" i="21"/>
  <c r="G188" i="21"/>
  <c r="E192" i="24"/>
  <c r="M194" i="29"/>
  <c r="N188" i="18"/>
  <c r="N192" i="24"/>
  <c r="N190" i="20"/>
  <c r="G194" i="29"/>
  <c r="E190" i="20"/>
  <c r="F196" i="25"/>
  <c r="N194" i="26"/>
  <c r="M186" i="15"/>
  <c r="E194" i="29"/>
  <c r="E186" i="15"/>
  <c r="E194" i="26"/>
  <c r="M194" i="26"/>
  <c r="N189" i="14"/>
  <c r="G192" i="24"/>
  <c r="F192" i="24"/>
  <c r="F186" i="15"/>
  <c r="K184" i="15" l="1"/>
  <c r="J185" i="15"/>
  <c r="I185" i="15"/>
  <c r="H185" i="15"/>
  <c r="B187" i="15"/>
  <c r="L184" i="15"/>
  <c r="C188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J187" i="21"/>
  <c r="B190" i="21"/>
  <c r="K188" i="20"/>
  <c r="H189" i="20"/>
  <c r="I189" i="20"/>
  <c r="J189" i="20"/>
  <c r="C194" i="20"/>
  <c r="B192" i="20"/>
  <c r="L188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N183" i="13"/>
  <c r="M189" i="18"/>
  <c r="N189" i="18"/>
  <c r="E191" i="20"/>
  <c r="N197" i="25"/>
  <c r="E194" i="31"/>
  <c r="M183" i="13"/>
  <c r="N199" i="36"/>
  <c r="E195" i="29"/>
  <c r="F197" i="25"/>
  <c r="G193" i="24"/>
  <c r="F190" i="14"/>
  <c r="E190" i="14"/>
  <c r="E189" i="19"/>
  <c r="F199" i="36"/>
  <c r="N189" i="19"/>
  <c r="F183" i="13"/>
  <c r="G189" i="18"/>
  <c r="G197" i="25"/>
  <c r="G190" i="14"/>
  <c r="F189" i="18"/>
  <c r="G187" i="15"/>
  <c r="F193" i="24"/>
  <c r="G189" i="19"/>
  <c r="E195" i="26"/>
  <c r="F187" i="15"/>
  <c r="N195" i="29"/>
  <c r="F191" i="20"/>
  <c r="E199" i="36"/>
  <c r="E193" i="24"/>
  <c r="N193" i="24"/>
  <c r="M189" i="19"/>
  <c r="G194" i="31"/>
  <c r="G183" i="13"/>
  <c r="M193" i="24"/>
  <c r="G189" i="21"/>
  <c r="M195" i="29"/>
  <c r="E197" i="25"/>
  <c r="N195" i="26"/>
  <c r="G195" i="29"/>
  <c r="F189" i="19"/>
  <c r="M191" i="20"/>
  <c r="N189" i="21"/>
  <c r="M197" i="25"/>
  <c r="M189" i="21"/>
  <c r="N194" i="31"/>
  <c r="G199" i="36"/>
  <c r="E183" i="13"/>
  <c r="N187" i="15"/>
  <c r="G195" i="26"/>
  <c r="N191" i="20"/>
  <c r="M190" i="14"/>
  <c r="G191" i="20"/>
  <c r="M195" i="26"/>
  <c r="M199" i="36"/>
  <c r="M187" i="15"/>
  <c r="F195" i="29"/>
  <c r="N190" i="14"/>
  <c r="E189" i="18"/>
  <c r="F194" i="31"/>
  <c r="E187" i="15"/>
  <c r="M194" i="31"/>
  <c r="F195" i="26"/>
  <c r="L185" i="15" l="1"/>
  <c r="K185" i="15"/>
  <c r="J186" i="15"/>
  <c r="I186" i="15"/>
  <c r="H186" i="15"/>
  <c r="B188" i="15"/>
  <c r="C189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J188" i="21"/>
  <c r="B191" i="21"/>
  <c r="L189" i="20"/>
  <c r="I190" i="20"/>
  <c r="J190" i="20"/>
  <c r="H190" i="20"/>
  <c r="C195" i="20"/>
  <c r="B193" i="20"/>
  <c r="K189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N190" i="18"/>
  <c r="G198" i="25"/>
  <c r="F196" i="26"/>
  <c r="E190" i="19"/>
  <c r="G184" i="13"/>
  <c r="N190" i="21"/>
  <c r="E188" i="15"/>
  <c r="F190" i="19"/>
  <c r="M196" i="26"/>
  <c r="N188" i="15"/>
  <c r="F184" i="13"/>
  <c r="F191" i="14"/>
  <c r="E200" i="36"/>
  <c r="N196" i="29"/>
  <c r="G191" i="14"/>
  <c r="E196" i="26"/>
  <c r="M194" i="24"/>
  <c r="N191" i="14"/>
  <c r="G196" i="29"/>
  <c r="F192" i="20"/>
  <c r="G195" i="31"/>
  <c r="G190" i="18"/>
  <c r="M184" i="13"/>
  <c r="N196" i="26"/>
  <c r="N190" i="19"/>
  <c r="N194" i="24"/>
  <c r="G200" i="36"/>
  <c r="F200" i="36"/>
  <c r="G192" i="20"/>
  <c r="G188" i="15"/>
  <c r="M200" i="36"/>
  <c r="M195" i="31"/>
  <c r="G196" i="26"/>
  <c r="E194" i="24"/>
  <c r="E190" i="18"/>
  <c r="F198" i="25"/>
  <c r="N198" i="25"/>
  <c r="F190" i="18"/>
  <c r="N200" i="36"/>
  <c r="F195" i="31"/>
  <c r="M198" i="25"/>
  <c r="M196" i="29"/>
  <c r="N192" i="20"/>
  <c r="M188" i="15"/>
  <c r="E195" i="31"/>
  <c r="N184" i="13"/>
  <c r="E196" i="29"/>
  <c r="M192" i="20"/>
  <c r="E192" i="20"/>
  <c r="F196" i="29"/>
  <c r="G190" i="21"/>
  <c r="M190" i="18"/>
  <c r="E198" i="25"/>
  <c r="F194" i="24"/>
  <c r="G194" i="24"/>
  <c r="E184" i="13"/>
  <c r="M191" i="14"/>
  <c r="F188" i="15"/>
  <c r="N195" i="31"/>
  <c r="M190" i="19"/>
  <c r="M190" i="21"/>
  <c r="E191" i="14"/>
  <c r="G190" i="19"/>
  <c r="K186" i="15" l="1"/>
  <c r="L186" i="15"/>
  <c r="H187" i="15"/>
  <c r="J187" i="15"/>
  <c r="I187" i="15"/>
  <c r="B189" i="15"/>
  <c r="C190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J189" i="21"/>
  <c r="B192" i="21"/>
  <c r="K190" i="20"/>
  <c r="J191" i="20"/>
  <c r="I191" i="20"/>
  <c r="H191" i="20"/>
  <c r="C196" i="20"/>
  <c r="B194" i="20"/>
  <c r="L190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G191" i="18"/>
  <c r="E199" i="25"/>
  <c r="G197" i="29"/>
  <c r="F192" i="14"/>
  <c r="N191" i="18"/>
  <c r="F191" i="19"/>
  <c r="F199" i="25"/>
  <c r="N191" i="19"/>
  <c r="N191" i="21"/>
  <c r="F197" i="26"/>
  <c r="M191" i="21"/>
  <c r="F191" i="18"/>
  <c r="M193" i="20"/>
  <c r="G185" i="13"/>
  <c r="G199" i="25"/>
  <c r="F189" i="15"/>
  <c r="E197" i="26"/>
  <c r="N192" i="14"/>
  <c r="M195" i="24"/>
  <c r="F193" i="20"/>
  <c r="G191" i="21"/>
  <c r="E201" i="36"/>
  <c r="N192" i="21"/>
  <c r="N189" i="15"/>
  <c r="N199" i="25"/>
  <c r="N197" i="29"/>
  <c r="E189" i="15"/>
  <c r="E196" i="31"/>
  <c r="F201" i="36"/>
  <c r="E192" i="14"/>
  <c r="N195" i="24"/>
  <c r="N201" i="36"/>
  <c r="G196" i="31"/>
  <c r="F197" i="29"/>
  <c r="G192" i="14"/>
  <c r="M185" i="13"/>
  <c r="E197" i="29"/>
  <c r="M196" i="31"/>
  <c r="M191" i="19"/>
  <c r="M191" i="18"/>
  <c r="G191" i="19"/>
  <c r="F196" i="31"/>
  <c r="M189" i="15"/>
  <c r="M192" i="14"/>
  <c r="N196" i="31"/>
  <c r="M197" i="26"/>
  <c r="E185" i="13"/>
  <c r="E191" i="19"/>
  <c r="N197" i="26"/>
  <c r="G195" i="24"/>
  <c r="G189" i="15"/>
  <c r="F185" i="13"/>
  <c r="N185" i="13"/>
  <c r="E193" i="20"/>
  <c r="M201" i="36"/>
  <c r="M192" i="21"/>
  <c r="E191" i="18"/>
  <c r="G201" i="36"/>
  <c r="M199" i="25"/>
  <c r="E195" i="24"/>
  <c r="N193" i="20"/>
  <c r="M197" i="29"/>
  <c r="F195" i="24"/>
  <c r="G197" i="26"/>
  <c r="G192" i="21"/>
  <c r="G193" i="20"/>
  <c r="K187" i="15" l="1"/>
  <c r="L187" i="15"/>
  <c r="J188" i="15"/>
  <c r="I188" i="15"/>
  <c r="H188" i="15"/>
  <c r="B190" i="15"/>
  <c r="C191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J190" i="21"/>
  <c r="B193" i="21"/>
  <c r="K191" i="20"/>
  <c r="J192" i="20"/>
  <c r="I192" i="20"/>
  <c r="H192" i="20"/>
  <c r="C197" i="20"/>
  <c r="B195" i="20"/>
  <c r="L191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E192" i="19"/>
  <c r="G192" i="19"/>
  <c r="N192" i="19"/>
  <c r="F197" i="31"/>
  <c r="G190" i="15"/>
  <c r="N190" i="15"/>
  <c r="E190" i="15"/>
  <c r="E198" i="26"/>
  <c r="M194" i="20"/>
  <c r="M192" i="19"/>
  <c r="F198" i="26"/>
  <c r="M198" i="26"/>
  <c r="M186" i="13"/>
  <c r="E193" i="14"/>
  <c r="M197" i="31"/>
  <c r="M193" i="21"/>
  <c r="N193" i="21"/>
  <c r="F186" i="13"/>
  <c r="G193" i="21"/>
  <c r="G194" i="20"/>
  <c r="E196" i="24"/>
  <c r="G198" i="29"/>
  <c r="N196" i="24"/>
  <c r="N194" i="20"/>
  <c r="F198" i="29"/>
  <c r="E194" i="20"/>
  <c r="G197" i="31"/>
  <c r="G202" i="36"/>
  <c r="E200" i="25"/>
  <c r="M192" i="18"/>
  <c r="F192" i="19"/>
  <c r="G192" i="18"/>
  <c r="E202" i="36"/>
  <c r="F193" i="14"/>
  <c r="F200" i="25"/>
  <c r="F196" i="24"/>
  <c r="N186" i="13"/>
  <c r="G200" i="25"/>
  <c r="F190" i="15"/>
  <c r="M193" i="14"/>
  <c r="M202" i="36"/>
  <c r="N193" i="14"/>
  <c r="G196" i="24"/>
  <c r="M196" i="24"/>
  <c r="N198" i="29"/>
  <c r="G198" i="26"/>
  <c r="N202" i="36"/>
  <c r="E198" i="29"/>
  <c r="G186" i="13"/>
  <c r="M200" i="25"/>
  <c r="N198" i="26"/>
  <c r="E192" i="18"/>
  <c r="M190" i="15"/>
  <c r="N192" i="18"/>
  <c r="N200" i="25"/>
  <c r="F194" i="20"/>
  <c r="F192" i="18"/>
  <c r="G193" i="14"/>
  <c r="M198" i="29"/>
  <c r="F202" i="36"/>
  <c r="E186" i="13"/>
  <c r="E197" i="31"/>
  <c r="N197" i="31"/>
  <c r="L188" i="15" l="1"/>
  <c r="K188" i="15"/>
  <c r="J189" i="15"/>
  <c r="I189" i="15"/>
  <c r="H189" i="15"/>
  <c r="B191" i="15"/>
  <c r="J192" i="21"/>
  <c r="C192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J191" i="21"/>
  <c r="B194" i="21"/>
  <c r="K192" i="20"/>
  <c r="H193" i="20"/>
  <c r="I193" i="20"/>
  <c r="J193" i="20"/>
  <c r="C198" i="20"/>
  <c r="B196" i="20"/>
  <c r="L192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M194" i="14"/>
  <c r="N193" i="19"/>
  <c r="N201" i="25"/>
  <c r="M194" i="21"/>
  <c r="M191" i="15"/>
  <c r="M203" i="36"/>
  <c r="F198" i="31"/>
  <c r="G194" i="14"/>
  <c r="F193" i="18"/>
  <c r="F191" i="15"/>
  <c r="N203" i="36"/>
  <c r="G197" i="24"/>
  <c r="F201" i="25"/>
  <c r="G193" i="19"/>
  <c r="M193" i="19"/>
  <c r="E199" i="29"/>
  <c r="N191" i="15"/>
  <c r="G193" i="18"/>
  <c r="M197" i="24"/>
  <c r="G201" i="25"/>
  <c r="F203" i="36"/>
  <c r="E191" i="15"/>
  <c r="F194" i="14"/>
  <c r="N194" i="14"/>
  <c r="E193" i="18"/>
  <c r="G199" i="26"/>
  <c r="N194" i="21"/>
  <c r="G198" i="31"/>
  <c r="E187" i="13"/>
  <c r="M199" i="29"/>
  <c r="G194" i="21"/>
  <c r="M198" i="31"/>
  <c r="N187" i="13"/>
  <c r="N198" i="31"/>
  <c r="M195" i="20"/>
  <c r="G199" i="29"/>
  <c r="E203" i="36"/>
  <c r="E194" i="14"/>
  <c r="G195" i="20"/>
  <c r="M193" i="18"/>
  <c r="F199" i="26"/>
  <c r="E201" i="25"/>
  <c r="N193" i="18"/>
  <c r="F197" i="24"/>
  <c r="N197" i="24"/>
  <c r="E197" i="24"/>
  <c r="G187" i="13"/>
  <c r="F193" i="19"/>
  <c r="E198" i="31"/>
  <c r="N199" i="26"/>
  <c r="M201" i="25"/>
  <c r="N199" i="29"/>
  <c r="F187" i="13"/>
  <c r="G203" i="36"/>
  <c r="F199" i="29"/>
  <c r="E193" i="19"/>
  <c r="F195" i="20"/>
  <c r="N195" i="20"/>
  <c r="E195" i="20"/>
  <c r="M199" i="26"/>
  <c r="M187" i="13"/>
  <c r="E199" i="26"/>
  <c r="G191" i="15"/>
  <c r="K189" i="15" l="1"/>
  <c r="L189" i="15"/>
  <c r="J190" i="15"/>
  <c r="I190" i="15"/>
  <c r="H190" i="15"/>
  <c r="B192" i="15"/>
  <c r="J193" i="21"/>
  <c r="C193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3" i="20"/>
  <c r="J194" i="20"/>
  <c r="H194" i="20"/>
  <c r="I194" i="20"/>
  <c r="C199" i="20"/>
  <c r="B197" i="20"/>
  <c r="K193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G204" i="36"/>
  <c r="N198" i="24"/>
  <c r="G192" i="15"/>
  <c r="E195" i="14"/>
  <c r="E196" i="20"/>
  <c r="N194" i="19"/>
  <c r="E198" i="24"/>
  <c r="E194" i="19"/>
  <c r="F198" i="24"/>
  <c r="E192" i="15"/>
  <c r="E194" i="18"/>
  <c r="G200" i="29"/>
  <c r="E200" i="29"/>
  <c r="M192" i="15"/>
  <c r="M195" i="21"/>
  <c r="F194" i="19"/>
  <c r="M196" i="20"/>
  <c r="M200" i="26"/>
  <c r="E204" i="36"/>
  <c r="N200" i="26"/>
  <c r="F188" i="13"/>
  <c r="F195" i="14"/>
  <c r="G200" i="26"/>
  <c r="G202" i="25"/>
  <c r="N196" i="20"/>
  <c r="N199" i="31"/>
  <c r="N194" i="18"/>
  <c r="F196" i="20"/>
  <c r="N195" i="14"/>
  <c r="E199" i="31"/>
  <c r="M204" i="36"/>
  <c r="M199" i="31"/>
  <c r="M188" i="13"/>
  <c r="N202" i="25"/>
  <c r="G199" i="31"/>
  <c r="N192" i="15"/>
  <c r="G194" i="18"/>
  <c r="F200" i="29"/>
  <c r="G194" i="19"/>
  <c r="F199" i="31"/>
  <c r="M194" i="18"/>
  <c r="F202" i="25"/>
  <c r="F200" i="26"/>
  <c r="N195" i="21"/>
  <c r="N188" i="13"/>
  <c r="N204" i="36"/>
  <c r="G196" i="20"/>
  <c r="M195" i="14"/>
  <c r="F204" i="36"/>
  <c r="E200" i="26"/>
  <c r="G195" i="14"/>
  <c r="M200" i="29"/>
  <c r="M194" i="19"/>
  <c r="G195" i="21"/>
  <c r="G198" i="24"/>
  <c r="E202" i="25"/>
  <c r="M198" i="24"/>
  <c r="F194" i="18"/>
  <c r="E188" i="13"/>
  <c r="M202" i="25"/>
  <c r="F192" i="15"/>
  <c r="G188" i="13"/>
  <c r="N200" i="29"/>
  <c r="K190" i="15" l="1"/>
  <c r="H191" i="15"/>
  <c r="J191" i="15"/>
  <c r="I191" i="15"/>
  <c r="B193" i="15"/>
  <c r="L190" i="15"/>
  <c r="C194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4" i="20"/>
  <c r="I195" i="20"/>
  <c r="J195" i="20"/>
  <c r="H195" i="20"/>
  <c r="C200" i="20"/>
  <c r="B198" i="20"/>
  <c r="K194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F199" i="24"/>
  <c r="F200" i="31"/>
  <c r="M195" i="19"/>
  <c r="G203" i="25"/>
  <c r="M196" i="14"/>
  <c r="E197" i="20"/>
  <c r="N195" i="18"/>
  <c r="M189" i="13"/>
  <c r="F195" i="18"/>
  <c r="G201" i="26"/>
  <c r="F195" i="19"/>
  <c r="E201" i="26"/>
  <c r="E196" i="14"/>
  <c r="E199" i="24"/>
  <c r="G196" i="21"/>
  <c r="M201" i="29"/>
  <c r="M201" i="26"/>
  <c r="N196" i="14"/>
  <c r="M199" i="24"/>
  <c r="G200" i="31"/>
  <c r="N197" i="20"/>
  <c r="G205" i="36"/>
  <c r="E195" i="19"/>
  <c r="M205" i="36"/>
  <c r="F201" i="26"/>
  <c r="F189" i="13"/>
  <c r="G196" i="14"/>
  <c r="N201" i="26"/>
  <c r="E201" i="29"/>
  <c r="M193" i="15"/>
  <c r="F196" i="14"/>
  <c r="F193" i="15"/>
  <c r="F197" i="20"/>
  <c r="F203" i="25"/>
  <c r="E203" i="25"/>
  <c r="M200" i="31"/>
  <c r="E195" i="18"/>
  <c r="N200" i="31"/>
  <c r="G201" i="29"/>
  <c r="N195" i="19"/>
  <c r="N203" i="25"/>
  <c r="N205" i="36"/>
  <c r="M195" i="18"/>
  <c r="G195" i="18"/>
  <c r="G195" i="19"/>
  <c r="E189" i="13"/>
  <c r="F205" i="36"/>
  <c r="N196" i="21"/>
  <c r="M203" i="25"/>
  <c r="N201" i="29"/>
  <c r="N189" i="13"/>
  <c r="M196" i="21"/>
  <c r="G199" i="24"/>
  <c r="E200" i="31"/>
  <c r="G193" i="15"/>
  <c r="M197" i="20"/>
  <c r="F201" i="29"/>
  <c r="N199" i="24"/>
  <c r="E205" i="36"/>
  <c r="N193" i="15"/>
  <c r="E193" i="15"/>
  <c r="G197" i="20"/>
  <c r="G189" i="13"/>
  <c r="J195" i="21" l="1"/>
  <c r="K191" i="15"/>
  <c r="L191" i="15"/>
  <c r="J192" i="15"/>
  <c r="I192" i="15"/>
  <c r="H192" i="15"/>
  <c r="B194" i="15"/>
  <c r="J194" i="21"/>
  <c r="C195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5" i="20"/>
  <c r="I196" i="20"/>
  <c r="H196" i="20"/>
  <c r="J196" i="20"/>
  <c r="B199" i="20"/>
  <c r="C201" i="20"/>
  <c r="L195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F202" i="26"/>
  <c r="E190" i="13"/>
  <c r="M206" i="36"/>
  <c r="N200" i="24"/>
  <c r="N206" i="36"/>
  <c r="G197" i="21"/>
  <c r="M197" i="21"/>
  <c r="F196" i="19"/>
  <c r="N201" i="31"/>
  <c r="E206" i="36"/>
  <c r="G196" i="19"/>
  <c r="M196" i="18"/>
  <c r="E198" i="20"/>
  <c r="G200" i="24"/>
  <c r="F196" i="18"/>
  <c r="M202" i="26"/>
  <c r="F202" i="29"/>
  <c r="G194" i="15"/>
  <c r="G202" i="26"/>
  <c r="G196" i="18"/>
  <c r="G198" i="20"/>
  <c r="N198" i="20"/>
  <c r="M198" i="20"/>
  <c r="G197" i="14"/>
  <c r="E202" i="26"/>
  <c r="E200" i="24"/>
  <c r="N197" i="21"/>
  <c r="E202" i="29"/>
  <c r="E196" i="19"/>
  <c r="F198" i="20"/>
  <c r="N196" i="18"/>
  <c r="F190" i="13"/>
  <c r="M197" i="14"/>
  <c r="M190" i="13"/>
  <c r="G206" i="36"/>
  <c r="N196" i="19"/>
  <c r="N190" i="13"/>
  <c r="N202" i="26"/>
  <c r="N197" i="14"/>
  <c r="F201" i="31"/>
  <c r="E197" i="14"/>
  <c r="M202" i="29"/>
  <c r="G202" i="29"/>
  <c r="M200" i="24"/>
  <c r="E201" i="31"/>
  <c r="F194" i="15"/>
  <c r="G204" i="25"/>
  <c r="F204" i="25"/>
  <c r="M194" i="15"/>
  <c r="E196" i="18"/>
  <c r="N204" i="25"/>
  <c r="F206" i="36"/>
  <c r="F200" i="24"/>
  <c r="N202" i="29"/>
  <c r="E204" i="25"/>
  <c r="G190" i="13"/>
  <c r="M201" i="31"/>
  <c r="N194" i="15"/>
  <c r="E194" i="15"/>
  <c r="G201" i="31"/>
  <c r="F197" i="14"/>
  <c r="M204" i="25"/>
  <c r="M196" i="19"/>
  <c r="J196" i="21" l="1"/>
  <c r="K192" i="15"/>
  <c r="L192" i="15"/>
  <c r="J193" i="15"/>
  <c r="I193" i="15"/>
  <c r="H193" i="15"/>
  <c r="B195" i="15"/>
  <c r="C196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6" i="20"/>
  <c r="J197" i="20"/>
  <c r="I197" i="20"/>
  <c r="H197" i="20"/>
  <c r="B200" i="20"/>
  <c r="C202" i="20"/>
  <c r="L196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F207" i="36"/>
  <c r="E197" i="18"/>
  <c r="G207" i="36"/>
  <c r="M197" i="18"/>
  <c r="E201" i="24"/>
  <c r="G203" i="26"/>
  <c r="N197" i="19"/>
  <c r="N203" i="26"/>
  <c r="G197" i="19"/>
  <c r="F201" i="24"/>
  <c r="M201" i="24"/>
  <c r="E203" i="26"/>
  <c r="N205" i="25"/>
  <c r="M199" i="20"/>
  <c r="N198" i="21"/>
  <c r="N197" i="18"/>
  <c r="E191" i="13"/>
  <c r="M198" i="21"/>
  <c r="G199" i="20"/>
  <c r="G203" i="29"/>
  <c r="F195" i="15"/>
  <c r="F203" i="29"/>
  <c r="N198" i="14"/>
  <c r="E195" i="15"/>
  <c r="F197" i="18"/>
  <c r="M202" i="31"/>
  <c r="F197" i="19"/>
  <c r="F202" i="31"/>
  <c r="E207" i="36"/>
  <c r="F203" i="26"/>
  <c r="N203" i="29"/>
  <c r="M203" i="29"/>
  <c r="G197" i="18"/>
  <c r="F191" i="13"/>
  <c r="N191" i="13"/>
  <c r="M205" i="25"/>
  <c r="E205" i="25"/>
  <c r="N202" i="31"/>
  <c r="M207" i="36"/>
  <c r="E198" i="14"/>
  <c r="E197" i="19"/>
  <c r="N199" i="20"/>
  <c r="E199" i="20"/>
  <c r="G191" i="13"/>
  <c r="G205" i="25"/>
  <c r="N201" i="24"/>
  <c r="G201" i="24"/>
  <c r="G198" i="14"/>
  <c r="F199" i="20"/>
  <c r="M197" i="19"/>
  <c r="F198" i="14"/>
  <c r="G195" i="15"/>
  <c r="E203" i="29"/>
  <c r="N195" i="15"/>
  <c r="G198" i="21"/>
  <c r="E202" i="31"/>
  <c r="M203" i="26"/>
  <c r="G202" i="31"/>
  <c r="M195" i="15"/>
  <c r="F205" i="25"/>
  <c r="M198" i="14"/>
  <c r="N207" i="36"/>
  <c r="M191" i="13"/>
  <c r="L193" i="15" l="1"/>
  <c r="K193" i="15"/>
  <c r="J194" i="15"/>
  <c r="I194" i="15"/>
  <c r="H194" i="15"/>
  <c r="B196" i="15"/>
  <c r="J197" i="21"/>
  <c r="C197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7" i="20"/>
  <c r="I198" i="20"/>
  <c r="J198" i="20"/>
  <c r="H198" i="20"/>
  <c r="B201" i="20"/>
  <c r="L197" i="20"/>
  <c r="C203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E204" i="29"/>
  <c r="G208" i="36"/>
  <c r="M196" i="15"/>
  <c r="N198" i="19"/>
  <c r="F198" i="18"/>
  <c r="F192" i="13"/>
  <c r="E199" i="18"/>
  <c r="F202" i="24"/>
  <c r="N204" i="29"/>
  <c r="N199" i="21"/>
  <c r="N198" i="18"/>
  <c r="G206" i="25"/>
  <c r="E198" i="18"/>
  <c r="E200" i="20"/>
  <c r="N203" i="31"/>
  <c r="N196" i="15"/>
  <c r="M192" i="13"/>
  <c r="F206" i="25"/>
  <c r="E196" i="15"/>
  <c r="E199" i="14"/>
  <c r="N200" i="20"/>
  <c r="F203" i="31"/>
  <c r="G200" i="20"/>
  <c r="N192" i="13"/>
  <c r="F204" i="26"/>
  <c r="G196" i="15"/>
  <c r="G199" i="21"/>
  <c r="F208" i="36"/>
  <c r="G203" i="31"/>
  <c r="M204" i="29"/>
  <c r="M198" i="18"/>
  <c r="E192" i="13"/>
  <c r="F204" i="29"/>
  <c r="M202" i="24"/>
  <c r="G204" i="26"/>
  <c r="F198" i="19"/>
  <c r="F199" i="18"/>
  <c r="F200" i="20"/>
  <c r="N206" i="25"/>
  <c r="M203" i="31"/>
  <c r="E204" i="26"/>
  <c r="N199" i="18"/>
  <c r="M204" i="26"/>
  <c r="M206" i="25"/>
  <c r="F196" i="15"/>
  <c r="M208" i="36"/>
  <c r="G198" i="18"/>
  <c r="G202" i="24"/>
  <c r="N208" i="36"/>
  <c r="N199" i="14"/>
  <c r="G198" i="19"/>
  <c r="G199" i="14"/>
  <c r="E203" i="31"/>
  <c r="F199" i="14"/>
  <c r="G192" i="13"/>
  <c r="M199" i="14"/>
  <c r="E198" i="19"/>
  <c r="N204" i="26"/>
  <c r="N202" i="24"/>
  <c r="G199" i="18"/>
  <c r="M199" i="21"/>
  <c r="E206" i="25"/>
  <c r="E202" i="24"/>
  <c r="M200" i="20"/>
  <c r="G204" i="29"/>
  <c r="E208" i="36"/>
  <c r="M198" i="19"/>
  <c r="M199" i="18"/>
  <c r="K194" i="15" l="1"/>
  <c r="L194" i="15"/>
  <c r="H195" i="15"/>
  <c r="J195" i="15"/>
  <c r="I195" i="15"/>
  <c r="B197" i="15"/>
  <c r="J198" i="21"/>
  <c r="C198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8" i="20"/>
  <c r="J199" i="20"/>
  <c r="H199" i="20"/>
  <c r="I199" i="20"/>
  <c r="C204" i="20"/>
  <c r="B202" i="20"/>
  <c r="L198" i="20"/>
  <c r="L196" i="19"/>
  <c r="J197" i="19"/>
  <c r="H197" i="19"/>
  <c r="I197" i="19"/>
  <c r="B200" i="19"/>
  <c r="K196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N207" i="25"/>
  <c r="N205" i="29"/>
  <c r="E207" i="25"/>
  <c r="F200" i="18"/>
  <c r="N197" i="15"/>
  <c r="N199" i="19"/>
  <c r="N204" i="31"/>
  <c r="E199" i="19"/>
  <c r="E200" i="14"/>
  <c r="G200" i="21"/>
  <c r="E193" i="13"/>
  <c r="M204" i="31"/>
  <c r="G199" i="19"/>
  <c r="F193" i="13"/>
  <c r="N205" i="26"/>
  <c r="G205" i="29"/>
  <c r="G200" i="14"/>
  <c r="E209" i="36"/>
  <c r="F204" i="31"/>
  <c r="F203" i="24"/>
  <c r="G209" i="36"/>
  <c r="F209" i="36"/>
  <c r="E203" i="24"/>
  <c r="N200" i="14"/>
  <c r="N209" i="36"/>
  <c r="N200" i="21"/>
  <c r="M200" i="18"/>
  <c r="E200" i="18"/>
  <c r="F205" i="26"/>
  <c r="G193" i="13"/>
  <c r="M205" i="26"/>
  <c r="E201" i="20"/>
  <c r="M203" i="24"/>
  <c r="G204" i="31"/>
  <c r="E204" i="31"/>
  <c r="M197" i="15"/>
  <c r="M205" i="29"/>
  <c r="G201" i="20"/>
  <c r="F201" i="20"/>
  <c r="N201" i="20"/>
  <c r="N200" i="18"/>
  <c r="E197" i="15"/>
  <c r="M207" i="25"/>
  <c r="F205" i="29"/>
  <c r="N203" i="24"/>
  <c r="N193" i="13"/>
  <c r="E205" i="26"/>
  <c r="M193" i="13"/>
  <c r="F200" i="14"/>
  <c r="M200" i="14"/>
  <c r="F207" i="25"/>
  <c r="G200" i="18"/>
  <c r="G205" i="26"/>
  <c r="M200" i="21"/>
  <c r="M201" i="20"/>
  <c r="G207" i="25"/>
  <c r="E205" i="29"/>
  <c r="F197" i="15"/>
  <c r="M209" i="36"/>
  <c r="M199" i="19"/>
  <c r="G197" i="15"/>
  <c r="G203" i="24"/>
  <c r="F199" i="19"/>
  <c r="K195" i="15" l="1"/>
  <c r="L195" i="15"/>
  <c r="J196" i="15"/>
  <c r="I196" i="15"/>
  <c r="H196" i="15"/>
  <c r="B198" i="15"/>
  <c r="J199" i="21"/>
  <c r="C199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9" i="20"/>
  <c r="I200" i="20"/>
  <c r="J200" i="20"/>
  <c r="H200" i="20"/>
  <c r="B203" i="20"/>
  <c r="K199" i="20"/>
  <c r="C205" i="20"/>
  <c r="L197" i="19"/>
  <c r="H198" i="19"/>
  <c r="I198" i="19"/>
  <c r="J198" i="19"/>
  <c r="B201" i="19"/>
  <c r="K197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M204" i="24"/>
  <c r="E205" i="31"/>
  <c r="M201" i="14"/>
  <c r="E208" i="25"/>
  <c r="M200" i="19"/>
  <c r="G200" i="19"/>
  <c r="E198" i="15"/>
  <c r="G198" i="15"/>
  <c r="N204" i="24"/>
  <c r="M194" i="13"/>
  <c r="N206" i="29"/>
  <c r="G206" i="29"/>
  <c r="F194" i="13"/>
  <c r="F206" i="29"/>
  <c r="G205" i="31"/>
  <c r="F208" i="25"/>
  <c r="F204" i="24"/>
  <c r="G202" i="20"/>
  <c r="G201" i="18"/>
  <c r="M206" i="26"/>
  <c r="M202" i="20"/>
  <c r="F205" i="31"/>
  <c r="M205" i="31"/>
  <c r="E202" i="20"/>
  <c r="E201" i="14"/>
  <c r="N206" i="26"/>
  <c r="M210" i="36"/>
  <c r="G206" i="26"/>
  <c r="N200" i="19"/>
  <c r="F210" i="36"/>
  <c r="G210" i="36"/>
  <c r="F200" i="19"/>
  <c r="N201" i="18"/>
  <c r="G194" i="13"/>
  <c r="N208" i="25"/>
  <c r="F198" i="15"/>
  <c r="E204" i="24"/>
  <c r="F206" i="26"/>
  <c r="G208" i="25"/>
  <c r="F201" i="14"/>
  <c r="E206" i="29"/>
  <c r="N205" i="31"/>
  <c r="N202" i="20"/>
  <c r="M198" i="15"/>
  <c r="G204" i="24"/>
  <c r="N198" i="15"/>
  <c r="M206" i="29"/>
  <c r="N194" i="13"/>
  <c r="M201" i="18"/>
  <c r="E206" i="26"/>
  <c r="E200" i="19"/>
  <c r="N201" i="14"/>
  <c r="N210" i="36"/>
  <c r="F201" i="18"/>
  <c r="E210" i="36"/>
  <c r="F202" i="20"/>
  <c r="E201" i="18"/>
  <c r="G201" i="14"/>
  <c r="M208" i="25"/>
  <c r="E194" i="13"/>
  <c r="K196" i="15" l="1"/>
  <c r="L196" i="15"/>
  <c r="J197" i="15"/>
  <c r="I197" i="15"/>
  <c r="H197" i="15"/>
  <c r="B199" i="15"/>
  <c r="C200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200" i="20"/>
  <c r="H201" i="20"/>
  <c r="I201" i="20"/>
  <c r="J201" i="20"/>
  <c r="B204" i="20"/>
  <c r="C206" i="20"/>
  <c r="L200" i="20"/>
  <c r="K198" i="19"/>
  <c r="I199" i="19"/>
  <c r="J199" i="19"/>
  <c r="H199" i="19"/>
  <c r="B202" i="19"/>
  <c r="L198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207" i="26"/>
  <c r="N205" i="24"/>
  <c r="M207" i="29"/>
  <c r="G202" i="14"/>
  <c r="E205" i="24"/>
  <c r="M205" i="24"/>
  <c r="E206" i="31"/>
  <c r="E201" i="19"/>
  <c r="M201" i="19"/>
  <c r="N202" i="14"/>
  <c r="N211" i="36"/>
  <c r="G201" i="19"/>
  <c r="F201" i="19"/>
  <c r="E203" i="20"/>
  <c r="G195" i="13"/>
  <c r="G199" i="15"/>
  <c r="M202" i="14"/>
  <c r="N203" i="20"/>
  <c r="M195" i="13"/>
  <c r="N201" i="21"/>
  <c r="F203" i="20"/>
  <c r="M203" i="20"/>
  <c r="E207" i="26"/>
  <c r="F211" i="36"/>
  <c r="N195" i="13"/>
  <c r="G205" i="24"/>
  <c r="G201" i="21"/>
  <c r="N202" i="18"/>
  <c r="F205" i="24"/>
  <c r="N207" i="26"/>
  <c r="M201" i="21"/>
  <c r="G211" i="36"/>
  <c r="F199" i="15"/>
  <c r="N206" i="31"/>
  <c r="N207" i="29"/>
  <c r="E202" i="18"/>
  <c r="F207" i="26"/>
  <c r="E211" i="36"/>
  <c r="M202" i="18"/>
  <c r="M206" i="31"/>
  <c r="N199" i="15"/>
  <c r="M199" i="15"/>
  <c r="F202" i="18"/>
  <c r="M211" i="36"/>
  <c r="E202" i="14"/>
  <c r="G206" i="31"/>
  <c r="F207" i="29"/>
  <c r="E199" i="15"/>
  <c r="G202" i="18"/>
  <c r="N201" i="19"/>
  <c r="G203" i="20"/>
  <c r="F195" i="13"/>
  <c r="E195" i="13"/>
  <c r="G207" i="29"/>
  <c r="F206" i="31"/>
  <c r="E207" i="29"/>
  <c r="F202" i="14"/>
  <c r="G207" i="26"/>
  <c r="L197" i="15" l="1"/>
  <c r="K197" i="15"/>
  <c r="J198" i="15"/>
  <c r="I198" i="15"/>
  <c r="H198" i="15"/>
  <c r="B200" i="15"/>
  <c r="J200" i="21"/>
  <c r="C201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B203" i="21"/>
  <c r="L201" i="20"/>
  <c r="I202" i="20"/>
  <c r="J202" i="20"/>
  <c r="H202" i="20"/>
  <c r="C207" i="20"/>
  <c r="B205" i="20"/>
  <c r="K201" i="20"/>
  <c r="L199" i="19"/>
  <c r="H200" i="19"/>
  <c r="I200" i="19"/>
  <c r="J200" i="19"/>
  <c r="B203" i="19"/>
  <c r="K199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M200" i="15"/>
  <c r="M203" i="18"/>
  <c r="M208" i="29"/>
  <c r="F204" i="20"/>
  <c r="M212" i="36"/>
  <c r="E208" i="26"/>
  <c r="N202" i="19"/>
  <c r="N204" i="20"/>
  <c r="G208" i="29"/>
  <c r="E207" i="31"/>
  <c r="M206" i="24"/>
  <c r="N202" i="21"/>
  <c r="N207" i="31"/>
  <c r="F207" i="31"/>
  <c r="F203" i="18"/>
  <c r="N196" i="13"/>
  <c r="F208" i="29"/>
  <c r="M207" i="31"/>
  <c r="G200" i="15"/>
  <c r="M208" i="26"/>
  <c r="G203" i="18"/>
  <c r="N206" i="24"/>
  <c r="G212" i="36"/>
  <c r="E206" i="24"/>
  <c r="E203" i="14"/>
  <c r="N212" i="36"/>
  <c r="M202" i="21"/>
  <c r="E196" i="13"/>
  <c r="M202" i="19"/>
  <c r="F202" i="19"/>
  <c r="G204" i="20"/>
  <c r="F200" i="15"/>
  <c r="E212" i="36"/>
  <c r="E202" i="19"/>
  <c r="G203" i="14"/>
  <c r="F203" i="14"/>
  <c r="F196" i="13"/>
  <c r="F206" i="24"/>
  <c r="G202" i="19"/>
  <c r="G196" i="13"/>
  <c r="F212" i="36"/>
  <c r="N200" i="15"/>
  <c r="F208" i="26"/>
  <c r="E203" i="18"/>
  <c r="G206" i="24"/>
  <c r="N203" i="14"/>
  <c r="G202" i="21"/>
  <c r="E208" i="29"/>
  <c r="G207" i="31"/>
  <c r="N203" i="18"/>
  <c r="E200" i="15"/>
  <c r="G208" i="26"/>
  <c r="N208" i="29"/>
  <c r="M196" i="13"/>
  <c r="M203" i="14"/>
  <c r="E204" i="20"/>
  <c r="M204" i="20"/>
  <c r="N208" i="26"/>
  <c r="L198" i="15" l="1"/>
  <c r="K198" i="15"/>
  <c r="H199" i="15"/>
  <c r="J199" i="15"/>
  <c r="I199" i="15"/>
  <c r="B201" i="15"/>
  <c r="C202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J201" i="21"/>
  <c r="B204" i="21"/>
  <c r="K202" i="20"/>
  <c r="I203" i="20"/>
  <c r="J203" i="20"/>
  <c r="H203" i="20"/>
  <c r="C208" i="20"/>
  <c r="B206" i="20"/>
  <c r="L202" i="20"/>
  <c r="L200" i="19"/>
  <c r="J201" i="19"/>
  <c r="H201" i="19"/>
  <c r="I201" i="19"/>
  <c r="B204" i="19"/>
  <c r="K200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G197" i="13"/>
  <c r="F209" i="29"/>
  <c r="M203" i="19"/>
  <c r="E205" i="20"/>
  <c r="G204" i="18"/>
  <c r="G209" i="26"/>
  <c r="E207" i="24"/>
  <c r="E204" i="18"/>
  <c r="E208" i="31"/>
  <c r="E204" i="14"/>
  <c r="G205" i="20"/>
  <c r="E209" i="26"/>
  <c r="N208" i="31"/>
  <c r="F207" i="24"/>
  <c r="N213" i="36"/>
  <c r="E197" i="13"/>
  <c r="M207" i="24"/>
  <c r="N209" i="26"/>
  <c r="N203" i="21"/>
  <c r="N209" i="29"/>
  <c r="M213" i="36"/>
  <c r="E203" i="19"/>
  <c r="N204" i="14"/>
  <c r="G203" i="19"/>
  <c r="N201" i="15"/>
  <c r="N204" i="18"/>
  <c r="N197" i="13"/>
  <c r="F209" i="26"/>
  <c r="G209" i="29"/>
  <c r="N207" i="24"/>
  <c r="F208" i="31"/>
  <c r="F204" i="18"/>
  <c r="F204" i="14"/>
  <c r="F201" i="15"/>
  <c r="F213" i="36"/>
  <c r="F197" i="13"/>
  <c r="M205" i="20"/>
  <c r="G208" i="31"/>
  <c r="E213" i="36"/>
  <c r="N205" i="20"/>
  <c r="G203" i="21"/>
  <c r="M201" i="15"/>
  <c r="M209" i="29"/>
  <c r="M208" i="31"/>
  <c r="N203" i="19"/>
  <c r="M197" i="13"/>
  <c r="M203" i="21"/>
  <c r="M204" i="18"/>
  <c r="F203" i="19"/>
  <c r="M204" i="14"/>
  <c r="E209" i="29"/>
  <c r="G207" i="24"/>
  <c r="G204" i="14"/>
  <c r="G213" i="36"/>
  <c r="M209" i="26"/>
  <c r="F205" i="20"/>
  <c r="E201" i="15"/>
  <c r="G201" i="15"/>
  <c r="L199" i="15" l="1"/>
  <c r="K199" i="15"/>
  <c r="J200" i="15"/>
  <c r="I200" i="15"/>
  <c r="H200" i="15"/>
  <c r="B202" i="15"/>
  <c r="C203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J202" i="21"/>
  <c r="B205" i="21"/>
  <c r="K203" i="20"/>
  <c r="H204" i="20"/>
  <c r="I204" i="20"/>
  <c r="J204" i="20"/>
  <c r="C209" i="20"/>
  <c r="B207" i="20"/>
  <c r="L203" i="20"/>
  <c r="L201" i="19"/>
  <c r="H202" i="19"/>
  <c r="I202" i="19"/>
  <c r="J202" i="19"/>
  <c r="B205" i="19"/>
  <c r="K201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208" i="24"/>
  <c r="E210" i="26"/>
  <c r="F209" i="31"/>
  <c r="M206" i="20"/>
  <c r="E206" i="20"/>
  <c r="G209" i="31"/>
  <c r="M209" i="31"/>
  <c r="M205" i="18"/>
  <c r="F206" i="20"/>
  <c r="F198" i="13"/>
  <c r="E209" i="31"/>
  <c r="E202" i="15"/>
  <c r="M210" i="26"/>
  <c r="F210" i="29"/>
  <c r="F208" i="24"/>
  <c r="N204" i="19"/>
  <c r="E205" i="18"/>
  <c r="M198" i="13"/>
  <c r="M204" i="21"/>
  <c r="F214" i="36"/>
  <c r="F210" i="26"/>
  <c r="M208" i="24"/>
  <c r="G205" i="14"/>
  <c r="E205" i="14"/>
  <c r="F202" i="15"/>
  <c r="E208" i="24"/>
  <c r="N202" i="15"/>
  <c r="G204" i="19"/>
  <c r="G202" i="15"/>
  <c r="N214" i="36"/>
  <c r="G205" i="18"/>
  <c r="G206" i="20"/>
  <c r="M204" i="19"/>
  <c r="N210" i="26"/>
  <c r="N204" i="21"/>
  <c r="E198" i="13"/>
  <c r="M210" i="29"/>
  <c r="N198" i="13"/>
  <c r="F204" i="19"/>
  <c r="M202" i="15"/>
  <c r="F205" i="18"/>
  <c r="G208" i="24"/>
  <c r="E204" i="19"/>
  <c r="G210" i="26"/>
  <c r="N209" i="31"/>
  <c r="N210" i="29"/>
  <c r="F205" i="14"/>
  <c r="E210" i="29"/>
  <c r="N205" i="14"/>
  <c r="N206" i="20"/>
  <c r="M205" i="14"/>
  <c r="G204" i="21"/>
  <c r="E214" i="36"/>
  <c r="N205" i="18"/>
  <c r="G198" i="13"/>
  <c r="G214" i="36"/>
  <c r="M214" i="36"/>
  <c r="G210" i="29"/>
  <c r="K200" i="15" l="1"/>
  <c r="J201" i="15"/>
  <c r="I201" i="15"/>
  <c r="H201" i="15"/>
  <c r="B203" i="15"/>
  <c r="L200" i="15"/>
  <c r="C204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J203" i="21"/>
  <c r="B206" i="21"/>
  <c r="L204" i="20"/>
  <c r="H205" i="20"/>
  <c r="J205" i="20"/>
  <c r="I205" i="20"/>
  <c r="C210" i="20"/>
  <c r="B208" i="20"/>
  <c r="K204" i="20"/>
  <c r="K202" i="19"/>
  <c r="I203" i="19"/>
  <c r="J203" i="19"/>
  <c r="H203" i="19"/>
  <c r="B206" i="19"/>
  <c r="L202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F211" i="24"/>
  <c r="E211" i="24"/>
  <c r="N211" i="24"/>
  <c r="M211" i="24"/>
  <c r="G211" i="24"/>
  <c r="E203" i="15"/>
  <c r="N206" i="14"/>
  <c r="G206" i="14"/>
  <c r="N207" i="20"/>
  <c r="G205" i="21"/>
  <c r="G210" i="31"/>
  <c r="N205" i="21"/>
  <c r="M199" i="13"/>
  <c r="E210" i="31"/>
  <c r="G203" i="15"/>
  <c r="M210" i="31"/>
  <c r="M206" i="14"/>
  <c r="E209" i="24"/>
  <c r="E215" i="36"/>
  <c r="E206" i="14"/>
  <c r="F210" i="31"/>
  <c r="F206" i="14"/>
  <c r="M215" i="36"/>
  <c r="G215" i="36"/>
  <c r="N206" i="18"/>
  <c r="M206" i="18"/>
  <c r="F209" i="24"/>
  <c r="F215" i="36"/>
  <c r="N199" i="13"/>
  <c r="E205" i="19"/>
  <c r="F205" i="19"/>
  <c r="F203" i="15"/>
  <c r="N215" i="36"/>
  <c r="M205" i="21"/>
  <c r="E206" i="18"/>
  <c r="F207" i="20"/>
  <c r="N210" i="31"/>
  <c r="G199" i="13"/>
  <c r="F206" i="18"/>
  <c r="N209" i="24"/>
  <c r="G207" i="20"/>
  <c r="G206" i="18"/>
  <c r="M205" i="19"/>
  <c r="G209" i="24"/>
  <c r="E199" i="13"/>
  <c r="F199" i="13"/>
  <c r="M203" i="15"/>
  <c r="G205" i="19"/>
  <c r="E207" i="20"/>
  <c r="N205" i="19"/>
  <c r="M209" i="24"/>
  <c r="M207" i="20"/>
  <c r="N203" i="15"/>
  <c r="K201" i="15" l="1"/>
  <c r="L201" i="15"/>
  <c r="J202" i="15"/>
  <c r="I202" i="15"/>
  <c r="H202" i="15"/>
  <c r="B204" i="15"/>
  <c r="C205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J204" i="21"/>
  <c r="B207" i="21"/>
  <c r="L205" i="20"/>
  <c r="I206" i="20"/>
  <c r="H206" i="20"/>
  <c r="J206" i="20"/>
  <c r="C211" i="20"/>
  <c r="B209" i="20"/>
  <c r="K205" i="20"/>
  <c r="L203" i="19"/>
  <c r="J204" i="19"/>
  <c r="H204" i="19"/>
  <c r="I204" i="19"/>
  <c r="B207" i="19"/>
  <c r="K203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G200" i="13"/>
  <c r="G207" i="18"/>
  <c r="M210" i="24"/>
  <c r="E216" i="36"/>
  <c r="M204" i="15"/>
  <c r="G204" i="15"/>
  <c r="G208" i="20"/>
  <c r="M208" i="20"/>
  <c r="N207" i="14"/>
  <c r="M206" i="21"/>
  <c r="F204" i="15"/>
  <c r="E204" i="15"/>
  <c r="F207" i="14"/>
  <c r="M206" i="19"/>
  <c r="N200" i="13"/>
  <c r="E208" i="20"/>
  <c r="G210" i="24"/>
  <c r="M216" i="36"/>
  <c r="G207" i="14"/>
  <c r="G216" i="36"/>
  <c r="F207" i="18"/>
  <c r="E210" i="24"/>
  <c r="E207" i="18"/>
  <c r="E207" i="14"/>
  <c r="N216" i="36"/>
  <c r="G206" i="19"/>
  <c r="F200" i="13"/>
  <c r="M207" i="14"/>
  <c r="G206" i="21"/>
  <c r="M207" i="18"/>
  <c r="N208" i="20"/>
  <c r="N204" i="15"/>
  <c r="M200" i="13"/>
  <c r="N206" i="21"/>
  <c r="E206" i="19"/>
  <c r="F208" i="20"/>
  <c r="N206" i="19"/>
  <c r="F210" i="24"/>
  <c r="N207" i="18"/>
  <c r="F206" i="19"/>
  <c r="E200" i="13"/>
  <c r="F216" i="36"/>
  <c r="N210" i="24"/>
  <c r="K202" i="15" l="1"/>
  <c r="L202" i="15"/>
  <c r="H203" i="15"/>
  <c r="J203" i="15"/>
  <c r="I203" i="15"/>
  <c r="B205" i="15"/>
  <c r="C206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J205" i="21"/>
  <c r="B208" i="21"/>
  <c r="K206" i="20"/>
  <c r="J207" i="20"/>
  <c r="I207" i="20"/>
  <c r="H207" i="20"/>
  <c r="B210" i="20"/>
  <c r="C212" i="20"/>
  <c r="L206" i="20"/>
  <c r="L204" i="19"/>
  <c r="J205" i="19"/>
  <c r="H205" i="19"/>
  <c r="I205" i="19"/>
  <c r="B208" i="19"/>
  <c r="K204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07" i="19"/>
  <c r="E217" i="36"/>
  <c r="F201" i="13"/>
  <c r="F207" i="19"/>
  <c r="M201" i="13"/>
  <c r="E205" i="15"/>
  <c r="E208" i="14"/>
  <c r="N205" i="15"/>
  <c r="F205" i="15"/>
  <c r="G209" i="20"/>
  <c r="M207" i="21"/>
  <c r="M208" i="18"/>
  <c r="M207" i="19"/>
  <c r="G201" i="13"/>
  <c r="G207" i="21"/>
  <c r="N208" i="14"/>
  <c r="E201" i="13"/>
  <c r="N208" i="18"/>
  <c r="N217" i="36"/>
  <c r="M205" i="15"/>
  <c r="N201" i="13"/>
  <c r="E207" i="19"/>
  <c r="F209" i="20"/>
  <c r="G208" i="14"/>
  <c r="M208" i="14"/>
  <c r="N209" i="20"/>
  <c r="G205" i="15"/>
  <c r="G207" i="19"/>
  <c r="F208" i="18"/>
  <c r="M209" i="20"/>
  <c r="F208" i="14"/>
  <c r="G217" i="36"/>
  <c r="F217" i="36"/>
  <c r="E209" i="20"/>
  <c r="G208" i="18"/>
  <c r="N207" i="21"/>
  <c r="E208" i="18"/>
  <c r="M217" i="36"/>
  <c r="K203" i="15" l="1"/>
  <c r="L203" i="15"/>
  <c r="J204" i="15"/>
  <c r="I204" i="15"/>
  <c r="H204" i="15"/>
  <c r="B206" i="15"/>
  <c r="C207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J206" i="21"/>
  <c r="B209" i="21"/>
  <c r="K207" i="20"/>
  <c r="I208" i="20"/>
  <c r="H208" i="20"/>
  <c r="J208" i="20"/>
  <c r="C213" i="20"/>
  <c r="B211" i="20"/>
  <c r="L207" i="20"/>
  <c r="L205" i="19"/>
  <c r="I206" i="19"/>
  <c r="H206" i="19"/>
  <c r="J206" i="19"/>
  <c r="B209" i="19"/>
  <c r="K205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N209" i="18"/>
  <c r="G209" i="14"/>
  <c r="N202" i="13"/>
  <c r="G209" i="18"/>
  <c r="N206" i="15"/>
  <c r="G218" i="36"/>
  <c r="F209" i="14"/>
  <c r="E208" i="19"/>
  <c r="E210" i="20"/>
  <c r="F208" i="19"/>
  <c r="E218" i="36"/>
  <c r="E209" i="18"/>
  <c r="E202" i="13"/>
  <c r="G202" i="13"/>
  <c r="M209" i="14"/>
  <c r="F206" i="15"/>
  <c r="F218" i="36"/>
  <c r="E209" i="14"/>
  <c r="F202" i="13"/>
  <c r="G206" i="15"/>
  <c r="F209" i="18"/>
  <c r="G210" i="20"/>
  <c r="E206" i="15"/>
  <c r="N218" i="36"/>
  <c r="M218" i="36"/>
  <c r="G208" i="19"/>
  <c r="N209" i="14"/>
  <c r="M210" i="20"/>
  <c r="M208" i="19"/>
  <c r="F210" i="20"/>
  <c r="N210" i="20"/>
  <c r="M209" i="18"/>
  <c r="N208" i="21"/>
  <c r="M202" i="13"/>
  <c r="M206" i="15"/>
  <c r="N208" i="19"/>
  <c r="M208" i="21"/>
  <c r="G208" i="21"/>
  <c r="L211" i="24" l="1"/>
  <c r="K211" i="24"/>
  <c r="K204" i="15"/>
  <c r="J205" i="15"/>
  <c r="I205" i="15"/>
  <c r="H205" i="15"/>
  <c r="B207" i="15"/>
  <c r="L204" i="15"/>
  <c r="C208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J207" i="21"/>
  <c r="B210" i="21"/>
  <c r="K208" i="20"/>
  <c r="H209" i="20"/>
  <c r="J209" i="20"/>
  <c r="I209" i="20"/>
  <c r="C214" i="20"/>
  <c r="B212" i="20"/>
  <c r="L208" i="20"/>
  <c r="L206" i="19"/>
  <c r="I207" i="19"/>
  <c r="H207" i="19"/>
  <c r="J207" i="19"/>
  <c r="B210" i="19"/>
  <c r="K206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09" i="21"/>
  <c r="F210" i="18"/>
  <c r="M211" i="20"/>
  <c r="F203" i="13"/>
  <c r="M209" i="19"/>
  <c r="N209" i="21"/>
  <c r="G203" i="13"/>
  <c r="F207" i="15"/>
  <c r="N207" i="15"/>
  <c r="N210" i="18"/>
  <c r="E209" i="19"/>
  <c r="E210" i="14"/>
  <c r="E210" i="18"/>
  <c r="F211" i="20"/>
  <c r="N209" i="19"/>
  <c r="E203" i="13"/>
  <c r="F210" i="14"/>
  <c r="M203" i="13"/>
  <c r="G211" i="20"/>
  <c r="N210" i="14"/>
  <c r="E207" i="15"/>
  <c r="M207" i="15"/>
  <c r="G210" i="18"/>
  <c r="G209" i="19"/>
  <c r="M210" i="14"/>
  <c r="G207" i="15"/>
  <c r="N211" i="20"/>
  <c r="F209" i="19"/>
  <c r="G210" i="14"/>
  <c r="M210" i="18"/>
  <c r="N203" i="13"/>
  <c r="E211" i="20"/>
  <c r="M209" i="21"/>
  <c r="L205" i="15" l="1"/>
  <c r="K205" i="15"/>
  <c r="J206" i="15"/>
  <c r="I206" i="15"/>
  <c r="H206" i="15"/>
  <c r="B208" i="15"/>
  <c r="C209" i="15"/>
  <c r="L217" i="36"/>
  <c r="I218" i="36"/>
  <c r="K217" i="36"/>
  <c r="H218" i="36"/>
  <c r="L208" i="18"/>
  <c r="H209" i="18"/>
  <c r="J209" i="18"/>
  <c r="I209" i="18"/>
  <c r="B211" i="18"/>
  <c r="K208" i="18"/>
  <c r="J208" i="21"/>
  <c r="B211" i="21"/>
  <c r="L209" i="20"/>
  <c r="I210" i="20"/>
  <c r="J210" i="20"/>
  <c r="H210" i="20"/>
  <c r="B213" i="20"/>
  <c r="C215" i="20"/>
  <c r="K209" i="20"/>
  <c r="L207" i="19"/>
  <c r="J208" i="19"/>
  <c r="I208" i="19"/>
  <c r="H208" i="19"/>
  <c r="B211" i="19"/>
  <c r="K207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E204" i="13"/>
  <c r="M210" i="19"/>
  <c r="E210" i="19"/>
  <c r="M211" i="14"/>
  <c r="M204" i="13"/>
  <c r="G211" i="14"/>
  <c r="N210" i="21"/>
  <c r="G211" i="18"/>
  <c r="F212" i="20"/>
  <c r="F211" i="18"/>
  <c r="F204" i="13"/>
  <c r="N210" i="19"/>
  <c r="F210" i="19"/>
  <c r="F208" i="15"/>
  <c r="G208" i="15"/>
  <c r="M211" i="18"/>
  <c r="E211" i="18"/>
  <c r="E211" i="14"/>
  <c r="G212" i="20"/>
  <c r="M208" i="15"/>
  <c r="E212" i="20"/>
  <c r="N212" i="20"/>
  <c r="G210" i="19"/>
  <c r="E208" i="15"/>
  <c r="N204" i="13"/>
  <c r="M210" i="21"/>
  <c r="G204" i="13"/>
  <c r="G210" i="21"/>
  <c r="F211" i="14"/>
  <c r="N211" i="14"/>
  <c r="N211" i="18"/>
  <c r="N208" i="15"/>
  <c r="M212" i="20"/>
  <c r="K206" i="15" l="1"/>
  <c r="H207" i="15"/>
  <c r="J207" i="15"/>
  <c r="I207" i="15"/>
  <c r="B209" i="15"/>
  <c r="L206" i="15"/>
  <c r="C210" i="15"/>
  <c r="L218" i="36"/>
  <c r="K218" i="36"/>
  <c r="L209" i="18"/>
  <c r="I210" i="18"/>
  <c r="J210" i="18"/>
  <c r="H210" i="18"/>
  <c r="B212" i="18"/>
  <c r="K209" i="18"/>
  <c r="J209" i="21"/>
  <c r="B212" i="21"/>
  <c r="K210" i="20"/>
  <c r="H211" i="20"/>
  <c r="I211" i="20"/>
  <c r="J211" i="20"/>
  <c r="C216" i="20"/>
  <c r="B214" i="20"/>
  <c r="L210" i="20"/>
  <c r="K208" i="19"/>
  <c r="H209" i="19"/>
  <c r="I209" i="19"/>
  <c r="J209" i="19"/>
  <c r="B212" i="19"/>
  <c r="L208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G205" i="13"/>
  <c r="F212" i="18"/>
  <c r="M212" i="14"/>
  <c r="E213" i="20"/>
  <c r="G209" i="15"/>
  <c r="G212" i="14"/>
  <c r="N211" i="21"/>
  <c r="M213" i="20"/>
  <c r="G211" i="19"/>
  <c r="F212" i="14"/>
  <c r="E209" i="15"/>
  <c r="E205" i="13"/>
  <c r="G212" i="18"/>
  <c r="F209" i="15"/>
  <c r="E212" i="14"/>
  <c r="M205" i="13"/>
  <c r="N213" i="20"/>
  <c r="G211" i="21"/>
  <c r="M211" i="21"/>
  <c r="F211" i="19"/>
  <c r="N212" i="18"/>
  <c r="E211" i="19"/>
  <c r="N211" i="19"/>
  <c r="N212" i="14"/>
  <c r="F205" i="13"/>
  <c r="M212" i="18"/>
  <c r="M211" i="19"/>
  <c r="M209" i="15"/>
  <c r="N209" i="15"/>
  <c r="F213" i="20"/>
  <c r="G213" i="20"/>
  <c r="E212" i="18"/>
  <c r="N205" i="13"/>
  <c r="K207" i="15" l="1"/>
  <c r="L207" i="15"/>
  <c r="J208" i="15"/>
  <c r="I208" i="15"/>
  <c r="H208" i="15"/>
  <c r="B210" i="15"/>
  <c r="C211" i="15"/>
  <c r="K210" i="18"/>
  <c r="J211" i="18"/>
  <c r="H211" i="18"/>
  <c r="I211" i="18"/>
  <c r="B213" i="18"/>
  <c r="L210" i="18"/>
  <c r="J210" i="21"/>
  <c r="B213" i="21"/>
  <c r="L211" i="20"/>
  <c r="J212" i="20"/>
  <c r="I212" i="20"/>
  <c r="H212" i="20"/>
  <c r="C217" i="20"/>
  <c r="B215" i="20"/>
  <c r="K211" i="20"/>
  <c r="K209" i="19"/>
  <c r="I210" i="19"/>
  <c r="H210" i="19"/>
  <c r="J210" i="19"/>
  <c r="B213" i="19"/>
  <c r="L209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F206" i="13"/>
  <c r="M212" i="21"/>
  <c r="G214" i="20"/>
  <c r="E213" i="18"/>
  <c r="M206" i="13"/>
  <c r="G210" i="15"/>
  <c r="G206" i="13"/>
  <c r="N210" i="15"/>
  <c r="M210" i="15"/>
  <c r="N212" i="19"/>
  <c r="E214" i="20"/>
  <c r="E210" i="15"/>
  <c r="M213" i="18"/>
  <c r="G212" i="21"/>
  <c r="F214" i="20"/>
  <c r="N212" i="21"/>
  <c r="F213" i="18"/>
  <c r="F212" i="19"/>
  <c r="N214" i="20"/>
  <c r="G213" i="14"/>
  <c r="M213" i="14"/>
  <c r="E206" i="13"/>
  <c r="N213" i="18"/>
  <c r="M214" i="20"/>
  <c r="N206" i="13"/>
  <c r="G212" i="19"/>
  <c r="M212" i="19"/>
  <c r="E213" i="14"/>
  <c r="N213" i="14"/>
  <c r="F210" i="15"/>
  <c r="E212" i="19"/>
  <c r="F213" i="14"/>
  <c r="G213" i="18"/>
  <c r="K208" i="15" l="1"/>
  <c r="L208" i="15"/>
  <c r="H209" i="15"/>
  <c r="J209" i="15"/>
  <c r="I209" i="15"/>
  <c r="B211" i="15"/>
  <c r="C212" i="15"/>
  <c r="L211" i="18"/>
  <c r="J212" i="18"/>
  <c r="I212" i="18"/>
  <c r="H212" i="18"/>
  <c r="B214" i="18"/>
  <c r="K211" i="18"/>
  <c r="J211" i="21"/>
  <c r="B214" i="21"/>
  <c r="K212" i="20"/>
  <c r="I213" i="20"/>
  <c r="J213" i="20"/>
  <c r="H213" i="20"/>
  <c r="C218" i="20"/>
  <c r="B216" i="20"/>
  <c r="L212" i="20"/>
  <c r="L210" i="19"/>
  <c r="I211" i="19"/>
  <c r="J211" i="19"/>
  <c r="H211" i="19"/>
  <c r="B214" i="19"/>
  <c r="K210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N214" i="18"/>
  <c r="F214" i="18"/>
  <c r="F213" i="19"/>
  <c r="G213" i="19"/>
  <c r="M213" i="19"/>
  <c r="G213" i="21"/>
  <c r="M207" i="13"/>
  <c r="N215" i="20"/>
  <c r="M213" i="21"/>
  <c r="M214" i="18"/>
  <c r="E214" i="18"/>
  <c r="N213" i="21"/>
  <c r="G215" i="20"/>
  <c r="M215" i="20"/>
  <c r="F215" i="20"/>
  <c r="M214" i="14"/>
  <c r="N207" i="13"/>
  <c r="F214" i="14"/>
  <c r="E214" i="14"/>
  <c r="F207" i="13"/>
  <c r="G214" i="14"/>
  <c r="N214" i="14"/>
  <c r="M211" i="15"/>
  <c r="E207" i="13"/>
  <c r="E213" i="19"/>
  <c r="F211" i="15"/>
  <c r="N213" i="19"/>
  <c r="G214" i="18"/>
  <c r="N211" i="15"/>
  <c r="G207" i="13"/>
  <c r="G211" i="15"/>
  <c r="E215" i="20"/>
  <c r="E211" i="15"/>
  <c r="L209" i="15" l="1"/>
  <c r="K209" i="15"/>
  <c r="J210" i="15"/>
  <c r="I210" i="15"/>
  <c r="H210" i="15"/>
  <c r="B212" i="15"/>
  <c r="C213" i="15"/>
  <c r="K212" i="18"/>
  <c r="J213" i="18"/>
  <c r="H213" i="18"/>
  <c r="I213" i="18"/>
  <c r="B215" i="18"/>
  <c r="L212" i="18"/>
  <c r="K213" i="20"/>
  <c r="J212" i="21"/>
  <c r="B215" i="21"/>
  <c r="J214" i="20"/>
  <c r="H214" i="20"/>
  <c r="I214" i="20"/>
  <c r="C219" i="20"/>
  <c r="B217" i="20"/>
  <c r="L213" i="20"/>
  <c r="L211" i="19"/>
  <c r="I212" i="19"/>
  <c r="J212" i="19"/>
  <c r="H212" i="19"/>
  <c r="K211" i="19"/>
  <c r="B215" i="19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N216" i="20"/>
  <c r="M212" i="15"/>
  <c r="M214" i="21"/>
  <c r="N215" i="18"/>
  <c r="M215" i="18"/>
  <c r="E212" i="15"/>
  <c r="N212" i="15"/>
  <c r="F216" i="20"/>
  <c r="G214" i="19"/>
  <c r="G208" i="13"/>
  <c r="E214" i="19"/>
  <c r="M208" i="13"/>
  <c r="F208" i="13"/>
  <c r="N208" i="13"/>
  <c r="G214" i="21"/>
  <c r="M215" i="14"/>
  <c r="N214" i="19"/>
  <c r="E215" i="18"/>
  <c r="F214" i="19"/>
  <c r="F215" i="14"/>
  <c r="E215" i="14"/>
  <c r="N215" i="14"/>
  <c r="E216" i="20"/>
  <c r="G215" i="18"/>
  <c r="G216" i="20"/>
  <c r="G212" i="15"/>
  <c r="M214" i="19"/>
  <c r="G215" i="14"/>
  <c r="F212" i="15"/>
  <c r="M216" i="20"/>
  <c r="N214" i="21"/>
  <c r="F215" i="18"/>
  <c r="E208" i="13"/>
  <c r="L210" i="15" l="1"/>
  <c r="K210" i="15"/>
  <c r="H211" i="15"/>
  <c r="J211" i="15"/>
  <c r="I211" i="15"/>
  <c r="B213" i="15"/>
  <c r="C214" i="15"/>
  <c r="L213" i="18"/>
  <c r="J214" i="18"/>
  <c r="I214" i="18"/>
  <c r="H214" i="18"/>
  <c r="B216" i="18"/>
  <c r="K213" i="18"/>
  <c r="J213" i="21"/>
  <c r="B216" i="21"/>
  <c r="L214" i="20"/>
  <c r="I215" i="20"/>
  <c r="J215" i="20"/>
  <c r="H215" i="20"/>
  <c r="C220" i="20"/>
  <c r="B218" i="20"/>
  <c r="K214" i="20"/>
  <c r="L212" i="19"/>
  <c r="I213" i="19"/>
  <c r="J213" i="19"/>
  <c r="H213" i="19"/>
  <c r="B216" i="19"/>
  <c r="K212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E209" i="13"/>
  <c r="G216" i="18"/>
  <c r="M209" i="13"/>
  <c r="G217" i="20"/>
  <c r="N213" i="15"/>
  <c r="N216" i="18"/>
  <c r="F216" i="14"/>
  <c r="M216" i="14"/>
  <c r="E216" i="14"/>
  <c r="E215" i="19"/>
  <c r="M217" i="20"/>
  <c r="E217" i="20"/>
  <c r="F216" i="18"/>
  <c r="N215" i="19"/>
  <c r="E213" i="15"/>
  <c r="M215" i="21"/>
  <c r="F217" i="20"/>
  <c r="G209" i="13"/>
  <c r="F215" i="19"/>
  <c r="N215" i="21"/>
  <c r="N216" i="14"/>
  <c r="M213" i="15"/>
  <c r="G216" i="14"/>
  <c r="G215" i="19"/>
  <c r="F213" i="15"/>
  <c r="F209" i="13"/>
  <c r="N209" i="13"/>
  <c r="G213" i="15"/>
  <c r="E216" i="18"/>
  <c r="M216" i="18"/>
  <c r="G215" i="21"/>
  <c r="N217" i="20"/>
  <c r="M215" i="19"/>
  <c r="K211" i="15" l="1"/>
  <c r="L211" i="15"/>
  <c r="J212" i="15"/>
  <c r="I212" i="15"/>
  <c r="H212" i="15"/>
  <c r="B214" i="15"/>
  <c r="C215" i="15"/>
  <c r="K214" i="18"/>
  <c r="I215" i="18"/>
  <c r="H215" i="18"/>
  <c r="J215" i="18"/>
  <c r="B217" i="18"/>
  <c r="L214" i="18"/>
  <c r="K215" i="20"/>
  <c r="J214" i="21"/>
  <c r="B217" i="21"/>
  <c r="I216" i="20"/>
  <c r="H216" i="20"/>
  <c r="J216" i="20"/>
  <c r="C221" i="20"/>
  <c r="B219" i="20"/>
  <c r="L215" i="20"/>
  <c r="L213" i="19"/>
  <c r="I214" i="19"/>
  <c r="J214" i="19"/>
  <c r="H214" i="19"/>
  <c r="K213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4" i="15"/>
  <c r="G210" i="13"/>
  <c r="G214" i="15"/>
  <c r="F218" i="20"/>
  <c r="G217" i="18"/>
  <c r="M218" i="20"/>
  <c r="N216" i="21"/>
  <c r="N210" i="13"/>
  <c r="M210" i="13"/>
  <c r="E210" i="13"/>
  <c r="E218" i="20"/>
  <c r="N217" i="18"/>
  <c r="E216" i="19"/>
  <c r="E217" i="18"/>
  <c r="G216" i="21"/>
  <c r="N216" i="19"/>
  <c r="E217" i="14"/>
  <c r="E214" i="15"/>
  <c r="F216" i="19"/>
  <c r="F214" i="15"/>
  <c r="F210" i="13"/>
  <c r="F217" i="18"/>
  <c r="G217" i="14"/>
  <c r="N218" i="20"/>
  <c r="G218" i="20"/>
  <c r="M217" i="18"/>
  <c r="M217" i="14"/>
  <c r="F217" i="14"/>
  <c r="M214" i="15"/>
  <c r="M216" i="19"/>
  <c r="G216" i="19"/>
  <c r="N217" i="14"/>
  <c r="M216" i="21"/>
  <c r="K212" i="15" l="1"/>
  <c r="L212" i="15"/>
  <c r="H213" i="15"/>
  <c r="J213" i="15"/>
  <c r="I213" i="15"/>
  <c r="B215" i="15"/>
  <c r="C216" i="15"/>
  <c r="K215" i="18"/>
  <c r="I216" i="18"/>
  <c r="H216" i="18"/>
  <c r="J216" i="18"/>
  <c r="B218" i="18"/>
  <c r="L215" i="18"/>
  <c r="K216" i="20"/>
  <c r="J215" i="21"/>
  <c r="B218" i="21"/>
  <c r="J217" i="20"/>
  <c r="H217" i="20"/>
  <c r="I217" i="20"/>
  <c r="C222" i="20"/>
  <c r="B220" i="20"/>
  <c r="L216" i="20"/>
  <c r="L214" i="19"/>
  <c r="H215" i="19"/>
  <c r="H216" i="19" s="1"/>
  <c r="J215" i="19"/>
  <c r="J216" i="19" s="1"/>
  <c r="I215" i="19"/>
  <c r="I216" i="19" s="1"/>
  <c r="K214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N218" i="14"/>
  <c r="E219" i="20"/>
  <c r="G215" i="15"/>
  <c r="M217" i="21"/>
  <c r="E215" i="15"/>
  <c r="F215" i="15"/>
  <c r="M218" i="18"/>
  <c r="F211" i="13"/>
  <c r="E211" i="13"/>
  <c r="F218" i="14"/>
  <c r="N215" i="15"/>
  <c r="N218" i="18"/>
  <c r="G211" i="13"/>
  <c r="F219" i="20"/>
  <c r="N211" i="13"/>
  <c r="N217" i="21"/>
  <c r="M211" i="13"/>
  <c r="G218" i="14"/>
  <c r="M215" i="15"/>
  <c r="G219" i="20"/>
  <c r="N219" i="20"/>
  <c r="E218" i="14"/>
  <c r="M218" i="14"/>
  <c r="F218" i="18"/>
  <c r="G218" i="18"/>
  <c r="E218" i="18"/>
  <c r="M219" i="20"/>
  <c r="G217" i="21"/>
  <c r="L213" i="15" l="1"/>
  <c r="K213" i="15"/>
  <c r="J214" i="15"/>
  <c r="I214" i="15"/>
  <c r="H214" i="15"/>
  <c r="B216" i="15"/>
  <c r="C217" i="15"/>
  <c r="K216" i="18"/>
  <c r="H217" i="18"/>
  <c r="J217" i="18"/>
  <c r="I217" i="18"/>
  <c r="B219" i="18"/>
  <c r="L216" i="18"/>
  <c r="J216" i="21"/>
  <c r="L217" i="20"/>
  <c r="B219" i="21"/>
  <c r="H218" i="20"/>
  <c r="J218" i="20"/>
  <c r="I218" i="20"/>
  <c r="C223" i="20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B221" i="20"/>
  <c r="K217" i="20"/>
  <c r="K215" i="19"/>
  <c r="L215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F219" i="14"/>
  <c r="E216" i="15"/>
  <c r="F212" i="13"/>
  <c r="G219" i="14"/>
  <c r="F220" i="20"/>
  <c r="N216" i="15"/>
  <c r="G219" i="18"/>
  <c r="M218" i="21"/>
  <c r="M219" i="18"/>
  <c r="E219" i="14"/>
  <c r="G212" i="13"/>
  <c r="G216" i="15"/>
  <c r="F219" i="18"/>
  <c r="E220" i="20"/>
  <c r="G218" i="21"/>
  <c r="N212" i="13"/>
  <c r="E219" i="18"/>
  <c r="M216" i="15"/>
  <c r="E212" i="13"/>
  <c r="F216" i="15"/>
  <c r="M219" i="14"/>
  <c r="M220" i="20"/>
  <c r="N219" i="14"/>
  <c r="N218" i="21"/>
  <c r="N219" i="18"/>
  <c r="N220" i="20"/>
  <c r="G220" i="20"/>
  <c r="M212" i="13"/>
  <c r="K214" i="15" l="1"/>
  <c r="L214" i="15"/>
  <c r="J215" i="15"/>
  <c r="H215" i="15"/>
  <c r="I215" i="15"/>
  <c r="B217" i="15"/>
  <c r="C218" i="15"/>
  <c r="L217" i="18"/>
  <c r="I218" i="18"/>
  <c r="J218" i="18"/>
  <c r="H218" i="18"/>
  <c r="B220" i="18"/>
  <c r="K217" i="18"/>
  <c r="J217" i="21"/>
  <c r="L218" i="20"/>
  <c r="B220" i="21"/>
  <c r="H219" i="20"/>
  <c r="I219" i="20"/>
  <c r="J219" i="20"/>
  <c r="B222" i="20"/>
  <c r="K218" i="20"/>
  <c r="K216" i="19"/>
  <c r="L216" i="19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M213" i="13"/>
  <c r="G221" i="20"/>
  <c r="N221" i="20"/>
  <c r="F221" i="20"/>
  <c r="E221" i="20"/>
  <c r="N220" i="18"/>
  <c r="F220" i="14"/>
  <c r="M219" i="21"/>
  <c r="E220" i="18"/>
  <c r="E220" i="14"/>
  <c r="F220" i="18"/>
  <c r="G213" i="13"/>
  <c r="G220" i="18"/>
  <c r="M221" i="20"/>
  <c r="N217" i="15"/>
  <c r="G220" i="14"/>
  <c r="E213" i="13"/>
  <c r="F213" i="13"/>
  <c r="M220" i="14"/>
  <c r="N213" i="13"/>
  <c r="G217" i="15"/>
  <c r="M217" i="15"/>
  <c r="F217" i="15"/>
  <c r="M220" i="18"/>
  <c r="N220" i="14"/>
  <c r="E217" i="15"/>
  <c r="G219" i="21"/>
  <c r="N219" i="21"/>
  <c r="K215" i="15" l="1"/>
  <c r="L215" i="15"/>
  <c r="J216" i="15"/>
  <c r="H216" i="15"/>
  <c r="I216" i="15"/>
  <c r="B218" i="15"/>
  <c r="C219" i="15"/>
  <c r="K218" i="18"/>
  <c r="I219" i="18"/>
  <c r="J219" i="18"/>
  <c r="H219" i="18"/>
  <c r="B221" i="18"/>
  <c r="L218" i="18"/>
  <c r="L219" i="20"/>
  <c r="J218" i="21"/>
  <c r="B221" i="21"/>
  <c r="I220" i="20"/>
  <c r="H220" i="20"/>
  <c r="J220" i="20"/>
  <c r="B223" i="20"/>
  <c r="B224" i="20" s="1"/>
  <c r="K219" i="20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20" i="21"/>
  <c r="N222" i="20"/>
  <c r="N220" i="21"/>
  <c r="M222" i="20"/>
  <c r="G221" i="18"/>
  <c r="N218" i="15"/>
  <c r="M224" i="20"/>
  <c r="G224" i="20"/>
  <c r="M218" i="15"/>
  <c r="G214" i="13"/>
  <c r="F224" i="20"/>
  <c r="G221" i="14"/>
  <c r="M221" i="14"/>
  <c r="F214" i="13"/>
  <c r="F221" i="14"/>
  <c r="N214" i="13"/>
  <c r="N221" i="18"/>
  <c r="F222" i="20"/>
  <c r="N221" i="14"/>
  <c r="G218" i="15"/>
  <c r="E218" i="15"/>
  <c r="E221" i="18"/>
  <c r="M220" i="21"/>
  <c r="E222" i="20"/>
  <c r="F218" i="15"/>
  <c r="N224" i="20"/>
  <c r="M221" i="18"/>
  <c r="E221" i="14"/>
  <c r="M214" i="13"/>
  <c r="E214" i="13"/>
  <c r="F221" i="18"/>
  <c r="G222" i="20"/>
  <c r="E224" i="20"/>
  <c r="L216" i="15" l="1"/>
  <c r="K216" i="15"/>
  <c r="H217" i="15"/>
  <c r="J217" i="15"/>
  <c r="I217" i="15"/>
  <c r="B219" i="15"/>
  <c r="C220" i="15"/>
  <c r="K219" i="18"/>
  <c r="H220" i="18"/>
  <c r="J220" i="18"/>
  <c r="I220" i="18"/>
  <c r="B225" i="20"/>
  <c r="B222" i="18"/>
  <c r="L219" i="18"/>
  <c r="J219" i="21"/>
  <c r="B222" i="21"/>
  <c r="K220" i="20"/>
  <c r="J221" i="20"/>
  <c r="H221" i="20"/>
  <c r="I221" i="20"/>
  <c r="L220" i="20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G219" i="15"/>
  <c r="G222" i="14"/>
  <c r="N222" i="14"/>
  <c r="F225" i="20"/>
  <c r="E222" i="18"/>
  <c r="N222" i="18"/>
  <c r="E225" i="20"/>
  <c r="N221" i="21"/>
  <c r="G222" i="18"/>
  <c r="N215" i="13"/>
  <c r="M222" i="18"/>
  <c r="G221" i="21"/>
  <c r="G225" i="20"/>
  <c r="E215" i="13"/>
  <c r="M222" i="14"/>
  <c r="G223" i="20"/>
  <c r="E219" i="15"/>
  <c r="M219" i="15"/>
  <c r="N223" i="20"/>
  <c r="E222" i="14"/>
  <c r="F219" i="15"/>
  <c r="G215" i="13"/>
  <c r="M215" i="13"/>
  <c r="N219" i="15"/>
  <c r="M221" i="21"/>
  <c r="M225" i="20"/>
  <c r="F215" i="13"/>
  <c r="F223" i="20"/>
  <c r="N225" i="20"/>
  <c r="F222" i="18"/>
  <c r="M223" i="20"/>
  <c r="E223" i="20"/>
  <c r="F222" i="14"/>
  <c r="K217" i="15" l="1"/>
  <c r="L217" i="15"/>
  <c r="J218" i="15"/>
  <c r="I218" i="15"/>
  <c r="H218" i="15"/>
  <c r="B220" i="15"/>
  <c r="C221" i="15"/>
  <c r="L220" i="18"/>
  <c r="I221" i="18"/>
  <c r="H221" i="18"/>
  <c r="J221" i="18"/>
  <c r="J224" i="20"/>
  <c r="H224" i="20"/>
  <c r="I224" i="20"/>
  <c r="B223" i="18"/>
  <c r="B226" i="20"/>
  <c r="K220" i="18"/>
  <c r="J220" i="21"/>
  <c r="L221" i="20"/>
  <c r="H222" i="20"/>
  <c r="J222" i="20"/>
  <c r="I222" i="20"/>
  <c r="K221" i="20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G226" i="20"/>
  <c r="G222" i="21"/>
  <c r="M216" i="13"/>
  <c r="F220" i="15"/>
  <c r="E223" i="14"/>
  <c r="M220" i="15"/>
  <c r="F226" i="20"/>
  <c r="G220" i="15"/>
  <c r="F223" i="18"/>
  <c r="M226" i="20"/>
  <c r="N223" i="18"/>
  <c r="M222" i="21"/>
  <c r="M223" i="14"/>
  <c r="N216" i="13"/>
  <c r="N220" i="15"/>
  <c r="F216" i="13"/>
  <c r="E223" i="18"/>
  <c r="N223" i="14"/>
  <c r="E216" i="13"/>
  <c r="N222" i="21"/>
  <c r="G223" i="18"/>
  <c r="E226" i="20"/>
  <c r="E220" i="15"/>
  <c r="G223" i="14"/>
  <c r="F223" i="14"/>
  <c r="M223" i="18"/>
  <c r="N226" i="20"/>
  <c r="G216" i="13"/>
  <c r="K218" i="15" l="1"/>
  <c r="L218" i="15"/>
  <c r="I219" i="15"/>
  <c r="H219" i="15"/>
  <c r="J219" i="15"/>
  <c r="B221" i="15"/>
  <c r="C222" i="15"/>
  <c r="L224" i="20"/>
  <c r="K221" i="18"/>
  <c r="H225" i="20"/>
  <c r="I225" i="20"/>
  <c r="J225" i="20"/>
  <c r="J222" i="18"/>
  <c r="I222" i="18"/>
  <c r="H222" i="18"/>
  <c r="B227" i="20"/>
  <c r="K224" i="20"/>
  <c r="B224" i="18"/>
  <c r="L221" i="18"/>
  <c r="J221" i="21"/>
  <c r="L222" i="20"/>
  <c r="H223" i="20"/>
  <c r="I223" i="20"/>
  <c r="J223" i="20"/>
  <c r="K222" i="20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E224" i="14"/>
  <c r="F224" i="14"/>
  <c r="N227" i="20"/>
  <c r="G224" i="18"/>
  <c r="F217" i="13"/>
  <c r="M227" i="20"/>
  <c r="M221" i="15"/>
  <c r="E227" i="20"/>
  <c r="G221" i="15"/>
  <c r="M224" i="18"/>
  <c r="F221" i="15"/>
  <c r="N217" i="13"/>
  <c r="G224" i="14"/>
  <c r="F227" i="20"/>
  <c r="M224" i="14"/>
  <c r="N221" i="15"/>
  <c r="E217" i="13"/>
  <c r="G227" i="20"/>
  <c r="G217" i="13"/>
  <c r="E221" i="15"/>
  <c r="N224" i="14"/>
  <c r="N224" i="18"/>
  <c r="E224" i="18"/>
  <c r="M217" i="13"/>
  <c r="F224" i="18"/>
  <c r="K219" i="15" l="1"/>
  <c r="J220" i="15"/>
  <c r="H220" i="15"/>
  <c r="I220" i="15"/>
  <c r="B222" i="15"/>
  <c r="L219" i="15"/>
  <c r="C223" i="15"/>
  <c r="K222" i="18"/>
  <c r="L225" i="20"/>
  <c r="J226" i="20"/>
  <c r="H226" i="20"/>
  <c r="I226" i="20"/>
  <c r="I223" i="18"/>
  <c r="J223" i="18"/>
  <c r="H223" i="18"/>
  <c r="B228" i="20"/>
  <c r="L222" i="18"/>
  <c r="B225" i="18"/>
  <c r="K225" i="20"/>
  <c r="J222" i="21"/>
  <c r="J223" i="21" s="1"/>
  <c r="L223" i="20"/>
  <c r="K223" i="20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G228" i="20"/>
  <c r="M222" i="15"/>
  <c r="F225" i="18"/>
  <c r="G225" i="18"/>
  <c r="F222" i="15"/>
  <c r="F225" i="14"/>
  <c r="N225" i="18"/>
  <c r="F228" i="20"/>
  <c r="N218" i="13"/>
  <c r="G222" i="15"/>
  <c r="E228" i="20"/>
  <c r="E225" i="14"/>
  <c r="N228" i="20"/>
  <c r="E225" i="18"/>
  <c r="N225" i="14"/>
  <c r="M218" i="13"/>
  <c r="N222" i="15"/>
  <c r="G225" i="14"/>
  <c r="M225" i="14"/>
  <c r="F218" i="13"/>
  <c r="G218" i="13"/>
  <c r="M225" i="18"/>
  <c r="M228" i="20"/>
  <c r="E222" i="15"/>
  <c r="E218" i="13"/>
  <c r="L220" i="15" l="1"/>
  <c r="H221" i="15"/>
  <c r="J221" i="15"/>
  <c r="I221" i="15"/>
  <c r="B223" i="15"/>
  <c r="K220" i="15"/>
  <c r="C224" i="15"/>
  <c r="L226" i="20"/>
  <c r="K223" i="18"/>
  <c r="H227" i="20"/>
  <c r="I227" i="20"/>
  <c r="J227" i="20"/>
  <c r="H224" i="18"/>
  <c r="I224" i="18"/>
  <c r="J224" i="18"/>
  <c r="L223" i="18"/>
  <c r="B229" i="20"/>
  <c r="K226" i="20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19" i="13"/>
  <c r="M223" i="15"/>
  <c r="F229" i="20"/>
  <c r="N226" i="14"/>
  <c r="G229" i="20"/>
  <c r="N226" i="18"/>
  <c r="F223" i="15"/>
  <c r="E219" i="13"/>
  <c r="N229" i="20"/>
  <c r="M219" i="13"/>
  <c r="F226" i="14"/>
  <c r="F226" i="18"/>
  <c r="G219" i="13"/>
  <c r="E226" i="18"/>
  <c r="N223" i="15"/>
  <c r="M226" i="18"/>
  <c r="F219" i="13"/>
  <c r="E229" i="20"/>
  <c r="G226" i="18"/>
  <c r="G223" i="15"/>
  <c r="M226" i="14"/>
  <c r="E223" i="15"/>
  <c r="M229" i="20"/>
  <c r="G226" i="14"/>
  <c r="E226" i="14"/>
  <c r="L221" i="15" l="1"/>
  <c r="K221" i="15"/>
  <c r="J222" i="15"/>
  <c r="H222" i="15"/>
  <c r="I222" i="15"/>
  <c r="B224" i="15"/>
  <c r="C225" i="15"/>
  <c r="L224" i="18"/>
  <c r="L227" i="20"/>
  <c r="H228" i="20"/>
  <c r="J228" i="20"/>
  <c r="I228" i="20"/>
  <c r="H225" i="18"/>
  <c r="I225" i="18"/>
  <c r="J225" i="18"/>
  <c r="B230" i="20"/>
  <c r="K224" i="18"/>
  <c r="B227" i="18"/>
  <c r="K227" i="20"/>
  <c r="L224" i="14"/>
  <c r="I225" i="14"/>
  <c r="H225" i="14"/>
  <c r="J225" i="14"/>
  <c r="K224" i="14"/>
  <c r="K217" i="13"/>
  <c r="J218" i="13"/>
  <c r="H218" i="13"/>
  <c r="I218" i="13"/>
  <c r="B221" i="13"/>
  <c r="L217" i="13"/>
  <c r="E220" i="13"/>
  <c r="M224" i="15"/>
  <c r="G224" i="15"/>
  <c r="N220" i="13"/>
  <c r="E230" i="20"/>
  <c r="M220" i="13"/>
  <c r="N230" i="20"/>
  <c r="N224" i="15"/>
  <c r="F230" i="20"/>
  <c r="E227" i="18"/>
  <c r="F220" i="13"/>
  <c r="G230" i="20"/>
  <c r="M230" i="20"/>
  <c r="E224" i="15"/>
  <c r="F227" i="18"/>
  <c r="M227" i="18"/>
  <c r="F224" i="15"/>
  <c r="G227" i="18"/>
  <c r="G220" i="13"/>
  <c r="N227" i="18"/>
  <c r="L222" i="15" l="1"/>
  <c r="K222" i="15"/>
  <c r="J223" i="15"/>
  <c r="I223" i="15"/>
  <c r="H223" i="15"/>
  <c r="B225" i="15"/>
  <c r="C226" i="15"/>
  <c r="L225" i="18"/>
  <c r="L228" i="20"/>
  <c r="H229" i="20"/>
  <c r="I229" i="20"/>
  <c r="J229" i="20"/>
  <c r="J226" i="18"/>
  <c r="H226" i="18"/>
  <c r="I226" i="18"/>
  <c r="B231" i="20"/>
  <c r="K225" i="18"/>
  <c r="B228" i="18"/>
  <c r="K228" i="20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F231" i="20"/>
  <c r="G231" i="20"/>
  <c r="N225" i="15"/>
  <c r="G228" i="18"/>
  <c r="M225" i="15"/>
  <c r="G225" i="15"/>
  <c r="E221" i="13"/>
  <c r="E231" i="20"/>
  <c r="F225" i="15"/>
  <c r="N228" i="18"/>
  <c r="M231" i="20"/>
  <c r="N221" i="13"/>
  <c r="E225" i="15"/>
  <c r="E228" i="18"/>
  <c r="M228" i="18"/>
  <c r="M221" i="13"/>
  <c r="F221" i="13"/>
  <c r="N231" i="20"/>
  <c r="F228" i="18"/>
  <c r="G221" i="13"/>
  <c r="L227" i="14" l="1"/>
  <c r="K227" i="14"/>
  <c r="K223" i="15"/>
  <c r="L223" i="15"/>
  <c r="J224" i="15"/>
  <c r="H224" i="15"/>
  <c r="I224" i="15"/>
  <c r="B226" i="15"/>
  <c r="C227" i="15"/>
  <c r="L226" i="18"/>
  <c r="L229" i="20"/>
  <c r="H230" i="20"/>
  <c r="J230" i="20"/>
  <c r="I230" i="20"/>
  <c r="H227" i="18"/>
  <c r="J227" i="18"/>
  <c r="I227" i="18"/>
  <c r="K226" i="18"/>
  <c r="B232" i="20"/>
  <c r="B229" i="18"/>
  <c r="K229" i="20"/>
  <c r="L226" i="14"/>
  <c r="K226" i="14"/>
  <c r="K219" i="13"/>
  <c r="J220" i="13"/>
  <c r="H220" i="13"/>
  <c r="I220" i="13"/>
  <c r="L219" i="13"/>
  <c r="B223" i="13"/>
  <c r="E222" i="13"/>
  <c r="F222" i="13"/>
  <c r="N232" i="20"/>
  <c r="M226" i="15"/>
  <c r="M229" i="18"/>
  <c r="F226" i="15"/>
  <c r="F232" i="20"/>
  <c r="G226" i="15"/>
  <c r="G232" i="20"/>
  <c r="N222" i="13"/>
  <c r="M222" i="13"/>
  <c r="N226" i="15"/>
  <c r="E226" i="15"/>
  <c r="F229" i="18"/>
  <c r="E232" i="20"/>
  <c r="G229" i="18"/>
  <c r="E229" i="18"/>
  <c r="M232" i="20"/>
  <c r="G222" i="13"/>
  <c r="N229" i="18"/>
  <c r="L224" i="15" l="1"/>
  <c r="K224" i="15"/>
  <c r="J225" i="15"/>
  <c r="H225" i="15"/>
  <c r="I225" i="15"/>
  <c r="B227" i="15"/>
  <c r="C228" i="15"/>
  <c r="L227" i="18"/>
  <c r="L230" i="20"/>
  <c r="I231" i="20"/>
  <c r="J231" i="20"/>
  <c r="H231" i="20"/>
  <c r="H228" i="18"/>
  <c r="J228" i="18"/>
  <c r="I228" i="18"/>
  <c r="B233" i="20"/>
  <c r="K227" i="18"/>
  <c r="B230" i="18"/>
  <c r="K230" i="20"/>
  <c r="L220" i="13"/>
  <c r="H221" i="13"/>
  <c r="I221" i="13"/>
  <c r="J221" i="13"/>
  <c r="B224" i="13"/>
  <c r="K220" i="13"/>
  <c r="G230" i="18"/>
  <c r="N233" i="20"/>
  <c r="F230" i="18"/>
  <c r="E230" i="18"/>
  <c r="G233" i="20"/>
  <c r="N223" i="13"/>
  <c r="F233" i="20"/>
  <c r="M227" i="15"/>
  <c r="E223" i="13"/>
  <c r="G227" i="15"/>
  <c r="F223" i="13"/>
  <c r="E233" i="20"/>
  <c r="N230" i="18"/>
  <c r="N227" i="15"/>
  <c r="M230" i="18"/>
  <c r="E227" i="15"/>
  <c r="M223" i="13"/>
  <c r="M233" i="20"/>
  <c r="G223" i="13"/>
  <c r="F227" i="15"/>
  <c r="K225" i="15" l="1"/>
  <c r="L225" i="15"/>
  <c r="J226" i="15"/>
  <c r="I226" i="15"/>
  <c r="H226" i="15"/>
  <c r="B228" i="15"/>
  <c r="C229" i="15"/>
  <c r="L228" i="18"/>
  <c r="K231" i="20"/>
  <c r="I232" i="20"/>
  <c r="J232" i="20"/>
  <c r="H232" i="20"/>
  <c r="J229" i="18"/>
  <c r="H229" i="18"/>
  <c r="I229" i="18"/>
  <c r="B234" i="20"/>
  <c r="K228" i="18"/>
  <c r="B231" i="18"/>
  <c r="L231" i="20"/>
  <c r="L221" i="13"/>
  <c r="H222" i="13"/>
  <c r="J222" i="13"/>
  <c r="I222" i="13"/>
  <c r="B225" i="13"/>
  <c r="K221" i="13"/>
  <c r="G234" i="20"/>
  <c r="F224" i="13"/>
  <c r="N228" i="15"/>
  <c r="F228" i="15"/>
  <c r="G228" i="15"/>
  <c r="N224" i="13"/>
  <c r="E234" i="20"/>
  <c r="M224" i="13"/>
  <c r="F234" i="20"/>
  <c r="N234" i="20"/>
  <c r="M234" i="20"/>
  <c r="E228" i="15"/>
  <c r="G231" i="18"/>
  <c r="E231" i="18"/>
  <c r="M231" i="18"/>
  <c r="E224" i="13"/>
  <c r="G224" i="13"/>
  <c r="F231" i="18"/>
  <c r="N231" i="18"/>
  <c r="M228" i="15"/>
  <c r="K226" i="15" l="1"/>
  <c r="L226" i="15"/>
  <c r="J227" i="15"/>
  <c r="I227" i="15"/>
  <c r="H227" i="15"/>
  <c r="B229" i="15"/>
  <c r="C230" i="15"/>
  <c r="L229" i="18"/>
  <c r="K232" i="20"/>
  <c r="K229" i="18"/>
  <c r="H233" i="20"/>
  <c r="J233" i="20"/>
  <c r="I233" i="20"/>
  <c r="J230" i="18"/>
  <c r="I230" i="18"/>
  <c r="H230" i="18"/>
  <c r="B235" i="20"/>
  <c r="B232" i="18"/>
  <c r="L232" i="20"/>
  <c r="K222" i="13"/>
  <c r="J223" i="13"/>
  <c r="I223" i="13"/>
  <c r="H223" i="13"/>
  <c r="L222" i="13"/>
  <c r="B226" i="13"/>
  <c r="G235" i="20"/>
  <c r="N229" i="15"/>
  <c r="E225" i="13"/>
  <c r="M235" i="20"/>
  <c r="E235" i="20"/>
  <c r="F232" i="18"/>
  <c r="G225" i="13"/>
  <c r="M232" i="18"/>
  <c r="G232" i="18"/>
  <c r="E232" i="18"/>
  <c r="F229" i="15"/>
  <c r="M229" i="15"/>
  <c r="G229" i="15"/>
  <c r="F235" i="20"/>
  <c r="N235" i="20"/>
  <c r="N232" i="18"/>
  <c r="E229" i="15"/>
  <c r="M225" i="13"/>
  <c r="N225" i="13"/>
  <c r="F225" i="13"/>
  <c r="L227" i="15" l="1"/>
  <c r="K227" i="15"/>
  <c r="I228" i="15"/>
  <c r="H228" i="15"/>
  <c r="J228" i="15"/>
  <c r="B230" i="15"/>
  <c r="C231" i="15"/>
  <c r="K230" i="18"/>
  <c r="L233" i="20"/>
  <c r="I234" i="20"/>
  <c r="H234" i="20"/>
  <c r="J234" i="20"/>
  <c r="I231" i="18"/>
  <c r="I232" i="18" s="1"/>
  <c r="H231" i="18"/>
  <c r="H232" i="18" s="1"/>
  <c r="J231" i="18"/>
  <c r="B236" i="20"/>
  <c r="L230" i="18"/>
  <c r="K233" i="20"/>
  <c r="K223" i="13"/>
  <c r="I224" i="13"/>
  <c r="H224" i="13"/>
  <c r="J224" i="13"/>
  <c r="B227" i="13"/>
  <c r="L223" i="13"/>
  <c r="E226" i="13"/>
  <c r="G230" i="15"/>
  <c r="N226" i="13"/>
  <c r="G236" i="20"/>
  <c r="G226" i="13"/>
  <c r="M226" i="13"/>
  <c r="F226" i="13"/>
  <c r="M230" i="15"/>
  <c r="E230" i="15"/>
  <c r="F236" i="20"/>
  <c r="F230" i="15"/>
  <c r="N236" i="20"/>
  <c r="M236" i="20"/>
  <c r="N230" i="15"/>
  <c r="E236" i="20"/>
  <c r="K228" i="15" l="1"/>
  <c r="J229" i="15"/>
  <c r="I229" i="15"/>
  <c r="H229" i="15"/>
  <c r="B231" i="15"/>
  <c r="L228" i="15"/>
  <c r="C232" i="15"/>
  <c r="K231" i="18"/>
  <c r="K234" i="20"/>
  <c r="J235" i="20"/>
  <c r="H235" i="20"/>
  <c r="I235" i="20"/>
  <c r="J232" i="18"/>
  <c r="B237" i="20"/>
  <c r="L231" i="18"/>
  <c r="L234" i="20"/>
  <c r="K224" i="13"/>
  <c r="J225" i="13"/>
  <c r="I225" i="13"/>
  <c r="H225" i="13"/>
  <c r="B228" i="13"/>
  <c r="L224" i="13"/>
  <c r="E237" i="20"/>
  <c r="F227" i="13"/>
  <c r="M237" i="20"/>
  <c r="F231" i="15"/>
  <c r="G227" i="13"/>
  <c r="N231" i="15"/>
  <c r="E227" i="13"/>
  <c r="N237" i="20"/>
  <c r="N227" i="13"/>
  <c r="M227" i="13"/>
  <c r="G237" i="20"/>
  <c r="E231" i="15"/>
  <c r="G231" i="15"/>
  <c r="F237" i="20"/>
  <c r="M231" i="15"/>
  <c r="K229" i="15" l="1"/>
  <c r="J230" i="15"/>
  <c r="I230" i="15"/>
  <c r="H230" i="15"/>
  <c r="L229" i="15"/>
  <c r="B232" i="15"/>
  <c r="C233" i="15"/>
  <c r="L232" i="18"/>
  <c r="L235" i="20"/>
  <c r="J236" i="20"/>
  <c r="I236" i="20"/>
  <c r="H236" i="20"/>
  <c r="B238" i="20"/>
  <c r="K235" i="20"/>
  <c r="K232" i="18"/>
  <c r="K225" i="13"/>
  <c r="H226" i="13"/>
  <c r="J226" i="13"/>
  <c r="I226" i="13"/>
  <c r="L225" i="13"/>
  <c r="B229" i="13"/>
  <c r="E228" i="13"/>
  <c r="N232" i="15"/>
  <c r="F228" i="13"/>
  <c r="N228" i="13"/>
  <c r="N238" i="20"/>
  <c r="E232" i="15"/>
  <c r="E238" i="20"/>
  <c r="M228" i="13"/>
  <c r="F238" i="20"/>
  <c r="G228" i="13"/>
  <c r="M238" i="20"/>
  <c r="G238" i="20"/>
  <c r="G232" i="15"/>
  <c r="F232" i="15"/>
  <c r="M232" i="15"/>
  <c r="K230" i="15" l="1"/>
  <c r="J231" i="15"/>
  <c r="I231" i="15"/>
  <c r="H231" i="15"/>
  <c r="L230" i="15"/>
  <c r="B233" i="15"/>
  <c r="C234" i="15"/>
  <c r="K236" i="20"/>
  <c r="J237" i="20"/>
  <c r="H237" i="20"/>
  <c r="I237" i="20"/>
  <c r="B239" i="20"/>
  <c r="L236" i="20"/>
  <c r="L226" i="13"/>
  <c r="J227" i="13"/>
  <c r="H227" i="13"/>
  <c r="I227" i="13"/>
  <c r="B230" i="13"/>
  <c r="K226" i="13"/>
  <c r="F239" i="20"/>
  <c r="E229" i="13"/>
  <c r="E239" i="20"/>
  <c r="N239" i="20"/>
  <c r="F229" i="13"/>
  <c r="N233" i="15"/>
  <c r="E233" i="15"/>
  <c r="M229" i="13"/>
  <c r="G229" i="13"/>
  <c r="G239" i="20"/>
  <c r="G233" i="15"/>
  <c r="N229" i="13"/>
  <c r="M239" i="20"/>
  <c r="F233" i="15"/>
  <c r="M233" i="15"/>
  <c r="K231" i="15" l="1"/>
  <c r="I232" i="15"/>
  <c r="H232" i="15"/>
  <c r="J232" i="15"/>
  <c r="B234" i="15"/>
  <c r="L231" i="15"/>
  <c r="C235" i="15"/>
  <c r="L237" i="20"/>
  <c r="I238" i="20"/>
  <c r="J238" i="20"/>
  <c r="H238" i="20"/>
  <c r="B240" i="20"/>
  <c r="K237" i="20"/>
  <c r="L227" i="13"/>
  <c r="H228" i="13"/>
  <c r="I228" i="13"/>
  <c r="J228" i="13"/>
  <c r="B231" i="13"/>
  <c r="K227" i="13"/>
  <c r="G230" i="13"/>
  <c r="F234" i="15"/>
  <c r="G234" i="15"/>
  <c r="N230" i="13"/>
  <c r="N234" i="15"/>
  <c r="M230" i="13"/>
  <c r="G240" i="20"/>
  <c r="E230" i="13"/>
  <c r="M240" i="20"/>
  <c r="E234" i="15"/>
  <c r="E240" i="20"/>
  <c r="N240" i="20"/>
  <c r="M234" i="15"/>
  <c r="F240" i="20"/>
  <c r="F230" i="13"/>
  <c r="K232" i="15" l="1"/>
  <c r="J233" i="15"/>
  <c r="I233" i="15"/>
  <c r="H233" i="15"/>
  <c r="B235" i="15"/>
  <c r="L232" i="15"/>
  <c r="C236" i="15"/>
  <c r="L238" i="20"/>
  <c r="J239" i="20"/>
  <c r="J240" i="20" s="1"/>
  <c r="H239" i="20"/>
  <c r="H240" i="20" s="1"/>
  <c r="I239" i="20"/>
  <c r="I240" i="20" s="1"/>
  <c r="K238" i="20"/>
  <c r="L228" i="13"/>
  <c r="J229" i="13"/>
  <c r="I229" i="13"/>
  <c r="H229" i="13"/>
  <c r="B232" i="13"/>
  <c r="K228" i="13"/>
  <c r="E235" i="15"/>
  <c r="N231" i="13"/>
  <c r="G231" i="13"/>
  <c r="F235" i="15"/>
  <c r="F231" i="13"/>
  <c r="G235" i="15"/>
  <c r="M235" i="15"/>
  <c r="M231" i="13"/>
  <c r="N235" i="15"/>
  <c r="E231" i="13"/>
  <c r="K233" i="15" l="1"/>
  <c r="J234" i="15"/>
  <c r="I234" i="15"/>
  <c r="H234" i="15"/>
  <c r="L233" i="15"/>
  <c r="B236" i="15"/>
  <c r="C237" i="15"/>
  <c r="L239" i="20"/>
  <c r="K239" i="20"/>
  <c r="K229" i="13"/>
  <c r="I230" i="13"/>
  <c r="H230" i="13"/>
  <c r="J230" i="13"/>
  <c r="L229" i="13"/>
  <c r="B233" i="13"/>
  <c r="E236" i="15"/>
  <c r="E232" i="13"/>
  <c r="N232" i="13"/>
  <c r="F236" i="15"/>
  <c r="F232" i="13"/>
  <c r="N236" i="15"/>
  <c r="M232" i="13"/>
  <c r="M236" i="15"/>
  <c r="G232" i="13"/>
  <c r="G236" i="15"/>
  <c r="K234" i="15" l="1"/>
  <c r="H235" i="15"/>
  <c r="I235" i="15"/>
  <c r="J235" i="15"/>
  <c r="B237" i="15"/>
  <c r="L234" i="15"/>
  <c r="C238" i="15"/>
  <c r="L240" i="20"/>
  <c r="K240" i="20"/>
  <c r="K230" i="13"/>
  <c r="I231" i="13"/>
  <c r="J231" i="13"/>
  <c r="H231" i="13"/>
  <c r="B234" i="13"/>
  <c r="L230" i="13"/>
  <c r="F237" i="15"/>
  <c r="E233" i="13"/>
  <c r="M233" i="13"/>
  <c r="M237" i="15"/>
  <c r="N237" i="15"/>
  <c r="G233" i="13"/>
  <c r="F233" i="13"/>
  <c r="G237" i="15"/>
  <c r="E237" i="15"/>
  <c r="N233" i="13"/>
  <c r="L235" i="15" l="1"/>
  <c r="I236" i="15"/>
  <c r="J236" i="15"/>
  <c r="H236" i="15"/>
  <c r="B238" i="15"/>
  <c r="K235" i="15"/>
  <c r="K231" i="13"/>
  <c r="I232" i="13"/>
  <c r="H232" i="13"/>
  <c r="J232" i="13"/>
  <c r="B235" i="13"/>
  <c r="L231" i="13"/>
  <c r="G234" i="13"/>
  <c r="N238" i="15"/>
  <c r="F238" i="15"/>
  <c r="F234" i="13"/>
  <c r="G238" i="15"/>
  <c r="E234" i="13"/>
  <c r="E238" i="15"/>
  <c r="N234" i="13"/>
  <c r="M238" i="15"/>
  <c r="M234" i="13"/>
  <c r="K236" i="15" l="1"/>
  <c r="H237" i="15"/>
  <c r="J237" i="15"/>
  <c r="I237" i="15"/>
  <c r="L236" i="15"/>
  <c r="K232" i="13"/>
  <c r="I233" i="13"/>
  <c r="J233" i="13"/>
  <c r="H233" i="13"/>
  <c r="B236" i="13"/>
  <c r="L232" i="13"/>
  <c r="E235" i="13"/>
  <c r="N235" i="13"/>
  <c r="F235" i="13"/>
  <c r="G235" i="13"/>
  <c r="M235" i="13"/>
  <c r="L237" i="15" l="1"/>
  <c r="J238" i="15"/>
  <c r="H238" i="15"/>
  <c r="I238" i="15"/>
  <c r="K237" i="15"/>
  <c r="K233" i="13"/>
  <c r="H234" i="13"/>
  <c r="J234" i="13"/>
  <c r="I234" i="13"/>
  <c r="B237" i="13"/>
  <c r="L233" i="13"/>
  <c r="N236" i="13"/>
  <c r="F236" i="13"/>
  <c r="M236" i="13"/>
  <c r="E236" i="13"/>
  <c r="G236" i="13"/>
  <c r="L238" i="15" l="1"/>
  <c r="K238" i="15"/>
  <c r="L234" i="13"/>
  <c r="I235" i="13"/>
  <c r="H235" i="13"/>
  <c r="J235" i="13"/>
  <c r="B238" i="13"/>
  <c r="K234" i="13"/>
  <c r="G237" i="13"/>
  <c r="N237" i="13"/>
  <c r="M237" i="13"/>
  <c r="E237" i="13"/>
  <c r="F237" i="13"/>
  <c r="K235" i="13" l="1"/>
  <c r="I236" i="13"/>
  <c r="J236" i="13"/>
  <c r="H236" i="13"/>
  <c r="B239" i="13"/>
  <c r="L235" i="13"/>
  <c r="N238" i="13"/>
  <c r="M238" i="13"/>
  <c r="F238" i="13"/>
  <c r="G238" i="13"/>
  <c r="E238" i="13"/>
  <c r="K236" i="13" l="1"/>
  <c r="I237" i="13"/>
  <c r="H237" i="13"/>
  <c r="J237" i="13"/>
  <c r="B240" i="13"/>
  <c r="L236" i="13"/>
  <c r="E239" i="13"/>
  <c r="N239" i="13"/>
  <c r="F239" i="13"/>
  <c r="G239" i="13"/>
  <c r="M239" i="13"/>
  <c r="K237" i="13" l="1"/>
  <c r="J238" i="13"/>
  <c r="I238" i="13"/>
  <c r="H238" i="13"/>
  <c r="B241" i="13"/>
  <c r="L237" i="13"/>
  <c r="E240" i="13"/>
  <c r="M240" i="13"/>
  <c r="F240" i="13"/>
  <c r="G240" i="13"/>
  <c r="N240" i="13"/>
  <c r="K238" i="13" l="1"/>
  <c r="J239" i="13"/>
  <c r="H239" i="13"/>
  <c r="I239" i="13"/>
  <c r="L238" i="13"/>
  <c r="B242" i="13"/>
  <c r="G241" i="13"/>
  <c r="E241" i="13"/>
  <c r="N241" i="13"/>
  <c r="M241" i="13"/>
  <c r="F241" i="13"/>
  <c r="L239" i="13" l="1"/>
  <c r="H240" i="13"/>
  <c r="J240" i="13"/>
  <c r="I240" i="13"/>
  <c r="B243" i="13"/>
  <c r="K239" i="13"/>
  <c r="F242" i="13"/>
  <c r="E242" i="13"/>
  <c r="M242" i="13"/>
  <c r="N242" i="13"/>
  <c r="G242" i="13"/>
  <c r="L240" i="13" l="1"/>
  <c r="J241" i="13"/>
  <c r="I241" i="13"/>
  <c r="H241" i="13"/>
  <c r="B244" i="13"/>
  <c r="K240" i="13"/>
  <c r="N243" i="13"/>
  <c r="M243" i="13"/>
  <c r="F243" i="13"/>
  <c r="G243" i="13"/>
  <c r="E243" i="13"/>
  <c r="K241" i="13" l="1"/>
  <c r="I242" i="13"/>
  <c r="J242" i="13"/>
  <c r="H242" i="13"/>
  <c r="L241" i="13"/>
  <c r="B245" i="13"/>
  <c r="M244" i="13"/>
  <c r="E244" i="13"/>
  <c r="N244" i="13"/>
  <c r="G244" i="13"/>
  <c r="F244" i="13"/>
  <c r="K242" i="13" l="1"/>
  <c r="I243" i="13"/>
  <c r="H243" i="13"/>
  <c r="J243" i="13"/>
  <c r="L242" i="13"/>
  <c r="F245" i="13"/>
  <c r="N245" i="13"/>
  <c r="M245" i="13"/>
  <c r="G245" i="13"/>
  <c r="E245" i="13"/>
  <c r="K243" i="13" l="1"/>
  <c r="I244" i="13"/>
  <c r="J244" i="13"/>
  <c r="H244" i="13"/>
  <c r="L243" i="13"/>
  <c r="K244" i="13" l="1"/>
  <c r="H245" i="13"/>
  <c r="J245" i="13"/>
  <c r="I245" i="13"/>
  <c r="L244" i="13"/>
  <c r="L245" i="13" l="1"/>
  <c r="K245" i="13"/>
  <c r="H85" i="35" l="1"/>
  <c r="I85" i="35" l="1"/>
  <c r="L85" i="35" s="1"/>
  <c r="K85" i="35" l="1"/>
  <c r="D35" i="27" l="1"/>
  <c r="D36" i="27" s="1"/>
  <c r="D37" i="27" s="1"/>
  <c r="D38" i="27" s="1"/>
  <c r="N37" i="27"/>
  <c r="E38" i="27"/>
  <c r="G38" i="27"/>
  <c r="M37" i="27"/>
  <c r="F37" i="27"/>
  <c r="M35" i="27"/>
  <c r="G37" i="27"/>
  <c r="G36" i="27"/>
  <c r="M38" i="27"/>
  <c r="N35" i="27"/>
  <c r="M36" i="27"/>
  <c r="E37" i="27"/>
  <c r="G35" i="27"/>
  <c r="E36" i="27"/>
  <c r="F38" i="27"/>
  <c r="N36" i="27"/>
  <c r="F36" i="27"/>
  <c r="N38" i="27"/>
  <c r="F35" i="27"/>
  <c r="D39" i="27" l="1"/>
  <c r="J34" i="27"/>
  <c r="I34" i="27"/>
  <c r="J37" i="27"/>
  <c r="J36" i="27"/>
  <c r="I36" i="27"/>
  <c r="H36" i="27"/>
  <c r="J35" i="27"/>
  <c r="I35" i="27"/>
  <c r="F39" i="27"/>
  <c r="M39" i="27"/>
  <c r="N39" i="27"/>
  <c r="E35" i="27"/>
  <c r="E39" i="27"/>
  <c r="G39" i="27"/>
  <c r="H38" i="27" l="1"/>
  <c r="I38" i="27"/>
  <c r="J38" i="27"/>
  <c r="D40" i="27"/>
  <c r="K36" i="27"/>
  <c r="H34" i="27"/>
  <c r="K34" i="27" s="1"/>
  <c r="H35" i="27"/>
  <c r="K35" i="27" s="1"/>
  <c r="L36" i="27"/>
  <c r="M40" i="27"/>
  <c r="E40" i="27"/>
  <c r="N40" i="27"/>
  <c r="F40" i="27"/>
  <c r="G40" i="27"/>
  <c r="K38" i="27" l="1"/>
  <c r="H39" i="27"/>
  <c r="I39" i="27"/>
  <c r="J39" i="27"/>
  <c r="D41" i="27"/>
  <c r="L38" i="27"/>
  <c r="L34" i="27"/>
  <c r="L35" i="27"/>
  <c r="I37" i="27"/>
  <c r="H37" i="27"/>
  <c r="N41" i="27"/>
  <c r="M41" i="27"/>
  <c r="F41" i="27"/>
  <c r="G41" i="27"/>
  <c r="E41" i="27"/>
  <c r="L39" i="27" l="1"/>
  <c r="H40" i="27"/>
  <c r="I40" i="27"/>
  <c r="J40" i="27"/>
  <c r="D42" i="27"/>
  <c r="K39" i="27"/>
  <c r="K37" i="27"/>
  <c r="L37" i="27"/>
  <c r="N42" i="27"/>
  <c r="F42" i="27"/>
  <c r="G42" i="27"/>
  <c r="E42" i="27"/>
  <c r="M42" i="27"/>
  <c r="L40" i="27" l="1"/>
  <c r="H41" i="27"/>
  <c r="J41" i="27"/>
  <c r="I41" i="27"/>
  <c r="D43" i="27"/>
  <c r="K40" i="27"/>
  <c r="G43" i="27"/>
  <c r="M43" i="27"/>
  <c r="E43" i="27"/>
  <c r="N43" i="27"/>
  <c r="F43" i="27"/>
  <c r="L41" i="27" l="1"/>
  <c r="I42" i="27"/>
  <c r="H42" i="27"/>
  <c r="J42" i="27"/>
  <c r="D44" i="27"/>
  <c r="K41" i="27"/>
  <c r="N44" i="27"/>
  <c r="E44" i="27"/>
  <c r="M44" i="27"/>
  <c r="F44" i="27"/>
  <c r="G44" i="27"/>
  <c r="K42" i="27" l="1"/>
  <c r="J43" i="27"/>
  <c r="I43" i="27"/>
  <c r="H43" i="27"/>
  <c r="D45" i="27"/>
  <c r="L42" i="27"/>
  <c r="M45" i="27"/>
  <c r="F45" i="27"/>
  <c r="E45" i="27"/>
  <c r="G45" i="27"/>
  <c r="N45" i="27"/>
  <c r="L43" i="27" l="1"/>
  <c r="H44" i="27"/>
  <c r="J44" i="27"/>
  <c r="I44" i="27"/>
  <c r="D46" i="27"/>
  <c r="K43" i="27"/>
  <c r="M46" i="27"/>
  <c r="F46" i="27"/>
  <c r="N46" i="27"/>
  <c r="G46" i="27"/>
  <c r="E46" i="27"/>
  <c r="L44" i="27" l="1"/>
  <c r="H45" i="27"/>
  <c r="J45" i="27"/>
  <c r="I45" i="27"/>
  <c r="D47" i="27"/>
  <c r="K44" i="27"/>
  <c r="E47" i="27"/>
  <c r="G47" i="27"/>
  <c r="M47" i="27"/>
  <c r="N47" i="27"/>
  <c r="F47" i="27"/>
  <c r="L45" i="27" l="1"/>
  <c r="J46" i="27"/>
  <c r="H46" i="27"/>
  <c r="I46" i="27"/>
  <c r="D48" i="27"/>
  <c r="K45" i="27"/>
  <c r="E48" i="27"/>
  <c r="G48" i="27"/>
  <c r="F48" i="27"/>
  <c r="N48" i="27"/>
  <c r="M48" i="27"/>
  <c r="K46" i="27" l="1"/>
  <c r="L46" i="27"/>
  <c r="H47" i="27"/>
  <c r="I47" i="27"/>
  <c r="J47" i="27"/>
  <c r="D49" i="27"/>
  <c r="E49" i="27"/>
  <c r="G49" i="27"/>
  <c r="N49" i="27"/>
  <c r="F49" i="27"/>
  <c r="M49" i="27"/>
  <c r="L47" i="27" l="1"/>
  <c r="H48" i="27"/>
  <c r="J48" i="27"/>
  <c r="I48" i="27"/>
  <c r="D50" i="27"/>
  <c r="K47" i="27"/>
  <c r="F50" i="27"/>
  <c r="M50" i="27"/>
  <c r="E50" i="27"/>
  <c r="N50" i="27"/>
  <c r="G50" i="27"/>
  <c r="L48" i="27" l="1"/>
  <c r="I49" i="27"/>
  <c r="J49" i="27"/>
  <c r="H49" i="27"/>
  <c r="D51" i="27"/>
  <c r="K48" i="27"/>
  <c r="G51" i="27"/>
  <c r="N51" i="27"/>
  <c r="F51" i="27"/>
  <c r="M51" i="27"/>
  <c r="E51" i="27"/>
  <c r="K49" i="27" l="1"/>
  <c r="J50" i="27"/>
  <c r="H50" i="27"/>
  <c r="I50" i="27"/>
  <c r="D52" i="27"/>
  <c r="L49" i="27"/>
  <c r="N52" i="27"/>
  <c r="M52" i="27"/>
  <c r="F52" i="27"/>
  <c r="E52" i="27"/>
  <c r="G52" i="27"/>
  <c r="K50" i="27" l="1"/>
  <c r="H51" i="27"/>
  <c r="J51" i="27"/>
  <c r="I51" i="27"/>
  <c r="D53" i="27"/>
  <c r="L50" i="27"/>
  <c r="G53" i="27"/>
  <c r="F53" i="27"/>
  <c r="E53" i="27"/>
  <c r="N53" i="27"/>
  <c r="M53" i="27"/>
  <c r="L51" i="27" l="1"/>
  <c r="H52" i="27"/>
  <c r="J52" i="27"/>
  <c r="I52" i="27"/>
  <c r="D54" i="27"/>
  <c r="K51" i="27"/>
  <c r="F54" i="27"/>
  <c r="N54" i="27"/>
  <c r="M54" i="27"/>
  <c r="E54" i="27"/>
  <c r="G54" i="27"/>
  <c r="L52" i="27" l="1"/>
  <c r="H53" i="27"/>
  <c r="I53" i="27"/>
  <c r="J53" i="27"/>
  <c r="D55" i="27"/>
  <c r="K52" i="27"/>
  <c r="F55" i="27"/>
  <c r="E55" i="27"/>
  <c r="G55" i="27"/>
  <c r="N55" i="27"/>
  <c r="M55" i="27"/>
  <c r="L53" i="27" l="1"/>
  <c r="H54" i="27"/>
  <c r="J54" i="27"/>
  <c r="I54" i="27"/>
  <c r="D56" i="27"/>
  <c r="K53" i="27"/>
  <c r="G56" i="27"/>
  <c r="N56" i="27"/>
  <c r="F56" i="27"/>
  <c r="M56" i="27"/>
  <c r="E56" i="27"/>
  <c r="L54" i="27" l="1"/>
  <c r="I55" i="27"/>
  <c r="J55" i="27"/>
  <c r="H55" i="27"/>
  <c r="D57" i="27"/>
  <c r="K54" i="27"/>
  <c r="F57" i="27"/>
  <c r="G57" i="27"/>
  <c r="M57" i="27"/>
  <c r="N57" i="27"/>
  <c r="E57" i="27"/>
  <c r="K55" i="27" l="1"/>
  <c r="I56" i="27"/>
  <c r="J56" i="27"/>
  <c r="H56" i="27"/>
  <c r="D58" i="27"/>
  <c r="L55" i="27"/>
  <c r="N58" i="27"/>
  <c r="M58" i="27"/>
  <c r="E58" i="27"/>
  <c r="F58" i="27"/>
  <c r="G58" i="27"/>
  <c r="K56" i="27" l="1"/>
  <c r="I57" i="27"/>
  <c r="H57" i="27"/>
  <c r="J57" i="27"/>
  <c r="D59" i="27"/>
  <c r="L56" i="27"/>
  <c r="E59" i="27"/>
  <c r="G59" i="27"/>
  <c r="F59" i="27"/>
  <c r="N59" i="27"/>
  <c r="M59" i="27"/>
  <c r="K57" i="27" l="1"/>
  <c r="I58" i="27"/>
  <c r="J58" i="27"/>
  <c r="H58" i="27"/>
  <c r="D60" i="27"/>
  <c r="L57" i="27"/>
  <c r="G60" i="27"/>
  <c r="M60" i="27"/>
  <c r="E60" i="27"/>
  <c r="N60" i="27"/>
  <c r="F60" i="27"/>
  <c r="K58" i="27" l="1"/>
  <c r="I59" i="27"/>
  <c r="J59" i="27"/>
  <c r="H59" i="27"/>
  <c r="D61" i="27"/>
  <c r="L58" i="27"/>
  <c r="M61" i="27"/>
  <c r="G61" i="27"/>
  <c r="F61" i="27"/>
  <c r="E61" i="27"/>
  <c r="N61" i="27"/>
  <c r="K59" i="27" l="1"/>
  <c r="H60" i="27"/>
  <c r="J60" i="27"/>
  <c r="I60" i="27"/>
  <c r="D62" i="27"/>
  <c r="L59" i="27"/>
  <c r="M62" i="27"/>
  <c r="G62" i="27"/>
  <c r="F62" i="27"/>
  <c r="N62" i="27"/>
  <c r="E62" i="27"/>
  <c r="L60" i="27" l="1"/>
  <c r="J61" i="27"/>
  <c r="I61" i="27"/>
  <c r="H61" i="27"/>
  <c r="D63" i="27"/>
  <c r="K60" i="27"/>
  <c r="M63" i="27"/>
  <c r="F63" i="27"/>
  <c r="N63" i="27"/>
  <c r="E63" i="27"/>
  <c r="G63" i="27"/>
  <c r="K61" i="27" l="1"/>
  <c r="I62" i="27"/>
  <c r="J62" i="27"/>
  <c r="H62" i="27"/>
  <c r="L61" i="27"/>
  <c r="D64" i="27"/>
  <c r="F64" i="27"/>
  <c r="N64" i="27"/>
  <c r="M64" i="27"/>
  <c r="G64" i="27"/>
  <c r="E64" i="27"/>
  <c r="K62" i="27" l="1"/>
  <c r="J63" i="27"/>
  <c r="I63" i="27"/>
  <c r="H63" i="27"/>
  <c r="D65" i="27"/>
  <c r="L62" i="27"/>
  <c r="N65" i="27"/>
  <c r="E65" i="27"/>
  <c r="F65" i="27"/>
  <c r="M65" i="27"/>
  <c r="G65" i="27"/>
  <c r="K63" i="27" l="1"/>
  <c r="L63" i="27"/>
  <c r="J64" i="27"/>
  <c r="I64" i="27"/>
  <c r="H64" i="27"/>
  <c r="D66" i="27"/>
  <c r="N66" i="27"/>
  <c r="E66" i="27"/>
  <c r="M66" i="27"/>
  <c r="G66" i="27"/>
  <c r="F66" i="27"/>
  <c r="K64" i="27" l="1"/>
  <c r="I65" i="27"/>
  <c r="H65" i="27"/>
  <c r="J65" i="27"/>
  <c r="D67" i="27"/>
  <c r="L64" i="27"/>
  <c r="G67" i="27"/>
  <c r="F67" i="27"/>
  <c r="E67" i="27"/>
  <c r="N67" i="27"/>
  <c r="M67" i="27"/>
  <c r="K65" i="27" l="1"/>
  <c r="J66" i="27"/>
  <c r="H66" i="27"/>
  <c r="I66" i="27"/>
  <c r="D68" i="27"/>
  <c r="L65" i="27"/>
  <c r="N68" i="27"/>
  <c r="M68" i="27"/>
  <c r="F68" i="27"/>
  <c r="E68" i="27"/>
  <c r="G68" i="27"/>
  <c r="L66" i="27" l="1"/>
  <c r="H67" i="27"/>
  <c r="I67" i="27"/>
  <c r="J67" i="27"/>
  <c r="D69" i="27"/>
  <c r="K66" i="27"/>
  <c r="G69" i="27"/>
  <c r="M69" i="27"/>
  <c r="F69" i="27"/>
  <c r="E69" i="27"/>
  <c r="N69" i="27"/>
  <c r="L67" i="27" l="1"/>
  <c r="I68" i="27"/>
  <c r="J68" i="27"/>
  <c r="H68" i="27"/>
  <c r="D70" i="27"/>
  <c r="K67" i="27"/>
  <c r="G70" i="27"/>
  <c r="M70" i="27"/>
  <c r="F70" i="27"/>
  <c r="N70" i="27"/>
  <c r="E70" i="27"/>
  <c r="K68" i="27" l="1"/>
  <c r="J69" i="27"/>
  <c r="I69" i="27"/>
  <c r="H69" i="27"/>
  <c r="D71" i="27"/>
  <c r="L68" i="27"/>
  <c r="M71" i="27"/>
  <c r="N71" i="27"/>
  <c r="E71" i="27"/>
  <c r="G71" i="27"/>
  <c r="F71" i="27"/>
  <c r="K69" i="27" l="1"/>
  <c r="I70" i="27"/>
  <c r="H70" i="27"/>
  <c r="J70" i="27"/>
  <c r="D72" i="27"/>
  <c r="L69" i="27"/>
  <c r="G72" i="27"/>
  <c r="E72" i="27"/>
  <c r="M72" i="27"/>
  <c r="F72" i="27"/>
  <c r="N72" i="27"/>
  <c r="K70" i="27" l="1"/>
  <c r="I71" i="27"/>
  <c r="H71" i="27"/>
  <c r="J71" i="27"/>
  <c r="D73" i="27"/>
  <c r="L70" i="27"/>
  <c r="M73" i="27"/>
  <c r="F73" i="27"/>
  <c r="G73" i="27"/>
  <c r="N73" i="27"/>
  <c r="E73" i="27"/>
  <c r="K71" i="27" l="1"/>
  <c r="I72" i="27"/>
  <c r="J72" i="27"/>
  <c r="H72" i="27"/>
  <c r="D74" i="27"/>
  <c r="L71" i="27"/>
  <c r="E74" i="27"/>
  <c r="M74" i="27"/>
  <c r="F74" i="27"/>
  <c r="G74" i="27"/>
  <c r="N74" i="27"/>
  <c r="K72" i="27" l="1"/>
  <c r="J73" i="27"/>
  <c r="H73" i="27"/>
  <c r="I73" i="27"/>
  <c r="D75" i="27"/>
  <c r="L72" i="27"/>
  <c r="D78" i="27"/>
  <c r="N78" i="27"/>
  <c r="E78" i="27"/>
  <c r="M78" i="27"/>
  <c r="G75" i="27"/>
  <c r="F78" i="27"/>
  <c r="G78" i="27"/>
  <c r="L73" i="27" l="1"/>
  <c r="J75" i="27"/>
  <c r="J74" i="27"/>
  <c r="K73" i="27"/>
  <c r="J77" i="27"/>
  <c r="D79" i="27"/>
  <c r="E76" i="27"/>
  <c r="M76" i="27"/>
  <c r="N76" i="27"/>
  <c r="F79" i="27"/>
  <c r="F77" i="27"/>
  <c r="N79" i="27"/>
  <c r="E77" i="27"/>
  <c r="N75" i="27"/>
  <c r="G79" i="27"/>
  <c r="F75" i="27"/>
  <c r="F76" i="27"/>
  <c r="M75" i="27"/>
  <c r="N77" i="27"/>
  <c r="E79" i="27"/>
  <c r="E75" i="27"/>
  <c r="M79" i="27"/>
  <c r="M77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F80" i="27"/>
  <c r="G80" i="27"/>
  <c r="M80" i="27"/>
  <c r="N80" i="27"/>
  <c r="E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N81" i="27"/>
  <c r="M81" i="27"/>
  <c r="E81" i="27"/>
  <c r="G81" i="27"/>
  <c r="F81" i="27"/>
  <c r="K79" i="27" l="1"/>
  <c r="L79" i="27"/>
  <c r="J80" i="27"/>
  <c r="I80" i="27"/>
  <c r="H80" i="27"/>
  <c r="D82" i="27"/>
  <c r="E82" i="27"/>
  <c r="F82" i="27"/>
  <c r="G82" i="27"/>
  <c r="M82" i="27"/>
  <c r="N82" i="27"/>
  <c r="K80" i="27" l="1"/>
  <c r="J81" i="27"/>
  <c r="I81" i="27"/>
  <c r="H81" i="27"/>
  <c r="D83" i="27"/>
  <c r="L80" i="27"/>
  <c r="M83" i="27"/>
  <c r="E83" i="27"/>
  <c r="G83" i="27"/>
  <c r="N83" i="27"/>
  <c r="F83" i="27"/>
  <c r="K81" i="27" l="1"/>
  <c r="J82" i="27"/>
  <c r="H82" i="27"/>
  <c r="I82" i="27"/>
  <c r="D84" i="27"/>
  <c r="L81" i="27"/>
  <c r="F84" i="27"/>
  <c r="G84" i="27"/>
  <c r="E84" i="27"/>
  <c r="N84" i="27"/>
  <c r="M84" i="27"/>
  <c r="L82" i="27" l="1"/>
  <c r="J83" i="27"/>
  <c r="I83" i="27"/>
  <c r="H83" i="27"/>
  <c r="D85" i="27"/>
  <c r="K82" i="27"/>
  <c r="M85" i="27"/>
  <c r="N85" i="27"/>
  <c r="G85" i="27"/>
  <c r="E85" i="27"/>
  <c r="F85" i="27"/>
  <c r="K83" i="27" l="1"/>
  <c r="L83" i="27"/>
  <c r="J84" i="27"/>
  <c r="I84" i="27"/>
  <c r="H84" i="27"/>
  <c r="D86" i="27"/>
  <c r="E86" i="27"/>
  <c r="F86" i="27"/>
  <c r="G86" i="27"/>
  <c r="N86" i="27"/>
  <c r="M86" i="27"/>
  <c r="K84" i="27" l="1"/>
  <c r="J85" i="27"/>
  <c r="I85" i="27"/>
  <c r="H85" i="27"/>
  <c r="D87" i="27"/>
  <c r="L84" i="27"/>
  <c r="N87" i="27"/>
  <c r="M87" i="27"/>
  <c r="E87" i="27"/>
  <c r="G87" i="27"/>
  <c r="F87" i="27"/>
  <c r="K85" i="27" l="1"/>
  <c r="J86" i="27"/>
  <c r="H86" i="27"/>
  <c r="I86" i="27"/>
  <c r="D88" i="27"/>
  <c r="L85" i="27"/>
  <c r="M88" i="27"/>
  <c r="E88" i="27"/>
  <c r="F88" i="27"/>
  <c r="N88" i="27"/>
  <c r="G88" i="27"/>
  <c r="L86" i="27" l="1"/>
  <c r="J87" i="27"/>
  <c r="I87" i="27"/>
  <c r="H87" i="27"/>
  <c r="D89" i="27"/>
  <c r="K86" i="27"/>
  <c r="M89" i="27"/>
  <c r="E89" i="27"/>
  <c r="G89" i="27"/>
  <c r="F89" i="27"/>
  <c r="N89" i="27"/>
  <c r="K87" i="27" l="1"/>
  <c r="J88" i="27"/>
  <c r="H88" i="27"/>
  <c r="I88" i="27"/>
  <c r="D90" i="27"/>
  <c r="L87" i="27"/>
  <c r="F90" i="27"/>
  <c r="N90" i="27"/>
  <c r="M90" i="27"/>
  <c r="E90" i="27"/>
  <c r="G90" i="27"/>
  <c r="L88" i="27" l="1"/>
  <c r="J89" i="27"/>
  <c r="H89" i="27"/>
  <c r="I89" i="27"/>
  <c r="D91" i="27"/>
  <c r="K88" i="27"/>
  <c r="E91" i="27"/>
  <c r="M91" i="27"/>
  <c r="G91" i="27"/>
  <c r="F91" i="27"/>
  <c r="N91" i="27"/>
  <c r="L89" i="27" l="1"/>
  <c r="J90" i="27"/>
  <c r="H90" i="27"/>
  <c r="I90" i="27"/>
  <c r="D92" i="27"/>
  <c r="K89" i="27"/>
  <c r="N92" i="27"/>
  <c r="M92" i="27"/>
  <c r="G92" i="27"/>
  <c r="E92" i="27"/>
  <c r="F92" i="27"/>
  <c r="L90" i="27" l="1"/>
  <c r="J91" i="27"/>
  <c r="H91" i="27"/>
  <c r="I91" i="27"/>
  <c r="D93" i="27"/>
  <c r="K90" i="27"/>
  <c r="N93" i="27"/>
  <c r="F93" i="27"/>
  <c r="E93" i="27"/>
  <c r="G93" i="27"/>
  <c r="M93" i="27"/>
  <c r="L91" i="27" l="1"/>
  <c r="J92" i="27"/>
  <c r="H92" i="27"/>
  <c r="I92" i="27"/>
  <c r="D94" i="27"/>
  <c r="K91" i="27"/>
  <c r="N94" i="27"/>
  <c r="F94" i="27"/>
  <c r="E94" i="27"/>
  <c r="M94" i="27"/>
  <c r="G94" i="27"/>
  <c r="L92" i="27" l="1"/>
  <c r="J93" i="27"/>
  <c r="H93" i="27"/>
  <c r="I93" i="27"/>
  <c r="D95" i="27"/>
  <c r="K92" i="27"/>
  <c r="F95" i="27"/>
  <c r="M95" i="27"/>
  <c r="G95" i="27"/>
  <c r="E95" i="27"/>
  <c r="N95" i="27"/>
  <c r="L93" i="27" l="1"/>
  <c r="J94" i="27"/>
  <c r="H94" i="27"/>
  <c r="I94" i="27"/>
  <c r="D96" i="27"/>
  <c r="K93" i="27"/>
  <c r="E96" i="27"/>
  <c r="G96" i="27"/>
  <c r="N96" i="27"/>
  <c r="F96" i="27"/>
  <c r="M96" i="27"/>
  <c r="L94" i="27" l="1"/>
  <c r="J95" i="27"/>
  <c r="I95" i="27"/>
  <c r="H95" i="27"/>
  <c r="D97" i="27"/>
  <c r="K94" i="27"/>
  <c r="F97" i="27"/>
  <c r="G97" i="27"/>
  <c r="N97" i="27"/>
  <c r="E97" i="27"/>
  <c r="M97" i="27"/>
  <c r="K95" i="27" l="1"/>
  <c r="J96" i="27"/>
  <c r="I96" i="27"/>
  <c r="H96" i="27"/>
  <c r="D98" i="27"/>
  <c r="L95" i="27"/>
  <c r="M98" i="27"/>
  <c r="E98" i="27"/>
  <c r="N98" i="27"/>
  <c r="F98" i="27"/>
  <c r="G98" i="27"/>
  <c r="K96" i="27" l="1"/>
  <c r="J97" i="27"/>
  <c r="H97" i="27"/>
  <c r="I97" i="27"/>
  <c r="D99" i="27"/>
  <c r="L96" i="27"/>
  <c r="E99" i="27"/>
  <c r="G99" i="27"/>
  <c r="N99" i="27"/>
  <c r="F99" i="27"/>
  <c r="M99" i="27"/>
  <c r="K97" i="27" l="1"/>
  <c r="J98" i="27"/>
  <c r="I98" i="27"/>
  <c r="H98" i="27"/>
  <c r="D100" i="27"/>
  <c r="L97" i="27"/>
  <c r="E100" i="27"/>
  <c r="F100" i="27"/>
  <c r="N100" i="27"/>
  <c r="G100" i="27"/>
  <c r="M100" i="27"/>
  <c r="K98" i="27" l="1"/>
  <c r="J99" i="27"/>
  <c r="H99" i="27"/>
  <c r="I99" i="27"/>
  <c r="D101" i="27"/>
  <c r="L98" i="27"/>
  <c r="G101" i="27"/>
  <c r="F101" i="27"/>
  <c r="E101" i="27"/>
  <c r="N101" i="27"/>
  <c r="M101" i="27"/>
  <c r="L99" i="27" l="1"/>
  <c r="J100" i="27"/>
  <c r="I100" i="27"/>
  <c r="H100" i="27"/>
  <c r="D102" i="27"/>
  <c r="K99" i="27"/>
  <c r="G102" i="27"/>
  <c r="F102" i="27"/>
  <c r="N102" i="27"/>
  <c r="M102" i="27"/>
  <c r="E102" i="27"/>
  <c r="K100" i="27" l="1"/>
  <c r="J101" i="27"/>
  <c r="H101" i="27"/>
  <c r="I101" i="27"/>
  <c r="D103" i="27"/>
  <c r="L100" i="27"/>
  <c r="N103" i="27"/>
  <c r="F103" i="27"/>
  <c r="E103" i="27"/>
  <c r="M103" i="27"/>
  <c r="G103" i="27"/>
  <c r="L101" i="27" l="1"/>
  <c r="J102" i="27"/>
  <c r="H102" i="27"/>
  <c r="I102" i="27"/>
  <c r="D104" i="27"/>
  <c r="K101" i="27"/>
  <c r="G104" i="27"/>
  <c r="M104" i="27"/>
  <c r="N104" i="27"/>
  <c r="F104" i="27"/>
  <c r="E104" i="27"/>
  <c r="L102" i="27" l="1"/>
  <c r="J103" i="27"/>
  <c r="H103" i="27"/>
  <c r="I103" i="27"/>
  <c r="D105" i="27"/>
  <c r="K102" i="27"/>
  <c r="F105" i="27"/>
  <c r="G105" i="27"/>
  <c r="N105" i="27"/>
  <c r="M105" i="27"/>
  <c r="E105" i="27"/>
  <c r="L103" i="27" l="1"/>
  <c r="J104" i="27"/>
  <c r="I104" i="27"/>
  <c r="H104" i="27"/>
  <c r="D106" i="27"/>
  <c r="K103" i="27"/>
  <c r="N106" i="27"/>
  <c r="M106" i="27"/>
  <c r="G106" i="27"/>
  <c r="F106" i="27"/>
  <c r="E106" i="27"/>
  <c r="K104" i="27" l="1"/>
  <c r="J105" i="27"/>
  <c r="I105" i="27"/>
  <c r="H105" i="27"/>
  <c r="D107" i="27"/>
  <c r="L104" i="27"/>
  <c r="E107" i="27"/>
  <c r="N107" i="27"/>
  <c r="F107" i="27"/>
  <c r="G107" i="27"/>
  <c r="M107" i="27"/>
  <c r="K105" i="27" l="1"/>
  <c r="J106" i="27"/>
  <c r="H106" i="27"/>
  <c r="I106" i="27"/>
  <c r="D108" i="27"/>
  <c r="L105" i="27"/>
  <c r="G108" i="27"/>
  <c r="E108" i="27"/>
  <c r="M108" i="27"/>
  <c r="N108" i="27"/>
  <c r="F108" i="27"/>
  <c r="L106" i="27" l="1"/>
  <c r="J107" i="27"/>
  <c r="H107" i="27"/>
  <c r="I107" i="27"/>
  <c r="D109" i="27"/>
  <c r="K106" i="27"/>
  <c r="M109" i="27"/>
  <c r="F109" i="27"/>
  <c r="N109" i="27"/>
  <c r="G109" i="27"/>
  <c r="E109" i="27"/>
  <c r="L107" i="27" l="1"/>
  <c r="J108" i="27"/>
  <c r="I108" i="27"/>
  <c r="H108" i="27"/>
  <c r="D110" i="27"/>
  <c r="K107" i="27"/>
  <c r="E110" i="27"/>
  <c r="F110" i="27"/>
  <c r="N110" i="27"/>
  <c r="G110" i="27"/>
  <c r="M110" i="27"/>
  <c r="K108" i="27" l="1"/>
  <c r="J109" i="27"/>
  <c r="I109" i="27"/>
  <c r="H109" i="27"/>
  <c r="D111" i="27"/>
  <c r="L108" i="27"/>
  <c r="M111" i="27"/>
  <c r="N111" i="27"/>
  <c r="F111" i="27"/>
  <c r="E111" i="27"/>
  <c r="G111" i="27"/>
  <c r="K109" i="27" l="1"/>
  <c r="J110" i="27"/>
  <c r="H110" i="27"/>
  <c r="I110" i="27"/>
  <c r="D112" i="27"/>
  <c r="L109" i="27"/>
  <c r="F112" i="27"/>
  <c r="N112" i="27"/>
  <c r="G112" i="27"/>
  <c r="E112" i="27"/>
  <c r="M112" i="27"/>
  <c r="L110" i="27" l="1"/>
  <c r="J111" i="27"/>
  <c r="I111" i="27"/>
  <c r="H111" i="27"/>
  <c r="D113" i="27"/>
  <c r="K110" i="27"/>
  <c r="F113" i="27"/>
  <c r="M113" i="27"/>
  <c r="G113" i="27"/>
  <c r="N113" i="27"/>
  <c r="E113" i="27"/>
  <c r="K111" i="27" l="1"/>
  <c r="J112" i="27"/>
  <c r="H112" i="27"/>
  <c r="I112" i="27"/>
  <c r="D114" i="27"/>
  <c r="L111" i="27"/>
  <c r="G114" i="27"/>
  <c r="E114" i="27"/>
  <c r="F114" i="27"/>
  <c r="N114" i="27"/>
  <c r="M114" i="27"/>
  <c r="L112" i="27" l="1"/>
  <c r="J113" i="27"/>
  <c r="I113" i="27"/>
  <c r="H113" i="27"/>
  <c r="D115" i="27"/>
  <c r="K112" i="27"/>
  <c r="N115" i="27"/>
  <c r="G115" i="27"/>
  <c r="F115" i="27"/>
  <c r="M115" i="27"/>
  <c r="E115" i="27"/>
  <c r="K113" i="27" l="1"/>
  <c r="J114" i="27"/>
  <c r="I114" i="27"/>
  <c r="H114" i="27"/>
  <c r="D116" i="27"/>
  <c r="L113" i="27"/>
  <c r="G116" i="27"/>
  <c r="E116" i="27"/>
  <c r="F116" i="27"/>
  <c r="M116" i="27"/>
  <c r="N116" i="27"/>
  <c r="K114" i="27" l="1"/>
  <c r="J115" i="27"/>
  <c r="H115" i="27"/>
  <c r="I115" i="27"/>
  <c r="D117" i="27"/>
  <c r="L114" i="27"/>
  <c r="E117" i="27"/>
  <c r="N117" i="27"/>
  <c r="F117" i="27"/>
  <c r="G117" i="27"/>
  <c r="M117" i="27"/>
  <c r="L115" i="27" l="1"/>
  <c r="J116" i="27"/>
  <c r="I116" i="27"/>
  <c r="H116" i="27"/>
  <c r="D118" i="27"/>
  <c r="K115" i="27"/>
  <c r="F118" i="27"/>
  <c r="M118" i="27"/>
  <c r="E118" i="27"/>
  <c r="G118" i="27"/>
  <c r="N118" i="27"/>
  <c r="K116" i="27" l="1"/>
  <c r="J117" i="27"/>
  <c r="H117" i="27"/>
  <c r="I117" i="27"/>
  <c r="D119" i="27"/>
  <c r="L116" i="27"/>
  <c r="M119" i="27"/>
  <c r="N119" i="27"/>
  <c r="E119" i="27"/>
  <c r="G119" i="27"/>
  <c r="F119" i="27"/>
  <c r="L117" i="27" l="1"/>
  <c r="J118" i="27"/>
  <c r="H118" i="27"/>
  <c r="I118" i="27"/>
  <c r="D120" i="27"/>
  <c r="K117" i="27"/>
  <c r="G120" i="27"/>
  <c r="F120" i="27"/>
  <c r="N120" i="27"/>
  <c r="E120" i="27"/>
  <c r="M120" i="27"/>
  <c r="L118" i="27" l="1"/>
  <c r="J119" i="27"/>
  <c r="I119" i="27"/>
  <c r="H119" i="27"/>
  <c r="D121" i="27"/>
  <c r="K118" i="27"/>
  <c r="G121" i="27"/>
  <c r="E121" i="27"/>
  <c r="N121" i="27"/>
  <c r="M121" i="27"/>
  <c r="F121" i="27"/>
  <c r="K119" i="27" l="1"/>
  <c r="J120" i="27"/>
  <c r="I120" i="27"/>
  <c r="H120" i="27"/>
  <c r="D122" i="27"/>
  <c r="L119" i="27"/>
  <c r="G122" i="27"/>
  <c r="F122" i="27"/>
  <c r="M122" i="27"/>
  <c r="E122" i="27"/>
  <c r="N122" i="27"/>
  <c r="K120" i="27" l="1"/>
  <c r="J121" i="27"/>
  <c r="I121" i="27"/>
  <c r="H121" i="27"/>
  <c r="D123" i="27"/>
  <c r="L120" i="27"/>
  <c r="N123" i="27"/>
  <c r="E123" i="27"/>
  <c r="F123" i="27"/>
  <c r="G123" i="27"/>
  <c r="M123" i="27"/>
  <c r="K121" i="27" l="1"/>
  <c r="J122" i="27"/>
  <c r="H122" i="27"/>
  <c r="I122" i="27"/>
  <c r="D124" i="27"/>
  <c r="L121" i="27"/>
  <c r="M124" i="27"/>
  <c r="E124" i="27"/>
  <c r="N124" i="27"/>
  <c r="F124" i="27"/>
  <c r="G124" i="27"/>
  <c r="L122" i="27" l="1"/>
  <c r="J123" i="27"/>
  <c r="H123" i="27"/>
  <c r="I123" i="27"/>
  <c r="D125" i="27"/>
  <c r="K122" i="27"/>
  <c r="G125" i="27"/>
  <c r="M125" i="27"/>
  <c r="E125" i="27"/>
  <c r="F125" i="27"/>
  <c r="N125" i="27"/>
  <c r="L123" i="27" l="1"/>
  <c r="J124" i="27"/>
  <c r="I124" i="27"/>
  <c r="H124" i="27"/>
  <c r="D126" i="27"/>
  <c r="K123" i="27"/>
  <c r="F126" i="27"/>
  <c r="G126" i="27"/>
  <c r="N126" i="27"/>
  <c r="M126" i="27"/>
  <c r="E126" i="27"/>
  <c r="K124" i="27" l="1"/>
  <c r="J125" i="27"/>
  <c r="I125" i="27"/>
  <c r="H125" i="27"/>
  <c r="D127" i="27"/>
  <c r="L124" i="27"/>
  <c r="G127" i="27"/>
  <c r="F127" i="27"/>
  <c r="M127" i="27"/>
  <c r="N127" i="27"/>
  <c r="E127" i="27"/>
  <c r="K125" i="27" l="1"/>
  <c r="J126" i="27"/>
  <c r="H126" i="27"/>
  <c r="I126" i="27"/>
  <c r="D128" i="27"/>
  <c r="L125" i="27"/>
  <c r="N128" i="27"/>
  <c r="F128" i="27"/>
  <c r="M128" i="27"/>
  <c r="E128" i="27"/>
  <c r="G128" i="27"/>
  <c r="L126" i="27" l="1"/>
  <c r="J127" i="27"/>
  <c r="I127" i="27"/>
  <c r="H127" i="27"/>
  <c r="D129" i="27"/>
  <c r="K126" i="27"/>
  <c r="F129" i="27"/>
  <c r="G129" i="27"/>
  <c r="M129" i="27"/>
  <c r="E129" i="27"/>
  <c r="N129" i="27"/>
  <c r="K127" i="27" l="1"/>
  <c r="J128" i="27"/>
  <c r="H128" i="27"/>
  <c r="I128" i="27"/>
  <c r="D130" i="27"/>
  <c r="L127" i="27"/>
  <c r="N130" i="27"/>
  <c r="M130" i="27"/>
  <c r="E130" i="27"/>
  <c r="F130" i="27"/>
  <c r="G130" i="27"/>
  <c r="L128" i="27" l="1"/>
  <c r="J129" i="27"/>
  <c r="I129" i="27"/>
  <c r="H129" i="27"/>
  <c r="D131" i="27"/>
  <c r="K128" i="27"/>
  <c r="M131" i="27"/>
  <c r="E131" i="27"/>
  <c r="N131" i="27"/>
  <c r="G131" i="27"/>
  <c r="F131" i="27"/>
  <c r="K129" i="27" l="1"/>
  <c r="J130" i="27"/>
  <c r="I130" i="27"/>
  <c r="H130" i="27"/>
  <c r="D132" i="27"/>
  <c r="L129" i="27"/>
  <c r="E132" i="27"/>
  <c r="N132" i="27"/>
  <c r="M132" i="27"/>
  <c r="F132" i="27"/>
  <c r="G132" i="27"/>
  <c r="K130" i="27" l="1"/>
  <c r="L130" i="27"/>
  <c r="J131" i="27"/>
  <c r="H131" i="27"/>
  <c r="I131" i="27"/>
  <c r="D133" i="27"/>
  <c r="M133" i="27"/>
  <c r="G133" i="27"/>
  <c r="N133" i="27"/>
  <c r="F133" i="27"/>
  <c r="E133" i="27"/>
  <c r="L131" i="27" l="1"/>
  <c r="J132" i="27"/>
  <c r="I132" i="27"/>
  <c r="H132" i="27"/>
  <c r="D134" i="27"/>
  <c r="K131" i="27"/>
  <c r="E134" i="27"/>
  <c r="N134" i="27"/>
  <c r="F134" i="27"/>
  <c r="M134" i="27"/>
  <c r="G134" i="27"/>
  <c r="K132" i="27" l="1"/>
  <c r="J133" i="27"/>
  <c r="H133" i="27"/>
  <c r="I133" i="27"/>
  <c r="D135" i="27"/>
  <c r="L132" i="27"/>
  <c r="F135" i="27"/>
  <c r="N135" i="27"/>
  <c r="M135" i="27"/>
  <c r="G135" i="27"/>
  <c r="E135" i="27"/>
  <c r="L133" i="27" l="1"/>
  <c r="J134" i="27"/>
  <c r="I134" i="27"/>
  <c r="H134" i="27"/>
  <c r="D136" i="27"/>
  <c r="K133" i="27"/>
  <c r="F136" i="27"/>
  <c r="E136" i="27"/>
  <c r="M136" i="27"/>
  <c r="G136" i="27"/>
  <c r="N136" i="27"/>
  <c r="K134" i="27" l="1"/>
  <c r="L134" i="27"/>
  <c r="J135" i="27"/>
  <c r="H135" i="27"/>
  <c r="I135" i="27"/>
  <c r="D137" i="27"/>
  <c r="N137" i="27"/>
  <c r="E137" i="27"/>
  <c r="F137" i="27"/>
  <c r="M137" i="27"/>
  <c r="G137" i="27"/>
  <c r="L135" i="27" l="1"/>
  <c r="J136" i="27"/>
  <c r="H136" i="27"/>
  <c r="I136" i="27"/>
  <c r="D138" i="27"/>
  <c r="K135" i="27"/>
  <c r="E138" i="27"/>
  <c r="N138" i="27"/>
  <c r="M138" i="27"/>
  <c r="G138" i="27"/>
  <c r="F138" i="27"/>
  <c r="L136" i="27" l="1"/>
  <c r="J137" i="27"/>
  <c r="H137" i="27"/>
  <c r="I137" i="27"/>
  <c r="D139" i="27"/>
  <c r="K136" i="27"/>
  <c r="E139" i="27"/>
  <c r="N139" i="27"/>
  <c r="F139" i="27"/>
  <c r="M139" i="27"/>
  <c r="G139" i="27"/>
  <c r="K137" i="27" l="1"/>
  <c r="J138" i="27"/>
  <c r="I138" i="27"/>
  <c r="H138" i="27"/>
  <c r="D140" i="27"/>
  <c r="L137" i="27"/>
  <c r="F140" i="27"/>
  <c r="E140" i="27"/>
  <c r="N140" i="27"/>
  <c r="M140" i="27"/>
  <c r="G140" i="27"/>
  <c r="K138" i="27" l="1"/>
  <c r="J139" i="27"/>
  <c r="I139" i="27"/>
  <c r="H139" i="27"/>
  <c r="D141" i="27"/>
  <c r="L138" i="27"/>
  <c r="M141" i="27"/>
  <c r="N141" i="27"/>
  <c r="G141" i="27"/>
  <c r="E141" i="27"/>
  <c r="F141" i="27"/>
  <c r="K139" i="27" l="1"/>
  <c r="J140" i="27"/>
  <c r="H140" i="27"/>
  <c r="I140" i="27"/>
  <c r="D142" i="27"/>
  <c r="L139" i="27"/>
  <c r="F142" i="27"/>
  <c r="N142" i="27"/>
  <c r="E142" i="27"/>
  <c r="M142" i="27"/>
  <c r="G142" i="27"/>
  <c r="L140" i="27" l="1"/>
  <c r="J141" i="27"/>
  <c r="I141" i="27"/>
  <c r="H141" i="27"/>
  <c r="D143" i="27"/>
  <c r="K140" i="27"/>
  <c r="F143" i="27"/>
  <c r="M143" i="27"/>
  <c r="E143" i="27"/>
  <c r="N143" i="27"/>
  <c r="G143" i="27"/>
  <c r="K141" i="27" l="1"/>
  <c r="J142" i="27"/>
  <c r="H142" i="27"/>
  <c r="I142" i="27"/>
  <c r="D144" i="27"/>
  <c r="L141" i="27"/>
  <c r="E144" i="27"/>
  <c r="G144" i="27"/>
  <c r="M144" i="27"/>
  <c r="N144" i="27"/>
  <c r="F144" i="27"/>
  <c r="L142" i="27" l="1"/>
  <c r="J143" i="27"/>
  <c r="H143" i="27"/>
  <c r="I143" i="27"/>
  <c r="D145" i="27"/>
  <c r="K142" i="27"/>
  <c r="E145" i="27"/>
  <c r="G145" i="27"/>
  <c r="N145" i="27"/>
  <c r="M145" i="27"/>
  <c r="F145" i="27"/>
  <c r="L143" i="27" l="1"/>
  <c r="J144" i="27"/>
  <c r="H144" i="27"/>
  <c r="I144" i="27"/>
  <c r="D146" i="27"/>
  <c r="K143" i="27"/>
  <c r="G146" i="27"/>
  <c r="N146" i="27"/>
  <c r="M146" i="27"/>
  <c r="F146" i="27"/>
  <c r="E146" i="27"/>
  <c r="L144" i="27" l="1"/>
  <c r="J145" i="27"/>
  <c r="H145" i="27"/>
  <c r="I145" i="27"/>
  <c r="D147" i="27"/>
  <c r="K144" i="27"/>
  <c r="N147" i="27"/>
  <c r="E147" i="27"/>
  <c r="G147" i="27"/>
  <c r="F147" i="27"/>
  <c r="M147" i="27"/>
  <c r="L145" i="27" l="1"/>
  <c r="J146" i="27"/>
  <c r="H146" i="27"/>
  <c r="I146" i="27"/>
  <c r="D148" i="27"/>
  <c r="K145" i="27"/>
  <c r="E148" i="27"/>
  <c r="M148" i="27"/>
  <c r="N148" i="27"/>
  <c r="G148" i="27"/>
  <c r="F148" i="27"/>
  <c r="L146" i="27" l="1"/>
  <c r="J147" i="27"/>
  <c r="H147" i="27"/>
  <c r="I147" i="27"/>
  <c r="D149" i="27"/>
  <c r="K146" i="27"/>
  <c r="M149" i="27"/>
  <c r="N149" i="27"/>
  <c r="F149" i="27"/>
  <c r="G149" i="27"/>
  <c r="E149" i="27"/>
  <c r="L147" i="27" l="1"/>
  <c r="J148" i="27"/>
  <c r="H148" i="27"/>
  <c r="I148" i="27"/>
  <c r="D150" i="27"/>
  <c r="K147" i="27"/>
  <c r="F150" i="27"/>
  <c r="M150" i="27"/>
  <c r="E150" i="27"/>
  <c r="G150" i="27"/>
  <c r="N150" i="27"/>
  <c r="L148" i="27" l="1"/>
  <c r="J149" i="27"/>
  <c r="H149" i="27"/>
  <c r="I149" i="27"/>
  <c r="D151" i="27"/>
  <c r="K148" i="27"/>
  <c r="M151" i="27"/>
  <c r="E151" i="27"/>
  <c r="G151" i="27"/>
  <c r="N151" i="27"/>
  <c r="F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F83" i="28"/>
  <c r="E85" i="28"/>
  <c r="M83" i="28"/>
  <c r="G87" i="28"/>
  <c r="N83" i="28"/>
  <c r="G86" i="28"/>
  <c r="N84" i="28"/>
  <c r="M86" i="28"/>
  <c r="G83" i="28"/>
  <c r="N85" i="28"/>
  <c r="F86" i="28"/>
  <c r="N87" i="28"/>
  <c r="N86" i="28"/>
  <c r="E83" i="28"/>
  <c r="M84" i="28"/>
  <c r="F87" i="28"/>
  <c r="M85" i="28"/>
  <c r="E87" i="28"/>
  <c r="E84" i="28"/>
  <c r="F85" i="28"/>
  <c r="E86" i="28"/>
  <c r="F84" i="28"/>
  <c r="M87" i="28"/>
  <c r="G84" i="28"/>
  <c r="G85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0" i="28"/>
  <c r="F82" i="28"/>
  <c r="E81" i="28"/>
  <c r="E80" i="28"/>
  <c r="N88" i="28"/>
  <c r="F80" i="28"/>
  <c r="N82" i="28"/>
  <c r="E82" i="28"/>
  <c r="M81" i="28"/>
  <c r="G88" i="28"/>
  <c r="F81" i="28"/>
  <c r="E88" i="28"/>
  <c r="N81" i="28"/>
  <c r="M80" i="28"/>
  <c r="M88" i="28"/>
  <c r="F88" i="28"/>
  <c r="M82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E89" i="28"/>
  <c r="N89" i="28"/>
  <c r="F89" i="28"/>
  <c r="G89" i="28"/>
  <c r="M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F90" i="28"/>
  <c r="M90" i="28"/>
  <c r="E90" i="28"/>
  <c r="G90" i="28"/>
  <c r="N90" i="28"/>
  <c r="L88" i="28" l="1"/>
  <c r="J89" i="28"/>
  <c r="H89" i="28"/>
  <c r="I89" i="28"/>
  <c r="D91" i="28"/>
  <c r="K88" i="28"/>
  <c r="G91" i="28"/>
  <c r="M91" i="28"/>
  <c r="E91" i="28"/>
  <c r="N91" i="28"/>
  <c r="F91" i="28"/>
  <c r="L89" i="28" l="1"/>
  <c r="J90" i="28"/>
  <c r="I90" i="28"/>
  <c r="H90" i="28"/>
  <c r="D92" i="28"/>
  <c r="K89" i="28"/>
  <c r="F92" i="28"/>
  <c r="M92" i="28"/>
  <c r="N92" i="28"/>
  <c r="E92" i="28"/>
  <c r="G92" i="28"/>
  <c r="K90" i="28" l="1"/>
  <c r="J91" i="28"/>
  <c r="I91" i="28"/>
  <c r="H91" i="28"/>
  <c r="D93" i="28"/>
  <c r="L90" i="28"/>
  <c r="N93" i="28"/>
  <c r="G93" i="28"/>
  <c r="E93" i="28"/>
  <c r="F93" i="28"/>
  <c r="M93" i="28"/>
  <c r="K91" i="28" l="1"/>
  <c r="J92" i="28"/>
  <c r="I92" i="28"/>
  <c r="H92" i="28"/>
  <c r="D94" i="28"/>
  <c r="L91" i="28"/>
  <c r="F94" i="28"/>
  <c r="N94" i="28"/>
  <c r="G94" i="28"/>
  <c r="M94" i="28"/>
  <c r="E94" i="28"/>
  <c r="K92" i="28" l="1"/>
  <c r="L92" i="28"/>
  <c r="J93" i="28"/>
  <c r="H93" i="28"/>
  <c r="I93" i="28"/>
  <c r="D95" i="28"/>
  <c r="N95" i="28"/>
  <c r="F95" i="28"/>
  <c r="M95" i="28"/>
  <c r="E95" i="28"/>
  <c r="G95" i="28"/>
  <c r="L93" i="28" l="1"/>
  <c r="J94" i="28"/>
  <c r="H94" i="28"/>
  <c r="I94" i="28"/>
  <c r="D96" i="28"/>
  <c r="K93" i="28"/>
  <c r="N96" i="28"/>
  <c r="G96" i="28"/>
  <c r="M96" i="28"/>
  <c r="E96" i="28"/>
  <c r="F96" i="28"/>
  <c r="L94" i="28" l="1"/>
  <c r="J95" i="28"/>
  <c r="I95" i="28"/>
  <c r="H95" i="28"/>
  <c r="D97" i="28"/>
  <c r="K94" i="28"/>
  <c r="E97" i="28"/>
  <c r="M97" i="28"/>
  <c r="G97" i="28"/>
  <c r="F97" i="28"/>
  <c r="N97" i="28"/>
  <c r="K95" i="28" l="1"/>
  <c r="J96" i="28"/>
  <c r="H96" i="28"/>
  <c r="I96" i="28"/>
  <c r="D98" i="28"/>
  <c r="L95" i="28"/>
  <c r="G98" i="28"/>
  <c r="N98" i="28"/>
  <c r="F98" i="28"/>
  <c r="M98" i="28"/>
  <c r="E98" i="28"/>
  <c r="K96" i="28" l="1"/>
  <c r="J97" i="28"/>
  <c r="I97" i="28"/>
  <c r="H97" i="28"/>
  <c r="D99" i="28"/>
  <c r="L96" i="28"/>
  <c r="M99" i="28"/>
  <c r="F99" i="28"/>
  <c r="N99" i="28"/>
  <c r="G99" i="28"/>
  <c r="E99" i="28"/>
  <c r="L97" i="28" l="1"/>
  <c r="J98" i="28"/>
  <c r="I98" i="28"/>
  <c r="H98" i="28"/>
  <c r="D100" i="28"/>
  <c r="K97" i="28"/>
  <c r="G100" i="28"/>
  <c r="M100" i="28"/>
  <c r="F100" i="28"/>
  <c r="N100" i="28"/>
  <c r="E100" i="28"/>
  <c r="K98" i="28" l="1"/>
  <c r="J99" i="28"/>
  <c r="I99" i="28"/>
  <c r="H99" i="28"/>
  <c r="D101" i="28"/>
  <c r="L98" i="28"/>
  <c r="F101" i="28"/>
  <c r="N101" i="28"/>
  <c r="G101" i="28"/>
  <c r="E101" i="28"/>
  <c r="M101" i="28"/>
  <c r="K99" i="28" l="1"/>
  <c r="J100" i="28"/>
  <c r="I100" i="28"/>
  <c r="H100" i="28"/>
  <c r="D102" i="28"/>
  <c r="L99" i="28"/>
  <c r="E102" i="28"/>
  <c r="F102" i="28"/>
  <c r="M102" i="28"/>
  <c r="G102" i="28"/>
  <c r="N102" i="28"/>
  <c r="K100" i="28" l="1"/>
  <c r="J101" i="28"/>
  <c r="H101" i="28"/>
  <c r="I101" i="28"/>
  <c r="D103" i="28"/>
  <c r="L100" i="28"/>
  <c r="G103" i="28"/>
  <c r="E103" i="28"/>
  <c r="F103" i="28"/>
  <c r="M103" i="28"/>
  <c r="N103" i="28"/>
  <c r="L101" i="28" l="1"/>
  <c r="J102" i="28"/>
  <c r="H102" i="28"/>
  <c r="I102" i="28"/>
  <c r="D104" i="28"/>
  <c r="K101" i="28"/>
  <c r="M104" i="28"/>
  <c r="G104" i="28"/>
  <c r="F104" i="28"/>
  <c r="E104" i="28"/>
  <c r="N104" i="28"/>
  <c r="L102" i="28" l="1"/>
  <c r="J103" i="28"/>
  <c r="I103" i="28"/>
  <c r="H103" i="28"/>
  <c r="D105" i="28"/>
  <c r="K102" i="28"/>
  <c r="N105" i="28"/>
  <c r="E105" i="28"/>
  <c r="F105" i="28"/>
  <c r="M105" i="28"/>
  <c r="G105" i="28"/>
  <c r="K103" i="28" l="1"/>
  <c r="J104" i="28"/>
  <c r="I104" i="28"/>
  <c r="H104" i="28"/>
  <c r="D106" i="28"/>
  <c r="L103" i="28"/>
  <c r="G106" i="28"/>
  <c r="M106" i="28"/>
  <c r="E106" i="28"/>
  <c r="N106" i="28"/>
  <c r="F106" i="28"/>
  <c r="K104" i="28" l="1"/>
  <c r="J105" i="28"/>
  <c r="H105" i="28"/>
  <c r="I105" i="28"/>
  <c r="D107" i="28"/>
  <c r="L104" i="28"/>
  <c r="M107" i="28"/>
  <c r="G107" i="28"/>
  <c r="E107" i="28"/>
  <c r="F107" i="28"/>
  <c r="N107" i="28"/>
  <c r="L105" i="28" l="1"/>
  <c r="J106" i="28"/>
  <c r="H106" i="28"/>
  <c r="I106" i="28"/>
  <c r="D108" i="28"/>
  <c r="K105" i="28"/>
  <c r="N108" i="28"/>
  <c r="F108" i="28"/>
  <c r="M108" i="28"/>
  <c r="G108" i="28"/>
  <c r="E108" i="28"/>
  <c r="K106" i="28" l="1"/>
  <c r="J107" i="28"/>
  <c r="I107" i="28"/>
  <c r="H107" i="28"/>
  <c r="D109" i="28"/>
  <c r="L106" i="28"/>
  <c r="G109" i="28"/>
  <c r="E109" i="28"/>
  <c r="M109" i="28"/>
  <c r="N109" i="28"/>
  <c r="F109" i="28"/>
  <c r="L107" i="28" l="1"/>
  <c r="J108" i="28"/>
  <c r="I108" i="28"/>
  <c r="H108" i="28"/>
  <c r="D110" i="28"/>
  <c r="K107" i="28"/>
  <c r="G110" i="28"/>
  <c r="E110" i="28"/>
  <c r="M110" i="28"/>
  <c r="F110" i="28"/>
  <c r="N110" i="28"/>
  <c r="K108" i="28" l="1"/>
  <c r="J109" i="28"/>
  <c r="I109" i="28"/>
  <c r="H109" i="28"/>
  <c r="D111" i="28"/>
  <c r="L108" i="28"/>
  <c r="F111" i="28"/>
  <c r="G111" i="28"/>
  <c r="N111" i="28"/>
  <c r="M111" i="28"/>
  <c r="E111" i="28"/>
  <c r="L109" i="28" l="1"/>
  <c r="J110" i="28"/>
  <c r="H110" i="28"/>
  <c r="I110" i="28"/>
  <c r="D112" i="28"/>
  <c r="K109" i="28"/>
  <c r="N112" i="28"/>
  <c r="F112" i="28"/>
  <c r="M112" i="28"/>
  <c r="E112" i="28"/>
  <c r="G112" i="28"/>
  <c r="L110" i="28" l="1"/>
  <c r="J111" i="28"/>
  <c r="H111" i="28"/>
  <c r="I111" i="28"/>
  <c r="D113" i="28"/>
  <c r="K110" i="28"/>
  <c r="E113" i="28"/>
  <c r="N113" i="28"/>
  <c r="F113" i="28"/>
  <c r="G113" i="28"/>
  <c r="M113" i="28"/>
  <c r="L111" i="28" l="1"/>
  <c r="J112" i="28"/>
  <c r="I112" i="28"/>
  <c r="H112" i="28"/>
  <c r="D114" i="28"/>
  <c r="K111" i="28"/>
  <c r="M114" i="28"/>
  <c r="F114" i="28"/>
  <c r="E114" i="28"/>
  <c r="N114" i="28"/>
  <c r="G114" i="28"/>
  <c r="K112" i="28" l="1"/>
  <c r="J113" i="28"/>
  <c r="H113" i="28"/>
  <c r="I113" i="28"/>
  <c r="D115" i="28"/>
  <c r="L112" i="28"/>
  <c r="G115" i="28"/>
  <c r="E115" i="28"/>
  <c r="F115" i="28"/>
  <c r="N115" i="28"/>
  <c r="M115" i="28"/>
  <c r="K113" i="28" l="1"/>
  <c r="J114" i="28"/>
  <c r="H114" i="28"/>
  <c r="I114" i="28"/>
  <c r="D116" i="28"/>
  <c r="L113" i="28"/>
  <c r="G116" i="28"/>
  <c r="F116" i="28"/>
  <c r="N116" i="28"/>
  <c r="M116" i="28"/>
  <c r="E116" i="28"/>
  <c r="L114" i="28" l="1"/>
  <c r="J115" i="28"/>
  <c r="I115" i="28"/>
  <c r="H115" i="28"/>
  <c r="D117" i="28"/>
  <c r="K114" i="28"/>
  <c r="N117" i="28"/>
  <c r="G117" i="28"/>
  <c r="M117" i="28"/>
  <c r="F117" i="28"/>
  <c r="E117" i="28"/>
  <c r="K115" i="28" l="1"/>
  <c r="J116" i="28"/>
  <c r="H116" i="28"/>
  <c r="I116" i="28"/>
  <c r="D118" i="28"/>
  <c r="L115" i="28"/>
  <c r="N118" i="28"/>
  <c r="M118" i="28"/>
  <c r="G118" i="28"/>
  <c r="F118" i="28"/>
  <c r="E118" i="28"/>
  <c r="L116" i="28" l="1"/>
  <c r="J117" i="28"/>
  <c r="H117" i="28"/>
  <c r="I117" i="28"/>
  <c r="D119" i="28"/>
  <c r="K116" i="28"/>
  <c r="E119" i="28"/>
  <c r="M119" i="28"/>
  <c r="F119" i="28"/>
  <c r="G119" i="28"/>
  <c r="N119" i="28"/>
  <c r="L117" i="28" l="1"/>
  <c r="J118" i="28"/>
  <c r="I118" i="28"/>
  <c r="H118" i="28"/>
  <c r="D120" i="28"/>
  <c r="K117" i="28"/>
  <c r="M120" i="28"/>
  <c r="E120" i="28"/>
  <c r="G120" i="28"/>
  <c r="N120" i="28"/>
  <c r="F120" i="28"/>
  <c r="K118" i="28" l="1"/>
  <c r="J119" i="28"/>
  <c r="I119" i="28"/>
  <c r="H119" i="28"/>
  <c r="D121" i="28"/>
  <c r="L118" i="28"/>
  <c r="G121" i="28"/>
  <c r="M121" i="28"/>
  <c r="N121" i="28"/>
  <c r="E121" i="28"/>
  <c r="F121" i="28"/>
  <c r="K119" i="28" l="1"/>
  <c r="J120" i="28"/>
  <c r="H120" i="28"/>
  <c r="I120" i="28"/>
  <c r="D122" i="28"/>
  <c r="L119" i="28"/>
  <c r="F122" i="28"/>
  <c r="N122" i="28"/>
  <c r="M122" i="28"/>
  <c r="G122" i="28"/>
  <c r="E122" i="28"/>
  <c r="L120" i="28" l="1"/>
  <c r="J121" i="28"/>
  <c r="I121" i="28"/>
  <c r="H121" i="28"/>
  <c r="D123" i="28"/>
  <c r="K120" i="28"/>
  <c r="F123" i="28"/>
  <c r="M123" i="28"/>
  <c r="E123" i="28"/>
  <c r="N123" i="28"/>
  <c r="G123" i="28"/>
  <c r="K121" i="28" l="1"/>
  <c r="J122" i="28"/>
  <c r="H122" i="28"/>
  <c r="I122" i="28"/>
  <c r="D124" i="28"/>
  <c r="L121" i="28"/>
  <c r="M124" i="28"/>
  <c r="N124" i="28"/>
  <c r="E124" i="28"/>
  <c r="F124" i="28"/>
  <c r="G124" i="28"/>
  <c r="L122" i="28" l="1"/>
  <c r="J123" i="28"/>
  <c r="H123" i="28"/>
  <c r="I123" i="28"/>
  <c r="D125" i="28"/>
  <c r="K122" i="28"/>
  <c r="E125" i="28"/>
  <c r="G125" i="28"/>
  <c r="N125" i="28"/>
  <c r="M125" i="28"/>
  <c r="F125" i="28"/>
  <c r="L123" i="28" l="1"/>
  <c r="J124" i="28"/>
  <c r="H124" i="28"/>
  <c r="I124" i="28"/>
  <c r="D126" i="28"/>
  <c r="K123" i="28"/>
  <c r="F126" i="28"/>
  <c r="N126" i="28"/>
  <c r="G126" i="28"/>
  <c r="M126" i="28"/>
  <c r="E126" i="28"/>
  <c r="L124" i="28" l="1"/>
  <c r="J125" i="28"/>
  <c r="H125" i="28"/>
  <c r="I125" i="28"/>
  <c r="D127" i="28"/>
  <c r="K124" i="28"/>
  <c r="E127" i="28"/>
  <c r="N127" i="28"/>
  <c r="M127" i="28"/>
  <c r="F127" i="28"/>
  <c r="G127" i="28"/>
  <c r="L125" i="28" l="1"/>
  <c r="J126" i="28"/>
  <c r="I126" i="28"/>
  <c r="H126" i="28"/>
  <c r="D128" i="28"/>
  <c r="K125" i="28"/>
  <c r="N128" i="28"/>
  <c r="E128" i="28"/>
  <c r="M128" i="28"/>
  <c r="F128" i="28"/>
  <c r="G128" i="28"/>
  <c r="K126" i="28" l="1"/>
  <c r="J127" i="28"/>
  <c r="H127" i="28"/>
  <c r="I127" i="28"/>
  <c r="D129" i="28"/>
  <c r="L126" i="28"/>
  <c r="N129" i="28"/>
  <c r="F129" i="28"/>
  <c r="G129" i="28"/>
  <c r="M129" i="28"/>
  <c r="E129" i="28"/>
  <c r="L127" i="28" l="1"/>
  <c r="J128" i="28"/>
  <c r="J155" i="28" s="1"/>
  <c r="H128" i="28"/>
  <c r="I128" i="28"/>
  <c r="D130" i="28"/>
  <c r="K127" i="28"/>
  <c r="E130" i="28"/>
  <c r="M130" i="28"/>
  <c r="G130" i="28"/>
  <c r="N130" i="28"/>
  <c r="F130" i="28"/>
  <c r="H129" i="28" l="1"/>
  <c r="J129" i="28"/>
  <c r="I129" i="28"/>
  <c r="D131" i="28"/>
  <c r="L128" i="28"/>
  <c r="K128" i="28"/>
  <c r="E131" i="28"/>
  <c r="M131" i="28"/>
  <c r="F131" i="28"/>
  <c r="G131" i="28"/>
  <c r="N131" i="28"/>
  <c r="J130" i="28" l="1"/>
  <c r="I130" i="28"/>
  <c r="H130" i="28"/>
  <c r="K129" i="28"/>
  <c r="D132" i="28"/>
  <c r="L129" i="28"/>
  <c r="M132" i="28"/>
  <c r="E132" i="28"/>
  <c r="N132" i="28"/>
  <c r="G132" i="28"/>
  <c r="F132" i="28"/>
  <c r="J131" i="28" l="1"/>
  <c r="I131" i="28"/>
  <c r="H131" i="28"/>
  <c r="K130" i="28"/>
  <c r="L130" i="28"/>
  <c r="D133" i="28"/>
  <c r="F133" i="28"/>
  <c r="E133" i="28"/>
  <c r="N133" i="28"/>
  <c r="M133" i="28"/>
  <c r="G133" i="28"/>
  <c r="I132" i="28" l="1"/>
  <c r="J132" i="28"/>
  <c r="H132" i="28"/>
  <c r="K131" i="28"/>
  <c r="L131" i="28"/>
  <c r="D134" i="28"/>
  <c r="F134" i="28"/>
  <c r="G134" i="28"/>
  <c r="M134" i="28"/>
  <c r="E134" i="28"/>
  <c r="N134" i="28"/>
  <c r="K132" i="28" l="1"/>
  <c r="J133" i="28"/>
  <c r="I133" i="28"/>
  <c r="H133" i="28"/>
  <c r="D135" i="28"/>
  <c r="L132" i="28"/>
  <c r="G135" i="28"/>
  <c r="N135" i="28"/>
  <c r="M135" i="28"/>
  <c r="F135" i="28"/>
  <c r="E135" i="28"/>
  <c r="H134" i="28" l="1"/>
  <c r="J134" i="28"/>
  <c r="I134" i="28"/>
  <c r="K133" i="28"/>
  <c r="L133" i="28"/>
  <c r="D136" i="28"/>
  <c r="N136" i="28"/>
  <c r="E136" i="28"/>
  <c r="F136" i="28"/>
  <c r="G136" i="28"/>
  <c r="M136" i="28"/>
  <c r="I135" i="28" l="1"/>
  <c r="J135" i="28"/>
  <c r="H135" i="28"/>
  <c r="K134" i="28"/>
  <c r="D137" i="28"/>
  <c r="L134" i="28"/>
  <c r="F137" i="28"/>
  <c r="G137" i="28"/>
  <c r="N137" i="28"/>
  <c r="E137" i="28"/>
  <c r="M137" i="28"/>
  <c r="K135" i="28" l="1"/>
  <c r="J136" i="28"/>
  <c r="I136" i="28"/>
  <c r="H136" i="28"/>
  <c r="L135" i="28"/>
  <c r="D138" i="28"/>
  <c r="G138" i="28"/>
  <c r="E138" i="28"/>
  <c r="N138" i="28"/>
  <c r="F138" i="28"/>
  <c r="M138" i="28"/>
  <c r="I137" i="28" l="1"/>
  <c r="J137" i="28"/>
  <c r="H137" i="28"/>
  <c r="K136" i="28"/>
  <c r="D139" i="28"/>
  <c r="L136" i="28"/>
  <c r="F139" i="28"/>
  <c r="N139" i="28"/>
  <c r="G139" i="28"/>
  <c r="M139" i="28"/>
  <c r="E139" i="28"/>
  <c r="K137" i="28" l="1"/>
  <c r="J138" i="28"/>
  <c r="I138" i="28"/>
  <c r="H138" i="28"/>
  <c r="L137" i="28"/>
  <c r="D140" i="28"/>
  <c r="N140" i="28"/>
  <c r="G140" i="28"/>
  <c r="F140" i="28"/>
  <c r="M140" i="28"/>
  <c r="E140" i="28"/>
  <c r="J139" i="28" l="1"/>
  <c r="I139" i="28"/>
  <c r="H139" i="28"/>
  <c r="K138" i="28"/>
  <c r="D141" i="28"/>
  <c r="L138" i="28"/>
  <c r="N141" i="28"/>
  <c r="F141" i="28"/>
  <c r="G141" i="28"/>
  <c r="E141" i="28"/>
  <c r="M141" i="28"/>
  <c r="H140" i="28" l="1"/>
  <c r="J140" i="28"/>
  <c r="I140" i="28"/>
  <c r="K139" i="28"/>
  <c r="L139" i="28"/>
  <c r="D142" i="28"/>
  <c r="G142" i="28"/>
  <c r="M142" i="28"/>
  <c r="E142" i="28"/>
  <c r="F142" i="28"/>
  <c r="N142" i="28"/>
  <c r="I141" i="28" l="1"/>
  <c r="J141" i="28"/>
  <c r="H141" i="28"/>
  <c r="K140" i="28"/>
  <c r="D143" i="28"/>
  <c r="L140" i="28"/>
  <c r="E143" i="28"/>
  <c r="N143" i="28"/>
  <c r="F143" i="28"/>
  <c r="M143" i="28"/>
  <c r="G143" i="28"/>
  <c r="K141" i="28" l="1"/>
  <c r="H142" i="28"/>
  <c r="J142" i="28"/>
  <c r="I142" i="28"/>
  <c r="L141" i="28"/>
  <c r="D144" i="28"/>
  <c r="F144" i="28"/>
  <c r="M144" i="28"/>
  <c r="G144" i="28"/>
  <c r="N144" i="28"/>
  <c r="E144" i="28"/>
  <c r="I143" i="28" l="1"/>
  <c r="J143" i="28"/>
  <c r="H143" i="28"/>
  <c r="K142" i="28"/>
  <c r="D145" i="28"/>
  <c r="L142" i="28"/>
  <c r="F145" i="28"/>
  <c r="M145" i="28"/>
  <c r="G145" i="28"/>
  <c r="N145" i="28"/>
  <c r="E145" i="28"/>
  <c r="K143" i="28" l="1"/>
  <c r="I144" i="28"/>
  <c r="H144" i="28"/>
  <c r="J144" i="28"/>
  <c r="L143" i="28"/>
  <c r="D146" i="28"/>
  <c r="E146" i="28"/>
  <c r="M146" i="28"/>
  <c r="F146" i="28"/>
  <c r="N146" i="28"/>
  <c r="G146" i="28"/>
  <c r="K144" i="28" l="1"/>
  <c r="J145" i="28"/>
  <c r="I145" i="28"/>
  <c r="H145" i="28"/>
  <c r="D147" i="28"/>
  <c r="L144" i="28"/>
  <c r="M147" i="28"/>
  <c r="F147" i="28"/>
  <c r="E147" i="28"/>
  <c r="G147" i="28"/>
  <c r="N147" i="28"/>
  <c r="J146" i="28" l="1"/>
  <c r="H146" i="28"/>
  <c r="I146" i="28"/>
  <c r="K145" i="28"/>
  <c r="L145" i="28"/>
  <c r="D148" i="28"/>
  <c r="E148" i="28"/>
  <c r="F148" i="28"/>
  <c r="G148" i="28"/>
  <c r="M148" i="28"/>
  <c r="N148" i="28"/>
  <c r="K146" i="28" l="1"/>
  <c r="J147" i="28"/>
  <c r="I147" i="28"/>
  <c r="H147" i="28"/>
  <c r="D149" i="28"/>
  <c r="L146" i="28"/>
  <c r="M149" i="28"/>
  <c r="F149" i="28"/>
  <c r="N149" i="28"/>
  <c r="E149" i="28"/>
  <c r="G149" i="28"/>
  <c r="J148" i="28" l="1"/>
  <c r="H148" i="28"/>
  <c r="I148" i="28"/>
  <c r="K147" i="28"/>
  <c r="L147" i="28"/>
  <c r="D150" i="28"/>
  <c r="M150" i="28"/>
  <c r="E150" i="28"/>
  <c r="N150" i="28"/>
  <c r="G150" i="28"/>
  <c r="F150" i="28"/>
  <c r="I149" i="28" l="1"/>
  <c r="J149" i="28"/>
  <c r="H149" i="28"/>
  <c r="K148" i="28"/>
  <c r="D151" i="28"/>
  <c r="L148" i="28"/>
  <c r="M151" i="28"/>
  <c r="F151" i="28"/>
  <c r="G151" i="28"/>
  <c r="N151" i="28"/>
  <c r="E151" i="28"/>
  <c r="K149" i="28" l="1"/>
  <c r="H150" i="28"/>
  <c r="J150" i="28"/>
  <c r="I150" i="28"/>
  <c r="L149" i="28"/>
  <c r="D152" i="28"/>
  <c r="M152" i="28"/>
  <c r="F152" i="28"/>
  <c r="G152" i="28"/>
  <c r="E152" i="28"/>
  <c r="N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l="1"/>
  <c r="L155" i="28"/>
  <c r="K155" i="28"/>
  <c r="L4" i="18"/>
  <c r="E54" i="18"/>
  <c r="E53" i="18"/>
  <c r="H53" i="18" l="1"/>
  <c r="F53" i="18"/>
  <c r="E51" i="18"/>
  <c r="F54" i="18"/>
  <c r="E52" i="18"/>
  <c r="E50" i="18"/>
  <c r="H50" i="18" l="1"/>
  <c r="H51" i="18"/>
  <c r="H52" i="18"/>
  <c r="H49" i="18"/>
  <c r="I53" i="18"/>
  <c r="F50" i="18"/>
  <c r="F51" i="18"/>
  <c r="F52" i="18"/>
  <c r="F55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F57" i="18"/>
  <c r="E58" i="18"/>
  <c r="E56" i="18"/>
  <c r="E57" i="18"/>
  <c r="E55" i="18"/>
  <c r="F56" i="18"/>
  <c r="E59" i="18"/>
  <c r="F58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F61" i="18"/>
  <c r="E60" i="18"/>
  <c r="F62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7" i="18"/>
  <c r="E119" i="18"/>
  <c r="E82" i="18"/>
  <c r="E74" i="18"/>
  <c r="E109" i="18"/>
  <c r="E99" i="18"/>
  <c r="E104" i="18"/>
  <c r="E94" i="18"/>
  <c r="E115" i="18"/>
  <c r="E117" i="18"/>
  <c r="E80" i="18"/>
  <c r="E118" i="18"/>
  <c r="E106" i="18"/>
  <c r="E95" i="18"/>
  <c r="E96" i="18"/>
  <c r="E88" i="18"/>
  <c r="E124" i="18"/>
  <c r="E123" i="18"/>
  <c r="E107" i="18"/>
  <c r="E120" i="18"/>
  <c r="E85" i="18"/>
  <c r="E89" i="18"/>
  <c r="E101" i="18"/>
  <c r="E114" i="18"/>
  <c r="E105" i="18"/>
  <c r="E86" i="18"/>
  <c r="E73" i="18"/>
  <c r="E90" i="18"/>
  <c r="E77" i="18"/>
  <c r="E102" i="18"/>
  <c r="E83" i="18"/>
  <c r="E103" i="18"/>
  <c r="E100" i="18"/>
  <c r="E70" i="18"/>
  <c r="E81" i="18"/>
  <c r="E122" i="18"/>
  <c r="E98" i="18"/>
  <c r="E79" i="18"/>
  <c r="E66" i="18"/>
  <c r="E71" i="18"/>
  <c r="E69" i="18"/>
  <c r="E91" i="18"/>
  <c r="E93" i="18"/>
  <c r="E68" i="18"/>
  <c r="E121" i="18"/>
  <c r="E111" i="18"/>
  <c r="E112" i="18"/>
  <c r="E92" i="18"/>
  <c r="E97" i="18"/>
  <c r="E84" i="18"/>
  <c r="E110" i="18"/>
  <c r="E113" i="18"/>
  <c r="E76" i="18"/>
  <c r="E116" i="18"/>
  <c r="E75" i="18"/>
  <c r="E72" i="18"/>
  <c r="E108" i="18"/>
  <c r="E78" i="18"/>
  <c r="E67" i="18"/>
  <c r="H115" i="18" l="1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116" i="18"/>
  <c r="F73" i="18"/>
  <c r="F77" i="18"/>
  <c r="F124" i="18"/>
  <c r="F100" i="18"/>
  <c r="F85" i="18"/>
  <c r="F110" i="18"/>
  <c r="F112" i="18"/>
  <c r="F105" i="18"/>
  <c r="F74" i="18"/>
  <c r="F66" i="18"/>
  <c r="F103" i="18"/>
  <c r="F76" i="18"/>
  <c r="F78" i="18"/>
  <c r="F69" i="18"/>
  <c r="F101" i="18"/>
  <c r="E63" i="18"/>
  <c r="F80" i="18"/>
  <c r="F83" i="18"/>
  <c r="F68" i="18"/>
  <c r="E64" i="18"/>
  <c r="F87" i="18"/>
  <c r="E65" i="18"/>
  <c r="F88" i="18"/>
  <c r="F99" i="18"/>
  <c r="F117" i="18"/>
  <c r="F121" i="18"/>
  <c r="F102" i="18"/>
  <c r="F82" i="18"/>
  <c r="F107" i="18"/>
  <c r="F93" i="18"/>
  <c r="F67" i="18"/>
  <c r="F115" i="18"/>
  <c r="F123" i="18"/>
  <c r="F79" i="18"/>
  <c r="F92" i="18"/>
  <c r="F114" i="18"/>
  <c r="F96" i="18"/>
  <c r="F119" i="18"/>
  <c r="F97" i="18"/>
  <c r="F94" i="18"/>
  <c r="F98" i="18"/>
  <c r="F111" i="18"/>
  <c r="F122" i="18"/>
  <c r="F89" i="18"/>
  <c r="F91" i="18"/>
  <c r="F70" i="18"/>
  <c r="F90" i="18"/>
  <c r="F86" i="18"/>
  <c r="E127" i="18"/>
  <c r="F71" i="18"/>
  <c r="F113" i="18"/>
  <c r="F75" i="18"/>
  <c r="E126" i="18"/>
  <c r="F106" i="18"/>
  <c r="F84" i="18"/>
  <c r="F72" i="18"/>
  <c r="F104" i="18"/>
  <c r="F109" i="18"/>
  <c r="F118" i="18"/>
  <c r="F95" i="18"/>
  <c r="F120" i="18"/>
  <c r="E125" i="18"/>
  <c r="F108" i="18"/>
  <c r="F81" i="18"/>
  <c r="H124" i="18" l="1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7" i="18"/>
  <c r="F125" i="18"/>
  <c r="F64" i="18"/>
  <c r="F63" i="18"/>
  <c r="F126" i="18"/>
  <c r="F65" i="18"/>
  <c r="K116" i="18" l="1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127" i="18" l="1"/>
  <c r="K125" i="18"/>
  <c r="K124" i="18"/>
  <c r="L126" i="18"/>
  <c r="K126" i="18"/>
  <c r="K65" i="18"/>
  <c r="L64" i="18"/>
  <c r="K64" i="18"/>
  <c r="L62" i="18"/>
  <c r="K62" i="18"/>
  <c r="L63" i="18"/>
  <c r="K63" i="18"/>
  <c r="F115" i="21"/>
  <c r="Q115" i="21" l="1"/>
  <c r="I114" i="21"/>
  <c r="E115" i="21"/>
  <c r="P115" i="21" l="1"/>
  <c r="R115" i="21" s="1"/>
  <c r="H114" i="21"/>
  <c r="K114" i="21" s="1"/>
  <c r="F116" i="21"/>
  <c r="Q116" i="21" l="1"/>
  <c r="L114" i="21"/>
  <c r="I115" i="21"/>
  <c r="E116" i="21"/>
  <c r="P116" i="21" l="1"/>
  <c r="R116" i="21" s="1"/>
  <c r="H115" i="21"/>
  <c r="L115" i="21" s="1"/>
  <c r="E117" i="21"/>
  <c r="K115" i="21" l="1"/>
  <c r="H116" i="21"/>
  <c r="F117" i="21"/>
  <c r="E118" i="21"/>
  <c r="I116" i="21" l="1"/>
  <c r="K116" i="21" s="1"/>
  <c r="H117" i="21"/>
  <c r="F118" i="21"/>
  <c r="E119" i="21"/>
  <c r="L116" i="21" l="1"/>
  <c r="I117" i="21"/>
  <c r="K117" i="21" s="1"/>
  <c r="H118" i="21"/>
  <c r="F120" i="21"/>
  <c r="F119" i="21"/>
  <c r="L117" i="21" l="1"/>
  <c r="I118" i="21"/>
  <c r="K118" i="21" s="1"/>
  <c r="I119" i="21"/>
  <c r="E120" i="21"/>
  <c r="E121" i="21"/>
  <c r="L118" i="21" l="1"/>
  <c r="H119" i="21"/>
  <c r="L119" i="21" s="1"/>
  <c r="H120" i="21"/>
  <c r="F121" i="21"/>
  <c r="E122" i="21"/>
  <c r="K119" i="21" l="1"/>
  <c r="I120" i="21"/>
  <c r="K120" i="21" s="1"/>
  <c r="H121" i="21"/>
  <c r="F122" i="21"/>
  <c r="L120" i="21" l="1"/>
  <c r="I121" i="21"/>
  <c r="K121" i="21" s="1"/>
  <c r="E123" i="21"/>
  <c r="L121" i="21" l="1"/>
  <c r="H122" i="21"/>
  <c r="F123" i="21"/>
  <c r="I122" i="21" l="1"/>
  <c r="K122" i="21" s="1"/>
  <c r="F125" i="21"/>
  <c r="L122" i="21" l="1"/>
  <c r="E124" i="21"/>
  <c r="H123" i="21" l="1"/>
  <c r="F124" i="21"/>
  <c r="I124" i="21" l="1"/>
  <c r="I123" i="21"/>
  <c r="K123" i="21" s="1"/>
  <c r="E125" i="21"/>
  <c r="L123" i="21" l="1"/>
  <c r="H124" i="21"/>
  <c r="L124" i="21" s="1"/>
  <c r="F126" i="21"/>
  <c r="K124" i="21" l="1"/>
  <c r="I125" i="21"/>
  <c r="E126" i="21"/>
  <c r="H125" i="21" l="1"/>
  <c r="L125" i="21" s="1"/>
  <c r="F127" i="21"/>
  <c r="K125" i="21" l="1"/>
  <c r="I126" i="21"/>
  <c r="E127" i="21"/>
  <c r="H126" i="21" l="1"/>
  <c r="L126" i="21" s="1"/>
  <c r="F128" i="21"/>
  <c r="K126" i="21" l="1"/>
  <c r="I127" i="21"/>
  <c r="E128" i="21"/>
  <c r="H127" i="21" l="1"/>
  <c r="L127" i="21" s="1"/>
  <c r="E129" i="21"/>
  <c r="K127" i="21" l="1"/>
  <c r="H128" i="21"/>
  <c r="F129" i="21"/>
  <c r="I128" i="21" l="1"/>
  <c r="K128" i="21" s="1"/>
  <c r="E130" i="21"/>
  <c r="L128" i="21" l="1"/>
  <c r="H129" i="21"/>
  <c r="F130" i="21"/>
  <c r="I129" i="21" l="1"/>
  <c r="K129" i="21" s="1"/>
  <c r="E131" i="21"/>
  <c r="L129" i="21" l="1"/>
  <c r="H130" i="21"/>
  <c r="F131" i="21"/>
  <c r="I130" i="21" l="1"/>
  <c r="K130" i="21" s="1"/>
  <c r="E132" i="21"/>
  <c r="L130" i="21" l="1"/>
  <c r="H131" i="21"/>
  <c r="F132" i="21"/>
  <c r="I131" i="21" l="1"/>
  <c r="K131" i="21" s="1"/>
  <c r="F133" i="21"/>
  <c r="L131" i="21" l="1"/>
  <c r="I132" i="21"/>
  <c r="E133" i="21"/>
  <c r="H132" i="21" l="1"/>
  <c r="L132" i="21" s="1"/>
  <c r="E134" i="21"/>
  <c r="K132" i="21" l="1"/>
  <c r="H133" i="21"/>
  <c r="E135" i="21"/>
  <c r="H134" i="21" l="1"/>
  <c r="F135" i="21"/>
  <c r="F134" i="21"/>
  <c r="I134" i="21" l="1"/>
  <c r="I133" i="21"/>
  <c r="K133" i="21" s="1"/>
  <c r="E136" i="21"/>
  <c r="L133" i="21" l="1"/>
  <c r="K134" i="21"/>
  <c r="L134" i="21"/>
  <c r="H135" i="21"/>
  <c r="F136" i="21"/>
  <c r="I135" i="21" l="1"/>
  <c r="K135" i="21" s="1"/>
  <c r="E137" i="21"/>
  <c r="L135" i="21" l="1"/>
  <c r="H136" i="21"/>
  <c r="F137" i="21"/>
  <c r="I136" i="21" l="1"/>
  <c r="K136" i="21" s="1"/>
  <c r="E138" i="21"/>
  <c r="L136" i="21" l="1"/>
  <c r="H137" i="21"/>
  <c r="F138" i="21"/>
  <c r="I137" i="21" l="1"/>
  <c r="K137" i="21" s="1"/>
  <c r="E139" i="21"/>
  <c r="L137" i="21" l="1"/>
  <c r="H138" i="21"/>
  <c r="F140" i="21"/>
  <c r="F139" i="21"/>
  <c r="I138" i="21" l="1"/>
  <c r="K138" i="21" s="1"/>
  <c r="I139" i="21"/>
  <c r="E140" i="21"/>
  <c r="L138" i="21" l="1"/>
  <c r="H139" i="21"/>
  <c r="L139" i="21" s="1"/>
  <c r="K139" i="21" l="1"/>
  <c r="E144" i="21"/>
  <c r="F144" i="21"/>
  <c r="E145" i="21"/>
  <c r="H144" i="21" l="1"/>
  <c r="F142" i="21"/>
  <c r="E143" i="21"/>
  <c r="F141" i="21"/>
  <c r="E142" i="21"/>
  <c r="E141" i="21"/>
  <c r="F143" i="21"/>
  <c r="F145" i="21"/>
  <c r="I142" i="21" l="1"/>
  <c r="I143" i="21"/>
  <c r="H142" i="21"/>
  <c r="H143" i="21"/>
  <c r="I141" i="21"/>
  <c r="H141" i="21"/>
  <c r="I140" i="21"/>
  <c r="H140" i="21"/>
  <c r="I144" i="21"/>
  <c r="K144" i="21" s="1"/>
  <c r="E146" i="21"/>
  <c r="K143" i="21" l="1"/>
  <c r="K141" i="21"/>
  <c r="K142" i="21"/>
  <c r="L144" i="21"/>
  <c r="K140" i="21"/>
  <c r="L140" i="21"/>
  <c r="L141" i="21"/>
  <c r="L143" i="21"/>
  <c r="L142" i="21"/>
  <c r="H145" i="21"/>
  <c r="F146" i="21"/>
  <c r="E147" i="21"/>
  <c r="I145" i="21" l="1"/>
  <c r="K145" i="21" s="1"/>
  <c r="H146" i="21"/>
  <c r="E148" i="21"/>
  <c r="F147" i="21"/>
  <c r="L145" i="21" l="1"/>
  <c r="I146" i="21"/>
  <c r="K146" i="21" s="1"/>
  <c r="H147" i="21"/>
  <c r="F148" i="21"/>
  <c r="E149" i="21"/>
  <c r="L146" i="21" l="1"/>
  <c r="I147" i="21"/>
  <c r="K147" i="21" s="1"/>
  <c r="H148" i="21"/>
  <c r="E150" i="21"/>
  <c r="F149" i="21"/>
  <c r="L147" i="21" l="1"/>
  <c r="I148" i="21"/>
  <c r="K148" i="21" s="1"/>
  <c r="H149" i="21"/>
  <c r="F150" i="21"/>
  <c r="E151" i="21"/>
  <c r="L148" i="21" l="1"/>
  <c r="I149" i="21"/>
  <c r="K149" i="21" s="1"/>
  <c r="H150" i="21"/>
  <c r="F151" i="21"/>
  <c r="E152" i="21"/>
  <c r="L149" i="21" l="1"/>
  <c r="I150" i="21"/>
  <c r="K150" i="21" s="1"/>
  <c r="H151" i="21"/>
  <c r="F152" i="21"/>
  <c r="E153" i="21"/>
  <c r="L150" i="21" l="1"/>
  <c r="I151" i="21"/>
  <c r="K151" i="21" s="1"/>
  <c r="H152" i="21"/>
  <c r="F153" i="21"/>
  <c r="E154" i="21"/>
  <c r="L151" i="21" l="1"/>
  <c r="I152" i="21"/>
  <c r="K152" i="21" s="1"/>
  <c r="H153" i="21"/>
  <c r="F154" i="21"/>
  <c r="F155" i="21"/>
  <c r="L152" i="21" l="1"/>
  <c r="I153" i="21"/>
  <c r="K153" i="21" s="1"/>
  <c r="I154" i="21"/>
  <c r="E156" i="21"/>
  <c r="E155" i="21"/>
  <c r="L153" i="21" l="1"/>
  <c r="H154" i="21"/>
  <c r="L154" i="21" s="1"/>
  <c r="H155" i="21"/>
  <c r="F156" i="21"/>
  <c r="E157" i="21"/>
  <c r="I155" i="21" l="1"/>
  <c r="K155" i="21" s="1"/>
  <c r="K154" i="21"/>
  <c r="H156" i="21"/>
  <c r="E158" i="21"/>
  <c r="F157" i="21"/>
  <c r="L155" i="21" l="1"/>
  <c r="I156" i="21"/>
  <c r="K156" i="21" s="1"/>
  <c r="H157" i="21"/>
  <c r="E159" i="21"/>
  <c r="F158" i="21"/>
  <c r="L156" i="21" l="1"/>
  <c r="I157" i="21"/>
  <c r="K157" i="21" s="1"/>
  <c r="H158" i="21"/>
  <c r="F159" i="21"/>
  <c r="E160" i="21"/>
  <c r="I158" i="21" l="1"/>
  <c r="K158" i="21" s="1"/>
  <c r="L157" i="21"/>
  <c r="H159" i="21"/>
  <c r="F160" i="21"/>
  <c r="E161" i="21"/>
  <c r="I159" i="21" l="1"/>
  <c r="K159" i="21" s="1"/>
  <c r="L158" i="21"/>
  <c r="H160" i="21"/>
  <c r="E162" i="21"/>
  <c r="F161" i="21"/>
  <c r="I160" i="21" l="1"/>
  <c r="K160" i="21" s="1"/>
  <c r="L159" i="21"/>
  <c r="H161" i="21"/>
  <c r="E163" i="21"/>
  <c r="F162" i="21"/>
  <c r="L160" i="21" l="1"/>
  <c r="I161" i="21"/>
  <c r="K161" i="21" s="1"/>
  <c r="H162" i="21"/>
  <c r="F163" i="21"/>
  <c r="F164" i="21"/>
  <c r="L161" i="21" l="1"/>
  <c r="I162" i="21"/>
  <c r="K162" i="21" s="1"/>
  <c r="I163" i="21"/>
  <c r="E165" i="21"/>
  <c r="E164" i="21"/>
  <c r="L162" i="21" l="1"/>
  <c r="H163" i="21"/>
  <c r="L163" i="21" s="1"/>
  <c r="H164" i="21"/>
  <c r="F165" i="21"/>
  <c r="E166" i="21"/>
  <c r="K163" i="21" l="1"/>
  <c r="I164" i="21"/>
  <c r="K164" i="21" s="1"/>
  <c r="H165" i="21"/>
  <c r="F166" i="21"/>
  <c r="E167" i="21"/>
  <c r="L164" i="21" l="1"/>
  <c r="I165" i="21"/>
  <c r="K165" i="21" s="1"/>
  <c r="H166" i="21"/>
  <c r="F167" i="21"/>
  <c r="L165" i="21" l="1"/>
  <c r="I166" i="21"/>
  <c r="L166" i="21" l="1"/>
  <c r="K166" i="21"/>
  <c r="F195" i="21"/>
  <c r="F189" i="21"/>
  <c r="F186" i="21"/>
  <c r="F179" i="21"/>
  <c r="F194" i="21"/>
  <c r="F219" i="21"/>
  <c r="F217" i="21"/>
  <c r="F209" i="21"/>
  <c r="F204" i="21"/>
  <c r="F191" i="21"/>
  <c r="F178" i="21"/>
  <c r="F198" i="21"/>
  <c r="F183" i="21"/>
  <c r="F176" i="21"/>
  <c r="F214" i="21"/>
  <c r="F220" i="21"/>
  <c r="F216" i="21"/>
  <c r="F190" i="21"/>
  <c r="F207" i="21"/>
  <c r="F181" i="21"/>
  <c r="F212" i="21"/>
  <c r="F203" i="21"/>
  <c r="F192" i="21"/>
  <c r="F171" i="21"/>
  <c r="F175" i="21"/>
  <c r="F218" i="21"/>
  <c r="F174" i="21"/>
  <c r="F184" i="21"/>
  <c r="F211" i="21"/>
  <c r="F210" i="21"/>
  <c r="F201" i="21"/>
  <c r="F173" i="21"/>
  <c r="F185" i="21"/>
  <c r="F187" i="21"/>
  <c r="F213" i="21"/>
  <c r="F208" i="21"/>
  <c r="F205" i="21"/>
  <c r="F215" i="21"/>
  <c r="F197" i="21"/>
  <c r="F196" i="21"/>
  <c r="F222" i="21"/>
  <c r="F193" i="21"/>
  <c r="F172" i="21"/>
  <c r="F180" i="21"/>
  <c r="F188" i="21"/>
  <c r="F206" i="21"/>
  <c r="F177" i="21"/>
  <c r="F200" i="21"/>
  <c r="F199" i="21"/>
  <c r="F221" i="21"/>
  <c r="F182" i="21"/>
  <c r="F202" i="21"/>
  <c r="I170" i="21" l="1"/>
  <c r="I167" i="21"/>
  <c r="I212" i="21"/>
  <c r="I195" i="21"/>
  <c r="I184" i="21"/>
  <c r="I188" i="21"/>
  <c r="I181" i="21"/>
  <c r="I202" i="21"/>
  <c r="I173" i="21"/>
  <c r="I196" i="21"/>
  <c r="I194" i="21"/>
  <c r="I174" i="21"/>
  <c r="I182" i="21"/>
  <c r="I201" i="21"/>
  <c r="I199" i="21"/>
  <c r="I208" i="21"/>
  <c r="I219" i="21"/>
  <c r="I191" i="21"/>
  <c r="I197" i="21"/>
  <c r="I222" i="21"/>
  <c r="I223" i="21" s="1"/>
  <c r="I175" i="21"/>
  <c r="I185" i="21"/>
  <c r="I198" i="21"/>
  <c r="I179" i="21"/>
  <c r="I215" i="21"/>
  <c r="I218" i="21"/>
  <c r="I189" i="21"/>
  <c r="I217" i="21"/>
  <c r="I178" i="21"/>
  <c r="I180" i="21"/>
  <c r="I187" i="21"/>
  <c r="I207" i="21"/>
  <c r="I221" i="21"/>
  <c r="I171" i="21"/>
  <c r="I203" i="21"/>
  <c r="I213" i="21"/>
  <c r="I192" i="21"/>
  <c r="I176" i="21"/>
  <c r="I204" i="21"/>
  <c r="I200" i="21"/>
  <c r="I186" i="21"/>
  <c r="I190" i="21"/>
  <c r="I177" i="21"/>
  <c r="I193" i="21"/>
  <c r="I209" i="21"/>
  <c r="I205" i="21"/>
  <c r="I172" i="21"/>
  <c r="I211" i="21"/>
  <c r="I183" i="21"/>
  <c r="I206" i="21"/>
  <c r="I216" i="21"/>
  <c r="I220" i="21"/>
  <c r="I210" i="21"/>
  <c r="I214" i="21"/>
  <c r="E191" i="21"/>
  <c r="E195" i="21"/>
  <c r="E201" i="21"/>
  <c r="E185" i="21"/>
  <c r="E211" i="21"/>
  <c r="E203" i="21"/>
  <c r="E194" i="21"/>
  <c r="E199" i="21"/>
  <c r="E177" i="21"/>
  <c r="E172" i="21"/>
  <c r="E216" i="21"/>
  <c r="E205" i="21"/>
  <c r="E187" i="21"/>
  <c r="E209" i="21"/>
  <c r="E198" i="21"/>
  <c r="E202" i="21"/>
  <c r="E215" i="21"/>
  <c r="E221" i="21"/>
  <c r="E197" i="21"/>
  <c r="E207" i="21"/>
  <c r="E190" i="21"/>
  <c r="E189" i="21"/>
  <c r="E186" i="21"/>
  <c r="E180" i="21"/>
  <c r="E181" i="21"/>
  <c r="E193" i="21"/>
  <c r="E200" i="21"/>
  <c r="E219" i="21"/>
  <c r="E217" i="21"/>
  <c r="E192" i="21"/>
  <c r="E182" i="21"/>
  <c r="E174" i="21"/>
  <c r="E212" i="21"/>
  <c r="E173" i="21"/>
  <c r="E206" i="21"/>
  <c r="E220" i="21"/>
  <c r="E176" i="21"/>
  <c r="E222" i="21"/>
  <c r="E196" i="21"/>
  <c r="E184" i="21"/>
  <c r="E218" i="21"/>
  <c r="E204" i="21"/>
  <c r="E214" i="21"/>
  <c r="E188" i="21"/>
  <c r="E213" i="21"/>
  <c r="E175" i="21"/>
  <c r="E208" i="21"/>
  <c r="E179" i="21"/>
  <c r="E171" i="21"/>
  <c r="E183" i="21"/>
  <c r="E210" i="21"/>
  <c r="E178" i="21"/>
  <c r="H170" i="21" l="1"/>
  <c r="K170" i="21" s="1"/>
  <c r="H174" i="21"/>
  <c r="K174" i="21" s="1"/>
  <c r="H183" i="21"/>
  <c r="K183" i="21" s="1"/>
  <c r="H206" i="21"/>
  <c r="K206" i="21" s="1"/>
  <c r="H216" i="21"/>
  <c r="K216" i="21" s="1"/>
  <c r="H220" i="21"/>
  <c r="K220" i="21" s="1"/>
  <c r="H210" i="21"/>
  <c r="K210" i="21" s="1"/>
  <c r="H214" i="21"/>
  <c r="K214" i="21" s="1"/>
  <c r="H172" i="21"/>
  <c r="K172" i="21" s="1"/>
  <c r="H217" i="21"/>
  <c r="K217" i="21" s="1"/>
  <c r="H198" i="21"/>
  <c r="K198" i="21" s="1"/>
  <c r="H193" i="21"/>
  <c r="K193" i="21" s="1"/>
  <c r="H181" i="21"/>
  <c r="K181" i="21" s="1"/>
  <c r="H212" i="21"/>
  <c r="K212" i="21" s="1"/>
  <c r="H195" i="21"/>
  <c r="K195" i="21" s="1"/>
  <c r="H184" i="21"/>
  <c r="K184" i="21" s="1"/>
  <c r="H218" i="21"/>
  <c r="K218" i="21" s="1"/>
  <c r="H189" i="21"/>
  <c r="K189" i="21" s="1"/>
  <c r="H192" i="21"/>
  <c r="K192" i="21" s="1"/>
  <c r="H186" i="21"/>
  <c r="K186" i="21" s="1"/>
  <c r="H173" i="21"/>
  <c r="K173" i="21" s="1"/>
  <c r="H180" i="21"/>
  <c r="K180" i="21" s="1"/>
  <c r="H187" i="21"/>
  <c r="K187" i="21" s="1"/>
  <c r="H182" i="21"/>
  <c r="K182" i="21" s="1"/>
  <c r="H201" i="21"/>
  <c r="K201" i="21" s="1"/>
  <c r="H199" i="21"/>
  <c r="K199" i="21" s="1"/>
  <c r="H208" i="21"/>
  <c r="K208" i="21" s="1"/>
  <c r="H219" i="21"/>
  <c r="K219" i="21" s="1"/>
  <c r="H191" i="21"/>
  <c r="K191" i="21" s="1"/>
  <c r="H179" i="21"/>
  <c r="K179" i="21" s="1"/>
  <c r="H215" i="21"/>
  <c r="K215" i="21" s="1"/>
  <c r="H204" i="21"/>
  <c r="K204" i="21" s="1"/>
  <c r="H200" i="21"/>
  <c r="K200" i="21" s="1"/>
  <c r="H197" i="21"/>
  <c r="K197" i="21" s="1"/>
  <c r="H222" i="21"/>
  <c r="H190" i="21"/>
  <c r="K190" i="21" s="1"/>
  <c r="H167" i="21"/>
  <c r="K167" i="21" s="1"/>
  <c r="H207" i="21"/>
  <c r="K207" i="21" s="1"/>
  <c r="H221" i="21"/>
  <c r="K221" i="21" s="1"/>
  <c r="H171" i="21"/>
  <c r="K171" i="21" s="1"/>
  <c r="H203" i="21"/>
  <c r="K203" i="21" s="1"/>
  <c r="H213" i="21"/>
  <c r="K213" i="21" s="1"/>
  <c r="H178" i="21"/>
  <c r="K178" i="21" s="1"/>
  <c r="H194" i="21"/>
  <c r="K194" i="21" s="1"/>
  <c r="H209" i="21"/>
  <c r="K209" i="21" s="1"/>
  <c r="H185" i="21"/>
  <c r="K185" i="21" s="1"/>
  <c r="H202" i="21"/>
  <c r="K202" i="21" s="1"/>
  <c r="H176" i="21"/>
  <c r="K176" i="21" s="1"/>
  <c r="H175" i="21"/>
  <c r="K175" i="21" s="1"/>
  <c r="H211" i="21"/>
  <c r="K211" i="21" s="1"/>
  <c r="H205" i="21"/>
  <c r="K205" i="21" s="1"/>
  <c r="H177" i="21"/>
  <c r="K177" i="21" s="1"/>
  <c r="H188" i="21"/>
  <c r="K188" i="21" s="1"/>
  <c r="H196" i="21"/>
  <c r="K196" i="21" s="1"/>
  <c r="L198" i="21"/>
  <c r="L222" i="21"/>
  <c r="L206" i="21" l="1"/>
  <c r="L189" i="21"/>
  <c r="L217" i="21"/>
  <c r="L192" i="21"/>
  <c r="L197" i="21"/>
  <c r="L174" i="21"/>
  <c r="L193" i="21"/>
  <c r="L176" i="21"/>
  <c r="L219" i="21"/>
  <c r="L170" i="21"/>
  <c r="L190" i="21"/>
  <c r="L195" i="21"/>
  <c r="L173" i="21"/>
  <c r="L216" i="21"/>
  <c r="L181" i="21"/>
  <c r="L199" i="21"/>
  <c r="L220" i="21"/>
  <c r="L201" i="21"/>
  <c r="L214" i="21"/>
  <c r="L215" i="21"/>
  <c r="L204" i="21"/>
  <c r="L205" i="21"/>
  <c r="L184" i="21"/>
  <c r="L188" i="21"/>
  <c r="L194" i="21"/>
  <c r="L179" i="21"/>
  <c r="L207" i="21"/>
  <c r="L218" i="21"/>
  <c r="L180" i="21"/>
  <c r="L212" i="21"/>
  <c r="L187" i="21"/>
  <c r="L202" i="21"/>
  <c r="L203" i="21"/>
  <c r="L183" i="21"/>
  <c r="L175" i="21"/>
  <c r="L167" i="21"/>
  <c r="L178" i="21"/>
  <c r="L172" i="21"/>
  <c r="L200" i="21"/>
  <c r="L182" i="21"/>
  <c r="K222" i="21"/>
  <c r="H223" i="21"/>
  <c r="L208" i="21"/>
  <c r="L186" i="21"/>
  <c r="L177" i="21"/>
  <c r="L171" i="21"/>
  <c r="L185" i="21"/>
  <c r="L191" i="21"/>
  <c r="L213" i="21"/>
  <c r="L196" i="21"/>
  <c r="L210" i="21"/>
  <c r="L209" i="21"/>
  <c r="L211" i="21"/>
  <c r="L221" i="21"/>
  <c r="K223" i="21" l="1"/>
  <c r="L223" i="21"/>
  <c r="I109" i="21"/>
  <c r="H109" i="21"/>
  <c r="K109" i="21" l="1"/>
  <c r="L109" i="2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<sst xmlns="http://schemas.openxmlformats.org/spreadsheetml/2006/main" count="1115" uniqueCount="228">
  <si>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</si>
  <si>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</si>
  <si>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</si>
  <si>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</si>
  <si>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</si>
  <si>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</si>
  <si>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</si>
  <si>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</si>
  <si>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</si>
  <si>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</si>
  <si>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</si>
  <si>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</si>
  <si>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</si>
  <si>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</si>
  <si>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</si>
  <si>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</si>
  <si>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</si>
  <si>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</si>
  <si>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</si>
  <si>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</si>
  <si>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</si>
  <si>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</si>
  <si>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</si>
  <si>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</si>
  <si>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</si>
  <si>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</si>
  <si>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</si>
  <si>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</si>
  <si>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</si>
  <si>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</si>
  <si>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</si>
  <si>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</si>
  <si>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</si>
  <si>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</si>
  <si>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</si>
  <si>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</si>
  <si>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</si>
  <si>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</si>
  <si>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</si>
  <si>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</si>
  <si>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</si>
  <si>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</si>
  <si>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</si>
  <si>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</si>
  <si>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</si>
  <si>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</si>
  <si>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</si>
  <si>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</si>
  <si>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</si>
  <si>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</si>
  <si>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</si>
  <si>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</si>
  <si>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</si>
  <si>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</si>
  <si>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</si>
  <si>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</si>
  <si>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</si>
  <si>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</si>
  <si>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</si>
  <si>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</si>
  <si>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</si>
  <si>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</si>
  <si>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</si>
  <si>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</si>
  <si>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</si>
  <si>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</si>
  <si>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</si>
  <si>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</si>
  <si>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</si>
  <si>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</si>
  <si>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</si>
  <si>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</si>
  <si>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</si>
  <si>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</si>
  <si>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</si>
  <si>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</si>
  <si>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</si>
  <si>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</si>
  <si>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</si>
  <si>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</si>
  <si>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</si>
  <si>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</si>
  <si>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</si>
  <si>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</si>
  <si>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</si>
  <si>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</si>
  <si>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</si>
  <si>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</si>
  <si>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</si>
  <si>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</si>
  <si>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</si>
  <si>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</si>
  <si>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</si>
  <si>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</si>
  <si>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</si>
  <si>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</si>
  <si>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</si>
  <si>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</si>
  <si>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</si>
  <si>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</si>
  <si>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</si>
  <si>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</si>
  <si>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</si>
  <si>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</si>
  <si>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</si>
  <si>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</si>
  <si>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</si>
  <si>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</si>
  <si>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</si>
  <si>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</si>
  <si>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</si>
  <si>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</si>
  <si>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</si>
  <si>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</si>
  <si>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</si>
  <si>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</si>
  <si>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</si>
  <si>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</si>
  <si>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</si>
  <si>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</si>
  <si>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</si>
  <si>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</si>
  <si>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</si>
  <si>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</si>
  <si>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</si>
  <si>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</si>
  <si>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</si>
  <si>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</si>
  <si>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</si>
  <si>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</si>
  <si>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</si>
  <si>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</si>
  <si>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</si>
  <si>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</si>
  <si>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</si>
  <si>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</si>
  <si>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</si>
  <si>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</si>
  <si>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</si>
  <si>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</si>
  <si>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</si>
  <si>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</si>
  <si>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</si>
  <si>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</si>
  <si>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</si>
  <si>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</si>
  <si>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</si>
  <si>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</si>
  <si>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</si>
  <si>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</si>
  <si>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</si>
  <si>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</si>
  <si>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</si>
  <si>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</si>
  <si>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</si>
  <si>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</si>
  <si>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</si>
  <si>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</si>
  <si>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</si>
  <si>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</si>
  <si>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</si>
  <si>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</si>
  <si>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</si>
  <si>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</si>
  <si>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</si>
  <si>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</si>
  <si>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</si>
  <si>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</si>
  <si>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</si>
  <si>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</si>
  <si>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</si>
  <si>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</si>
  <si>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</si>
  <si>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</si>
  <si>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</si>
  <si>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</si>
  <si>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</si>
  <si>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</si>
  <si>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</si>
  <si>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</si>
  <si>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</si>
  <si>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</si>
  <si>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</si>
  <si>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</si>
  <si>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</si>
  <si>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</si>
  <si>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</si>
  <si>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</si>
  <si>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</si>
  <si>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</si>
  <si>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</si>
  <si>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</si>
  <si>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</si>
  <si>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</si>
  <si>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</si>
  <si>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</si>
  <si>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</si>
  <si>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</si>
  <si>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</si>
  <si>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</si>
  <si>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</si>
  <si>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</si>
  <si>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</si>
  <si>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</si>
  <si>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</si>
  <si>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</si>
  <si>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</si>
  <si>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</si>
  <si>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</si>
  <si>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</si>
  <si>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</si>
  <si>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</si>
  <si>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</si>
  <si>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</si>
  <si>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</si>
  <si>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</si>
  <si>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</si>
  <si>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</si>
  <si>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</si>
  <si>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</si>
  <si>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</si>
  <si>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</si>
  <si>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Траектории пересекаются на эшелоне 310: SBI86 идет на эшелоне 310, GZP155 после GAPSA поднимается с 300 на 310.</t>
  </si>
  <si>
    <t>Начало подъема GZP155 - GAPSA</t>
  </si>
  <si>
    <t>Траектории пересекаются над TU на эшелоне 350</t>
  </si>
  <si>
    <t>Траектории пересекаются на эшелоне 310: SDM589 идет с севера  на эш. 310, DNV4863 - с запада, снижается c эш. 330</t>
  </si>
  <si>
    <t>Появление SDM589 в зоне</t>
  </si>
  <si>
    <t>KLM67 выходит на 360 (TU)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</si>
</sst>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164" fontId="8" fillId="0" borderId="0" xfId="0" applyNumberFormat="1" applyFont="1"/>
    <xf numFmtId="0" fontId="9" fillId="0" borderId="0" xfId="0" applyFont="1"/>
    <xf numFmtId="164" fontId="10" fillId="0" borderId="0" xfId="0" applyNumberFormat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1" xfId="0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21" fontId="14" fillId="0" borderId="1" xfId="0" applyNumberFormat="1" applyFont="1" applyBorder="1"/>
    <xf numFmtId="20" fontId="12" fillId="0" borderId="0" xfId="0" applyNumberFormat="1" applyFont="1"/>
    <xf numFmtId="20" fontId="12" fillId="0" borderId="2" xfId="0" applyNumberFormat="1" applyFont="1" applyBorder="1"/>
    <xf numFmtId="0" fontId="12" fillId="0" borderId="3" xfId="0" applyFont="1" applyBorder="1"/>
    <xf numFmtId="0" fontId="12" fillId="0" borderId="3" xfId="0" applyFont="1" applyBorder="1" applyAlignment="1">
      <alignment vertical="top"/>
    </xf>
    <xf numFmtId="20" fontId="12" fillId="0" borderId="4" xfId="0" applyNumberFormat="1" applyFont="1" applyBorder="1"/>
    <xf numFmtId="20" fontId="12" fillId="0" borderId="3" xfId="0" applyNumberFormat="1" applyFont="1" applyBorder="1"/>
    <xf numFmtId="0" fontId="14" fillId="0" borderId="4" xfId="0" applyFont="1" applyBorder="1" applyAlignment="1">
      <alignment vertical="top"/>
    </xf>
    <xf numFmtId="0" fontId="12" fillId="0" borderId="4" xfId="0" applyFont="1" applyBorder="1" applyAlignment="1">
      <alignment vertical="top"/>
    </xf>
    <xf numFmtId="164" fontId="14" fillId="0" borderId="1" xfId="0" applyNumberFormat="1" applyFont="1" applyBorder="1"/>
    <xf numFmtId="164" fontId="11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4" fillId="0" borderId="2" xfId="0" applyFont="1" applyBorder="1" applyAlignment="1">
      <alignment horizontal="center" vertical="top"/>
    </xf>
    <xf numFmtId="0" fontId="14" fillId="0" borderId="3" xfId="0" applyFont="1" applyBorder="1" applyAlignment="1">
      <alignment horizontal="center" vertical="top"/>
    </xf>
    <xf numFmtId="0" fontId="14" fillId="0" borderId="4" xfId="0" applyFont="1" applyBorder="1" applyAlignment="1">
      <alignment horizontal="center" vertical="top"/>
    </xf>
    <xf numFmtId="0" fontId="12" fillId="0" borderId="2" xfId="0" applyFont="1" applyBorder="1" applyAlignment="1">
      <alignment horizontal="left" vertical="top" wrapText="1"/>
    </xf>
    <xf numFmtId="0" fontId="12" fillId="0" borderId="3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3.003280839895013E-3"/>
                  <c:y val="0.29589740911435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-33455.406850649677</c:v>
                </c:pt>
                <c:pt idx="2">
                  <c:v>-33235.303701299352</c:v>
                </c:pt>
                <c:pt idx="3">
                  <c:v>-33015.200551949019</c:v>
                </c:pt>
                <c:pt idx="4">
                  <c:v>-32795.097402598694</c:v>
                </c:pt>
                <c:pt idx="5">
                  <c:v>-32574.994253248369</c:v>
                </c:pt>
                <c:pt idx="6">
                  <c:v>-32354.89110389804</c:v>
                </c:pt>
                <c:pt idx="7">
                  <c:v>-32134.787954547715</c:v>
                </c:pt>
                <c:pt idx="8">
                  <c:v>-31914.684805197387</c:v>
                </c:pt>
                <c:pt idx="9">
                  <c:v>-31694.581655847061</c:v>
                </c:pt>
                <c:pt idx="10">
                  <c:v>-31474.478506496733</c:v>
                </c:pt>
                <c:pt idx="11">
                  <c:v>-31254.375357146408</c:v>
                </c:pt>
                <c:pt idx="12">
                  <c:v>-31034.272207796079</c:v>
                </c:pt>
                <c:pt idx="13">
                  <c:v>-30814.169058445754</c:v>
                </c:pt>
                <c:pt idx="14">
                  <c:v>-30594.065909095429</c:v>
                </c:pt>
                <c:pt idx="15">
                  <c:v>-30373.9627597451</c:v>
                </c:pt>
                <c:pt idx="16">
                  <c:v>-30153.859610394771</c:v>
                </c:pt>
                <c:pt idx="17">
                  <c:v>-29933.756461044446</c:v>
                </c:pt>
                <c:pt idx="18">
                  <c:v>-29713.653311694121</c:v>
                </c:pt>
                <c:pt idx="19">
                  <c:v>-29493.550162343792</c:v>
                </c:pt>
                <c:pt idx="20">
                  <c:v>-29273.447012993463</c:v>
                </c:pt>
                <c:pt idx="21">
                  <c:v>-29053.343863643138</c:v>
                </c:pt>
                <c:pt idx="22">
                  <c:v>-28833.240714292813</c:v>
                </c:pt>
                <c:pt idx="23">
                  <c:v>-28613.137564942484</c:v>
                </c:pt>
                <c:pt idx="24">
                  <c:v>-28393.034415592159</c:v>
                </c:pt>
                <c:pt idx="25">
                  <c:v>-28172.931266241831</c:v>
                </c:pt>
                <c:pt idx="26">
                  <c:v>-27952.828116891505</c:v>
                </c:pt>
                <c:pt idx="27">
                  <c:v>-27732.724967541177</c:v>
                </c:pt>
                <c:pt idx="28">
                  <c:v>-27512.621818190852</c:v>
                </c:pt>
                <c:pt idx="29">
                  <c:v>-27292.518668840523</c:v>
                </c:pt>
                <c:pt idx="30">
                  <c:v>-27072.415519490198</c:v>
                </c:pt>
                <c:pt idx="31">
                  <c:v>-26852.312370139873</c:v>
                </c:pt>
                <c:pt idx="32">
                  <c:v>-26632.209220789544</c:v>
                </c:pt>
                <c:pt idx="33">
                  <c:v>-26412.106071439215</c:v>
                </c:pt>
                <c:pt idx="34">
                  <c:v>-26192.00292208889</c:v>
                </c:pt>
                <c:pt idx="35">
                  <c:v>-25971.899772738565</c:v>
                </c:pt>
                <c:pt idx="36">
                  <c:v>-25751.796623388236</c:v>
                </c:pt>
                <c:pt idx="37">
                  <c:v>-25531.693474037911</c:v>
                </c:pt>
                <c:pt idx="38">
                  <c:v>-25311.590324687582</c:v>
                </c:pt>
                <c:pt idx="39">
                  <c:v>-25091.487175337257</c:v>
                </c:pt>
                <c:pt idx="40">
                  <c:v>-24871.384025986928</c:v>
                </c:pt>
                <c:pt idx="41">
                  <c:v>-24651.280876636603</c:v>
                </c:pt>
                <c:pt idx="42">
                  <c:v>-24431.177727286275</c:v>
                </c:pt>
                <c:pt idx="43">
                  <c:v>-24211.074577935949</c:v>
                </c:pt>
                <c:pt idx="44">
                  <c:v>-23990.971428585624</c:v>
                </c:pt>
                <c:pt idx="45">
                  <c:v>-23770.868279235296</c:v>
                </c:pt>
                <c:pt idx="46">
                  <c:v>-23550.765129884967</c:v>
                </c:pt>
                <c:pt idx="47">
                  <c:v>-23330.661980534642</c:v>
                </c:pt>
                <c:pt idx="48">
                  <c:v>-23110.558831184317</c:v>
                </c:pt>
                <c:pt idx="49">
                  <c:v>-22890.455681833988</c:v>
                </c:pt>
                <c:pt idx="50">
                  <c:v>-22670.352532483659</c:v>
                </c:pt>
                <c:pt idx="51">
                  <c:v>-22450.249383133334</c:v>
                </c:pt>
                <c:pt idx="52">
                  <c:v>-22230.146233783009</c:v>
                </c:pt>
                <c:pt idx="53">
                  <c:v>-22010.04308443268</c:v>
                </c:pt>
                <c:pt idx="54">
                  <c:v>-21789.939935082351</c:v>
                </c:pt>
                <c:pt idx="55">
                  <c:v>-21569.836785732026</c:v>
                </c:pt>
                <c:pt idx="56">
                  <c:v>-21349.733636381701</c:v>
                </c:pt>
                <c:pt idx="57">
                  <c:v>-21129.630487031376</c:v>
                </c:pt>
                <c:pt idx="58">
                  <c:v>-20909.527337681047</c:v>
                </c:pt>
                <c:pt idx="59">
                  <c:v>-20689.424188330719</c:v>
                </c:pt>
                <c:pt idx="60">
                  <c:v>-20469.321038980393</c:v>
                </c:pt>
                <c:pt idx="61">
                  <c:v>-20249.217889630068</c:v>
                </c:pt>
                <c:pt idx="62">
                  <c:v>-20029.11474027974</c:v>
                </c:pt>
                <c:pt idx="63">
                  <c:v>-19809.011590929411</c:v>
                </c:pt>
                <c:pt idx="64">
                  <c:v>-19588.908441579086</c:v>
                </c:pt>
                <c:pt idx="65">
                  <c:v>-19368.805292228761</c:v>
                </c:pt>
                <c:pt idx="66">
                  <c:v>-19148.702142878432</c:v>
                </c:pt>
                <c:pt idx="67">
                  <c:v>-18928.598993528103</c:v>
                </c:pt>
                <c:pt idx="68">
                  <c:v>-18708.495844177778</c:v>
                </c:pt>
                <c:pt idx="69">
                  <c:v>-18488.392694827453</c:v>
                </c:pt>
                <c:pt idx="70">
                  <c:v>-18268.289545477124</c:v>
                </c:pt>
                <c:pt idx="71">
                  <c:v>-18048.186396126795</c:v>
                </c:pt>
                <c:pt idx="72">
                  <c:v>-17828.08324677647</c:v>
                </c:pt>
                <c:pt idx="73">
                  <c:v>-17607.980097426145</c:v>
                </c:pt>
                <c:pt idx="74">
                  <c:v>-17387.87694807582</c:v>
                </c:pt>
                <c:pt idx="75">
                  <c:v>-17167.773798725491</c:v>
                </c:pt>
                <c:pt idx="76">
                  <c:v>-16947.670649375163</c:v>
                </c:pt>
                <c:pt idx="77">
                  <c:v>-16727.567500024837</c:v>
                </c:pt>
                <c:pt idx="78">
                  <c:v>-16507.464350674509</c:v>
                </c:pt>
                <c:pt idx="79">
                  <c:v>-16287.361201324184</c:v>
                </c:pt>
                <c:pt idx="80">
                  <c:v>-16067.258051973855</c:v>
                </c:pt>
                <c:pt idx="81">
                  <c:v>-15847.15490262353</c:v>
                </c:pt>
                <c:pt idx="82">
                  <c:v>-15627.051753273205</c:v>
                </c:pt>
                <c:pt idx="83">
                  <c:v>-15406.948603922876</c:v>
                </c:pt>
                <c:pt idx="84">
                  <c:v>-15186.845454572551</c:v>
                </c:pt>
                <c:pt idx="85">
                  <c:v>-14966.742305222222</c:v>
                </c:pt>
                <c:pt idx="86">
                  <c:v>-14746.639155871897</c:v>
                </c:pt>
                <c:pt idx="87">
                  <c:v>-14526.536006521568</c:v>
                </c:pt>
                <c:pt idx="88">
                  <c:v>-14306.432857171243</c:v>
                </c:pt>
                <c:pt idx="89">
                  <c:v>-14086.329707820914</c:v>
                </c:pt>
                <c:pt idx="90">
                  <c:v>-13866.226558470589</c:v>
                </c:pt>
                <c:pt idx="91">
                  <c:v>-13646.12340912026</c:v>
                </c:pt>
                <c:pt idx="92">
                  <c:v>-13426.020259769935</c:v>
                </c:pt>
                <c:pt idx="93">
                  <c:v>-13205.917110419607</c:v>
                </c:pt>
                <c:pt idx="94">
                  <c:v>-12985.813961069282</c:v>
                </c:pt>
                <c:pt idx="95">
                  <c:v>-12765.710811718953</c:v>
                </c:pt>
                <c:pt idx="96">
                  <c:v>-12545.607662368628</c:v>
                </c:pt>
                <c:pt idx="97">
                  <c:v>-12325.504513018303</c:v>
                </c:pt>
                <c:pt idx="98">
                  <c:v>-12105.401363667974</c:v>
                </c:pt>
                <c:pt idx="99">
                  <c:v>-11885.298214317649</c:v>
                </c:pt>
                <c:pt idx="100">
                  <c:v>-11665.19506496732</c:v>
                </c:pt>
                <c:pt idx="101">
                  <c:v>-11445.091915616995</c:v>
                </c:pt>
                <c:pt idx="102">
                  <c:v>-11224.988766266666</c:v>
                </c:pt>
                <c:pt idx="103">
                  <c:v>-11004.885616916341</c:v>
                </c:pt>
                <c:pt idx="104">
                  <c:v>-10784.782467566012</c:v>
                </c:pt>
                <c:pt idx="105">
                  <c:v>-10564.679318215687</c:v>
                </c:pt>
                <c:pt idx="106">
                  <c:v>-10344.576168865358</c:v>
                </c:pt>
                <c:pt idx="107">
                  <c:v>-10124.473019515033</c:v>
                </c:pt>
                <c:pt idx="108">
                  <c:v>-9904.3698701647045</c:v>
                </c:pt>
                <c:pt idx="109">
                  <c:v>-9684.2667208143794</c:v>
                </c:pt>
                <c:pt idx="110">
                  <c:v>-9464.1635714640506</c:v>
                </c:pt>
                <c:pt idx="111">
                  <c:v>-9244.0604221137255</c:v>
                </c:pt>
                <c:pt idx="112">
                  <c:v>-9023.9572727634004</c:v>
                </c:pt>
                <c:pt idx="113">
                  <c:v>-8803.8541234130716</c:v>
                </c:pt>
                <c:pt idx="114">
                  <c:v>-8583.7509740627465</c:v>
                </c:pt>
                <c:pt idx="115">
                  <c:v>-8363.6478247124178</c:v>
                </c:pt>
                <c:pt idx="116">
                  <c:v>-8143.5446753620927</c:v>
                </c:pt>
                <c:pt idx="117">
                  <c:v>-7923.4415260117639</c:v>
                </c:pt>
                <c:pt idx="118">
                  <c:v>-7703.3383766614388</c:v>
                </c:pt>
                <c:pt idx="119">
                  <c:v>-7483.2352273111101</c:v>
                </c:pt>
                <c:pt idx="120">
                  <c:v>-7263.132077960785</c:v>
                </c:pt>
                <c:pt idx="121">
                  <c:v>-7043.0289286104562</c:v>
                </c:pt>
                <c:pt idx="122">
                  <c:v>-6822.9257792601311</c:v>
                </c:pt>
                <c:pt idx="123">
                  <c:v>-6602.8226299098023</c:v>
                </c:pt>
                <c:pt idx="124">
                  <c:v>-6382.7194805594772</c:v>
                </c:pt>
                <c:pt idx="125">
                  <c:v>-6162.6163312091485</c:v>
                </c:pt>
                <c:pt idx="126">
                  <c:v>-5942.5131818588234</c:v>
                </c:pt>
                <c:pt idx="127">
                  <c:v>-5722.4100325084946</c:v>
                </c:pt>
                <c:pt idx="128">
                  <c:v>-5502.3068831581695</c:v>
                </c:pt>
                <c:pt idx="129">
                  <c:v>-5282.2037338078444</c:v>
                </c:pt>
                <c:pt idx="130">
                  <c:v>-5062.1005844575157</c:v>
                </c:pt>
                <c:pt idx="131">
                  <c:v>-4841.9974351071905</c:v>
                </c:pt>
                <c:pt idx="132">
                  <c:v>-4621.8942857568618</c:v>
                </c:pt>
                <c:pt idx="133">
                  <c:v>-4401.7911364065367</c:v>
                </c:pt>
                <c:pt idx="134">
                  <c:v>-4181.6879870562079</c:v>
                </c:pt>
                <c:pt idx="135">
                  <c:v>-3961.5848377058828</c:v>
                </c:pt>
                <c:pt idx="136">
                  <c:v>-3741.4816883555541</c:v>
                </c:pt>
                <c:pt idx="137">
                  <c:v>-3521.378539005229</c:v>
                </c:pt>
                <c:pt idx="138">
                  <c:v>-3301.2753896549002</c:v>
                </c:pt>
                <c:pt idx="139">
                  <c:v>-3081.1722403045751</c:v>
                </c:pt>
                <c:pt idx="140">
                  <c:v>-2861.0690909542463</c:v>
                </c:pt>
                <c:pt idx="141">
                  <c:v>-2640.9659416039212</c:v>
                </c:pt>
                <c:pt idx="142">
                  <c:v>-2420.8627922535925</c:v>
                </c:pt>
                <c:pt idx="143">
                  <c:v>-2200.7596429032674</c:v>
                </c:pt>
                <c:pt idx="144">
                  <c:v>-1980.6564935529386</c:v>
                </c:pt>
                <c:pt idx="145">
                  <c:v>-1760.5533442026135</c:v>
                </c:pt>
                <c:pt idx="146">
                  <c:v>-1540.4501948522884</c:v>
                </c:pt>
                <c:pt idx="147">
                  <c:v>-1320.3470455019597</c:v>
                </c:pt>
                <c:pt idx="148">
                  <c:v>-1100.2438961516345</c:v>
                </c:pt>
                <c:pt idx="149">
                  <c:v>-880.1407468013058</c:v>
                </c:pt>
                <c:pt idx="150">
                  <c:v>-660.03759745098068</c:v>
                </c:pt>
                <c:pt idx="151">
                  <c:v>-439.93444810065557</c:v>
                </c:pt>
                <c:pt idx="152">
                  <c:v>-231.63192847763523</c:v>
                </c:pt>
                <c:pt idx="153">
                  <c:v>-46.930668309229837</c:v>
                </c:pt>
                <c:pt idx="154">
                  <c:v>114.16933240456065</c:v>
                </c:pt>
                <c:pt idx="155">
                  <c:v>251.66807366373624</c:v>
                </c:pt>
                <c:pt idx="156">
                  <c:v>377.36618519560437</c:v>
                </c:pt>
                <c:pt idx="157">
                  <c:v>503.06429672747248</c:v>
                </c:pt>
                <c:pt idx="158">
                  <c:v>628.76240825934065</c:v>
                </c:pt>
                <c:pt idx="159">
                  <c:v>754.46051979120875</c:v>
                </c:pt>
                <c:pt idx="160">
                  <c:v>880.15863132307686</c:v>
                </c:pt>
                <c:pt idx="161">
                  <c:v>1005.856742854945</c:v>
                </c:pt>
                <c:pt idx="162">
                  <c:v>1131.5548543868133</c:v>
                </c:pt>
                <c:pt idx="163">
                  <c:v>1257.2529659186814</c:v>
                </c:pt>
                <c:pt idx="164">
                  <c:v>1382.9510774505495</c:v>
                </c:pt>
                <c:pt idx="165">
                  <c:v>1508.6491889824176</c:v>
                </c:pt>
                <c:pt idx="166">
                  <c:v>1634.3473005142857</c:v>
                </c:pt>
                <c:pt idx="167">
                  <c:v>1760.0454120461538</c:v>
                </c:pt>
                <c:pt idx="168">
                  <c:v>1885.743523578022</c:v>
                </c:pt>
                <c:pt idx="169">
                  <c:v>2011.4416351098901</c:v>
                </c:pt>
                <c:pt idx="170">
                  <c:v>2137.1397466417584</c:v>
                </c:pt>
                <c:pt idx="171">
                  <c:v>2262.8378581736265</c:v>
                </c:pt>
                <c:pt idx="172">
                  <c:v>2388.5359697054946</c:v>
                </c:pt>
                <c:pt idx="173">
                  <c:v>2514.2340812373627</c:v>
                </c:pt>
                <c:pt idx="174">
                  <c:v>2639.9321927692308</c:v>
                </c:pt>
                <c:pt idx="175">
                  <c:v>2765.6303043010989</c:v>
                </c:pt>
                <c:pt idx="176">
                  <c:v>2891.328415832967</c:v>
                </c:pt>
                <c:pt idx="177">
                  <c:v>3017.0265273648351</c:v>
                </c:pt>
                <c:pt idx="178">
                  <c:v>3142.7246388967033</c:v>
                </c:pt>
                <c:pt idx="179">
                  <c:v>3268.4227504285714</c:v>
                </c:pt>
                <c:pt idx="180">
                  <c:v>3394.1208619604395</c:v>
                </c:pt>
                <c:pt idx="181">
                  <c:v>3519.8189734923076</c:v>
                </c:pt>
                <c:pt idx="182">
                  <c:v>3645.5170850241757</c:v>
                </c:pt>
                <c:pt idx="183">
                  <c:v>3771.2151965560438</c:v>
                </c:pt>
                <c:pt idx="184">
                  <c:v>3896.9133080879119</c:v>
                </c:pt>
                <c:pt idx="185">
                  <c:v>4022.61141961978</c:v>
                </c:pt>
                <c:pt idx="186">
                  <c:v>4148.3095311516481</c:v>
                </c:pt>
                <c:pt idx="187">
                  <c:v>4274.0076426835167</c:v>
                </c:pt>
                <c:pt idx="188">
                  <c:v>4399.7057542153843</c:v>
                </c:pt>
                <c:pt idx="189">
                  <c:v>4525.4038657472529</c:v>
                </c:pt>
                <c:pt idx="190">
                  <c:v>4651.1019772791205</c:v>
                </c:pt>
                <c:pt idx="191">
                  <c:v>4776.8000888109891</c:v>
                </c:pt>
                <c:pt idx="192">
                  <c:v>4902.4982003428568</c:v>
                </c:pt>
                <c:pt idx="193">
                  <c:v>5028.1963118747253</c:v>
                </c:pt>
                <c:pt idx="194">
                  <c:v>5153.894423406593</c:v>
                </c:pt>
                <c:pt idx="195">
                  <c:v>5279.5925349384615</c:v>
                </c:pt>
                <c:pt idx="196">
                  <c:v>5405.2906464703292</c:v>
                </c:pt>
                <c:pt idx="197">
                  <c:v>5530.9887580021978</c:v>
                </c:pt>
                <c:pt idx="198">
                  <c:v>5656.6868695340654</c:v>
                </c:pt>
                <c:pt idx="199">
                  <c:v>5782.384981065934</c:v>
                </c:pt>
                <c:pt idx="200">
                  <c:v>5908.0830925978016</c:v>
                </c:pt>
                <c:pt idx="201">
                  <c:v>6033.7812041296702</c:v>
                </c:pt>
                <c:pt idx="202">
                  <c:v>6159.4793156615378</c:v>
                </c:pt>
                <c:pt idx="203">
                  <c:v>6285.1774271934064</c:v>
                </c:pt>
                <c:pt idx="204">
                  <c:v>6410.8755387252741</c:v>
                </c:pt>
                <c:pt idx="205">
                  <c:v>6536.5736502571426</c:v>
                </c:pt>
                <c:pt idx="206">
                  <c:v>6662.2717617890103</c:v>
                </c:pt>
                <c:pt idx="207">
                  <c:v>6787.9698733208788</c:v>
                </c:pt>
                <c:pt idx="208">
                  <c:v>6913.6679848527465</c:v>
                </c:pt>
                <c:pt idx="209">
                  <c:v>7039.366096384615</c:v>
                </c:pt>
                <c:pt idx="210">
                  <c:v>7165.0642079164827</c:v>
                </c:pt>
                <c:pt idx="211">
                  <c:v>7290.7623194483513</c:v>
                </c:pt>
                <c:pt idx="212">
                  <c:v>7416.4604309802189</c:v>
                </c:pt>
                <c:pt idx="213">
                  <c:v>7542.1585425120875</c:v>
                </c:pt>
                <c:pt idx="214">
                  <c:v>7667.8566540439551</c:v>
                </c:pt>
                <c:pt idx="215">
                  <c:v>7793.5547655758237</c:v>
                </c:pt>
                <c:pt idx="216">
                  <c:v>7919.2528771076913</c:v>
                </c:pt>
                <c:pt idx="217">
                  <c:v>8044.9509886395599</c:v>
                </c:pt>
                <c:pt idx="218">
                  <c:v>8170.6491001714285</c:v>
                </c:pt>
                <c:pt idx="219">
                  <c:v>8296.3472117032961</c:v>
                </c:pt>
                <c:pt idx="220">
                  <c:v>8422.0453232351647</c:v>
                </c:pt>
                <c:pt idx="221">
                  <c:v>8547.7434347670332</c:v>
                </c:pt>
                <c:pt idx="222">
                  <c:v>8673.4415462989</c:v>
                </c:pt>
                <c:pt idx="223">
                  <c:v>8799.1396578307686</c:v>
                </c:pt>
                <c:pt idx="224">
                  <c:v>8924.8377693626371</c:v>
                </c:pt>
                <c:pt idx="225">
                  <c:v>9050.5358808945057</c:v>
                </c:pt>
                <c:pt idx="226">
                  <c:v>9176.2339924263724</c:v>
                </c:pt>
                <c:pt idx="227">
                  <c:v>9301.932103958241</c:v>
                </c:pt>
                <c:pt idx="228">
                  <c:v>9427.6302154901095</c:v>
                </c:pt>
                <c:pt idx="229">
                  <c:v>9553.3283270219781</c:v>
                </c:pt>
                <c:pt idx="230">
                  <c:v>9679.0264385538449</c:v>
                </c:pt>
                <c:pt idx="231">
                  <c:v>9804.7245500857134</c:v>
                </c:pt>
                <c:pt idx="232">
                  <c:v>9930.422661617582</c:v>
                </c:pt>
                <c:pt idx="233">
                  <c:v>10056.120773149451</c:v>
                </c:pt>
                <c:pt idx="234">
                  <c:v>10181.818884681317</c:v>
                </c:pt>
                <c:pt idx="235">
                  <c:v>10307.516996213186</c:v>
                </c:pt>
                <c:pt idx="236">
                  <c:v>10433.215107745054</c:v>
                </c:pt>
                <c:pt idx="237">
                  <c:v>10558.913219276923</c:v>
                </c:pt>
                <c:pt idx="238">
                  <c:v>10684.61133080879</c:v>
                </c:pt>
                <c:pt idx="239">
                  <c:v>10810.309442340658</c:v>
                </c:pt>
                <c:pt idx="240">
                  <c:v>10936.007553872527</c:v>
                </c:pt>
                <c:pt idx="241">
                  <c:v>11061.705665404395</c:v>
                </c:pt>
                <c:pt idx="242">
                  <c:v>11187.403776936262</c:v>
                </c:pt>
                <c:pt idx="243">
                  <c:v>11313.101888468131</c:v>
                </c:pt>
                <c:pt idx="244">
                  <c:v>11438.8</c:v>
                </c:pt>
              </c:numCache>
            </c:numRef>
          </c:xVal>
          <c:yVal>
            <c:numRef>
              <c:f>'SBI86'!$F$7:$F$251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162262.78058914508</c:v>
                </c:pt>
                <c:pt idx="2">
                  <c:v>161195.26117829018</c:v>
                </c:pt>
                <c:pt idx="3">
                  <c:v>160127.74176743528</c:v>
                </c:pt>
                <c:pt idx="4">
                  <c:v>159060.22235658037</c:v>
                </c:pt>
                <c:pt idx="5">
                  <c:v>157992.70294572547</c:v>
                </c:pt>
                <c:pt idx="6">
                  <c:v>156925.18353487056</c:v>
                </c:pt>
                <c:pt idx="7">
                  <c:v>155857.66412401566</c:v>
                </c:pt>
                <c:pt idx="8">
                  <c:v>154790.14471316079</c:v>
                </c:pt>
                <c:pt idx="9">
                  <c:v>153722.62530230588</c:v>
                </c:pt>
                <c:pt idx="10">
                  <c:v>152655.10589145098</c:v>
                </c:pt>
                <c:pt idx="11">
                  <c:v>151587.58648059607</c:v>
                </c:pt>
                <c:pt idx="12">
                  <c:v>150520.06706974117</c:v>
                </c:pt>
                <c:pt idx="13">
                  <c:v>149452.54765888627</c:v>
                </c:pt>
                <c:pt idx="14">
                  <c:v>148385.02824803136</c:v>
                </c:pt>
                <c:pt idx="15">
                  <c:v>147317.50883717646</c:v>
                </c:pt>
                <c:pt idx="16">
                  <c:v>146249.98942632155</c:v>
                </c:pt>
                <c:pt idx="17">
                  <c:v>145182.47001546665</c:v>
                </c:pt>
                <c:pt idx="18">
                  <c:v>144114.95060461175</c:v>
                </c:pt>
                <c:pt idx="19">
                  <c:v>143047.43119375684</c:v>
                </c:pt>
                <c:pt idx="20">
                  <c:v>141979.91178290197</c:v>
                </c:pt>
                <c:pt idx="21">
                  <c:v>140912.39237204706</c:v>
                </c:pt>
                <c:pt idx="22">
                  <c:v>139844.87296119216</c:v>
                </c:pt>
                <c:pt idx="23">
                  <c:v>138777.35355033726</c:v>
                </c:pt>
                <c:pt idx="24">
                  <c:v>137709.83413948235</c:v>
                </c:pt>
                <c:pt idx="25">
                  <c:v>136642.31472862745</c:v>
                </c:pt>
                <c:pt idx="26">
                  <c:v>135574.79531777254</c:v>
                </c:pt>
                <c:pt idx="27">
                  <c:v>134507.27590691764</c:v>
                </c:pt>
                <c:pt idx="28">
                  <c:v>133439.75649606274</c:v>
                </c:pt>
                <c:pt idx="29">
                  <c:v>132372.23708520783</c:v>
                </c:pt>
                <c:pt idx="30">
                  <c:v>131304.71767435293</c:v>
                </c:pt>
                <c:pt idx="31">
                  <c:v>130237.19826349802</c:v>
                </c:pt>
                <c:pt idx="32">
                  <c:v>129169.67885264312</c:v>
                </c:pt>
                <c:pt idx="33">
                  <c:v>128102.15944178823</c:v>
                </c:pt>
                <c:pt idx="34">
                  <c:v>127034.64003093333</c:v>
                </c:pt>
                <c:pt idx="35">
                  <c:v>125967.12062007842</c:v>
                </c:pt>
                <c:pt idx="36">
                  <c:v>124899.60120922352</c:v>
                </c:pt>
                <c:pt idx="37">
                  <c:v>123832.08179836863</c:v>
                </c:pt>
                <c:pt idx="38">
                  <c:v>122764.56238751372</c:v>
                </c:pt>
                <c:pt idx="39">
                  <c:v>121697.04297665882</c:v>
                </c:pt>
                <c:pt idx="40">
                  <c:v>120629.52356580392</c:v>
                </c:pt>
                <c:pt idx="41">
                  <c:v>119562.00415494901</c:v>
                </c:pt>
                <c:pt idx="42">
                  <c:v>118494.48474409411</c:v>
                </c:pt>
                <c:pt idx="43">
                  <c:v>117426.9653332392</c:v>
                </c:pt>
                <c:pt idx="44">
                  <c:v>116359.4459223843</c:v>
                </c:pt>
                <c:pt idx="45">
                  <c:v>115291.9265115294</c:v>
                </c:pt>
                <c:pt idx="46">
                  <c:v>114224.40710067449</c:v>
                </c:pt>
                <c:pt idx="47">
                  <c:v>113156.8876898196</c:v>
                </c:pt>
                <c:pt idx="48">
                  <c:v>112089.3682789647</c:v>
                </c:pt>
                <c:pt idx="49">
                  <c:v>111021.8488681098</c:v>
                </c:pt>
                <c:pt idx="50">
                  <c:v>109954.32945725489</c:v>
                </c:pt>
                <c:pt idx="51">
                  <c:v>108886.8100464</c:v>
                </c:pt>
                <c:pt idx="52">
                  <c:v>107819.2906355451</c:v>
                </c:pt>
                <c:pt idx="53">
                  <c:v>106751.77122469019</c:v>
                </c:pt>
                <c:pt idx="54">
                  <c:v>105684.25181383529</c:v>
                </c:pt>
                <c:pt idx="55">
                  <c:v>104616.73240298039</c:v>
                </c:pt>
                <c:pt idx="56">
                  <c:v>103549.21299212548</c:v>
                </c:pt>
                <c:pt idx="57">
                  <c:v>102481.69358127058</c:v>
                </c:pt>
                <c:pt idx="58">
                  <c:v>101414.17417041567</c:v>
                </c:pt>
                <c:pt idx="59">
                  <c:v>100346.65475956077</c:v>
                </c:pt>
                <c:pt idx="60">
                  <c:v>99279.135348705866</c:v>
                </c:pt>
                <c:pt idx="61">
                  <c:v>98211.615937850976</c:v>
                </c:pt>
                <c:pt idx="62">
                  <c:v>97144.096526996072</c:v>
                </c:pt>
                <c:pt idx="63">
                  <c:v>96076.577116141169</c:v>
                </c:pt>
                <c:pt idx="64">
                  <c:v>95009.057705286265</c:v>
                </c:pt>
                <c:pt idx="65">
                  <c:v>93941.538294431361</c:v>
                </c:pt>
                <c:pt idx="66">
                  <c:v>92874.018883576471</c:v>
                </c:pt>
                <c:pt idx="67">
                  <c:v>91806.499472721567</c:v>
                </c:pt>
                <c:pt idx="68">
                  <c:v>90738.980061866663</c:v>
                </c:pt>
                <c:pt idx="69">
                  <c:v>89671.460651011759</c:v>
                </c:pt>
                <c:pt idx="70">
                  <c:v>88603.941240156855</c:v>
                </c:pt>
                <c:pt idx="71">
                  <c:v>87536.421829301951</c:v>
                </c:pt>
                <c:pt idx="72">
                  <c:v>86468.902418447047</c:v>
                </c:pt>
                <c:pt idx="73">
                  <c:v>85401.383007592158</c:v>
                </c:pt>
                <c:pt idx="74">
                  <c:v>84333.863596737254</c:v>
                </c:pt>
                <c:pt idx="75">
                  <c:v>83266.34418588235</c:v>
                </c:pt>
                <c:pt idx="76">
                  <c:v>82198.824775027446</c:v>
                </c:pt>
                <c:pt idx="77">
                  <c:v>81131.305364172542</c:v>
                </c:pt>
                <c:pt idx="78">
                  <c:v>80063.785953317638</c:v>
                </c:pt>
                <c:pt idx="79">
                  <c:v>78996.266542462734</c:v>
                </c:pt>
                <c:pt idx="80">
                  <c:v>77928.747131607844</c:v>
                </c:pt>
                <c:pt idx="81">
                  <c:v>76861.227720752941</c:v>
                </c:pt>
                <c:pt idx="82">
                  <c:v>75793.708309898037</c:v>
                </c:pt>
                <c:pt idx="83">
                  <c:v>74726.188899043133</c:v>
                </c:pt>
                <c:pt idx="84">
                  <c:v>73658.669488188229</c:v>
                </c:pt>
                <c:pt idx="85">
                  <c:v>72591.150077333325</c:v>
                </c:pt>
                <c:pt idx="86">
                  <c:v>71523.630666478421</c:v>
                </c:pt>
                <c:pt idx="87">
                  <c:v>70456.111255623531</c:v>
                </c:pt>
                <c:pt idx="88">
                  <c:v>69388.591844768627</c:v>
                </c:pt>
                <c:pt idx="89">
                  <c:v>68321.072433913723</c:v>
                </c:pt>
                <c:pt idx="90">
                  <c:v>67253.553023058819</c:v>
                </c:pt>
                <c:pt idx="91">
                  <c:v>66186.033612203915</c:v>
                </c:pt>
                <c:pt idx="92">
                  <c:v>65118.514201349011</c:v>
                </c:pt>
                <c:pt idx="93">
                  <c:v>64050.994790494107</c:v>
                </c:pt>
                <c:pt idx="94">
                  <c:v>62983.475379639218</c:v>
                </c:pt>
                <c:pt idx="95">
                  <c:v>61915.955968784314</c:v>
                </c:pt>
                <c:pt idx="96">
                  <c:v>60848.43655792941</c:v>
                </c:pt>
                <c:pt idx="97">
                  <c:v>59780.917147074506</c:v>
                </c:pt>
                <c:pt idx="98">
                  <c:v>58713.397736219602</c:v>
                </c:pt>
                <c:pt idx="99">
                  <c:v>57645.878325364698</c:v>
                </c:pt>
                <c:pt idx="100">
                  <c:v>56578.358914509794</c:v>
                </c:pt>
                <c:pt idx="101">
                  <c:v>55510.839503654905</c:v>
                </c:pt>
                <c:pt idx="102">
                  <c:v>54443.320092800001</c:v>
                </c:pt>
                <c:pt idx="103">
                  <c:v>53375.800681945097</c:v>
                </c:pt>
                <c:pt idx="104">
                  <c:v>52308.281271090193</c:v>
                </c:pt>
                <c:pt idx="105">
                  <c:v>51240.761860235289</c:v>
                </c:pt>
                <c:pt idx="106">
                  <c:v>50173.242449380385</c:v>
                </c:pt>
                <c:pt idx="107">
                  <c:v>49105.723038525481</c:v>
                </c:pt>
                <c:pt idx="108">
                  <c:v>48038.203627670591</c:v>
                </c:pt>
                <c:pt idx="109">
                  <c:v>46970.684216815687</c:v>
                </c:pt>
                <c:pt idx="110">
                  <c:v>45903.164805960783</c:v>
                </c:pt>
                <c:pt idx="111">
                  <c:v>44835.645395105879</c:v>
                </c:pt>
                <c:pt idx="112">
                  <c:v>43768.125984250975</c:v>
                </c:pt>
                <c:pt idx="113">
                  <c:v>42700.606573396071</c:v>
                </c:pt>
                <c:pt idx="114">
                  <c:v>41633.087162541167</c:v>
                </c:pt>
                <c:pt idx="115">
                  <c:v>40565.567751686278</c:v>
                </c:pt>
                <c:pt idx="116">
                  <c:v>39498.048340831374</c:v>
                </c:pt>
                <c:pt idx="117">
                  <c:v>38430.52892997647</c:v>
                </c:pt>
                <c:pt idx="118">
                  <c:v>37363.009519121566</c:v>
                </c:pt>
                <c:pt idx="119">
                  <c:v>36295.490108266662</c:v>
                </c:pt>
                <c:pt idx="120">
                  <c:v>35227.970697411758</c:v>
                </c:pt>
                <c:pt idx="121">
                  <c:v>34160.451286556854</c:v>
                </c:pt>
                <c:pt idx="122">
                  <c:v>33092.931875701965</c:v>
                </c:pt>
                <c:pt idx="123">
                  <c:v>32025.412464847061</c:v>
                </c:pt>
                <c:pt idx="124">
                  <c:v>30957.893053992157</c:v>
                </c:pt>
                <c:pt idx="125">
                  <c:v>29890.373643137253</c:v>
                </c:pt>
                <c:pt idx="126">
                  <c:v>28822.854232282349</c:v>
                </c:pt>
                <c:pt idx="127">
                  <c:v>27755.334821427445</c:v>
                </c:pt>
                <c:pt idx="128">
                  <c:v>26687.815410572541</c:v>
                </c:pt>
                <c:pt idx="129">
                  <c:v>25620.295999717637</c:v>
                </c:pt>
                <c:pt idx="130">
                  <c:v>24552.776588862733</c:v>
                </c:pt>
                <c:pt idx="131">
                  <c:v>23485.257178007829</c:v>
                </c:pt>
                <c:pt idx="132">
                  <c:v>22417.737767152954</c:v>
                </c:pt>
                <c:pt idx="133">
                  <c:v>21350.21835629805</c:v>
                </c:pt>
                <c:pt idx="134">
                  <c:v>20282.698945443146</c:v>
                </c:pt>
                <c:pt idx="135">
                  <c:v>19215.179534588242</c:v>
                </c:pt>
                <c:pt idx="136">
                  <c:v>18147.660123733338</c:v>
                </c:pt>
                <c:pt idx="137">
                  <c:v>17080.140712878434</c:v>
                </c:pt>
                <c:pt idx="138">
                  <c:v>16012.62130202353</c:v>
                </c:pt>
                <c:pt idx="139">
                  <c:v>14945.101891168626</c:v>
                </c:pt>
                <c:pt idx="140">
                  <c:v>13877.582480313722</c:v>
                </c:pt>
                <c:pt idx="141">
                  <c:v>12810.063069458818</c:v>
                </c:pt>
                <c:pt idx="142">
                  <c:v>11742.543658603914</c:v>
                </c:pt>
                <c:pt idx="143">
                  <c:v>10675.02424774901</c:v>
                </c:pt>
                <c:pt idx="144">
                  <c:v>9607.5048368941061</c:v>
                </c:pt>
                <c:pt idx="145">
                  <c:v>8539.9854260392021</c:v>
                </c:pt>
                <c:pt idx="146">
                  <c:v>7472.4660151843273</c:v>
                </c:pt>
                <c:pt idx="147">
                  <c:v>6404.9466043294233</c:v>
                </c:pt>
                <c:pt idx="148">
                  <c:v>5337.4271934745193</c:v>
                </c:pt>
                <c:pt idx="149">
                  <c:v>4269.9077826196153</c:v>
                </c:pt>
                <c:pt idx="150">
                  <c:v>3202.3883717647113</c:v>
                </c:pt>
                <c:pt idx="151">
                  <c:v>2134.8689609098074</c:v>
                </c:pt>
                <c:pt idx="152">
                  <c:v>1050.5088031436349</c:v>
                </c:pt>
                <c:pt idx="153">
                  <c:v>-67.532848445075615</c:v>
                </c:pt>
                <c:pt idx="154">
                  <c:v>-1219.2559938563238</c:v>
                </c:pt>
                <c:pt idx="155">
                  <c:v>-2404.66063309011</c:v>
                </c:pt>
                <c:pt idx="156">
                  <c:v>-3606.9060192351649</c:v>
                </c:pt>
                <c:pt idx="157">
                  <c:v>-4809.1514053802193</c:v>
                </c:pt>
                <c:pt idx="158">
                  <c:v>-6011.3967915252742</c:v>
                </c:pt>
                <c:pt idx="159">
                  <c:v>-7213.6421776703291</c:v>
                </c:pt>
                <c:pt idx="160">
                  <c:v>-8415.8875638153841</c:v>
                </c:pt>
                <c:pt idx="161">
                  <c:v>-9618.1329499604399</c:v>
                </c:pt>
                <c:pt idx="162">
                  <c:v>-10820.378336105496</c:v>
                </c:pt>
                <c:pt idx="163">
                  <c:v>-12022.62372225055</c:v>
                </c:pt>
                <c:pt idx="164">
                  <c:v>-13224.869108395604</c:v>
                </c:pt>
                <c:pt idx="165">
                  <c:v>-14427.11449454066</c:v>
                </c:pt>
                <c:pt idx="166">
                  <c:v>-15629.359880685715</c:v>
                </c:pt>
                <c:pt idx="167">
                  <c:v>-16831.605266830768</c:v>
                </c:pt>
                <c:pt idx="168">
                  <c:v>-18033.850652975823</c:v>
                </c:pt>
                <c:pt idx="169">
                  <c:v>-19236.096039120879</c:v>
                </c:pt>
                <c:pt idx="170">
                  <c:v>-20438.341425265935</c:v>
                </c:pt>
                <c:pt idx="171">
                  <c:v>-21640.586811410991</c:v>
                </c:pt>
                <c:pt idx="172">
                  <c:v>-22842.832197556043</c:v>
                </c:pt>
                <c:pt idx="173">
                  <c:v>-24045.077583701099</c:v>
                </c:pt>
                <c:pt idx="174">
                  <c:v>-25247.322969846155</c:v>
                </c:pt>
                <c:pt idx="175">
                  <c:v>-26449.568355991207</c:v>
                </c:pt>
                <c:pt idx="176">
                  <c:v>-27651.813742136263</c:v>
                </c:pt>
                <c:pt idx="177">
                  <c:v>-28854.059128281318</c:v>
                </c:pt>
                <c:pt idx="178">
                  <c:v>-30056.304514426374</c:v>
                </c:pt>
                <c:pt idx="179">
                  <c:v>-31258.54990057143</c:v>
                </c:pt>
                <c:pt idx="180">
                  <c:v>-32460.795286716482</c:v>
                </c:pt>
                <c:pt idx="181">
                  <c:v>-33663.040672861534</c:v>
                </c:pt>
                <c:pt idx="182">
                  <c:v>-34865.28605900659</c:v>
                </c:pt>
                <c:pt idx="183">
                  <c:v>-36067.531445151646</c:v>
                </c:pt>
                <c:pt idx="184">
                  <c:v>-37269.776831296702</c:v>
                </c:pt>
                <c:pt idx="185">
                  <c:v>-38472.022217441758</c:v>
                </c:pt>
                <c:pt idx="186">
                  <c:v>-39674.267603586813</c:v>
                </c:pt>
                <c:pt idx="187">
                  <c:v>-40876.512989731869</c:v>
                </c:pt>
                <c:pt idx="188">
                  <c:v>-42078.758375876925</c:v>
                </c:pt>
                <c:pt idx="189">
                  <c:v>-43281.003762021981</c:v>
                </c:pt>
                <c:pt idx="190">
                  <c:v>-44483.249148167029</c:v>
                </c:pt>
                <c:pt idx="191">
                  <c:v>-45685.494534312085</c:v>
                </c:pt>
                <c:pt idx="192">
                  <c:v>-46887.739920457141</c:v>
                </c:pt>
                <c:pt idx="193">
                  <c:v>-48089.985306602197</c:v>
                </c:pt>
                <c:pt idx="194">
                  <c:v>-49292.230692747253</c:v>
                </c:pt>
                <c:pt idx="195">
                  <c:v>-50494.476078892309</c:v>
                </c:pt>
                <c:pt idx="196">
                  <c:v>-51696.721465037364</c:v>
                </c:pt>
                <c:pt idx="197">
                  <c:v>-52898.966851182413</c:v>
                </c:pt>
                <c:pt idx="198">
                  <c:v>-54101.212237327469</c:v>
                </c:pt>
                <c:pt idx="199">
                  <c:v>-55303.457623472525</c:v>
                </c:pt>
                <c:pt idx="200">
                  <c:v>-56505.70300961758</c:v>
                </c:pt>
                <c:pt idx="201">
                  <c:v>-57707.948395762636</c:v>
                </c:pt>
                <c:pt idx="202">
                  <c:v>-58910.193781907692</c:v>
                </c:pt>
                <c:pt idx="203">
                  <c:v>-60112.439168052748</c:v>
                </c:pt>
                <c:pt idx="204">
                  <c:v>-61314.684554197804</c:v>
                </c:pt>
                <c:pt idx="205">
                  <c:v>-62516.929940342859</c:v>
                </c:pt>
                <c:pt idx="206">
                  <c:v>-63719.175326487908</c:v>
                </c:pt>
                <c:pt idx="207">
                  <c:v>-64921.420712632964</c:v>
                </c:pt>
                <c:pt idx="208">
                  <c:v>-66123.66609877802</c:v>
                </c:pt>
                <c:pt idx="209">
                  <c:v>-67325.911484923068</c:v>
                </c:pt>
                <c:pt idx="210">
                  <c:v>-68528.156871068131</c:v>
                </c:pt>
                <c:pt idx="211">
                  <c:v>-69730.40225721318</c:v>
                </c:pt>
                <c:pt idx="212">
                  <c:v>-70932.647643358243</c:v>
                </c:pt>
                <c:pt idx="213">
                  <c:v>-72134.893029503291</c:v>
                </c:pt>
                <c:pt idx="214">
                  <c:v>-73337.138415648355</c:v>
                </c:pt>
                <c:pt idx="215">
                  <c:v>-74539.383801793403</c:v>
                </c:pt>
                <c:pt idx="216">
                  <c:v>-75741.629187938466</c:v>
                </c:pt>
                <c:pt idx="217">
                  <c:v>-76943.874574083515</c:v>
                </c:pt>
                <c:pt idx="218">
                  <c:v>-78146.119960228563</c:v>
                </c:pt>
                <c:pt idx="219">
                  <c:v>-79348.365346373626</c:v>
                </c:pt>
                <c:pt idx="220">
                  <c:v>-80550.610732518675</c:v>
                </c:pt>
                <c:pt idx="221">
                  <c:v>-81752.856118663738</c:v>
                </c:pt>
                <c:pt idx="222">
                  <c:v>-82955.101504808787</c:v>
                </c:pt>
                <c:pt idx="223">
                  <c:v>-84157.34689095385</c:v>
                </c:pt>
                <c:pt idx="224">
                  <c:v>-85359.592277098898</c:v>
                </c:pt>
                <c:pt idx="225">
                  <c:v>-86561.837663243961</c:v>
                </c:pt>
                <c:pt idx="226">
                  <c:v>-87764.08304938901</c:v>
                </c:pt>
                <c:pt idx="227">
                  <c:v>-88966.328435534058</c:v>
                </c:pt>
                <c:pt idx="228">
                  <c:v>-90168.573821679121</c:v>
                </c:pt>
                <c:pt idx="229">
                  <c:v>-91370.81920782417</c:v>
                </c:pt>
                <c:pt idx="230">
                  <c:v>-92573.064593969233</c:v>
                </c:pt>
                <c:pt idx="231">
                  <c:v>-93775.309980114282</c:v>
                </c:pt>
                <c:pt idx="232">
                  <c:v>-94977.555366259345</c:v>
                </c:pt>
                <c:pt idx="233">
                  <c:v>-96179.800752404393</c:v>
                </c:pt>
                <c:pt idx="234">
                  <c:v>-97382.046138549442</c:v>
                </c:pt>
                <c:pt idx="235">
                  <c:v>-98584.291524694505</c:v>
                </c:pt>
                <c:pt idx="236">
                  <c:v>-99786.536910839553</c:v>
                </c:pt>
                <c:pt idx="237">
                  <c:v>-100988.78229698462</c:v>
                </c:pt>
                <c:pt idx="238">
                  <c:v>-102191.02768312967</c:v>
                </c:pt>
                <c:pt idx="239">
                  <c:v>-103393.27306927473</c:v>
                </c:pt>
                <c:pt idx="240">
                  <c:v>-104595.51845541978</c:v>
                </c:pt>
                <c:pt idx="241">
                  <c:v>-105797.76384156483</c:v>
                </c:pt>
                <c:pt idx="242">
                  <c:v>-107000.00922770989</c:v>
                </c:pt>
                <c:pt idx="243">
                  <c:v>-108202.25461385494</c:v>
                </c:pt>
                <c:pt idx="244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ser>
          <c:idx val="3"/>
          <c:order val="3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'GZP155'!$E$7:$E$249</c:f>
              <c:numCache>
                <c:formatCode>General</c:formatCode>
                <c:ptCount val="243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'GZP155'!$F$7:$F$249</c:f>
              <c:numCache>
                <c:formatCode>General</c:formatCode>
                <c:ptCount val="243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4-4500-901B-3EB6BE516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32.394444444444446</c:v>
                </c:pt>
                <c:pt idx="1">
                  <c:v>32.397966594045023</c:v>
                </c:pt>
                <c:pt idx="2">
                  <c:v>32.401488743645608</c:v>
                </c:pt>
                <c:pt idx="3">
                  <c:v>32.405010893246185</c:v>
                </c:pt>
                <c:pt idx="4">
                  <c:v>32.40853304284677</c:v>
                </c:pt>
                <c:pt idx="5">
                  <c:v>32.412055192447347</c:v>
                </c:pt>
                <c:pt idx="6">
                  <c:v>32.415577342047932</c:v>
                </c:pt>
                <c:pt idx="7">
                  <c:v>32.41909949164851</c:v>
                </c:pt>
                <c:pt idx="8">
                  <c:v>32.422621641249094</c:v>
                </c:pt>
                <c:pt idx="9">
                  <c:v>32.426143790849672</c:v>
                </c:pt>
                <c:pt idx="10">
                  <c:v>32.429665940450256</c:v>
                </c:pt>
                <c:pt idx="11">
                  <c:v>32.433188090050834</c:v>
                </c:pt>
                <c:pt idx="12">
                  <c:v>32.436710239651418</c:v>
                </c:pt>
                <c:pt idx="13">
                  <c:v>32.440232389251996</c:v>
                </c:pt>
                <c:pt idx="14">
                  <c:v>32.443754538852581</c:v>
                </c:pt>
                <c:pt idx="15">
                  <c:v>32.447276688453158</c:v>
                </c:pt>
                <c:pt idx="16">
                  <c:v>32.450798838053743</c:v>
                </c:pt>
                <c:pt idx="17">
                  <c:v>32.45432098765432</c:v>
                </c:pt>
                <c:pt idx="18">
                  <c:v>32.457843137254905</c:v>
                </c:pt>
                <c:pt idx="19">
                  <c:v>32.461365286855482</c:v>
                </c:pt>
                <c:pt idx="20">
                  <c:v>32.464887436456067</c:v>
                </c:pt>
                <c:pt idx="21">
                  <c:v>32.468409586056644</c:v>
                </c:pt>
                <c:pt idx="22">
                  <c:v>32.471931735657229</c:v>
                </c:pt>
                <c:pt idx="23">
                  <c:v>32.475453885257807</c:v>
                </c:pt>
                <c:pt idx="24">
                  <c:v>32.478976034858391</c:v>
                </c:pt>
                <c:pt idx="25">
                  <c:v>32.482498184458969</c:v>
                </c:pt>
                <c:pt idx="26">
                  <c:v>32.486020334059553</c:v>
                </c:pt>
                <c:pt idx="27">
                  <c:v>32.489542483660131</c:v>
                </c:pt>
                <c:pt idx="28">
                  <c:v>32.493064633260715</c:v>
                </c:pt>
                <c:pt idx="29">
                  <c:v>32.496586782861293</c:v>
                </c:pt>
                <c:pt idx="30">
                  <c:v>32.500108932461877</c:v>
                </c:pt>
                <c:pt idx="31">
                  <c:v>32.503631082062455</c:v>
                </c:pt>
                <c:pt idx="32">
                  <c:v>32.507153231663032</c:v>
                </c:pt>
                <c:pt idx="33">
                  <c:v>32.510675381263617</c:v>
                </c:pt>
                <c:pt idx="34">
                  <c:v>32.514197530864195</c:v>
                </c:pt>
                <c:pt idx="35">
                  <c:v>32.517719680464779</c:v>
                </c:pt>
                <c:pt idx="36">
                  <c:v>32.521241830065357</c:v>
                </c:pt>
                <c:pt idx="37">
                  <c:v>32.524763979665941</c:v>
                </c:pt>
                <c:pt idx="38">
                  <c:v>32.528286129266519</c:v>
                </c:pt>
                <c:pt idx="39">
                  <c:v>32.531808278867103</c:v>
                </c:pt>
                <c:pt idx="40">
                  <c:v>32.535330428467681</c:v>
                </c:pt>
                <c:pt idx="41">
                  <c:v>32.538852578068266</c:v>
                </c:pt>
                <c:pt idx="42">
                  <c:v>32.542374727668843</c:v>
                </c:pt>
                <c:pt idx="43">
                  <c:v>32.545896877269428</c:v>
                </c:pt>
                <c:pt idx="44">
                  <c:v>32.549419026870005</c:v>
                </c:pt>
                <c:pt idx="45">
                  <c:v>32.55294117647059</c:v>
                </c:pt>
                <c:pt idx="46">
                  <c:v>32.556463326071167</c:v>
                </c:pt>
                <c:pt idx="47">
                  <c:v>32.559985475671752</c:v>
                </c:pt>
                <c:pt idx="48">
                  <c:v>32.563507625272329</c:v>
                </c:pt>
                <c:pt idx="49">
                  <c:v>32.567029774872914</c:v>
                </c:pt>
                <c:pt idx="50">
                  <c:v>32.570551924473492</c:v>
                </c:pt>
                <c:pt idx="51">
                  <c:v>32.574074074074076</c:v>
                </c:pt>
                <c:pt idx="52">
                  <c:v>32.577596223674654</c:v>
                </c:pt>
                <c:pt idx="53">
                  <c:v>32.581118373275238</c:v>
                </c:pt>
                <c:pt idx="54">
                  <c:v>32.584640522875816</c:v>
                </c:pt>
                <c:pt idx="55">
                  <c:v>32.5881626724764</c:v>
                </c:pt>
                <c:pt idx="56">
                  <c:v>32.591684822076978</c:v>
                </c:pt>
                <c:pt idx="57">
                  <c:v>32.595206971677563</c:v>
                </c:pt>
                <c:pt idx="58">
                  <c:v>32.59872912127814</c:v>
                </c:pt>
                <c:pt idx="59">
                  <c:v>32.602251270878725</c:v>
                </c:pt>
                <c:pt idx="60">
                  <c:v>32.605773420479302</c:v>
                </c:pt>
                <c:pt idx="61">
                  <c:v>32.609295570079887</c:v>
                </c:pt>
                <c:pt idx="62">
                  <c:v>32.612817719680464</c:v>
                </c:pt>
                <c:pt idx="63">
                  <c:v>32.616339869281042</c:v>
                </c:pt>
                <c:pt idx="64">
                  <c:v>32.619862018881626</c:v>
                </c:pt>
                <c:pt idx="65">
                  <c:v>32.623384168482204</c:v>
                </c:pt>
                <c:pt idx="66">
                  <c:v>32.626906318082789</c:v>
                </c:pt>
                <c:pt idx="67">
                  <c:v>32.630428467683366</c:v>
                </c:pt>
                <c:pt idx="68">
                  <c:v>32.633950617283951</c:v>
                </c:pt>
                <c:pt idx="69">
                  <c:v>32.637472766884528</c:v>
                </c:pt>
                <c:pt idx="70">
                  <c:v>32.640994916485113</c:v>
                </c:pt>
                <c:pt idx="71">
                  <c:v>32.64451706608569</c:v>
                </c:pt>
                <c:pt idx="72">
                  <c:v>32.648039215686275</c:v>
                </c:pt>
                <c:pt idx="73">
                  <c:v>32.651561365286852</c:v>
                </c:pt>
                <c:pt idx="74">
                  <c:v>32.655083514887437</c:v>
                </c:pt>
                <c:pt idx="75">
                  <c:v>32.658605664488014</c:v>
                </c:pt>
                <c:pt idx="76">
                  <c:v>32.662127814088599</c:v>
                </c:pt>
                <c:pt idx="77">
                  <c:v>32.665649963689177</c:v>
                </c:pt>
                <c:pt idx="78">
                  <c:v>32.669172113289761</c:v>
                </c:pt>
                <c:pt idx="79">
                  <c:v>32.672694262890339</c:v>
                </c:pt>
                <c:pt idx="80">
                  <c:v>32.676216412490923</c:v>
                </c:pt>
                <c:pt idx="81">
                  <c:v>32.679738562091501</c:v>
                </c:pt>
                <c:pt idx="82">
                  <c:v>32.683260711692085</c:v>
                </c:pt>
                <c:pt idx="83">
                  <c:v>32.686782861292663</c:v>
                </c:pt>
                <c:pt idx="84">
                  <c:v>32.690305010893248</c:v>
                </c:pt>
                <c:pt idx="85">
                  <c:v>32.693827160493825</c:v>
                </c:pt>
                <c:pt idx="86">
                  <c:v>32.69734931009441</c:v>
                </c:pt>
                <c:pt idx="87">
                  <c:v>32.700871459694987</c:v>
                </c:pt>
                <c:pt idx="88">
                  <c:v>32.704393609295572</c:v>
                </c:pt>
                <c:pt idx="89">
                  <c:v>32.707915758896149</c:v>
                </c:pt>
                <c:pt idx="90">
                  <c:v>32.711437908496734</c:v>
                </c:pt>
                <c:pt idx="91">
                  <c:v>32.714960058097311</c:v>
                </c:pt>
                <c:pt idx="92">
                  <c:v>32.718482207697889</c:v>
                </c:pt>
                <c:pt idx="93">
                  <c:v>32.722004357298474</c:v>
                </c:pt>
                <c:pt idx="94">
                  <c:v>32.725526506899051</c:v>
                </c:pt>
                <c:pt idx="95">
                  <c:v>32.729048656499636</c:v>
                </c:pt>
                <c:pt idx="96">
                  <c:v>32.732570806100213</c:v>
                </c:pt>
                <c:pt idx="97">
                  <c:v>32.736092955700798</c:v>
                </c:pt>
                <c:pt idx="98">
                  <c:v>32.739615105301375</c:v>
                </c:pt>
                <c:pt idx="99">
                  <c:v>32.74313725490196</c:v>
                </c:pt>
                <c:pt idx="100">
                  <c:v>32.746659404502537</c:v>
                </c:pt>
                <c:pt idx="101">
                  <c:v>32.750181554103122</c:v>
                </c:pt>
                <c:pt idx="102">
                  <c:v>32.7537037037037</c:v>
                </c:pt>
                <c:pt idx="103">
                  <c:v>32.757225853304284</c:v>
                </c:pt>
                <c:pt idx="104">
                  <c:v>32.760748002904862</c:v>
                </c:pt>
                <c:pt idx="105">
                  <c:v>32.764270152505446</c:v>
                </c:pt>
                <c:pt idx="106">
                  <c:v>32.767792302106024</c:v>
                </c:pt>
                <c:pt idx="107">
                  <c:v>32.771314451706608</c:v>
                </c:pt>
                <c:pt idx="108">
                  <c:v>32.774836601307186</c:v>
                </c:pt>
                <c:pt idx="109">
                  <c:v>32.778358750907771</c:v>
                </c:pt>
                <c:pt idx="110">
                  <c:v>32.781880900508348</c:v>
                </c:pt>
                <c:pt idx="111">
                  <c:v>32.785403050108933</c:v>
                </c:pt>
                <c:pt idx="112">
                  <c:v>32.78892519970951</c:v>
                </c:pt>
                <c:pt idx="113">
                  <c:v>32.792447349310095</c:v>
                </c:pt>
                <c:pt idx="114">
                  <c:v>32.795969498910672</c:v>
                </c:pt>
                <c:pt idx="115">
                  <c:v>32.799491648511257</c:v>
                </c:pt>
                <c:pt idx="116">
                  <c:v>32.803013798111834</c:v>
                </c:pt>
                <c:pt idx="117">
                  <c:v>32.806535947712419</c:v>
                </c:pt>
                <c:pt idx="118">
                  <c:v>32.810058097312996</c:v>
                </c:pt>
                <c:pt idx="119">
                  <c:v>32.813580246913581</c:v>
                </c:pt>
                <c:pt idx="120">
                  <c:v>32.817102396514159</c:v>
                </c:pt>
                <c:pt idx="121">
                  <c:v>32.820624546114743</c:v>
                </c:pt>
                <c:pt idx="122">
                  <c:v>32.824146695715321</c:v>
                </c:pt>
                <c:pt idx="123">
                  <c:v>32.827668845315898</c:v>
                </c:pt>
                <c:pt idx="124">
                  <c:v>32.831190994916483</c:v>
                </c:pt>
                <c:pt idx="125">
                  <c:v>32.83471314451706</c:v>
                </c:pt>
                <c:pt idx="126">
                  <c:v>32.838235294117645</c:v>
                </c:pt>
                <c:pt idx="127">
                  <c:v>32.841757443718222</c:v>
                </c:pt>
                <c:pt idx="128">
                  <c:v>32.845279593318807</c:v>
                </c:pt>
                <c:pt idx="129">
                  <c:v>32.848801742919385</c:v>
                </c:pt>
                <c:pt idx="130">
                  <c:v>32.852323892519969</c:v>
                </c:pt>
                <c:pt idx="131">
                  <c:v>32.855846042120547</c:v>
                </c:pt>
                <c:pt idx="132">
                  <c:v>32.859368191721131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57.289722222222217</c:v>
                </c:pt>
                <c:pt idx="1">
                  <c:v>57.280312273057369</c:v>
                </c:pt>
                <c:pt idx="2">
                  <c:v>57.270902323892514</c:v>
                </c:pt>
                <c:pt idx="3">
                  <c:v>57.261492374727666</c:v>
                </c:pt>
                <c:pt idx="4">
                  <c:v>57.252082425562811</c:v>
                </c:pt>
                <c:pt idx="5">
                  <c:v>57.242672476397964</c:v>
                </c:pt>
                <c:pt idx="6">
                  <c:v>57.233262527233109</c:v>
                </c:pt>
                <c:pt idx="7">
                  <c:v>57.223852578068261</c:v>
                </c:pt>
                <c:pt idx="8">
                  <c:v>57.214442628903406</c:v>
                </c:pt>
                <c:pt idx="9">
                  <c:v>57.205032679738558</c:v>
                </c:pt>
                <c:pt idx="10">
                  <c:v>57.195622730573703</c:v>
                </c:pt>
                <c:pt idx="11">
                  <c:v>57.186212781408855</c:v>
                </c:pt>
                <c:pt idx="12">
                  <c:v>57.176802832244007</c:v>
                </c:pt>
                <c:pt idx="13">
                  <c:v>57.167392883079152</c:v>
                </c:pt>
                <c:pt idx="14">
                  <c:v>57.157982933914305</c:v>
                </c:pt>
                <c:pt idx="15">
                  <c:v>57.14857298474945</c:v>
                </c:pt>
                <c:pt idx="16">
                  <c:v>57.139163035584602</c:v>
                </c:pt>
                <c:pt idx="17">
                  <c:v>57.129753086419747</c:v>
                </c:pt>
                <c:pt idx="18">
                  <c:v>57.120343137254899</c:v>
                </c:pt>
                <c:pt idx="19">
                  <c:v>57.110933188090044</c:v>
                </c:pt>
                <c:pt idx="20">
                  <c:v>57.101523238925196</c:v>
                </c:pt>
                <c:pt idx="21">
                  <c:v>57.092113289760341</c:v>
                </c:pt>
                <c:pt idx="22">
                  <c:v>57.082703340595494</c:v>
                </c:pt>
                <c:pt idx="23">
                  <c:v>57.073293391430639</c:v>
                </c:pt>
                <c:pt idx="24">
                  <c:v>57.063883442265791</c:v>
                </c:pt>
                <c:pt idx="25">
                  <c:v>57.054473493100943</c:v>
                </c:pt>
                <c:pt idx="26">
                  <c:v>57.045063543936088</c:v>
                </c:pt>
                <c:pt idx="27">
                  <c:v>57.03565359477124</c:v>
                </c:pt>
                <c:pt idx="28">
                  <c:v>57.026243645606385</c:v>
                </c:pt>
                <c:pt idx="29">
                  <c:v>57.016833696441537</c:v>
                </c:pt>
                <c:pt idx="30">
                  <c:v>57.007423747276682</c:v>
                </c:pt>
                <c:pt idx="31">
                  <c:v>56.998013798111835</c:v>
                </c:pt>
                <c:pt idx="32">
                  <c:v>56.98860384894698</c:v>
                </c:pt>
                <c:pt idx="33">
                  <c:v>56.979193899782132</c:v>
                </c:pt>
                <c:pt idx="34">
                  <c:v>56.969783950617277</c:v>
                </c:pt>
                <c:pt idx="35">
                  <c:v>56.960374001452429</c:v>
                </c:pt>
                <c:pt idx="36">
                  <c:v>56.950964052287581</c:v>
                </c:pt>
                <c:pt idx="37">
                  <c:v>56.941554103122726</c:v>
                </c:pt>
                <c:pt idx="38">
                  <c:v>56.932144153957879</c:v>
                </c:pt>
                <c:pt idx="39">
                  <c:v>56.922734204793024</c:v>
                </c:pt>
                <c:pt idx="40">
                  <c:v>56.913324255628176</c:v>
                </c:pt>
                <c:pt idx="41">
                  <c:v>56.903914306463321</c:v>
                </c:pt>
                <c:pt idx="42">
                  <c:v>56.894504357298473</c:v>
                </c:pt>
                <c:pt idx="43">
                  <c:v>56.885094408133618</c:v>
                </c:pt>
                <c:pt idx="44">
                  <c:v>56.87568445896877</c:v>
                </c:pt>
                <c:pt idx="45">
                  <c:v>56.866274509803915</c:v>
                </c:pt>
                <c:pt idx="46">
                  <c:v>56.856864560639067</c:v>
                </c:pt>
                <c:pt idx="47">
                  <c:v>56.847454611474213</c:v>
                </c:pt>
                <c:pt idx="48">
                  <c:v>56.838044662309365</c:v>
                </c:pt>
                <c:pt idx="49">
                  <c:v>56.828634713144517</c:v>
                </c:pt>
                <c:pt idx="50">
                  <c:v>56.819224763979662</c:v>
                </c:pt>
                <c:pt idx="51">
                  <c:v>56.809814814814814</c:v>
                </c:pt>
                <c:pt idx="52">
                  <c:v>56.800404865649959</c:v>
                </c:pt>
                <c:pt idx="53">
                  <c:v>56.790994916485111</c:v>
                </c:pt>
                <c:pt idx="54">
                  <c:v>56.781584967320256</c:v>
                </c:pt>
                <c:pt idx="55">
                  <c:v>56.772175018155409</c:v>
                </c:pt>
                <c:pt idx="56">
                  <c:v>56.762765068990554</c:v>
                </c:pt>
                <c:pt idx="57">
                  <c:v>56.753355119825706</c:v>
                </c:pt>
                <c:pt idx="58">
                  <c:v>56.743945170660851</c:v>
                </c:pt>
                <c:pt idx="59">
                  <c:v>56.734535221496003</c:v>
                </c:pt>
                <c:pt idx="60">
                  <c:v>56.725125272331155</c:v>
                </c:pt>
                <c:pt idx="61">
                  <c:v>56.7157153231663</c:v>
                </c:pt>
                <c:pt idx="62">
                  <c:v>56.706305374001452</c:v>
                </c:pt>
                <c:pt idx="63">
                  <c:v>56.696895424836597</c:v>
                </c:pt>
                <c:pt idx="64">
                  <c:v>56.68748547567175</c:v>
                </c:pt>
                <c:pt idx="65">
                  <c:v>56.678075526506895</c:v>
                </c:pt>
                <c:pt idx="66">
                  <c:v>56.668665577342047</c:v>
                </c:pt>
                <c:pt idx="67">
                  <c:v>56.659255628177192</c:v>
                </c:pt>
                <c:pt idx="68">
                  <c:v>56.649845679012344</c:v>
                </c:pt>
                <c:pt idx="69">
                  <c:v>56.640435729847489</c:v>
                </c:pt>
                <c:pt idx="70">
                  <c:v>56.631025780682641</c:v>
                </c:pt>
                <c:pt idx="71">
                  <c:v>56.621615831517794</c:v>
                </c:pt>
                <c:pt idx="72">
                  <c:v>56.612205882352939</c:v>
                </c:pt>
                <c:pt idx="73">
                  <c:v>56.602795933188091</c:v>
                </c:pt>
                <c:pt idx="74">
                  <c:v>56.593385984023236</c:v>
                </c:pt>
                <c:pt idx="75">
                  <c:v>56.583976034858388</c:v>
                </c:pt>
                <c:pt idx="76">
                  <c:v>56.574566085693533</c:v>
                </c:pt>
                <c:pt idx="77">
                  <c:v>56.565156136528685</c:v>
                </c:pt>
                <c:pt idx="78">
                  <c:v>56.55574618736383</c:v>
                </c:pt>
                <c:pt idx="79">
                  <c:v>56.546336238198982</c:v>
                </c:pt>
                <c:pt idx="80">
                  <c:v>56.536926289034128</c:v>
                </c:pt>
                <c:pt idx="81">
                  <c:v>56.52751633986928</c:v>
                </c:pt>
                <c:pt idx="82">
                  <c:v>56.518106390704425</c:v>
                </c:pt>
                <c:pt idx="83">
                  <c:v>56.508696441539577</c:v>
                </c:pt>
                <c:pt idx="84">
                  <c:v>56.499286492374729</c:v>
                </c:pt>
                <c:pt idx="85">
                  <c:v>56.489876543209874</c:v>
                </c:pt>
                <c:pt idx="86">
                  <c:v>56.480466594045026</c:v>
                </c:pt>
                <c:pt idx="87">
                  <c:v>56.471056644880171</c:v>
                </c:pt>
                <c:pt idx="88">
                  <c:v>56.461646695715324</c:v>
                </c:pt>
                <c:pt idx="89">
                  <c:v>56.452236746550469</c:v>
                </c:pt>
                <c:pt idx="90">
                  <c:v>56.442826797385621</c:v>
                </c:pt>
                <c:pt idx="91">
                  <c:v>56.433416848220766</c:v>
                </c:pt>
                <c:pt idx="92">
                  <c:v>56.424006899055918</c:v>
                </c:pt>
                <c:pt idx="93">
                  <c:v>56.414596949891063</c:v>
                </c:pt>
                <c:pt idx="94">
                  <c:v>56.405187000726215</c:v>
                </c:pt>
                <c:pt idx="95">
                  <c:v>56.395777051561367</c:v>
                </c:pt>
                <c:pt idx="96">
                  <c:v>56.386367102396513</c:v>
                </c:pt>
                <c:pt idx="97">
                  <c:v>56.376957153231665</c:v>
                </c:pt>
                <c:pt idx="98">
                  <c:v>56.36754720406681</c:v>
                </c:pt>
                <c:pt idx="99">
                  <c:v>56.358137254901962</c:v>
                </c:pt>
                <c:pt idx="100">
                  <c:v>56.348727305737107</c:v>
                </c:pt>
                <c:pt idx="101">
                  <c:v>56.339317356572259</c:v>
                </c:pt>
                <c:pt idx="102">
                  <c:v>56.329907407407404</c:v>
                </c:pt>
                <c:pt idx="103">
                  <c:v>56.320497458242556</c:v>
                </c:pt>
                <c:pt idx="104">
                  <c:v>56.311087509077701</c:v>
                </c:pt>
                <c:pt idx="105">
                  <c:v>56.301677559912854</c:v>
                </c:pt>
                <c:pt idx="106">
                  <c:v>56.292267610747999</c:v>
                </c:pt>
                <c:pt idx="107">
                  <c:v>56.282857661583151</c:v>
                </c:pt>
                <c:pt idx="108">
                  <c:v>56.273447712418303</c:v>
                </c:pt>
                <c:pt idx="109">
                  <c:v>56.264037763253448</c:v>
                </c:pt>
                <c:pt idx="110">
                  <c:v>56.2546278140886</c:v>
                </c:pt>
                <c:pt idx="111">
                  <c:v>56.245217864923745</c:v>
                </c:pt>
                <c:pt idx="112">
                  <c:v>56.235807915758897</c:v>
                </c:pt>
                <c:pt idx="113">
                  <c:v>56.226397966594043</c:v>
                </c:pt>
                <c:pt idx="114">
                  <c:v>56.216988017429195</c:v>
                </c:pt>
                <c:pt idx="115">
                  <c:v>56.20757806826434</c:v>
                </c:pt>
                <c:pt idx="116">
                  <c:v>56.198168119099492</c:v>
                </c:pt>
                <c:pt idx="117">
                  <c:v>56.188758169934637</c:v>
                </c:pt>
                <c:pt idx="118">
                  <c:v>56.179348220769789</c:v>
                </c:pt>
                <c:pt idx="119">
                  <c:v>56.169938271604941</c:v>
                </c:pt>
                <c:pt idx="120">
                  <c:v>56.160528322440086</c:v>
                </c:pt>
                <c:pt idx="121">
                  <c:v>56.151118373275239</c:v>
                </c:pt>
                <c:pt idx="122">
                  <c:v>56.141708424110384</c:v>
                </c:pt>
                <c:pt idx="123">
                  <c:v>56.132298474945536</c:v>
                </c:pt>
                <c:pt idx="124">
                  <c:v>56.122888525780681</c:v>
                </c:pt>
                <c:pt idx="125">
                  <c:v>56.113478576615833</c:v>
                </c:pt>
                <c:pt idx="126">
                  <c:v>56.104068627450978</c:v>
                </c:pt>
                <c:pt idx="127">
                  <c:v>56.09465867828613</c:v>
                </c:pt>
                <c:pt idx="128">
                  <c:v>56.085248729121275</c:v>
                </c:pt>
                <c:pt idx="129">
                  <c:v>56.075838779956428</c:v>
                </c:pt>
                <c:pt idx="130">
                  <c:v>56.06642883079158</c:v>
                </c:pt>
                <c:pt idx="131">
                  <c:v>56.057018881626725</c:v>
                </c:pt>
                <c:pt idx="132">
                  <c:v>56.047608932461877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'GZP155'!$E$141:$E$151</c:f>
              <c:numCache>
                <c:formatCode>General</c:formatCode>
                <c:ptCount val="11"/>
                <c:pt idx="0">
                  <c:v>-11147.413710691828</c:v>
                </c:pt>
                <c:pt idx="1">
                  <c:v>-12367.310062893088</c:v>
                </c:pt>
                <c:pt idx="2">
                  <c:v>-13587.206415094344</c:v>
                </c:pt>
                <c:pt idx="3">
                  <c:v>-14807.102767295601</c:v>
                </c:pt>
                <c:pt idx="4">
                  <c:v>-16026.999119496861</c:v>
                </c:pt>
                <c:pt idx="5">
                  <c:v>-17246.895471698117</c:v>
                </c:pt>
                <c:pt idx="6">
                  <c:v>-18466.791823899373</c:v>
                </c:pt>
                <c:pt idx="7">
                  <c:v>-19686.688176100633</c:v>
                </c:pt>
                <c:pt idx="8">
                  <c:v>-20906.58452830189</c:v>
                </c:pt>
                <c:pt idx="9">
                  <c:v>-22126.48088050315</c:v>
                </c:pt>
                <c:pt idx="10">
                  <c:v>-23346.377232704406</c:v>
                </c:pt>
              </c:numCache>
            </c:numRef>
          </c:xVal>
          <c:yVal>
            <c:numRef>
              <c:f>'GZP155'!$F$141:$F$151</c:f>
              <c:numCache>
                <c:formatCode>General</c:formatCode>
                <c:ptCount val="11"/>
                <c:pt idx="0">
                  <c:v>61444.84603773585</c:v>
                </c:pt>
                <c:pt idx="1">
                  <c:v>61648.764339622641</c:v>
                </c:pt>
                <c:pt idx="2">
                  <c:v>61852.682641509433</c:v>
                </c:pt>
                <c:pt idx="3">
                  <c:v>62056.600943396224</c:v>
                </c:pt>
                <c:pt idx="4">
                  <c:v>62260.519245283023</c:v>
                </c:pt>
                <c:pt idx="5">
                  <c:v>62464.437547169815</c:v>
                </c:pt>
                <c:pt idx="6">
                  <c:v>62668.355849056607</c:v>
                </c:pt>
                <c:pt idx="7">
                  <c:v>62872.274150943398</c:v>
                </c:pt>
                <c:pt idx="8">
                  <c:v>63076.19245283019</c:v>
                </c:pt>
                <c:pt idx="9">
                  <c:v>63280.110754716981</c:v>
                </c:pt>
                <c:pt idx="10">
                  <c:v>63484.029056603773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D7-4C34-8C21-22D8782BA564}"/>
            </c:ext>
          </c:extLst>
        </c:ser>
        <c:ser>
          <c:idx val="0"/>
          <c:order val="1"/>
          <c:tx>
            <c:strRef>
              <c:f>'SBI86'!$A$1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'SBI86'!$E$101:$E$111</c:f>
              <c:numCache>
                <c:formatCode>General</c:formatCode>
                <c:ptCount val="11"/>
                <c:pt idx="0">
                  <c:v>-12985.813961069282</c:v>
                </c:pt>
                <c:pt idx="1">
                  <c:v>-12765.710811718953</c:v>
                </c:pt>
                <c:pt idx="2">
                  <c:v>-12545.607662368628</c:v>
                </c:pt>
                <c:pt idx="3">
                  <c:v>-12325.504513018303</c:v>
                </c:pt>
                <c:pt idx="4">
                  <c:v>-12105.401363667974</c:v>
                </c:pt>
                <c:pt idx="5">
                  <c:v>-11885.298214317649</c:v>
                </c:pt>
                <c:pt idx="6">
                  <c:v>-11665.19506496732</c:v>
                </c:pt>
                <c:pt idx="7">
                  <c:v>-11445.091915616995</c:v>
                </c:pt>
                <c:pt idx="8">
                  <c:v>-11224.988766266666</c:v>
                </c:pt>
                <c:pt idx="9">
                  <c:v>-11004.885616916341</c:v>
                </c:pt>
                <c:pt idx="10">
                  <c:v>-10784.782467566012</c:v>
                </c:pt>
              </c:numCache>
            </c:numRef>
          </c:xVal>
          <c:yVal>
            <c:numRef>
              <c:f>'SBI86'!$F$101:$F$111</c:f>
              <c:numCache>
                <c:formatCode>General</c:formatCode>
                <c:ptCount val="11"/>
                <c:pt idx="0">
                  <c:v>62983.475379639218</c:v>
                </c:pt>
                <c:pt idx="1">
                  <c:v>61915.955968784314</c:v>
                </c:pt>
                <c:pt idx="2">
                  <c:v>60848.43655792941</c:v>
                </c:pt>
                <c:pt idx="3">
                  <c:v>59780.917147074506</c:v>
                </c:pt>
                <c:pt idx="4">
                  <c:v>58713.397736219602</c:v>
                </c:pt>
                <c:pt idx="5">
                  <c:v>57645.878325364698</c:v>
                </c:pt>
                <c:pt idx="6">
                  <c:v>56578.358914509794</c:v>
                </c:pt>
                <c:pt idx="7">
                  <c:v>55510.839503654905</c:v>
                </c:pt>
                <c:pt idx="8">
                  <c:v>54443.320092800001</c:v>
                </c:pt>
                <c:pt idx="9">
                  <c:v>53375.800681945097</c:v>
                </c:pt>
                <c:pt idx="10">
                  <c:v>52308.281271090193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7-4C34-8C21-22D8782B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77632"/>
        <c:axId val="494378288"/>
      </c:scatterChart>
      <c:valAx>
        <c:axId val="49437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8288"/>
        <c:crosses val="autoZero"/>
        <c:crossBetween val="midCat"/>
      </c:valAx>
      <c:valAx>
        <c:axId val="49437828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'DNV4863'!$E$7:$E$223</c:f>
              <c:numCache>
                <c:formatCode>General</c:formatCode>
                <c:ptCount val="217"/>
                <c:pt idx="0">
                  <c:v>-120954</c:v>
                </c:pt>
                <c:pt idx="1">
                  <c:v>-119837.8844423077</c:v>
                </c:pt>
                <c:pt idx="2">
                  <c:v>-118721.76888461539</c:v>
                </c:pt>
                <c:pt idx="3">
                  <c:v>-117605.65332692307</c:v>
                </c:pt>
                <c:pt idx="4">
                  <c:v>-116489.53776923077</c:v>
                </c:pt>
                <c:pt idx="5">
                  <c:v>-115373.42221153846</c:v>
                </c:pt>
                <c:pt idx="6">
                  <c:v>-114257.30665384616</c:v>
                </c:pt>
                <c:pt idx="7">
                  <c:v>-113141.19109615385</c:v>
                </c:pt>
                <c:pt idx="8">
                  <c:v>-112025.07553846153</c:v>
                </c:pt>
                <c:pt idx="9">
                  <c:v>-110908.95998076923</c:v>
                </c:pt>
                <c:pt idx="10">
                  <c:v>-109792.84442307692</c:v>
                </c:pt>
                <c:pt idx="11">
                  <c:v>-108676.72886538462</c:v>
                </c:pt>
                <c:pt idx="12">
                  <c:v>-107560.61330769231</c:v>
                </c:pt>
                <c:pt idx="13">
                  <c:v>-106444.49774999999</c:v>
                </c:pt>
                <c:pt idx="14">
                  <c:v>-105328.38219230769</c:v>
                </c:pt>
                <c:pt idx="15">
                  <c:v>-104212.26663461539</c:v>
                </c:pt>
                <c:pt idx="16">
                  <c:v>-103096.15107692308</c:v>
                </c:pt>
                <c:pt idx="17">
                  <c:v>-101980.03551923076</c:v>
                </c:pt>
                <c:pt idx="18">
                  <c:v>-100863.91996153846</c:v>
                </c:pt>
                <c:pt idx="19">
                  <c:v>-99747.804403846152</c:v>
                </c:pt>
                <c:pt idx="20">
                  <c:v>-98631.688846153847</c:v>
                </c:pt>
                <c:pt idx="21">
                  <c:v>-97515.573288461543</c:v>
                </c:pt>
                <c:pt idx="22">
                  <c:v>-96399.457730769238</c:v>
                </c:pt>
                <c:pt idx="23">
                  <c:v>-95283.342173076933</c:v>
                </c:pt>
                <c:pt idx="24">
                  <c:v>-94167.226615384614</c:v>
                </c:pt>
                <c:pt idx="25">
                  <c:v>-93051.111057692309</c:v>
                </c:pt>
                <c:pt idx="26">
                  <c:v>-91934.995500000005</c:v>
                </c:pt>
                <c:pt idx="27">
                  <c:v>-90818.879942307685</c:v>
                </c:pt>
                <c:pt idx="28">
                  <c:v>-89702.764384615381</c:v>
                </c:pt>
                <c:pt idx="29">
                  <c:v>-88586.648826923076</c:v>
                </c:pt>
                <c:pt idx="30">
                  <c:v>-87470.533269230771</c:v>
                </c:pt>
                <c:pt idx="31">
                  <c:v>-86354.417711538466</c:v>
                </c:pt>
                <c:pt idx="32">
                  <c:v>-85238.302153846162</c:v>
                </c:pt>
                <c:pt idx="33">
                  <c:v>-84122.186596153857</c:v>
                </c:pt>
                <c:pt idx="34">
                  <c:v>-83006.071038461538</c:v>
                </c:pt>
                <c:pt idx="35">
                  <c:v>-81889.955480769233</c:v>
                </c:pt>
                <c:pt idx="36">
                  <c:v>-80773.839923076928</c:v>
                </c:pt>
                <c:pt idx="37">
                  <c:v>-79657.724365384609</c:v>
                </c:pt>
                <c:pt idx="38">
                  <c:v>-78541.608807692304</c:v>
                </c:pt>
                <c:pt idx="39">
                  <c:v>-77425.49325</c:v>
                </c:pt>
                <c:pt idx="40">
                  <c:v>-76309.377692307695</c:v>
                </c:pt>
                <c:pt idx="41">
                  <c:v>-75193.26213461539</c:v>
                </c:pt>
                <c:pt idx="42">
                  <c:v>-74077.146576923085</c:v>
                </c:pt>
                <c:pt idx="43">
                  <c:v>-72961.031019230781</c:v>
                </c:pt>
                <c:pt idx="44">
                  <c:v>-71844.915461538461</c:v>
                </c:pt>
                <c:pt idx="45">
                  <c:v>-70728.799903846157</c:v>
                </c:pt>
                <c:pt idx="46">
                  <c:v>-69612.684346153852</c:v>
                </c:pt>
                <c:pt idx="47">
                  <c:v>-68496.568788461533</c:v>
                </c:pt>
                <c:pt idx="48">
                  <c:v>-67380.453230769228</c:v>
                </c:pt>
                <c:pt idx="49">
                  <c:v>-66264.337673076923</c:v>
                </c:pt>
                <c:pt idx="50">
                  <c:v>-65148.222115384619</c:v>
                </c:pt>
                <c:pt idx="51">
                  <c:v>-64032.106557692314</c:v>
                </c:pt>
                <c:pt idx="52">
                  <c:v>-62915.991000000002</c:v>
                </c:pt>
                <c:pt idx="53">
                  <c:v>-61799.875442307697</c:v>
                </c:pt>
                <c:pt idx="54">
                  <c:v>-60683.759884615385</c:v>
                </c:pt>
                <c:pt idx="55">
                  <c:v>-59567.64432692308</c:v>
                </c:pt>
                <c:pt idx="56">
                  <c:v>-58451.528769230776</c:v>
                </c:pt>
                <c:pt idx="57">
                  <c:v>-57335.413211538464</c:v>
                </c:pt>
                <c:pt idx="58">
                  <c:v>-56219.297653846159</c:v>
                </c:pt>
                <c:pt idx="59">
                  <c:v>-55103.182096153847</c:v>
                </c:pt>
                <c:pt idx="60">
                  <c:v>-53987.066538461542</c:v>
                </c:pt>
                <c:pt idx="61">
                  <c:v>-52870.950980769238</c:v>
                </c:pt>
                <c:pt idx="62">
                  <c:v>-51754.835423076933</c:v>
                </c:pt>
                <c:pt idx="63">
                  <c:v>-50638.719865384614</c:v>
                </c:pt>
                <c:pt idx="64">
                  <c:v>-49522.604307692309</c:v>
                </c:pt>
                <c:pt idx="65">
                  <c:v>-48406.488750000004</c:v>
                </c:pt>
                <c:pt idx="66">
                  <c:v>-47290.373192307699</c:v>
                </c:pt>
                <c:pt idx="67">
                  <c:v>-46174.257634615395</c:v>
                </c:pt>
                <c:pt idx="68">
                  <c:v>-45058.142076923075</c:v>
                </c:pt>
                <c:pt idx="69">
                  <c:v>-43942.026519230771</c:v>
                </c:pt>
                <c:pt idx="70">
                  <c:v>-42825.910961538466</c:v>
                </c:pt>
                <c:pt idx="71">
                  <c:v>-41709.795403846161</c:v>
                </c:pt>
                <c:pt idx="72">
                  <c:v>-40593.679846153856</c:v>
                </c:pt>
                <c:pt idx="73">
                  <c:v>-39477.564288461537</c:v>
                </c:pt>
                <c:pt idx="74">
                  <c:v>-38361.448730769232</c:v>
                </c:pt>
                <c:pt idx="75">
                  <c:v>-37245.333173076928</c:v>
                </c:pt>
                <c:pt idx="76">
                  <c:v>-36129.217615384623</c:v>
                </c:pt>
                <c:pt idx="77">
                  <c:v>-35013.102057692318</c:v>
                </c:pt>
                <c:pt idx="78">
                  <c:v>-33896.986499999999</c:v>
                </c:pt>
                <c:pt idx="79">
                  <c:v>-32780.870942307694</c:v>
                </c:pt>
                <c:pt idx="80">
                  <c:v>-31664.75538461539</c:v>
                </c:pt>
                <c:pt idx="81">
                  <c:v>-30548.639826923085</c:v>
                </c:pt>
                <c:pt idx="82">
                  <c:v>-29432.52426923078</c:v>
                </c:pt>
                <c:pt idx="83">
                  <c:v>-28316.408711538461</c:v>
                </c:pt>
                <c:pt idx="84">
                  <c:v>-27200.293153846156</c:v>
                </c:pt>
                <c:pt idx="85">
                  <c:v>-26084.177596153851</c:v>
                </c:pt>
                <c:pt idx="86">
                  <c:v>-24968.062038461547</c:v>
                </c:pt>
                <c:pt idx="87">
                  <c:v>-23851.946480769242</c:v>
                </c:pt>
                <c:pt idx="88">
                  <c:v>-22735.830923076923</c:v>
                </c:pt>
                <c:pt idx="89">
                  <c:v>-21619.715365384618</c:v>
                </c:pt>
                <c:pt idx="90">
                  <c:v>-20503.599807692313</c:v>
                </c:pt>
                <c:pt idx="91">
                  <c:v>-19387.484250000009</c:v>
                </c:pt>
                <c:pt idx="92">
                  <c:v>-18271.368692307704</c:v>
                </c:pt>
                <c:pt idx="93">
                  <c:v>-17155.253134615385</c:v>
                </c:pt>
                <c:pt idx="94">
                  <c:v>-16039.13757692308</c:v>
                </c:pt>
                <c:pt idx="95">
                  <c:v>-14923.022019230775</c:v>
                </c:pt>
                <c:pt idx="96">
                  <c:v>-13806.90646153847</c:v>
                </c:pt>
                <c:pt idx="97">
                  <c:v>-12690.790903846166</c:v>
                </c:pt>
                <c:pt idx="98">
                  <c:v>-11574.675346153846</c:v>
                </c:pt>
                <c:pt idx="99">
                  <c:v>-10458.559788461542</c:v>
                </c:pt>
                <c:pt idx="100">
                  <c:v>-9342.444230769237</c:v>
                </c:pt>
                <c:pt idx="101">
                  <c:v>-8226.3286730769323</c:v>
                </c:pt>
                <c:pt idx="102">
                  <c:v>-7110.2131153846276</c:v>
                </c:pt>
                <c:pt idx="103">
                  <c:v>-5993.8325588554653</c:v>
                </c:pt>
                <c:pt idx="104">
                  <c:v>-4876.9220046526088</c:v>
                </c:pt>
                <c:pt idx="105">
                  <c:v>-3759.4814527760554</c:v>
                </c:pt>
                <c:pt idx="106">
                  <c:v>-2641.5109032258065</c:v>
                </c:pt>
                <c:pt idx="107">
                  <c:v>-1523.27535483871</c:v>
                </c:pt>
                <c:pt idx="108">
                  <c:v>-405.039806451613</c:v>
                </c:pt>
                <c:pt idx="109">
                  <c:v>713.19574193548306</c:v>
                </c:pt>
                <c:pt idx="110">
                  <c:v>1831.43129032258</c:v>
                </c:pt>
                <c:pt idx="111">
                  <c:v>2949.666838709677</c:v>
                </c:pt>
                <c:pt idx="112">
                  <c:v>4067.902387096774</c:v>
                </c:pt>
                <c:pt idx="113">
                  <c:v>5186.13793548387</c:v>
                </c:pt>
                <c:pt idx="114">
                  <c:v>6304.3734838709661</c:v>
                </c:pt>
                <c:pt idx="115">
                  <c:v>7422.609032258064</c:v>
                </c:pt>
                <c:pt idx="116">
                  <c:v>8540.84458064516</c:v>
                </c:pt>
                <c:pt idx="117">
                  <c:v>9659.0801290322561</c:v>
                </c:pt>
                <c:pt idx="118">
                  <c:v>10777.315677419354</c:v>
                </c:pt>
                <c:pt idx="119">
                  <c:v>11895.551225806452</c:v>
                </c:pt>
                <c:pt idx="120">
                  <c:v>13013.786774193548</c:v>
                </c:pt>
                <c:pt idx="121">
                  <c:v>14132.022322580644</c:v>
                </c:pt>
                <c:pt idx="122">
                  <c:v>15250.25787096774</c:v>
                </c:pt>
                <c:pt idx="123">
                  <c:v>16368.493419354836</c:v>
                </c:pt>
                <c:pt idx="124">
                  <c:v>17486.728967741932</c:v>
                </c:pt>
                <c:pt idx="125">
                  <c:v>18604.964516129032</c:v>
                </c:pt>
                <c:pt idx="126">
                  <c:v>19723.200064516128</c:v>
                </c:pt>
                <c:pt idx="127">
                  <c:v>20841.435612903224</c:v>
                </c:pt>
                <c:pt idx="128">
                  <c:v>21959.67116129032</c:v>
                </c:pt>
                <c:pt idx="129">
                  <c:v>23077.906709677416</c:v>
                </c:pt>
                <c:pt idx="130">
                  <c:v>24196.142258064512</c:v>
                </c:pt>
                <c:pt idx="131">
                  <c:v>25314.377806451612</c:v>
                </c:pt>
                <c:pt idx="132">
                  <c:v>26432.613354838708</c:v>
                </c:pt>
                <c:pt idx="133">
                  <c:v>27550.848903225804</c:v>
                </c:pt>
                <c:pt idx="134">
                  <c:v>28669.109915471923</c:v>
                </c:pt>
                <c:pt idx="135">
                  <c:v>29787.421855436081</c:v>
                </c:pt>
                <c:pt idx="136">
                  <c:v>30905.784723118279</c:v>
                </c:pt>
                <c:pt idx="137">
                  <c:v>32024.198518518519</c:v>
                </c:pt>
                <c:pt idx="138">
                  <c:v>33142.637777777774</c:v>
                </c:pt>
                <c:pt idx="139">
                  <c:v>34261.077037037037</c:v>
                </c:pt>
                <c:pt idx="140">
                  <c:v>35379.516296296293</c:v>
                </c:pt>
                <c:pt idx="141">
                  <c:v>36497.955555555556</c:v>
                </c:pt>
                <c:pt idx="142">
                  <c:v>37616.394814814812</c:v>
                </c:pt>
                <c:pt idx="143">
                  <c:v>38734.834074074075</c:v>
                </c:pt>
                <c:pt idx="144">
                  <c:v>39853.273333333331</c:v>
                </c:pt>
                <c:pt idx="145">
                  <c:v>40971.712592592594</c:v>
                </c:pt>
                <c:pt idx="146">
                  <c:v>42090.15185185185</c:v>
                </c:pt>
                <c:pt idx="147">
                  <c:v>43208.591111111105</c:v>
                </c:pt>
                <c:pt idx="148">
                  <c:v>44327.030370370368</c:v>
                </c:pt>
                <c:pt idx="149">
                  <c:v>45445.469629629632</c:v>
                </c:pt>
                <c:pt idx="150">
                  <c:v>46563.908888888887</c:v>
                </c:pt>
                <c:pt idx="151">
                  <c:v>47682.348148148143</c:v>
                </c:pt>
                <c:pt idx="152">
                  <c:v>48800.787407407406</c:v>
                </c:pt>
                <c:pt idx="153">
                  <c:v>49919.226666666669</c:v>
                </c:pt>
                <c:pt idx="154">
                  <c:v>51037.665925925925</c:v>
                </c:pt>
                <c:pt idx="155">
                  <c:v>52156.105185185181</c:v>
                </c:pt>
                <c:pt idx="156">
                  <c:v>53274.544444444444</c:v>
                </c:pt>
                <c:pt idx="157">
                  <c:v>54392.9837037037</c:v>
                </c:pt>
                <c:pt idx="158">
                  <c:v>55511.422962962955</c:v>
                </c:pt>
                <c:pt idx="159">
                  <c:v>56629.862222222218</c:v>
                </c:pt>
                <c:pt idx="160">
                  <c:v>57748.301481481481</c:v>
                </c:pt>
                <c:pt idx="161">
                  <c:v>58866.740740740737</c:v>
                </c:pt>
                <c:pt idx="162">
                  <c:v>59985.179999999993</c:v>
                </c:pt>
                <c:pt idx="163">
                  <c:v>61103.619259259256</c:v>
                </c:pt>
                <c:pt idx="164">
                  <c:v>62222.058518518519</c:v>
                </c:pt>
                <c:pt idx="165">
                  <c:v>63340.497777777775</c:v>
                </c:pt>
                <c:pt idx="166">
                  <c:v>64458.937037037031</c:v>
                </c:pt>
                <c:pt idx="167">
                  <c:v>65577.376296296294</c:v>
                </c:pt>
                <c:pt idx="168">
                  <c:v>66695.815555555542</c:v>
                </c:pt>
                <c:pt idx="169">
                  <c:v>67814.254814814805</c:v>
                </c:pt>
                <c:pt idx="170">
                  <c:v>68932.694074074068</c:v>
                </c:pt>
                <c:pt idx="171">
                  <c:v>70051.133333333331</c:v>
                </c:pt>
                <c:pt idx="172">
                  <c:v>71169.572592592594</c:v>
                </c:pt>
                <c:pt idx="173">
                  <c:v>72288.011851851858</c:v>
                </c:pt>
                <c:pt idx="174">
                  <c:v>73406.451111111106</c:v>
                </c:pt>
                <c:pt idx="175">
                  <c:v>74524.890370370369</c:v>
                </c:pt>
                <c:pt idx="176">
                  <c:v>75643.329629629618</c:v>
                </c:pt>
                <c:pt idx="177">
                  <c:v>76761.768888888881</c:v>
                </c:pt>
                <c:pt idx="178">
                  <c:v>77880.208148148144</c:v>
                </c:pt>
                <c:pt idx="179">
                  <c:v>78998.647407407407</c:v>
                </c:pt>
                <c:pt idx="180">
                  <c:v>80117.08666666667</c:v>
                </c:pt>
                <c:pt idx="181">
                  <c:v>81235.525925925918</c:v>
                </c:pt>
                <c:pt idx="182">
                  <c:v>82353.965185185181</c:v>
                </c:pt>
                <c:pt idx="183">
                  <c:v>83472.40444444443</c:v>
                </c:pt>
                <c:pt idx="184">
                  <c:v>84590.843703703693</c:v>
                </c:pt>
                <c:pt idx="185">
                  <c:v>85709.282962962956</c:v>
                </c:pt>
                <c:pt idx="186">
                  <c:v>86827.722222222219</c:v>
                </c:pt>
                <c:pt idx="187">
                  <c:v>87946.161481481482</c:v>
                </c:pt>
                <c:pt idx="188">
                  <c:v>89064.600740740745</c:v>
                </c:pt>
                <c:pt idx="189">
                  <c:v>90183.039999999994</c:v>
                </c:pt>
                <c:pt idx="190">
                  <c:v>91301.479259259257</c:v>
                </c:pt>
                <c:pt idx="191">
                  <c:v>92419.918518518505</c:v>
                </c:pt>
                <c:pt idx="192">
                  <c:v>93538.357777777768</c:v>
                </c:pt>
                <c:pt idx="193">
                  <c:v>94656.797037037031</c:v>
                </c:pt>
                <c:pt idx="194">
                  <c:v>95775.236296296294</c:v>
                </c:pt>
                <c:pt idx="195">
                  <c:v>96893.675555555557</c:v>
                </c:pt>
                <c:pt idx="196">
                  <c:v>98012.11481481482</c:v>
                </c:pt>
                <c:pt idx="197">
                  <c:v>99130.554074074054</c:v>
                </c:pt>
                <c:pt idx="198">
                  <c:v>100248.99333333332</c:v>
                </c:pt>
                <c:pt idx="199">
                  <c:v>101367.43259259258</c:v>
                </c:pt>
                <c:pt idx="200">
                  <c:v>102485.87185185184</c:v>
                </c:pt>
                <c:pt idx="201">
                  <c:v>103604.31111111111</c:v>
                </c:pt>
                <c:pt idx="202">
                  <c:v>104722.75037037037</c:v>
                </c:pt>
                <c:pt idx="203">
                  <c:v>105841.18962962963</c:v>
                </c:pt>
                <c:pt idx="204">
                  <c:v>106959.6288888889</c:v>
                </c:pt>
                <c:pt idx="205">
                  <c:v>108078.06814814813</c:v>
                </c:pt>
                <c:pt idx="206">
                  <c:v>109196.50740740739</c:v>
                </c:pt>
                <c:pt idx="207">
                  <c:v>110314.94666666666</c:v>
                </c:pt>
                <c:pt idx="208">
                  <c:v>111433.38592592592</c:v>
                </c:pt>
                <c:pt idx="209">
                  <c:v>112551.82518518518</c:v>
                </c:pt>
                <c:pt idx="210">
                  <c:v>113670.26444444444</c:v>
                </c:pt>
                <c:pt idx="211">
                  <c:v>114788.70370370371</c:v>
                </c:pt>
                <c:pt idx="212">
                  <c:v>115907.14296296294</c:v>
                </c:pt>
                <c:pt idx="213">
                  <c:v>117025.58222222221</c:v>
                </c:pt>
                <c:pt idx="214">
                  <c:v>118144.02148148147</c:v>
                </c:pt>
                <c:pt idx="215">
                  <c:v>119262.46074074073</c:v>
                </c:pt>
                <c:pt idx="216">
                  <c:v>120380.9</c:v>
                </c:pt>
              </c:numCache>
            </c:numRef>
          </c:xVal>
          <c:yVal>
            <c:numRef>
              <c:f>'DNV4863'!$F$7:$F$223</c:f>
              <c:numCache>
                <c:formatCode>General</c:formatCode>
                <c:ptCount val="217"/>
                <c:pt idx="0">
                  <c:v>50355.11</c:v>
                </c:pt>
                <c:pt idx="1">
                  <c:v>50126.211346153847</c:v>
                </c:pt>
                <c:pt idx="2">
                  <c:v>49897.312692307692</c:v>
                </c:pt>
                <c:pt idx="3">
                  <c:v>49668.414038461538</c:v>
                </c:pt>
                <c:pt idx="4">
                  <c:v>49439.515384615384</c:v>
                </c:pt>
                <c:pt idx="5">
                  <c:v>49210.61673076923</c:v>
                </c:pt>
                <c:pt idx="6">
                  <c:v>48981.718076923076</c:v>
                </c:pt>
                <c:pt idx="7">
                  <c:v>48752.819423076922</c:v>
                </c:pt>
                <c:pt idx="8">
                  <c:v>48523.920769230768</c:v>
                </c:pt>
                <c:pt idx="9">
                  <c:v>48295.022115384614</c:v>
                </c:pt>
                <c:pt idx="10">
                  <c:v>48066.12346153846</c:v>
                </c:pt>
                <c:pt idx="11">
                  <c:v>47837.224807692306</c:v>
                </c:pt>
                <c:pt idx="12">
                  <c:v>47608.326153846152</c:v>
                </c:pt>
                <c:pt idx="13">
                  <c:v>47379.427499999998</c:v>
                </c:pt>
                <c:pt idx="14">
                  <c:v>47150.528846153844</c:v>
                </c:pt>
                <c:pt idx="15">
                  <c:v>46921.63019230769</c:v>
                </c:pt>
                <c:pt idx="16">
                  <c:v>46692.731538461536</c:v>
                </c:pt>
                <c:pt idx="17">
                  <c:v>46463.832884615389</c:v>
                </c:pt>
                <c:pt idx="18">
                  <c:v>46234.934230769228</c:v>
                </c:pt>
                <c:pt idx="19">
                  <c:v>46006.035576923081</c:v>
                </c:pt>
                <c:pt idx="20">
                  <c:v>45777.136923076927</c:v>
                </c:pt>
                <c:pt idx="21">
                  <c:v>45548.238269230773</c:v>
                </c:pt>
                <c:pt idx="22">
                  <c:v>45319.339615384619</c:v>
                </c:pt>
                <c:pt idx="23">
                  <c:v>45090.440961538465</c:v>
                </c:pt>
                <c:pt idx="24">
                  <c:v>44861.542307692311</c:v>
                </c:pt>
                <c:pt idx="25">
                  <c:v>44632.643653846157</c:v>
                </c:pt>
                <c:pt idx="26">
                  <c:v>44403.745000000003</c:v>
                </c:pt>
                <c:pt idx="27">
                  <c:v>44174.846346153849</c:v>
                </c:pt>
                <c:pt idx="28">
                  <c:v>43945.947692307695</c:v>
                </c:pt>
                <c:pt idx="29">
                  <c:v>43717.04903846154</c:v>
                </c:pt>
                <c:pt idx="30">
                  <c:v>43488.150384615386</c:v>
                </c:pt>
                <c:pt idx="31">
                  <c:v>43259.251730769232</c:v>
                </c:pt>
                <c:pt idx="32">
                  <c:v>43030.353076923078</c:v>
                </c:pt>
                <c:pt idx="33">
                  <c:v>42801.454423076924</c:v>
                </c:pt>
                <c:pt idx="34">
                  <c:v>42572.55576923077</c:v>
                </c:pt>
                <c:pt idx="35">
                  <c:v>42343.657115384616</c:v>
                </c:pt>
                <c:pt idx="36">
                  <c:v>42114.758461538462</c:v>
                </c:pt>
                <c:pt idx="37">
                  <c:v>41885.859807692308</c:v>
                </c:pt>
                <c:pt idx="38">
                  <c:v>41656.961153846154</c:v>
                </c:pt>
                <c:pt idx="39">
                  <c:v>41428.0625</c:v>
                </c:pt>
                <c:pt idx="40">
                  <c:v>41199.163846153846</c:v>
                </c:pt>
                <c:pt idx="41">
                  <c:v>40970.265192307692</c:v>
                </c:pt>
                <c:pt idx="42">
                  <c:v>40741.366538461538</c:v>
                </c:pt>
                <c:pt idx="43">
                  <c:v>40512.467884615384</c:v>
                </c:pt>
                <c:pt idx="44">
                  <c:v>40283.56923076923</c:v>
                </c:pt>
                <c:pt idx="45">
                  <c:v>40054.670576923076</c:v>
                </c:pt>
                <c:pt idx="46">
                  <c:v>39825.771923076922</c:v>
                </c:pt>
                <c:pt idx="47">
                  <c:v>39596.873269230768</c:v>
                </c:pt>
                <c:pt idx="48">
                  <c:v>39367.974615384621</c:v>
                </c:pt>
                <c:pt idx="49">
                  <c:v>39139.07596153846</c:v>
                </c:pt>
                <c:pt idx="50">
                  <c:v>38910.177307692313</c:v>
                </c:pt>
                <c:pt idx="51">
                  <c:v>38681.278653846151</c:v>
                </c:pt>
                <c:pt idx="52">
                  <c:v>38452.380000000005</c:v>
                </c:pt>
                <c:pt idx="53">
                  <c:v>38223.481346153843</c:v>
                </c:pt>
                <c:pt idx="54">
                  <c:v>37994.582692307697</c:v>
                </c:pt>
                <c:pt idx="55">
                  <c:v>37765.684038461535</c:v>
                </c:pt>
                <c:pt idx="56">
                  <c:v>37536.785384615388</c:v>
                </c:pt>
                <c:pt idx="57">
                  <c:v>37307.886730769234</c:v>
                </c:pt>
                <c:pt idx="58">
                  <c:v>37078.98807692308</c:v>
                </c:pt>
                <c:pt idx="59">
                  <c:v>36850.089423076926</c:v>
                </c:pt>
                <c:pt idx="60">
                  <c:v>36621.190769230772</c:v>
                </c:pt>
                <c:pt idx="61">
                  <c:v>36392.292115384618</c:v>
                </c:pt>
                <c:pt idx="62">
                  <c:v>36163.393461538464</c:v>
                </c:pt>
                <c:pt idx="63">
                  <c:v>35934.49480769231</c:v>
                </c:pt>
                <c:pt idx="64">
                  <c:v>35705.596153846156</c:v>
                </c:pt>
                <c:pt idx="65">
                  <c:v>35476.697500000002</c:v>
                </c:pt>
                <c:pt idx="66">
                  <c:v>35247.798846153848</c:v>
                </c:pt>
                <c:pt idx="67">
                  <c:v>35018.900192307694</c:v>
                </c:pt>
                <c:pt idx="68">
                  <c:v>34790.00153846154</c:v>
                </c:pt>
                <c:pt idx="69">
                  <c:v>34561.102884615386</c:v>
                </c:pt>
                <c:pt idx="70">
                  <c:v>34332.204230769232</c:v>
                </c:pt>
                <c:pt idx="71">
                  <c:v>34103.305576923078</c:v>
                </c:pt>
                <c:pt idx="72">
                  <c:v>33874.406923076924</c:v>
                </c:pt>
                <c:pt idx="73">
                  <c:v>33645.50826923077</c:v>
                </c:pt>
                <c:pt idx="74">
                  <c:v>33416.609615384616</c:v>
                </c:pt>
                <c:pt idx="75">
                  <c:v>33187.710961538462</c:v>
                </c:pt>
                <c:pt idx="76">
                  <c:v>32958.812307692308</c:v>
                </c:pt>
                <c:pt idx="77">
                  <c:v>32729.913653846157</c:v>
                </c:pt>
                <c:pt idx="78">
                  <c:v>32501.015000000003</c:v>
                </c:pt>
                <c:pt idx="79">
                  <c:v>32272.116346153849</c:v>
                </c:pt>
                <c:pt idx="80">
                  <c:v>32043.217692307695</c:v>
                </c:pt>
                <c:pt idx="81">
                  <c:v>31814.319038461541</c:v>
                </c:pt>
                <c:pt idx="82">
                  <c:v>31585.420384615387</c:v>
                </c:pt>
                <c:pt idx="83">
                  <c:v>31356.521730769233</c:v>
                </c:pt>
                <c:pt idx="84">
                  <c:v>31127.623076923079</c:v>
                </c:pt>
                <c:pt idx="85">
                  <c:v>30898.724423076925</c:v>
                </c:pt>
                <c:pt idx="86">
                  <c:v>30669.825769230771</c:v>
                </c:pt>
                <c:pt idx="87">
                  <c:v>30440.927115384617</c:v>
                </c:pt>
                <c:pt idx="88">
                  <c:v>30212.028461538463</c:v>
                </c:pt>
                <c:pt idx="89">
                  <c:v>29983.129807692309</c:v>
                </c:pt>
                <c:pt idx="90">
                  <c:v>29754.231153846154</c:v>
                </c:pt>
                <c:pt idx="91">
                  <c:v>29525.3325</c:v>
                </c:pt>
                <c:pt idx="92">
                  <c:v>29296.433846153846</c:v>
                </c:pt>
                <c:pt idx="93">
                  <c:v>29067.535192307692</c:v>
                </c:pt>
                <c:pt idx="94">
                  <c:v>28838.636538461542</c:v>
                </c:pt>
                <c:pt idx="95">
                  <c:v>28609.737884615388</c:v>
                </c:pt>
                <c:pt idx="96">
                  <c:v>28380.839230769234</c:v>
                </c:pt>
                <c:pt idx="97">
                  <c:v>28151.94057692308</c:v>
                </c:pt>
                <c:pt idx="98">
                  <c:v>27923.041923076926</c:v>
                </c:pt>
                <c:pt idx="99">
                  <c:v>27694.143269230772</c:v>
                </c:pt>
                <c:pt idx="100">
                  <c:v>27465.244615384618</c:v>
                </c:pt>
                <c:pt idx="101">
                  <c:v>27236.345961538464</c:v>
                </c:pt>
                <c:pt idx="102">
                  <c:v>27007.44730769231</c:v>
                </c:pt>
                <c:pt idx="103">
                  <c:v>26772.072558157572</c:v>
                </c:pt>
                <c:pt idx="104">
                  <c:v>26523.745617245659</c:v>
                </c:pt>
                <c:pt idx="105">
                  <c:v>26262.466484956578</c:v>
                </c:pt>
                <c:pt idx="106">
                  <c:v>25988.235161290322</c:v>
                </c:pt>
                <c:pt idx="107">
                  <c:v>25707.527741935486</c:v>
                </c:pt>
                <c:pt idx="108">
                  <c:v>25426.820322580646</c:v>
                </c:pt>
                <c:pt idx="109">
                  <c:v>25146.112903225807</c:v>
                </c:pt>
                <c:pt idx="110">
                  <c:v>24865.405483870971</c:v>
                </c:pt>
                <c:pt idx="111">
                  <c:v>24584.698064516131</c:v>
                </c:pt>
                <c:pt idx="112">
                  <c:v>24303.990645161291</c:v>
                </c:pt>
                <c:pt idx="113">
                  <c:v>24023.283225806452</c:v>
                </c:pt>
                <c:pt idx="114">
                  <c:v>23742.575806451612</c:v>
                </c:pt>
                <c:pt idx="115">
                  <c:v>23461.868387096776</c:v>
                </c:pt>
                <c:pt idx="116">
                  <c:v>23181.160967741936</c:v>
                </c:pt>
                <c:pt idx="117">
                  <c:v>22900.453548387097</c:v>
                </c:pt>
                <c:pt idx="118">
                  <c:v>22619.746129032261</c:v>
                </c:pt>
                <c:pt idx="119">
                  <c:v>22339.038709677421</c:v>
                </c:pt>
                <c:pt idx="120">
                  <c:v>22058.331290322581</c:v>
                </c:pt>
                <c:pt idx="121">
                  <c:v>21777.623870967742</c:v>
                </c:pt>
                <c:pt idx="122">
                  <c:v>21496.916451612902</c:v>
                </c:pt>
                <c:pt idx="123">
                  <c:v>21216.209032258066</c:v>
                </c:pt>
                <c:pt idx="124">
                  <c:v>20935.501612903226</c:v>
                </c:pt>
                <c:pt idx="125">
                  <c:v>20654.794193548387</c:v>
                </c:pt>
                <c:pt idx="126">
                  <c:v>20374.086774193551</c:v>
                </c:pt>
                <c:pt idx="127">
                  <c:v>20093.379354838711</c:v>
                </c:pt>
                <c:pt idx="128">
                  <c:v>19812.671935483871</c:v>
                </c:pt>
                <c:pt idx="129">
                  <c:v>19531.964516129032</c:v>
                </c:pt>
                <c:pt idx="130">
                  <c:v>19251.257096774192</c:v>
                </c:pt>
                <c:pt idx="131">
                  <c:v>18970.549677419356</c:v>
                </c:pt>
                <c:pt idx="132">
                  <c:v>18689.842258064516</c:v>
                </c:pt>
                <c:pt idx="133">
                  <c:v>18409.134838709677</c:v>
                </c:pt>
                <c:pt idx="134">
                  <c:v>18133.109653872962</c:v>
                </c:pt>
                <c:pt idx="135">
                  <c:v>17866.448938072484</c:v>
                </c:pt>
                <c:pt idx="136">
                  <c:v>17609.152691308245</c:v>
                </c:pt>
                <c:pt idx="137">
                  <c:v>17361.220913580248</c:v>
                </c:pt>
                <c:pt idx="138">
                  <c:v>17117.971370370371</c:v>
                </c:pt>
                <c:pt idx="139">
                  <c:v>16874.721827160494</c:v>
                </c:pt>
                <c:pt idx="140">
                  <c:v>16631.472283950618</c:v>
                </c:pt>
                <c:pt idx="141">
                  <c:v>16388.222740740741</c:v>
                </c:pt>
                <c:pt idx="142">
                  <c:v>16144.973197530866</c:v>
                </c:pt>
                <c:pt idx="143">
                  <c:v>15901.723654320989</c:v>
                </c:pt>
                <c:pt idx="144">
                  <c:v>15658.474111111113</c:v>
                </c:pt>
                <c:pt idx="145">
                  <c:v>15415.224567901236</c:v>
                </c:pt>
                <c:pt idx="146">
                  <c:v>15171.975024691359</c:v>
                </c:pt>
                <c:pt idx="147">
                  <c:v>14928.725481481482</c:v>
                </c:pt>
                <c:pt idx="148">
                  <c:v>14685.475938271606</c:v>
                </c:pt>
                <c:pt idx="149">
                  <c:v>14442.226395061729</c:v>
                </c:pt>
                <c:pt idx="150">
                  <c:v>14198.976851851854</c:v>
                </c:pt>
                <c:pt idx="151">
                  <c:v>13955.727308641977</c:v>
                </c:pt>
                <c:pt idx="152">
                  <c:v>13712.477765432101</c:v>
                </c:pt>
                <c:pt idx="153">
                  <c:v>13469.228222222224</c:v>
                </c:pt>
                <c:pt idx="154">
                  <c:v>13225.978679012347</c:v>
                </c:pt>
                <c:pt idx="155">
                  <c:v>12982.72913580247</c:v>
                </c:pt>
                <c:pt idx="156">
                  <c:v>12739.479592592594</c:v>
                </c:pt>
                <c:pt idx="157">
                  <c:v>12496.230049382717</c:v>
                </c:pt>
                <c:pt idx="158">
                  <c:v>12252.98050617284</c:v>
                </c:pt>
                <c:pt idx="159">
                  <c:v>12009.730962962964</c:v>
                </c:pt>
                <c:pt idx="160">
                  <c:v>11766.481419753087</c:v>
                </c:pt>
                <c:pt idx="161">
                  <c:v>11523.23187654321</c:v>
                </c:pt>
                <c:pt idx="162">
                  <c:v>11279.982333333333</c:v>
                </c:pt>
                <c:pt idx="163">
                  <c:v>11036.732790123457</c:v>
                </c:pt>
                <c:pt idx="164">
                  <c:v>10793.483246913582</c:v>
                </c:pt>
                <c:pt idx="165">
                  <c:v>10550.233703703705</c:v>
                </c:pt>
                <c:pt idx="166">
                  <c:v>10306.984160493828</c:v>
                </c:pt>
                <c:pt idx="167">
                  <c:v>10063.734617283952</c:v>
                </c:pt>
                <c:pt idx="168">
                  <c:v>9820.4850740740749</c:v>
                </c:pt>
                <c:pt idx="169">
                  <c:v>9577.2355308641982</c:v>
                </c:pt>
                <c:pt idx="170">
                  <c:v>9333.9859876543214</c:v>
                </c:pt>
                <c:pt idx="171">
                  <c:v>9090.7364444444465</c:v>
                </c:pt>
                <c:pt idx="172">
                  <c:v>8847.4869012345698</c:v>
                </c:pt>
                <c:pt idx="173">
                  <c:v>8604.2373580246931</c:v>
                </c:pt>
                <c:pt idx="174">
                  <c:v>8360.9878148148164</c:v>
                </c:pt>
                <c:pt idx="175">
                  <c:v>8117.7382716049397</c:v>
                </c:pt>
                <c:pt idx="176">
                  <c:v>7874.4887283950629</c:v>
                </c:pt>
                <c:pt idx="177">
                  <c:v>7631.2391851851862</c:v>
                </c:pt>
                <c:pt idx="178">
                  <c:v>7387.9896419753095</c:v>
                </c:pt>
                <c:pt idx="179">
                  <c:v>7144.7400987654328</c:v>
                </c:pt>
                <c:pt idx="180">
                  <c:v>6901.4905555555561</c:v>
                </c:pt>
                <c:pt idx="181">
                  <c:v>6658.2410123456793</c:v>
                </c:pt>
                <c:pt idx="182">
                  <c:v>6414.9914691358044</c:v>
                </c:pt>
                <c:pt idx="183">
                  <c:v>6171.7419259259277</c:v>
                </c:pt>
                <c:pt idx="184">
                  <c:v>5928.492382716051</c:v>
                </c:pt>
                <c:pt idx="185">
                  <c:v>5685.2428395061743</c:v>
                </c:pt>
                <c:pt idx="186">
                  <c:v>5441.9932962962976</c:v>
                </c:pt>
                <c:pt idx="187">
                  <c:v>5198.7437530864208</c:v>
                </c:pt>
                <c:pt idx="188">
                  <c:v>4955.4942098765441</c:v>
                </c:pt>
                <c:pt idx="189">
                  <c:v>4712.2446666666674</c:v>
                </c:pt>
                <c:pt idx="190">
                  <c:v>4468.9951234567907</c:v>
                </c:pt>
                <c:pt idx="191">
                  <c:v>4225.745580246914</c:v>
                </c:pt>
                <c:pt idx="192">
                  <c:v>3982.4960370370391</c:v>
                </c:pt>
                <c:pt idx="193">
                  <c:v>3739.2464938271623</c:v>
                </c:pt>
                <c:pt idx="194">
                  <c:v>3495.9969506172856</c:v>
                </c:pt>
                <c:pt idx="195">
                  <c:v>3252.7474074074089</c:v>
                </c:pt>
                <c:pt idx="196">
                  <c:v>3009.4978641975322</c:v>
                </c:pt>
                <c:pt idx="197">
                  <c:v>2766.2483209876555</c:v>
                </c:pt>
                <c:pt idx="198">
                  <c:v>2522.9987777777787</c:v>
                </c:pt>
                <c:pt idx="199">
                  <c:v>2279.749234567902</c:v>
                </c:pt>
                <c:pt idx="200">
                  <c:v>2036.4996913580253</c:v>
                </c:pt>
                <c:pt idx="201">
                  <c:v>1793.2501481481486</c:v>
                </c:pt>
                <c:pt idx="202">
                  <c:v>1550.0006049382737</c:v>
                </c:pt>
                <c:pt idx="203">
                  <c:v>1306.7510617283951</c:v>
                </c:pt>
                <c:pt idx="204">
                  <c:v>1063.5015185185184</c:v>
                </c:pt>
                <c:pt idx="205">
                  <c:v>820.2519753086417</c:v>
                </c:pt>
                <c:pt idx="206">
                  <c:v>577.00243209876498</c:v>
                </c:pt>
                <c:pt idx="207">
                  <c:v>333.7528888888919</c:v>
                </c:pt>
                <c:pt idx="208">
                  <c:v>90.503345679015183</c:v>
                </c:pt>
                <c:pt idx="209">
                  <c:v>-152.74619753086154</c:v>
                </c:pt>
                <c:pt idx="210">
                  <c:v>-395.99574074073826</c:v>
                </c:pt>
                <c:pt idx="211">
                  <c:v>-639.24528395061498</c:v>
                </c:pt>
                <c:pt idx="212">
                  <c:v>-882.4948271604917</c:v>
                </c:pt>
                <c:pt idx="213">
                  <c:v>-1125.7443703703684</c:v>
                </c:pt>
                <c:pt idx="214">
                  <c:v>-1368.9939135802451</c:v>
                </c:pt>
                <c:pt idx="215">
                  <c:v>-1612.2434567901219</c:v>
                </c:pt>
                <c:pt idx="216">
                  <c:v>-1855.4929999999986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30.997777777777777</c:v>
                </c:pt>
                <c:pt idx="1">
                  <c:v>31.015638354700855</c:v>
                </c:pt>
                <c:pt idx="2">
                  <c:v>31.033498931623932</c:v>
                </c:pt>
                <c:pt idx="3">
                  <c:v>31.051359508547009</c:v>
                </c:pt>
                <c:pt idx="4">
                  <c:v>31.069220085470086</c:v>
                </c:pt>
                <c:pt idx="5">
                  <c:v>31.087080662393163</c:v>
                </c:pt>
                <c:pt idx="6">
                  <c:v>31.10494123931624</c:v>
                </c:pt>
                <c:pt idx="7">
                  <c:v>31.122801816239317</c:v>
                </c:pt>
                <c:pt idx="8">
                  <c:v>31.140662393162394</c:v>
                </c:pt>
                <c:pt idx="9">
                  <c:v>31.158522970085471</c:v>
                </c:pt>
                <c:pt idx="10">
                  <c:v>31.176383547008548</c:v>
                </c:pt>
                <c:pt idx="11">
                  <c:v>31.194244123931625</c:v>
                </c:pt>
                <c:pt idx="12">
                  <c:v>31.212104700854702</c:v>
                </c:pt>
                <c:pt idx="13">
                  <c:v>31.229965277777779</c:v>
                </c:pt>
                <c:pt idx="14">
                  <c:v>31.247825854700853</c:v>
                </c:pt>
                <c:pt idx="15">
                  <c:v>31.26568643162393</c:v>
                </c:pt>
                <c:pt idx="16">
                  <c:v>31.283547008547007</c:v>
                </c:pt>
                <c:pt idx="17">
                  <c:v>31.301407585470084</c:v>
                </c:pt>
                <c:pt idx="18">
                  <c:v>31.319268162393161</c:v>
                </c:pt>
                <c:pt idx="19">
                  <c:v>31.337128739316238</c:v>
                </c:pt>
                <c:pt idx="20">
                  <c:v>31.354989316239315</c:v>
                </c:pt>
                <c:pt idx="21">
                  <c:v>31.372849893162392</c:v>
                </c:pt>
                <c:pt idx="22">
                  <c:v>31.39071047008547</c:v>
                </c:pt>
                <c:pt idx="23">
                  <c:v>31.408571047008547</c:v>
                </c:pt>
                <c:pt idx="24">
                  <c:v>31.426431623931624</c:v>
                </c:pt>
                <c:pt idx="25">
                  <c:v>31.444292200854701</c:v>
                </c:pt>
                <c:pt idx="26">
                  <c:v>31.462152777777778</c:v>
                </c:pt>
                <c:pt idx="27">
                  <c:v>31.480013354700855</c:v>
                </c:pt>
                <c:pt idx="28">
                  <c:v>31.497873931623932</c:v>
                </c:pt>
                <c:pt idx="29">
                  <c:v>31.515734508547009</c:v>
                </c:pt>
                <c:pt idx="30">
                  <c:v>31.533595085470086</c:v>
                </c:pt>
                <c:pt idx="31">
                  <c:v>31.551455662393163</c:v>
                </c:pt>
                <c:pt idx="32">
                  <c:v>31.56931623931624</c:v>
                </c:pt>
                <c:pt idx="33">
                  <c:v>31.587176816239317</c:v>
                </c:pt>
                <c:pt idx="34">
                  <c:v>31.605037393162394</c:v>
                </c:pt>
                <c:pt idx="35">
                  <c:v>31.622897970085472</c:v>
                </c:pt>
                <c:pt idx="36">
                  <c:v>31.640758547008549</c:v>
                </c:pt>
                <c:pt idx="37">
                  <c:v>31.658619123931626</c:v>
                </c:pt>
                <c:pt idx="38">
                  <c:v>31.676479700854703</c:v>
                </c:pt>
                <c:pt idx="39">
                  <c:v>31.694340277777776</c:v>
                </c:pt>
                <c:pt idx="40">
                  <c:v>31.712200854700853</c:v>
                </c:pt>
                <c:pt idx="41">
                  <c:v>31.73006143162393</c:v>
                </c:pt>
                <c:pt idx="42">
                  <c:v>31.747922008547008</c:v>
                </c:pt>
                <c:pt idx="43">
                  <c:v>31.765782585470085</c:v>
                </c:pt>
                <c:pt idx="44">
                  <c:v>31.783643162393162</c:v>
                </c:pt>
                <c:pt idx="45">
                  <c:v>31.801503739316239</c:v>
                </c:pt>
                <c:pt idx="46">
                  <c:v>31.819364316239316</c:v>
                </c:pt>
                <c:pt idx="47">
                  <c:v>31.837224893162393</c:v>
                </c:pt>
                <c:pt idx="48">
                  <c:v>31.85508547008547</c:v>
                </c:pt>
                <c:pt idx="49">
                  <c:v>31.872946047008547</c:v>
                </c:pt>
                <c:pt idx="50">
                  <c:v>31.890806623931624</c:v>
                </c:pt>
                <c:pt idx="51">
                  <c:v>31.908667200854701</c:v>
                </c:pt>
                <c:pt idx="52">
                  <c:v>31.926527777777778</c:v>
                </c:pt>
                <c:pt idx="53">
                  <c:v>31.944388354700855</c:v>
                </c:pt>
                <c:pt idx="54">
                  <c:v>31.962248931623932</c:v>
                </c:pt>
                <c:pt idx="55">
                  <c:v>31.98010950854701</c:v>
                </c:pt>
                <c:pt idx="56">
                  <c:v>31.997970085470087</c:v>
                </c:pt>
                <c:pt idx="57">
                  <c:v>32.015830662393164</c:v>
                </c:pt>
                <c:pt idx="58">
                  <c:v>32.033691239316241</c:v>
                </c:pt>
                <c:pt idx="59">
                  <c:v>32.051551816239318</c:v>
                </c:pt>
                <c:pt idx="60">
                  <c:v>32.069412393162395</c:v>
                </c:pt>
                <c:pt idx="61">
                  <c:v>32.087272970085472</c:v>
                </c:pt>
                <c:pt idx="62">
                  <c:v>32.105133547008549</c:v>
                </c:pt>
                <c:pt idx="63">
                  <c:v>32.122994123931626</c:v>
                </c:pt>
                <c:pt idx="64">
                  <c:v>32.140854700854703</c:v>
                </c:pt>
                <c:pt idx="65">
                  <c:v>32.15871527777778</c:v>
                </c:pt>
                <c:pt idx="66">
                  <c:v>32.176575854700857</c:v>
                </c:pt>
                <c:pt idx="67">
                  <c:v>32.194436431623934</c:v>
                </c:pt>
                <c:pt idx="68">
                  <c:v>32.212297008547012</c:v>
                </c:pt>
                <c:pt idx="69">
                  <c:v>32.230157585470089</c:v>
                </c:pt>
                <c:pt idx="70">
                  <c:v>32.248018162393166</c:v>
                </c:pt>
                <c:pt idx="71">
                  <c:v>32.265878739316243</c:v>
                </c:pt>
                <c:pt idx="72">
                  <c:v>32.28373931623932</c:v>
                </c:pt>
                <c:pt idx="73">
                  <c:v>32.301599893162397</c:v>
                </c:pt>
                <c:pt idx="74">
                  <c:v>32.319460470085474</c:v>
                </c:pt>
                <c:pt idx="75">
                  <c:v>32.337321047008551</c:v>
                </c:pt>
                <c:pt idx="76">
                  <c:v>32.355181623931628</c:v>
                </c:pt>
                <c:pt idx="77">
                  <c:v>32.373042200854705</c:v>
                </c:pt>
                <c:pt idx="78">
                  <c:v>32.390902777777782</c:v>
                </c:pt>
                <c:pt idx="79">
                  <c:v>32.408763354700852</c:v>
                </c:pt>
                <c:pt idx="80">
                  <c:v>32.426623931623929</c:v>
                </c:pt>
                <c:pt idx="81">
                  <c:v>32.444484508547006</c:v>
                </c:pt>
                <c:pt idx="82">
                  <c:v>32.462345085470083</c:v>
                </c:pt>
                <c:pt idx="83">
                  <c:v>32.480205662393161</c:v>
                </c:pt>
                <c:pt idx="84">
                  <c:v>32.498066239316238</c:v>
                </c:pt>
                <c:pt idx="85">
                  <c:v>32.515926816239315</c:v>
                </c:pt>
                <c:pt idx="86">
                  <c:v>32.533787393162392</c:v>
                </c:pt>
                <c:pt idx="87">
                  <c:v>32.551647970085469</c:v>
                </c:pt>
                <c:pt idx="88">
                  <c:v>32.569508547008546</c:v>
                </c:pt>
                <c:pt idx="89">
                  <c:v>32.587369123931623</c:v>
                </c:pt>
                <c:pt idx="90">
                  <c:v>32.6052297008547</c:v>
                </c:pt>
                <c:pt idx="91">
                  <c:v>32.623090277777777</c:v>
                </c:pt>
                <c:pt idx="92">
                  <c:v>32.640950854700854</c:v>
                </c:pt>
                <c:pt idx="93">
                  <c:v>32.658811431623931</c:v>
                </c:pt>
                <c:pt idx="94">
                  <c:v>32.676672008547008</c:v>
                </c:pt>
                <c:pt idx="95">
                  <c:v>32.694532585470085</c:v>
                </c:pt>
                <c:pt idx="96">
                  <c:v>32.712393162393163</c:v>
                </c:pt>
                <c:pt idx="97">
                  <c:v>32.73025373931624</c:v>
                </c:pt>
                <c:pt idx="98">
                  <c:v>32.748114316239317</c:v>
                </c:pt>
                <c:pt idx="99">
                  <c:v>32.765974893162394</c:v>
                </c:pt>
                <c:pt idx="100">
                  <c:v>32.783835470085471</c:v>
                </c:pt>
                <c:pt idx="101">
                  <c:v>32.801696047008548</c:v>
                </c:pt>
                <c:pt idx="102">
                  <c:v>32.819556623931625</c:v>
                </c:pt>
                <c:pt idx="103">
                  <c:v>32.837421411893438</c:v>
                </c:pt>
                <c:pt idx="104">
                  <c:v>32.855294621932728</c:v>
                </c:pt>
                <c:pt idx="105">
                  <c:v>32.87317625404949</c:v>
                </c:pt>
                <c:pt idx="106">
                  <c:v>32.89106630824373</c:v>
                </c:pt>
                <c:pt idx="107">
                  <c:v>32.908960573476705</c:v>
                </c:pt>
                <c:pt idx="108">
                  <c:v>32.92685483870968</c:v>
                </c:pt>
                <c:pt idx="109">
                  <c:v>32.944749103942655</c:v>
                </c:pt>
                <c:pt idx="110">
                  <c:v>32.96264336917563</c:v>
                </c:pt>
                <c:pt idx="111">
                  <c:v>32.980537634408606</c:v>
                </c:pt>
                <c:pt idx="112">
                  <c:v>32.998431899641574</c:v>
                </c:pt>
                <c:pt idx="113">
                  <c:v>33.016326164874549</c:v>
                </c:pt>
                <c:pt idx="114">
                  <c:v>33.034220430107524</c:v>
                </c:pt>
                <c:pt idx="115">
                  <c:v>33.052114695340499</c:v>
                </c:pt>
                <c:pt idx="116">
                  <c:v>33.070008960573475</c:v>
                </c:pt>
                <c:pt idx="117">
                  <c:v>33.08790322580645</c:v>
                </c:pt>
                <c:pt idx="118">
                  <c:v>33.105797491039425</c:v>
                </c:pt>
                <c:pt idx="119">
                  <c:v>33.1236917562724</c:v>
                </c:pt>
                <c:pt idx="120">
                  <c:v>33.141586021505375</c:v>
                </c:pt>
                <c:pt idx="121">
                  <c:v>33.159480286738351</c:v>
                </c:pt>
                <c:pt idx="122">
                  <c:v>33.177374551971326</c:v>
                </c:pt>
                <c:pt idx="123">
                  <c:v>33.195268817204301</c:v>
                </c:pt>
                <c:pt idx="124">
                  <c:v>33.213163082437276</c:v>
                </c:pt>
                <c:pt idx="125">
                  <c:v>33.231057347670252</c:v>
                </c:pt>
                <c:pt idx="126">
                  <c:v>33.248951612903227</c:v>
                </c:pt>
                <c:pt idx="127">
                  <c:v>33.266845878136202</c:v>
                </c:pt>
                <c:pt idx="128">
                  <c:v>33.28474014336917</c:v>
                </c:pt>
                <c:pt idx="129">
                  <c:v>33.302634408602145</c:v>
                </c:pt>
                <c:pt idx="130">
                  <c:v>33.320528673835121</c:v>
                </c:pt>
                <c:pt idx="131">
                  <c:v>33.338422939068096</c:v>
                </c:pt>
                <c:pt idx="132">
                  <c:v>33.356317204301071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56.299722222222222</c:v>
                </c:pt>
                <c:pt idx="1">
                  <c:v>56.297684294871793</c:v>
                </c:pt>
                <c:pt idx="2">
                  <c:v>56.295646367521364</c:v>
                </c:pt>
                <c:pt idx="3">
                  <c:v>56.293608440170942</c:v>
                </c:pt>
                <c:pt idx="4">
                  <c:v>56.291570512820513</c:v>
                </c:pt>
                <c:pt idx="5">
                  <c:v>56.289532585470084</c:v>
                </c:pt>
                <c:pt idx="6">
                  <c:v>56.287494658119655</c:v>
                </c:pt>
                <c:pt idx="7">
                  <c:v>56.285456730769234</c:v>
                </c:pt>
                <c:pt idx="8">
                  <c:v>56.283418803418805</c:v>
                </c:pt>
                <c:pt idx="9">
                  <c:v>56.281380876068376</c:v>
                </c:pt>
                <c:pt idx="10">
                  <c:v>56.279342948717947</c:v>
                </c:pt>
                <c:pt idx="11">
                  <c:v>56.277305021367525</c:v>
                </c:pt>
                <c:pt idx="12">
                  <c:v>56.275267094017096</c:v>
                </c:pt>
                <c:pt idx="13">
                  <c:v>56.273229166666667</c:v>
                </c:pt>
                <c:pt idx="14">
                  <c:v>56.271191239316238</c:v>
                </c:pt>
                <c:pt idx="15">
                  <c:v>56.269153311965809</c:v>
                </c:pt>
                <c:pt idx="16">
                  <c:v>56.267115384615387</c:v>
                </c:pt>
                <c:pt idx="17">
                  <c:v>56.265077457264958</c:v>
                </c:pt>
                <c:pt idx="18">
                  <c:v>56.263039529914529</c:v>
                </c:pt>
                <c:pt idx="19">
                  <c:v>56.2610016025641</c:v>
                </c:pt>
                <c:pt idx="20">
                  <c:v>56.258963675213678</c:v>
                </c:pt>
                <c:pt idx="21">
                  <c:v>56.256925747863249</c:v>
                </c:pt>
                <c:pt idx="22">
                  <c:v>56.25488782051282</c:v>
                </c:pt>
                <c:pt idx="23">
                  <c:v>56.252849893162391</c:v>
                </c:pt>
                <c:pt idx="24">
                  <c:v>56.25081196581197</c:v>
                </c:pt>
                <c:pt idx="25">
                  <c:v>56.248774038461541</c:v>
                </c:pt>
                <c:pt idx="26">
                  <c:v>56.246736111111112</c:v>
                </c:pt>
                <c:pt idx="27">
                  <c:v>56.244698183760683</c:v>
                </c:pt>
                <c:pt idx="28">
                  <c:v>56.242660256410254</c:v>
                </c:pt>
                <c:pt idx="29">
                  <c:v>56.240622329059832</c:v>
                </c:pt>
                <c:pt idx="30">
                  <c:v>56.238584401709403</c:v>
                </c:pt>
                <c:pt idx="31">
                  <c:v>56.236546474358974</c:v>
                </c:pt>
                <c:pt idx="32">
                  <c:v>56.234508547008545</c:v>
                </c:pt>
                <c:pt idx="33">
                  <c:v>56.232470619658123</c:v>
                </c:pt>
                <c:pt idx="34">
                  <c:v>56.230432692307694</c:v>
                </c:pt>
                <c:pt idx="35">
                  <c:v>56.228394764957265</c:v>
                </c:pt>
                <c:pt idx="36">
                  <c:v>56.226356837606836</c:v>
                </c:pt>
                <c:pt idx="37">
                  <c:v>56.224318910256414</c:v>
                </c:pt>
                <c:pt idx="38">
                  <c:v>56.222280982905986</c:v>
                </c:pt>
                <c:pt idx="39">
                  <c:v>56.220243055555557</c:v>
                </c:pt>
                <c:pt idx="40">
                  <c:v>56.218205128205128</c:v>
                </c:pt>
                <c:pt idx="41">
                  <c:v>56.216167200854699</c:v>
                </c:pt>
                <c:pt idx="42">
                  <c:v>56.214129273504277</c:v>
                </c:pt>
                <c:pt idx="43">
                  <c:v>56.212091346153848</c:v>
                </c:pt>
                <c:pt idx="44">
                  <c:v>56.210053418803419</c:v>
                </c:pt>
                <c:pt idx="45">
                  <c:v>56.20801549145299</c:v>
                </c:pt>
                <c:pt idx="46">
                  <c:v>56.205977564102568</c:v>
                </c:pt>
                <c:pt idx="47">
                  <c:v>56.203939636752139</c:v>
                </c:pt>
                <c:pt idx="48">
                  <c:v>56.20190170940171</c:v>
                </c:pt>
                <c:pt idx="49">
                  <c:v>56.199863782051281</c:v>
                </c:pt>
                <c:pt idx="50">
                  <c:v>56.197825854700859</c:v>
                </c:pt>
                <c:pt idx="51">
                  <c:v>56.19578792735043</c:v>
                </c:pt>
                <c:pt idx="52">
                  <c:v>56.193750000000001</c:v>
                </c:pt>
                <c:pt idx="53">
                  <c:v>56.191712072649572</c:v>
                </c:pt>
                <c:pt idx="54">
                  <c:v>56.189674145299144</c:v>
                </c:pt>
                <c:pt idx="55">
                  <c:v>56.187636217948722</c:v>
                </c:pt>
                <c:pt idx="56">
                  <c:v>56.185598290598293</c:v>
                </c:pt>
                <c:pt idx="57">
                  <c:v>56.183560363247864</c:v>
                </c:pt>
                <c:pt idx="58">
                  <c:v>56.181522435897435</c:v>
                </c:pt>
                <c:pt idx="59">
                  <c:v>56.179484508547013</c:v>
                </c:pt>
                <c:pt idx="60">
                  <c:v>56.177446581196584</c:v>
                </c:pt>
                <c:pt idx="61">
                  <c:v>56.175408653846155</c:v>
                </c:pt>
                <c:pt idx="62">
                  <c:v>56.173370726495726</c:v>
                </c:pt>
                <c:pt idx="63">
                  <c:v>56.171332799145304</c:v>
                </c:pt>
                <c:pt idx="64">
                  <c:v>56.169294871794875</c:v>
                </c:pt>
                <c:pt idx="65">
                  <c:v>56.167256944444446</c:v>
                </c:pt>
                <c:pt idx="66">
                  <c:v>56.165219017094017</c:v>
                </c:pt>
                <c:pt idx="67">
                  <c:v>56.163181089743588</c:v>
                </c:pt>
                <c:pt idx="68">
                  <c:v>56.161143162393167</c:v>
                </c:pt>
                <c:pt idx="69">
                  <c:v>56.159105235042738</c:v>
                </c:pt>
                <c:pt idx="70">
                  <c:v>56.157067307692309</c:v>
                </c:pt>
                <c:pt idx="71">
                  <c:v>56.15502938034188</c:v>
                </c:pt>
                <c:pt idx="72">
                  <c:v>56.152991452991458</c:v>
                </c:pt>
                <c:pt idx="73">
                  <c:v>56.150953525641029</c:v>
                </c:pt>
                <c:pt idx="74">
                  <c:v>56.1489155982906</c:v>
                </c:pt>
                <c:pt idx="75">
                  <c:v>56.146877670940171</c:v>
                </c:pt>
                <c:pt idx="76">
                  <c:v>56.144839743589749</c:v>
                </c:pt>
                <c:pt idx="77">
                  <c:v>56.14280181623932</c:v>
                </c:pt>
                <c:pt idx="78">
                  <c:v>56.140763888888891</c:v>
                </c:pt>
                <c:pt idx="79">
                  <c:v>56.138725961538462</c:v>
                </c:pt>
                <c:pt idx="80">
                  <c:v>56.136688034188033</c:v>
                </c:pt>
                <c:pt idx="81">
                  <c:v>56.134650106837611</c:v>
                </c:pt>
                <c:pt idx="82">
                  <c:v>56.132612179487182</c:v>
                </c:pt>
                <c:pt idx="83">
                  <c:v>56.130574252136753</c:v>
                </c:pt>
                <c:pt idx="84">
                  <c:v>56.128536324786324</c:v>
                </c:pt>
                <c:pt idx="85">
                  <c:v>56.126498397435903</c:v>
                </c:pt>
                <c:pt idx="86">
                  <c:v>56.124460470085474</c:v>
                </c:pt>
                <c:pt idx="87">
                  <c:v>56.122422542735045</c:v>
                </c:pt>
                <c:pt idx="88">
                  <c:v>56.120384615384616</c:v>
                </c:pt>
                <c:pt idx="89">
                  <c:v>56.118346688034194</c:v>
                </c:pt>
                <c:pt idx="90">
                  <c:v>56.116308760683765</c:v>
                </c:pt>
                <c:pt idx="91">
                  <c:v>56.114270833333336</c:v>
                </c:pt>
                <c:pt idx="92">
                  <c:v>56.112232905982907</c:v>
                </c:pt>
                <c:pt idx="93">
                  <c:v>56.110194978632478</c:v>
                </c:pt>
                <c:pt idx="94">
                  <c:v>56.108157051282056</c:v>
                </c:pt>
                <c:pt idx="95">
                  <c:v>56.106119123931627</c:v>
                </c:pt>
                <c:pt idx="96">
                  <c:v>56.104081196581198</c:v>
                </c:pt>
                <c:pt idx="97">
                  <c:v>56.102043269230769</c:v>
                </c:pt>
                <c:pt idx="98">
                  <c:v>56.100005341880347</c:v>
                </c:pt>
                <c:pt idx="99">
                  <c:v>56.097967414529919</c:v>
                </c:pt>
                <c:pt idx="100">
                  <c:v>56.09592948717949</c:v>
                </c:pt>
                <c:pt idx="101">
                  <c:v>56.093891559829061</c:v>
                </c:pt>
                <c:pt idx="102">
                  <c:v>56.091853632478639</c:v>
                </c:pt>
                <c:pt idx="103">
                  <c:v>56.089756825975329</c:v>
                </c:pt>
                <c:pt idx="104">
                  <c:v>56.087542261166263</c:v>
                </c:pt>
                <c:pt idx="105">
                  <c:v>56.085209938051428</c:v>
                </c:pt>
                <c:pt idx="106">
                  <c:v>56.08275985663083</c:v>
                </c:pt>
                <c:pt idx="107">
                  <c:v>56.08025089605735</c:v>
                </c:pt>
                <c:pt idx="108">
                  <c:v>56.077741935483871</c:v>
                </c:pt>
                <c:pt idx="109">
                  <c:v>56.075232974910399</c:v>
                </c:pt>
                <c:pt idx="110">
                  <c:v>56.07272401433692</c:v>
                </c:pt>
                <c:pt idx="111">
                  <c:v>56.070215053763441</c:v>
                </c:pt>
                <c:pt idx="112">
                  <c:v>56.067706093189969</c:v>
                </c:pt>
                <c:pt idx="113">
                  <c:v>56.06519713261649</c:v>
                </c:pt>
                <c:pt idx="114">
                  <c:v>56.062688172043011</c:v>
                </c:pt>
                <c:pt idx="115">
                  <c:v>56.060179211469539</c:v>
                </c:pt>
                <c:pt idx="116">
                  <c:v>56.057670250896059</c:v>
                </c:pt>
                <c:pt idx="117">
                  <c:v>56.05516129032258</c:v>
                </c:pt>
                <c:pt idx="118">
                  <c:v>56.052652329749108</c:v>
                </c:pt>
                <c:pt idx="119">
                  <c:v>56.050143369175629</c:v>
                </c:pt>
                <c:pt idx="120">
                  <c:v>56.04763440860215</c:v>
                </c:pt>
                <c:pt idx="121">
                  <c:v>56.045125448028671</c:v>
                </c:pt>
                <c:pt idx="122">
                  <c:v>56.042616487455199</c:v>
                </c:pt>
                <c:pt idx="123">
                  <c:v>56.040107526881719</c:v>
                </c:pt>
                <c:pt idx="124">
                  <c:v>56.03759856630824</c:v>
                </c:pt>
                <c:pt idx="125">
                  <c:v>56.035089605734768</c:v>
                </c:pt>
                <c:pt idx="126">
                  <c:v>56.032580645161289</c:v>
                </c:pt>
                <c:pt idx="127">
                  <c:v>56.03007168458781</c:v>
                </c:pt>
                <c:pt idx="128">
                  <c:v>56.027562724014338</c:v>
                </c:pt>
                <c:pt idx="129">
                  <c:v>56.025053763440859</c:v>
                </c:pt>
                <c:pt idx="130">
                  <c:v>56.02254480286738</c:v>
                </c:pt>
                <c:pt idx="131">
                  <c:v>56.020035842293908</c:v>
                </c:pt>
                <c:pt idx="132">
                  <c:v>56.017526881720428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-20503.599807692313</c:v>
                </c:pt>
                <c:pt idx="1">
                  <c:v>-19387.484250000009</c:v>
                </c:pt>
                <c:pt idx="2">
                  <c:v>-18271.368692307704</c:v>
                </c:pt>
                <c:pt idx="3">
                  <c:v>-17155.253134615385</c:v>
                </c:pt>
                <c:pt idx="4">
                  <c:v>-16039.13757692308</c:v>
                </c:pt>
                <c:pt idx="5">
                  <c:v>-14923.022019230775</c:v>
                </c:pt>
                <c:pt idx="6">
                  <c:v>-13806.90646153847</c:v>
                </c:pt>
                <c:pt idx="7">
                  <c:v>-12690.790903846166</c:v>
                </c:pt>
                <c:pt idx="8">
                  <c:v>-11574.675346153846</c:v>
                </c:pt>
                <c:pt idx="9">
                  <c:v>-10458.559788461542</c:v>
                </c:pt>
                <c:pt idx="10">
                  <c:v>-9342.444230769237</c:v>
                </c:pt>
                <c:pt idx="11">
                  <c:v>-8226.3286730769323</c:v>
                </c:pt>
                <c:pt idx="12">
                  <c:v>-7110.2131153846276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29754.231153846154</c:v>
                </c:pt>
                <c:pt idx="1">
                  <c:v>29525.3325</c:v>
                </c:pt>
                <c:pt idx="2">
                  <c:v>29296.433846153846</c:v>
                </c:pt>
                <c:pt idx="3">
                  <c:v>29067.535192307692</c:v>
                </c:pt>
                <c:pt idx="4">
                  <c:v>28838.636538461542</c:v>
                </c:pt>
                <c:pt idx="5">
                  <c:v>28609.737884615388</c:v>
                </c:pt>
                <c:pt idx="6">
                  <c:v>28380.839230769234</c:v>
                </c:pt>
                <c:pt idx="7">
                  <c:v>28151.94057692308</c:v>
                </c:pt>
                <c:pt idx="8">
                  <c:v>27923.041923076926</c:v>
                </c:pt>
                <c:pt idx="9">
                  <c:v>27694.143269230772</c:v>
                </c:pt>
                <c:pt idx="10">
                  <c:v>27465.244615384618</c:v>
                </c:pt>
                <c:pt idx="11">
                  <c:v>27236.345961538464</c:v>
                </c:pt>
                <c:pt idx="12">
                  <c:v>27007.44730769231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'SDM589'!$E$8:$E$260</c:f>
              <c:numCache>
                <c:formatCode>General</c:formatCode>
                <c:ptCount val="253"/>
                <c:pt idx="0">
                  <c:v>-33675.51</c:v>
                </c:pt>
                <c:pt idx="1">
                  <c:v>-33431.463152542376</c:v>
                </c:pt>
                <c:pt idx="2">
                  <c:v>-33187.416305084749</c:v>
                </c:pt>
                <c:pt idx="3">
                  <c:v>-32943.369457627123</c:v>
                </c:pt>
                <c:pt idx="4">
                  <c:v>-32699.322610169493</c:v>
                </c:pt>
                <c:pt idx="5">
                  <c:v>-32455.275762711866</c:v>
                </c:pt>
                <c:pt idx="6">
                  <c:v>-32211.22891525424</c:v>
                </c:pt>
                <c:pt idx="7">
                  <c:v>-31967.182067796613</c:v>
                </c:pt>
                <c:pt idx="8">
                  <c:v>-31723.135220338983</c:v>
                </c:pt>
                <c:pt idx="9">
                  <c:v>-31479.088372881357</c:v>
                </c:pt>
                <c:pt idx="10">
                  <c:v>-31235.04152542373</c:v>
                </c:pt>
                <c:pt idx="11">
                  <c:v>-30990.994677966104</c:v>
                </c:pt>
                <c:pt idx="12">
                  <c:v>-30746.947830508478</c:v>
                </c:pt>
                <c:pt idx="13">
                  <c:v>-30502.900983050848</c:v>
                </c:pt>
                <c:pt idx="14">
                  <c:v>-30258.854135593221</c:v>
                </c:pt>
                <c:pt idx="15">
                  <c:v>-30014.807288135595</c:v>
                </c:pt>
                <c:pt idx="16">
                  <c:v>-29770.760440677968</c:v>
                </c:pt>
                <c:pt idx="17">
                  <c:v>-29526.713593220338</c:v>
                </c:pt>
                <c:pt idx="18">
                  <c:v>-29282.666745762712</c:v>
                </c:pt>
                <c:pt idx="19">
                  <c:v>-29038.619898305085</c:v>
                </c:pt>
                <c:pt idx="20">
                  <c:v>-28794.573050847459</c:v>
                </c:pt>
                <c:pt idx="21">
                  <c:v>-28550.526203389833</c:v>
                </c:pt>
                <c:pt idx="22">
                  <c:v>-28306.479355932206</c:v>
                </c:pt>
                <c:pt idx="23">
                  <c:v>-28062.43250847458</c:v>
                </c:pt>
                <c:pt idx="24">
                  <c:v>-27818.38566101695</c:v>
                </c:pt>
                <c:pt idx="25">
                  <c:v>-27574.338813559323</c:v>
                </c:pt>
                <c:pt idx="26">
                  <c:v>-27330.291966101697</c:v>
                </c:pt>
                <c:pt idx="27">
                  <c:v>-27086.245118644067</c:v>
                </c:pt>
                <c:pt idx="28">
                  <c:v>-26842.19827118644</c:v>
                </c:pt>
                <c:pt idx="29">
                  <c:v>-26598.151423728814</c:v>
                </c:pt>
                <c:pt idx="30">
                  <c:v>-26354.104576271187</c:v>
                </c:pt>
                <c:pt idx="31">
                  <c:v>-26110.057728813561</c:v>
                </c:pt>
                <c:pt idx="32">
                  <c:v>-25866.010881355935</c:v>
                </c:pt>
                <c:pt idx="33">
                  <c:v>-25621.964033898308</c:v>
                </c:pt>
                <c:pt idx="34">
                  <c:v>-25377.917186440678</c:v>
                </c:pt>
                <c:pt idx="35">
                  <c:v>-25133.870338983052</c:v>
                </c:pt>
                <c:pt idx="36">
                  <c:v>-24889.823491525425</c:v>
                </c:pt>
                <c:pt idx="37">
                  <c:v>-24645.776644067795</c:v>
                </c:pt>
                <c:pt idx="38">
                  <c:v>-24401.729796610169</c:v>
                </c:pt>
                <c:pt idx="39">
                  <c:v>-24157.682949152542</c:v>
                </c:pt>
                <c:pt idx="40">
                  <c:v>-23913.636101694916</c:v>
                </c:pt>
                <c:pt idx="41">
                  <c:v>-23669.589254237289</c:v>
                </c:pt>
                <c:pt idx="42">
                  <c:v>-23425.542406779663</c:v>
                </c:pt>
                <c:pt idx="43">
                  <c:v>-23181.495559322037</c:v>
                </c:pt>
                <c:pt idx="44">
                  <c:v>-22937.448711864407</c:v>
                </c:pt>
                <c:pt idx="45">
                  <c:v>-22693.40186440678</c:v>
                </c:pt>
                <c:pt idx="46">
                  <c:v>-22449.355016949154</c:v>
                </c:pt>
                <c:pt idx="47">
                  <c:v>-22205.308169491524</c:v>
                </c:pt>
                <c:pt idx="48">
                  <c:v>-21961.261322033897</c:v>
                </c:pt>
                <c:pt idx="49">
                  <c:v>-21717.214474576271</c:v>
                </c:pt>
                <c:pt idx="50">
                  <c:v>-21473.167627118644</c:v>
                </c:pt>
                <c:pt idx="51">
                  <c:v>-21229.120779661018</c:v>
                </c:pt>
                <c:pt idx="52">
                  <c:v>-20985.073932203391</c:v>
                </c:pt>
                <c:pt idx="53">
                  <c:v>-20741.027084745765</c:v>
                </c:pt>
                <c:pt idx="54">
                  <c:v>-20496.980237288135</c:v>
                </c:pt>
                <c:pt idx="55">
                  <c:v>-20252.933389830509</c:v>
                </c:pt>
                <c:pt idx="56">
                  <c:v>-20008.886542372882</c:v>
                </c:pt>
                <c:pt idx="57">
                  <c:v>-19764.839694915252</c:v>
                </c:pt>
                <c:pt idx="58">
                  <c:v>-19520.792847457626</c:v>
                </c:pt>
                <c:pt idx="59">
                  <c:v>-19276.745999999999</c:v>
                </c:pt>
                <c:pt idx="60">
                  <c:v>-19032.699152542373</c:v>
                </c:pt>
                <c:pt idx="61">
                  <c:v>-18788.652305084746</c:v>
                </c:pt>
                <c:pt idx="62">
                  <c:v>-18544.60545762712</c:v>
                </c:pt>
                <c:pt idx="63">
                  <c:v>-18300.558610169493</c:v>
                </c:pt>
                <c:pt idx="64">
                  <c:v>-18056.511762711863</c:v>
                </c:pt>
                <c:pt idx="65">
                  <c:v>-17812.464915254237</c:v>
                </c:pt>
                <c:pt idx="66">
                  <c:v>-17568.418067796611</c:v>
                </c:pt>
                <c:pt idx="67">
                  <c:v>-17324.37122033898</c:v>
                </c:pt>
                <c:pt idx="68">
                  <c:v>-17080.324372881354</c:v>
                </c:pt>
                <c:pt idx="69">
                  <c:v>-16836.277525423728</c:v>
                </c:pt>
                <c:pt idx="70">
                  <c:v>-16592.230677966101</c:v>
                </c:pt>
                <c:pt idx="71">
                  <c:v>-16348.183830508475</c:v>
                </c:pt>
                <c:pt idx="72">
                  <c:v>-16104.136983050848</c:v>
                </c:pt>
                <c:pt idx="73">
                  <c:v>-15860.090135593218</c:v>
                </c:pt>
                <c:pt idx="74">
                  <c:v>-15616.043288135592</c:v>
                </c:pt>
                <c:pt idx="75">
                  <c:v>-15371.996440677965</c:v>
                </c:pt>
                <c:pt idx="76">
                  <c:v>-15127.949593220339</c:v>
                </c:pt>
                <c:pt idx="77">
                  <c:v>-14883.902745762713</c:v>
                </c:pt>
                <c:pt idx="78">
                  <c:v>-14639.855898305083</c:v>
                </c:pt>
                <c:pt idx="79">
                  <c:v>-14395.809050847456</c:v>
                </c:pt>
                <c:pt idx="80">
                  <c:v>-14151.76220338983</c:v>
                </c:pt>
                <c:pt idx="81">
                  <c:v>-13907.715355932203</c:v>
                </c:pt>
                <c:pt idx="82">
                  <c:v>-13663.668508474577</c:v>
                </c:pt>
                <c:pt idx="83">
                  <c:v>-13419.621661016947</c:v>
                </c:pt>
                <c:pt idx="84">
                  <c:v>-13175.57481355932</c:v>
                </c:pt>
                <c:pt idx="85">
                  <c:v>-12931.527966101694</c:v>
                </c:pt>
                <c:pt idx="86">
                  <c:v>-12687.481118644067</c:v>
                </c:pt>
                <c:pt idx="87">
                  <c:v>-12443.434271186441</c:v>
                </c:pt>
                <c:pt idx="88">
                  <c:v>-12199.387423728811</c:v>
                </c:pt>
                <c:pt idx="89">
                  <c:v>-11955.340576271185</c:v>
                </c:pt>
                <c:pt idx="90">
                  <c:v>-11711.293728813558</c:v>
                </c:pt>
                <c:pt idx="91">
                  <c:v>-11467.246881355932</c:v>
                </c:pt>
                <c:pt idx="92">
                  <c:v>-11223.200033898305</c:v>
                </c:pt>
                <c:pt idx="93">
                  <c:v>-10979.153186440675</c:v>
                </c:pt>
                <c:pt idx="94">
                  <c:v>-10735.106338983049</c:v>
                </c:pt>
                <c:pt idx="95">
                  <c:v>-10491.059491525422</c:v>
                </c:pt>
                <c:pt idx="96">
                  <c:v>-10247.012644067796</c:v>
                </c:pt>
                <c:pt idx="97">
                  <c:v>-10002.965796610169</c:v>
                </c:pt>
                <c:pt idx="98">
                  <c:v>-9758.9189491525394</c:v>
                </c:pt>
                <c:pt idx="99">
                  <c:v>-9514.872101694913</c:v>
                </c:pt>
                <c:pt idx="100">
                  <c:v>-9270.8252542372866</c:v>
                </c:pt>
                <c:pt idx="101">
                  <c:v>-9026.7784067796601</c:v>
                </c:pt>
                <c:pt idx="102">
                  <c:v>-8782.7315593220337</c:v>
                </c:pt>
                <c:pt idx="103">
                  <c:v>-8538.6847118644037</c:v>
                </c:pt>
                <c:pt idx="104">
                  <c:v>-8294.6378644067772</c:v>
                </c:pt>
                <c:pt idx="105">
                  <c:v>-8050.5910169491508</c:v>
                </c:pt>
                <c:pt idx="106">
                  <c:v>-7806.5441694915244</c:v>
                </c:pt>
                <c:pt idx="107">
                  <c:v>-7562.4973220338979</c:v>
                </c:pt>
                <c:pt idx="108">
                  <c:v>-7318.4504745762679</c:v>
                </c:pt>
                <c:pt idx="109">
                  <c:v>-7074.4036271186415</c:v>
                </c:pt>
                <c:pt idx="110">
                  <c:v>-6830.356779661015</c:v>
                </c:pt>
                <c:pt idx="111">
                  <c:v>-6586.3099322033886</c:v>
                </c:pt>
                <c:pt idx="112">
                  <c:v>-6342.2630847457622</c:v>
                </c:pt>
                <c:pt idx="113">
                  <c:v>-6098.2162372881321</c:v>
                </c:pt>
                <c:pt idx="114">
                  <c:v>-5854.1693898305057</c:v>
                </c:pt>
                <c:pt idx="115">
                  <c:v>-5610.1225423728793</c:v>
                </c:pt>
                <c:pt idx="116">
                  <c:v>-5366.0756949152528</c:v>
                </c:pt>
                <c:pt idx="117">
                  <c:v>-5126.0224542017859</c:v>
                </c:pt>
                <c:pt idx="118">
                  <c:v>-4893.9564269766397</c:v>
                </c:pt>
                <c:pt idx="119">
                  <c:v>-4669.8776132398116</c:v>
                </c:pt>
                <c:pt idx="120">
                  <c:v>-4453.7860129913042</c:v>
                </c:pt>
                <c:pt idx="121">
                  <c:v>-4241.6880194869564</c:v>
                </c:pt>
                <c:pt idx="122">
                  <c:v>-4029.5900259826085</c:v>
                </c:pt>
                <c:pt idx="123">
                  <c:v>-3817.4920324782606</c:v>
                </c:pt>
                <c:pt idx="124">
                  <c:v>-3605.3940389739128</c:v>
                </c:pt>
                <c:pt idx="125">
                  <c:v>-3393.2960454695653</c:v>
                </c:pt>
                <c:pt idx="126">
                  <c:v>-3181.1980519652175</c:v>
                </c:pt>
                <c:pt idx="127">
                  <c:v>-2969.1000584608696</c:v>
                </c:pt>
                <c:pt idx="128">
                  <c:v>-2757.0020649565217</c:v>
                </c:pt>
                <c:pt idx="129">
                  <c:v>-2544.9040714521739</c:v>
                </c:pt>
                <c:pt idx="130">
                  <c:v>-2332.806077947826</c:v>
                </c:pt>
                <c:pt idx="131">
                  <c:v>-2120.7080844434781</c:v>
                </c:pt>
                <c:pt idx="132">
                  <c:v>-1908.6100909391307</c:v>
                </c:pt>
                <c:pt idx="133">
                  <c:v>-1696.5120974347828</c:v>
                </c:pt>
                <c:pt idx="134">
                  <c:v>-1484.414103930435</c:v>
                </c:pt>
                <c:pt idx="135">
                  <c:v>-1272.3161104260871</c:v>
                </c:pt>
                <c:pt idx="136">
                  <c:v>-1060.2181169217392</c:v>
                </c:pt>
                <c:pt idx="137">
                  <c:v>-848.12012341739137</c:v>
                </c:pt>
                <c:pt idx="138">
                  <c:v>-636.0221299130435</c:v>
                </c:pt>
                <c:pt idx="139">
                  <c:v>-423.92413640869563</c:v>
                </c:pt>
                <c:pt idx="140">
                  <c:v>-222.62612815090776</c:v>
                </c:pt>
                <c:pt idx="141">
                  <c:v>-42.928090386239852</c:v>
                </c:pt>
                <c:pt idx="142">
                  <c:v>115.16997688530815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'SDM589'!$F$8:$F$260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162171.14194915254</c:v>
                </c:pt>
                <c:pt idx="2">
                  <c:v>161011.98389830507</c:v>
                </c:pt>
                <c:pt idx="3">
                  <c:v>159852.82584745763</c:v>
                </c:pt>
                <c:pt idx="4">
                  <c:v>158693.66779661016</c:v>
                </c:pt>
                <c:pt idx="5">
                  <c:v>157534.50974576271</c:v>
                </c:pt>
                <c:pt idx="6">
                  <c:v>156375.35169491524</c:v>
                </c:pt>
                <c:pt idx="7">
                  <c:v>155216.1936440678</c:v>
                </c:pt>
                <c:pt idx="8">
                  <c:v>154057.03559322032</c:v>
                </c:pt>
                <c:pt idx="9">
                  <c:v>152897.87754237288</c:v>
                </c:pt>
                <c:pt idx="10">
                  <c:v>151738.71949152541</c:v>
                </c:pt>
                <c:pt idx="11">
                  <c:v>150579.56144067796</c:v>
                </c:pt>
                <c:pt idx="12">
                  <c:v>149420.40338983049</c:v>
                </c:pt>
                <c:pt idx="13">
                  <c:v>148261.24533898305</c:v>
                </c:pt>
                <c:pt idx="14">
                  <c:v>147102.08728813558</c:v>
                </c:pt>
                <c:pt idx="15">
                  <c:v>145942.92923728813</c:v>
                </c:pt>
                <c:pt idx="16">
                  <c:v>144783.77118644066</c:v>
                </c:pt>
                <c:pt idx="17">
                  <c:v>143624.61313559322</c:v>
                </c:pt>
                <c:pt idx="18">
                  <c:v>142465.45508474574</c:v>
                </c:pt>
                <c:pt idx="19">
                  <c:v>141306.2970338983</c:v>
                </c:pt>
                <c:pt idx="20">
                  <c:v>140147.13898305083</c:v>
                </c:pt>
                <c:pt idx="21">
                  <c:v>138987.98093220338</c:v>
                </c:pt>
                <c:pt idx="22">
                  <c:v>137828.82288135591</c:v>
                </c:pt>
                <c:pt idx="23">
                  <c:v>136669.66483050847</c:v>
                </c:pt>
                <c:pt idx="24">
                  <c:v>135510.50677966099</c:v>
                </c:pt>
                <c:pt idx="25">
                  <c:v>134351.34872881355</c:v>
                </c:pt>
                <c:pt idx="26">
                  <c:v>133192.19067796611</c:v>
                </c:pt>
                <c:pt idx="27">
                  <c:v>132033.03262711863</c:v>
                </c:pt>
                <c:pt idx="28">
                  <c:v>130873.87457627118</c:v>
                </c:pt>
                <c:pt idx="29">
                  <c:v>129714.71652542372</c:v>
                </c:pt>
                <c:pt idx="30">
                  <c:v>128555.55847457626</c:v>
                </c:pt>
                <c:pt idx="31">
                  <c:v>127396.4004237288</c:v>
                </c:pt>
                <c:pt idx="32">
                  <c:v>126237.24237288134</c:v>
                </c:pt>
                <c:pt idx="33">
                  <c:v>125078.08432203389</c:v>
                </c:pt>
                <c:pt idx="34">
                  <c:v>123918.92627118643</c:v>
                </c:pt>
                <c:pt idx="35">
                  <c:v>122759.76822033897</c:v>
                </c:pt>
                <c:pt idx="36">
                  <c:v>121600.61016949153</c:v>
                </c:pt>
                <c:pt idx="37">
                  <c:v>120441.45211864405</c:v>
                </c:pt>
                <c:pt idx="38">
                  <c:v>119282.29406779661</c:v>
                </c:pt>
                <c:pt idx="39">
                  <c:v>118123.13601694914</c:v>
                </c:pt>
                <c:pt idx="40">
                  <c:v>116963.97796610169</c:v>
                </c:pt>
                <c:pt idx="41">
                  <c:v>115804.81991525422</c:v>
                </c:pt>
                <c:pt idx="42">
                  <c:v>114645.66186440678</c:v>
                </c:pt>
                <c:pt idx="43">
                  <c:v>113486.50381355931</c:v>
                </c:pt>
                <c:pt idx="44">
                  <c:v>112327.34576271186</c:v>
                </c:pt>
                <c:pt idx="45">
                  <c:v>111168.18771186439</c:v>
                </c:pt>
                <c:pt idx="46">
                  <c:v>110009.02966101695</c:v>
                </c:pt>
                <c:pt idx="47">
                  <c:v>108849.87161016947</c:v>
                </c:pt>
                <c:pt idx="48">
                  <c:v>107690.71355932203</c:v>
                </c:pt>
                <c:pt idx="49">
                  <c:v>106531.55550847456</c:v>
                </c:pt>
                <c:pt idx="50">
                  <c:v>105372.39745762711</c:v>
                </c:pt>
                <c:pt idx="51">
                  <c:v>104213.23940677966</c:v>
                </c:pt>
                <c:pt idx="52">
                  <c:v>103054.0813559322</c:v>
                </c:pt>
                <c:pt idx="53">
                  <c:v>101894.92330508474</c:v>
                </c:pt>
                <c:pt idx="54">
                  <c:v>100735.76525423728</c:v>
                </c:pt>
                <c:pt idx="55">
                  <c:v>99576.607203389824</c:v>
                </c:pt>
                <c:pt idx="56">
                  <c:v>98417.449152542365</c:v>
                </c:pt>
                <c:pt idx="57">
                  <c:v>97258.291101694907</c:v>
                </c:pt>
                <c:pt idx="58">
                  <c:v>96099.133050847449</c:v>
                </c:pt>
                <c:pt idx="59">
                  <c:v>94939.974999999991</c:v>
                </c:pt>
                <c:pt idx="60">
                  <c:v>93780.816949152533</c:v>
                </c:pt>
                <c:pt idx="61">
                  <c:v>92621.658898305075</c:v>
                </c:pt>
                <c:pt idx="62">
                  <c:v>91462.500847457617</c:v>
                </c:pt>
                <c:pt idx="63">
                  <c:v>90303.342796610159</c:v>
                </c:pt>
                <c:pt idx="64">
                  <c:v>89144.184745762701</c:v>
                </c:pt>
                <c:pt idx="65">
                  <c:v>87985.026694915243</c:v>
                </c:pt>
                <c:pt idx="66">
                  <c:v>86825.868644067785</c:v>
                </c:pt>
                <c:pt idx="67">
                  <c:v>85666.710593220327</c:v>
                </c:pt>
                <c:pt idx="68">
                  <c:v>84507.552542372869</c:v>
                </c:pt>
                <c:pt idx="69">
                  <c:v>83348.394491525411</c:v>
                </c:pt>
                <c:pt idx="70">
                  <c:v>82189.236440677952</c:v>
                </c:pt>
                <c:pt idx="71">
                  <c:v>81030.078389830494</c:v>
                </c:pt>
                <c:pt idx="72">
                  <c:v>79870.920338983051</c:v>
                </c:pt>
                <c:pt idx="73">
                  <c:v>78711.762288135593</c:v>
                </c:pt>
                <c:pt idx="74">
                  <c:v>77552.604237288135</c:v>
                </c:pt>
                <c:pt idx="75">
                  <c:v>76393.446186440677</c:v>
                </c:pt>
                <c:pt idx="76">
                  <c:v>75234.288135593219</c:v>
                </c:pt>
                <c:pt idx="77">
                  <c:v>74075.130084745761</c:v>
                </c:pt>
                <c:pt idx="78">
                  <c:v>72915.972033898302</c:v>
                </c:pt>
                <c:pt idx="79">
                  <c:v>71756.813983050844</c:v>
                </c:pt>
                <c:pt idx="80">
                  <c:v>70597.655932203386</c:v>
                </c:pt>
                <c:pt idx="81">
                  <c:v>69438.497881355928</c:v>
                </c:pt>
                <c:pt idx="82">
                  <c:v>68279.33983050847</c:v>
                </c:pt>
                <c:pt idx="83">
                  <c:v>67120.181779661012</c:v>
                </c:pt>
                <c:pt idx="84">
                  <c:v>65961.023728813554</c:v>
                </c:pt>
                <c:pt idx="85">
                  <c:v>64801.865677966096</c:v>
                </c:pt>
                <c:pt idx="86">
                  <c:v>63642.707627118638</c:v>
                </c:pt>
                <c:pt idx="87">
                  <c:v>62483.54957627118</c:v>
                </c:pt>
                <c:pt idx="88">
                  <c:v>61324.391525423722</c:v>
                </c:pt>
                <c:pt idx="89">
                  <c:v>60165.233474576264</c:v>
                </c:pt>
                <c:pt idx="90">
                  <c:v>59006.075423728806</c:v>
                </c:pt>
                <c:pt idx="91">
                  <c:v>57846.917372881348</c:v>
                </c:pt>
                <c:pt idx="92">
                  <c:v>56687.759322033889</c:v>
                </c:pt>
                <c:pt idx="93">
                  <c:v>55528.601271186431</c:v>
                </c:pt>
                <c:pt idx="94">
                  <c:v>54369.443220338973</c:v>
                </c:pt>
                <c:pt idx="95">
                  <c:v>53210.285169491515</c:v>
                </c:pt>
                <c:pt idx="96">
                  <c:v>52051.127118644057</c:v>
                </c:pt>
                <c:pt idx="97">
                  <c:v>50891.969067796599</c:v>
                </c:pt>
                <c:pt idx="98">
                  <c:v>49732.811016949141</c:v>
                </c:pt>
                <c:pt idx="99">
                  <c:v>48573.652966101683</c:v>
                </c:pt>
                <c:pt idx="100">
                  <c:v>47414.494915254239</c:v>
                </c:pt>
                <c:pt idx="101">
                  <c:v>46255.336864406781</c:v>
                </c:pt>
                <c:pt idx="102">
                  <c:v>45096.178813559323</c:v>
                </c:pt>
                <c:pt idx="103">
                  <c:v>43937.020762711865</c:v>
                </c:pt>
                <c:pt idx="104">
                  <c:v>42777.862711864407</c:v>
                </c:pt>
                <c:pt idx="105">
                  <c:v>41618.704661016949</c:v>
                </c:pt>
                <c:pt idx="106">
                  <c:v>40459.546610169491</c:v>
                </c:pt>
                <c:pt idx="107">
                  <c:v>39300.388559322033</c:v>
                </c:pt>
                <c:pt idx="108">
                  <c:v>38141.230508474575</c:v>
                </c:pt>
                <c:pt idx="109">
                  <c:v>36982.072457627117</c:v>
                </c:pt>
                <c:pt idx="110">
                  <c:v>35822.914406779659</c:v>
                </c:pt>
                <c:pt idx="111">
                  <c:v>34663.756355932201</c:v>
                </c:pt>
                <c:pt idx="112">
                  <c:v>33504.598305084743</c:v>
                </c:pt>
                <c:pt idx="113">
                  <c:v>32345.440254237285</c:v>
                </c:pt>
                <c:pt idx="114">
                  <c:v>31186.282203389826</c:v>
                </c:pt>
                <c:pt idx="115">
                  <c:v>30027.124152542383</c:v>
                </c:pt>
                <c:pt idx="116">
                  <c:v>28867.96610169491</c:v>
                </c:pt>
                <c:pt idx="117">
                  <c:v>27709.410307959912</c:v>
                </c:pt>
                <c:pt idx="118">
                  <c:v>26552.059028449818</c:v>
                </c:pt>
                <c:pt idx="119">
                  <c:v>25395.912263164631</c:v>
                </c:pt>
                <c:pt idx="120">
                  <c:v>24240.97001210435</c:v>
                </c:pt>
                <c:pt idx="121">
                  <c:v>23086.630018156524</c:v>
                </c:pt>
                <c:pt idx="122">
                  <c:v>21932.290024208698</c:v>
                </c:pt>
                <c:pt idx="123">
                  <c:v>20777.950030260872</c:v>
                </c:pt>
                <c:pt idx="124">
                  <c:v>19623.610036313046</c:v>
                </c:pt>
                <c:pt idx="125">
                  <c:v>18469.27004236522</c:v>
                </c:pt>
                <c:pt idx="126">
                  <c:v>17314.930048417395</c:v>
                </c:pt>
                <c:pt idx="127">
                  <c:v>16160.590054469565</c:v>
                </c:pt>
                <c:pt idx="128">
                  <c:v>15006.250060521739</c:v>
                </c:pt>
                <c:pt idx="129">
                  <c:v>13851.910066573913</c:v>
                </c:pt>
                <c:pt idx="130">
                  <c:v>12697.570072626087</c:v>
                </c:pt>
                <c:pt idx="131">
                  <c:v>11543.230078678262</c:v>
                </c:pt>
                <c:pt idx="132">
                  <c:v>10388.890084730436</c:v>
                </c:pt>
                <c:pt idx="133">
                  <c:v>9234.5500907826099</c:v>
                </c:pt>
                <c:pt idx="134">
                  <c:v>8080.2100968347841</c:v>
                </c:pt>
                <c:pt idx="135">
                  <c:v>6925.8701028869582</c:v>
                </c:pt>
                <c:pt idx="136">
                  <c:v>5771.5301089391287</c:v>
                </c:pt>
                <c:pt idx="137">
                  <c:v>4617.1901149913028</c:v>
                </c:pt>
                <c:pt idx="138">
                  <c:v>3462.850121043477</c:v>
                </c:pt>
                <c:pt idx="139">
                  <c:v>2308.5101270956511</c:v>
                </c:pt>
                <c:pt idx="140">
                  <c:v>1148.181959123172</c:v>
                </c:pt>
                <c:pt idx="141">
                  <c:v>-24.122556898614675</c:v>
                </c:pt>
                <c:pt idx="142">
                  <c:v>-1208.4034209697086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'SDM589'!$F$2:$F$5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'SDM589'!$N$8:$N$260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32.398349811676084</c:v>
                </c:pt>
                <c:pt idx="2">
                  <c:v>32.402255178907723</c:v>
                </c:pt>
                <c:pt idx="3">
                  <c:v>32.406160546139361</c:v>
                </c:pt>
                <c:pt idx="4">
                  <c:v>32.410065913371</c:v>
                </c:pt>
                <c:pt idx="5">
                  <c:v>32.413971280602638</c:v>
                </c:pt>
                <c:pt idx="6">
                  <c:v>32.417876647834277</c:v>
                </c:pt>
                <c:pt idx="7">
                  <c:v>32.421782015065915</c:v>
                </c:pt>
                <c:pt idx="8">
                  <c:v>32.425687382297554</c:v>
                </c:pt>
                <c:pt idx="9">
                  <c:v>32.429592749529192</c:v>
                </c:pt>
                <c:pt idx="10">
                  <c:v>32.43349811676083</c:v>
                </c:pt>
                <c:pt idx="11">
                  <c:v>32.437403483992469</c:v>
                </c:pt>
                <c:pt idx="12">
                  <c:v>32.441308851224107</c:v>
                </c:pt>
                <c:pt idx="13">
                  <c:v>32.445214218455746</c:v>
                </c:pt>
                <c:pt idx="14">
                  <c:v>32.449119585687384</c:v>
                </c:pt>
                <c:pt idx="15">
                  <c:v>32.453024952919023</c:v>
                </c:pt>
                <c:pt idx="16">
                  <c:v>32.456930320150661</c:v>
                </c:pt>
                <c:pt idx="17">
                  <c:v>32.4608356873823</c:v>
                </c:pt>
                <c:pt idx="18">
                  <c:v>32.464741054613938</c:v>
                </c:pt>
                <c:pt idx="19">
                  <c:v>32.468646421845577</c:v>
                </c:pt>
                <c:pt idx="20">
                  <c:v>32.472551789077215</c:v>
                </c:pt>
                <c:pt idx="21">
                  <c:v>32.476457156308854</c:v>
                </c:pt>
                <c:pt idx="22">
                  <c:v>32.480362523540492</c:v>
                </c:pt>
                <c:pt idx="23">
                  <c:v>32.484267890772131</c:v>
                </c:pt>
                <c:pt idx="24">
                  <c:v>32.488173258003769</c:v>
                </c:pt>
                <c:pt idx="25">
                  <c:v>32.492078625235408</c:v>
                </c:pt>
                <c:pt idx="26">
                  <c:v>32.495983992467046</c:v>
                </c:pt>
                <c:pt idx="27">
                  <c:v>32.499889359698685</c:v>
                </c:pt>
                <c:pt idx="28">
                  <c:v>32.503794726930323</c:v>
                </c:pt>
                <c:pt idx="29">
                  <c:v>32.507700094161962</c:v>
                </c:pt>
                <c:pt idx="30">
                  <c:v>32.5116054613936</c:v>
                </c:pt>
                <c:pt idx="31">
                  <c:v>32.515510828625239</c:v>
                </c:pt>
                <c:pt idx="32">
                  <c:v>32.519416195856877</c:v>
                </c:pt>
                <c:pt idx="33">
                  <c:v>32.523321563088516</c:v>
                </c:pt>
                <c:pt idx="34">
                  <c:v>32.527226930320154</c:v>
                </c:pt>
                <c:pt idx="35">
                  <c:v>32.531132297551792</c:v>
                </c:pt>
                <c:pt idx="36">
                  <c:v>32.535037664783431</c:v>
                </c:pt>
                <c:pt idx="37">
                  <c:v>32.538943032015069</c:v>
                </c:pt>
                <c:pt idx="38">
                  <c:v>32.542848399246708</c:v>
                </c:pt>
                <c:pt idx="39">
                  <c:v>32.546753766478346</c:v>
                </c:pt>
                <c:pt idx="40">
                  <c:v>32.550659133709985</c:v>
                </c:pt>
                <c:pt idx="41">
                  <c:v>32.554564500941623</c:v>
                </c:pt>
                <c:pt idx="42">
                  <c:v>32.558469868173262</c:v>
                </c:pt>
                <c:pt idx="43">
                  <c:v>32.5623752354049</c:v>
                </c:pt>
                <c:pt idx="44">
                  <c:v>32.566280602636539</c:v>
                </c:pt>
                <c:pt idx="45">
                  <c:v>32.570185969868177</c:v>
                </c:pt>
                <c:pt idx="46">
                  <c:v>32.574091337099816</c:v>
                </c:pt>
                <c:pt idx="47">
                  <c:v>32.577996704331454</c:v>
                </c:pt>
                <c:pt idx="48">
                  <c:v>32.581902071563093</c:v>
                </c:pt>
                <c:pt idx="49">
                  <c:v>32.585807438794731</c:v>
                </c:pt>
                <c:pt idx="50">
                  <c:v>32.58971280602637</c:v>
                </c:pt>
                <c:pt idx="51">
                  <c:v>32.593618173258008</c:v>
                </c:pt>
                <c:pt idx="52">
                  <c:v>32.597523540489647</c:v>
                </c:pt>
                <c:pt idx="53">
                  <c:v>32.601428907721285</c:v>
                </c:pt>
                <c:pt idx="54">
                  <c:v>32.605334274952924</c:v>
                </c:pt>
                <c:pt idx="55">
                  <c:v>32.609239642184562</c:v>
                </c:pt>
                <c:pt idx="56">
                  <c:v>32.613145009416201</c:v>
                </c:pt>
                <c:pt idx="57">
                  <c:v>32.617050376647839</c:v>
                </c:pt>
                <c:pt idx="58">
                  <c:v>32.620955743879477</c:v>
                </c:pt>
                <c:pt idx="59">
                  <c:v>32.624861111111116</c:v>
                </c:pt>
                <c:pt idx="60">
                  <c:v>32.628766478342747</c:v>
                </c:pt>
                <c:pt idx="61">
                  <c:v>32.632671845574386</c:v>
                </c:pt>
                <c:pt idx="62">
                  <c:v>32.636577212806024</c:v>
                </c:pt>
                <c:pt idx="63">
                  <c:v>32.640482580037663</c:v>
                </c:pt>
                <c:pt idx="64">
                  <c:v>32.644387947269301</c:v>
                </c:pt>
                <c:pt idx="65">
                  <c:v>32.64829331450094</c:v>
                </c:pt>
                <c:pt idx="66">
                  <c:v>32.652198681732578</c:v>
                </c:pt>
                <c:pt idx="67">
                  <c:v>32.656104048964217</c:v>
                </c:pt>
                <c:pt idx="68">
                  <c:v>32.660009416195855</c:v>
                </c:pt>
                <c:pt idx="69">
                  <c:v>32.663914783427494</c:v>
                </c:pt>
                <c:pt idx="70">
                  <c:v>32.667820150659132</c:v>
                </c:pt>
                <c:pt idx="71">
                  <c:v>32.671725517890771</c:v>
                </c:pt>
                <c:pt idx="72">
                  <c:v>32.675630885122409</c:v>
                </c:pt>
                <c:pt idx="73">
                  <c:v>32.679536252354048</c:v>
                </c:pt>
                <c:pt idx="74">
                  <c:v>32.683441619585686</c:v>
                </c:pt>
                <c:pt idx="75">
                  <c:v>32.687346986817325</c:v>
                </c:pt>
                <c:pt idx="76">
                  <c:v>32.691252354048963</c:v>
                </c:pt>
                <c:pt idx="77">
                  <c:v>32.695157721280601</c:v>
                </c:pt>
                <c:pt idx="78">
                  <c:v>32.69906308851224</c:v>
                </c:pt>
                <c:pt idx="79">
                  <c:v>32.702968455743878</c:v>
                </c:pt>
                <c:pt idx="80">
                  <c:v>32.706873822975517</c:v>
                </c:pt>
                <c:pt idx="81">
                  <c:v>32.710779190207155</c:v>
                </c:pt>
                <c:pt idx="82">
                  <c:v>32.714684557438794</c:v>
                </c:pt>
                <c:pt idx="83">
                  <c:v>32.718589924670432</c:v>
                </c:pt>
                <c:pt idx="84">
                  <c:v>32.722495291902071</c:v>
                </c:pt>
                <c:pt idx="85">
                  <c:v>32.726400659133709</c:v>
                </c:pt>
                <c:pt idx="86">
                  <c:v>32.730306026365348</c:v>
                </c:pt>
                <c:pt idx="87">
                  <c:v>32.734211393596986</c:v>
                </c:pt>
                <c:pt idx="88">
                  <c:v>32.738116760828625</c:v>
                </c:pt>
                <c:pt idx="89">
                  <c:v>32.742022128060263</c:v>
                </c:pt>
                <c:pt idx="90">
                  <c:v>32.745927495291902</c:v>
                </c:pt>
                <c:pt idx="91">
                  <c:v>32.74983286252354</c:v>
                </c:pt>
                <c:pt idx="92">
                  <c:v>32.753738229755179</c:v>
                </c:pt>
                <c:pt idx="93">
                  <c:v>32.757643596986817</c:v>
                </c:pt>
                <c:pt idx="94">
                  <c:v>32.761548964218456</c:v>
                </c:pt>
                <c:pt idx="95">
                  <c:v>32.765454331450094</c:v>
                </c:pt>
                <c:pt idx="96">
                  <c:v>32.769359698681733</c:v>
                </c:pt>
                <c:pt idx="97">
                  <c:v>32.773265065913371</c:v>
                </c:pt>
                <c:pt idx="98">
                  <c:v>32.77717043314501</c:v>
                </c:pt>
                <c:pt idx="99">
                  <c:v>32.781075800376648</c:v>
                </c:pt>
                <c:pt idx="100">
                  <c:v>32.784981167608287</c:v>
                </c:pt>
                <c:pt idx="101">
                  <c:v>32.788886534839925</c:v>
                </c:pt>
                <c:pt idx="102">
                  <c:v>32.792791902071563</c:v>
                </c:pt>
                <c:pt idx="103">
                  <c:v>32.796697269303202</c:v>
                </c:pt>
                <c:pt idx="104">
                  <c:v>32.80060263653484</c:v>
                </c:pt>
                <c:pt idx="105">
                  <c:v>32.804508003766479</c:v>
                </c:pt>
                <c:pt idx="106">
                  <c:v>32.808413370998117</c:v>
                </c:pt>
                <c:pt idx="107">
                  <c:v>32.812318738229756</c:v>
                </c:pt>
                <c:pt idx="108">
                  <c:v>32.816224105461394</c:v>
                </c:pt>
                <c:pt idx="109">
                  <c:v>32.820129472693033</c:v>
                </c:pt>
                <c:pt idx="110">
                  <c:v>32.824034839924671</c:v>
                </c:pt>
                <c:pt idx="111">
                  <c:v>32.82794020715631</c:v>
                </c:pt>
                <c:pt idx="112">
                  <c:v>32.831845574387948</c:v>
                </c:pt>
                <c:pt idx="113">
                  <c:v>32.835750941619587</c:v>
                </c:pt>
                <c:pt idx="114">
                  <c:v>32.839656308851225</c:v>
                </c:pt>
                <c:pt idx="115">
                  <c:v>32.843561676082864</c:v>
                </c:pt>
                <c:pt idx="116">
                  <c:v>32.847467043314502</c:v>
                </c:pt>
                <c:pt idx="117">
                  <c:v>32.851308454618028</c:v>
                </c:pt>
                <c:pt idx="118">
                  <c:v>32.855021954065336</c:v>
                </c:pt>
                <c:pt idx="119">
                  <c:v>32.858607541656433</c:v>
                </c:pt>
                <c:pt idx="120">
                  <c:v>32.862065217391304</c:v>
                </c:pt>
                <c:pt idx="121">
                  <c:v>32.865458937198071</c:v>
                </c:pt>
                <c:pt idx="122">
                  <c:v>32.86885265700483</c:v>
                </c:pt>
                <c:pt idx="123">
                  <c:v>32.872246376811596</c:v>
                </c:pt>
                <c:pt idx="124">
                  <c:v>32.875640096618355</c:v>
                </c:pt>
                <c:pt idx="125">
                  <c:v>32.879033816425121</c:v>
                </c:pt>
                <c:pt idx="126">
                  <c:v>32.882427536231887</c:v>
                </c:pt>
                <c:pt idx="127">
                  <c:v>32.885821256038646</c:v>
                </c:pt>
                <c:pt idx="128">
                  <c:v>32.889214975845412</c:v>
                </c:pt>
                <c:pt idx="129">
                  <c:v>32.892608695652171</c:v>
                </c:pt>
                <c:pt idx="130">
                  <c:v>32.896002415458938</c:v>
                </c:pt>
                <c:pt idx="131">
                  <c:v>32.899396135265697</c:v>
                </c:pt>
                <c:pt idx="132">
                  <c:v>32.902789855072463</c:v>
                </c:pt>
                <c:pt idx="133">
                  <c:v>32.906183574879222</c:v>
                </c:pt>
                <c:pt idx="134">
                  <c:v>32.909577294685988</c:v>
                </c:pt>
                <c:pt idx="135">
                  <c:v>32.912971014492754</c:v>
                </c:pt>
                <c:pt idx="136">
                  <c:v>32.916364734299513</c:v>
                </c:pt>
                <c:pt idx="137">
                  <c:v>32.91975845410628</c:v>
                </c:pt>
                <c:pt idx="138">
                  <c:v>32.923152173913039</c:v>
                </c:pt>
                <c:pt idx="139">
                  <c:v>32.926545893719805</c:v>
                </c:pt>
                <c:pt idx="140">
                  <c:v>32.92976684848967</c:v>
                </c:pt>
                <c:pt idx="141">
                  <c:v>32.932642273185749</c:v>
                </c:pt>
                <c:pt idx="142">
                  <c:v>32.935172167808034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'SDM589'!$M$8:$M$260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57.279536252354042</c:v>
                </c:pt>
                <c:pt idx="2">
                  <c:v>57.269350282485874</c:v>
                </c:pt>
                <c:pt idx="3">
                  <c:v>57.259164312617699</c:v>
                </c:pt>
                <c:pt idx="4">
                  <c:v>57.248978342749524</c:v>
                </c:pt>
                <c:pt idx="5">
                  <c:v>57.238792372881349</c:v>
                </c:pt>
                <c:pt idx="6">
                  <c:v>57.228606403013181</c:v>
                </c:pt>
                <c:pt idx="7">
                  <c:v>57.218420433145006</c:v>
                </c:pt>
                <c:pt idx="8">
                  <c:v>57.208234463276831</c:v>
                </c:pt>
                <c:pt idx="9">
                  <c:v>57.198048493408656</c:v>
                </c:pt>
                <c:pt idx="10">
                  <c:v>57.187862523540488</c:v>
                </c:pt>
                <c:pt idx="11">
                  <c:v>57.177676553672313</c:v>
                </c:pt>
                <c:pt idx="12">
                  <c:v>57.167490583804138</c:v>
                </c:pt>
                <c:pt idx="13">
                  <c:v>57.157304613935963</c:v>
                </c:pt>
                <c:pt idx="14">
                  <c:v>57.147118644067795</c:v>
                </c:pt>
                <c:pt idx="15">
                  <c:v>57.13693267419962</c:v>
                </c:pt>
                <c:pt idx="16">
                  <c:v>57.126746704331445</c:v>
                </c:pt>
                <c:pt idx="17">
                  <c:v>57.11656073446327</c:v>
                </c:pt>
                <c:pt idx="18">
                  <c:v>57.106374764595103</c:v>
                </c:pt>
                <c:pt idx="19">
                  <c:v>57.096188794726928</c:v>
                </c:pt>
                <c:pt idx="20">
                  <c:v>57.086002824858753</c:v>
                </c:pt>
                <c:pt idx="21">
                  <c:v>57.075816854990578</c:v>
                </c:pt>
                <c:pt idx="22">
                  <c:v>57.06563088512241</c:v>
                </c:pt>
                <c:pt idx="23">
                  <c:v>57.055444915254235</c:v>
                </c:pt>
                <c:pt idx="24">
                  <c:v>57.04525894538606</c:v>
                </c:pt>
                <c:pt idx="25">
                  <c:v>57.035072975517885</c:v>
                </c:pt>
                <c:pt idx="26">
                  <c:v>57.024887005649717</c:v>
                </c:pt>
                <c:pt idx="27">
                  <c:v>57.014701035781542</c:v>
                </c:pt>
                <c:pt idx="28">
                  <c:v>57.004515065913367</c:v>
                </c:pt>
                <c:pt idx="29">
                  <c:v>56.994329096045192</c:v>
                </c:pt>
                <c:pt idx="30">
                  <c:v>56.984143126177024</c:v>
                </c:pt>
                <c:pt idx="31">
                  <c:v>56.973957156308849</c:v>
                </c:pt>
                <c:pt idx="32">
                  <c:v>56.963771186440674</c:v>
                </c:pt>
                <c:pt idx="33">
                  <c:v>56.953585216572499</c:v>
                </c:pt>
                <c:pt idx="34">
                  <c:v>56.943399246704331</c:v>
                </c:pt>
                <c:pt idx="35">
                  <c:v>56.933213276836156</c:v>
                </c:pt>
                <c:pt idx="36">
                  <c:v>56.923027306967981</c:v>
                </c:pt>
                <c:pt idx="37">
                  <c:v>56.912841337099806</c:v>
                </c:pt>
                <c:pt idx="38">
                  <c:v>56.902655367231638</c:v>
                </c:pt>
                <c:pt idx="39">
                  <c:v>56.892469397363463</c:v>
                </c:pt>
                <c:pt idx="40">
                  <c:v>56.882283427495288</c:v>
                </c:pt>
                <c:pt idx="41">
                  <c:v>56.872097457627113</c:v>
                </c:pt>
                <c:pt idx="42">
                  <c:v>56.861911487758945</c:v>
                </c:pt>
                <c:pt idx="43">
                  <c:v>56.85172551789077</c:v>
                </c:pt>
                <c:pt idx="44">
                  <c:v>56.841539548022595</c:v>
                </c:pt>
                <c:pt idx="45">
                  <c:v>56.83135357815442</c:v>
                </c:pt>
                <c:pt idx="46">
                  <c:v>56.821167608286252</c:v>
                </c:pt>
                <c:pt idx="47">
                  <c:v>56.810981638418077</c:v>
                </c:pt>
                <c:pt idx="48">
                  <c:v>56.800795668549902</c:v>
                </c:pt>
                <c:pt idx="49">
                  <c:v>56.790609698681727</c:v>
                </c:pt>
                <c:pt idx="50">
                  <c:v>56.78042372881356</c:v>
                </c:pt>
                <c:pt idx="51">
                  <c:v>56.770237758945385</c:v>
                </c:pt>
                <c:pt idx="52">
                  <c:v>56.76005178907721</c:v>
                </c:pt>
                <c:pt idx="53">
                  <c:v>56.749865819209035</c:v>
                </c:pt>
                <c:pt idx="54">
                  <c:v>56.739679849340867</c:v>
                </c:pt>
                <c:pt idx="55">
                  <c:v>56.729493879472692</c:v>
                </c:pt>
                <c:pt idx="56">
                  <c:v>56.719307909604517</c:v>
                </c:pt>
                <c:pt idx="57">
                  <c:v>56.709121939736342</c:v>
                </c:pt>
                <c:pt idx="58">
                  <c:v>56.698935969868174</c:v>
                </c:pt>
                <c:pt idx="59">
                  <c:v>56.688749999999999</c:v>
                </c:pt>
                <c:pt idx="60">
                  <c:v>56.678564030131824</c:v>
                </c:pt>
                <c:pt idx="61">
                  <c:v>56.668378060263649</c:v>
                </c:pt>
                <c:pt idx="62">
                  <c:v>56.658192090395481</c:v>
                </c:pt>
                <c:pt idx="63">
                  <c:v>56.648006120527306</c:v>
                </c:pt>
                <c:pt idx="64">
                  <c:v>56.637820150659131</c:v>
                </c:pt>
                <c:pt idx="65">
                  <c:v>56.627634180790963</c:v>
                </c:pt>
                <c:pt idx="66">
                  <c:v>56.617448210922788</c:v>
                </c:pt>
                <c:pt idx="67">
                  <c:v>56.607262241054613</c:v>
                </c:pt>
                <c:pt idx="68">
                  <c:v>56.597076271186438</c:v>
                </c:pt>
                <c:pt idx="69">
                  <c:v>56.58689030131827</c:v>
                </c:pt>
                <c:pt idx="70">
                  <c:v>56.576704331450095</c:v>
                </c:pt>
                <c:pt idx="71">
                  <c:v>56.56651836158192</c:v>
                </c:pt>
                <c:pt idx="72">
                  <c:v>56.556332391713745</c:v>
                </c:pt>
                <c:pt idx="73">
                  <c:v>56.546146421845577</c:v>
                </c:pt>
                <c:pt idx="74">
                  <c:v>56.535960451977402</c:v>
                </c:pt>
                <c:pt idx="75">
                  <c:v>56.525774482109227</c:v>
                </c:pt>
                <c:pt idx="76">
                  <c:v>56.515588512241052</c:v>
                </c:pt>
                <c:pt idx="77">
                  <c:v>56.505402542372885</c:v>
                </c:pt>
                <c:pt idx="78">
                  <c:v>56.49521657250471</c:v>
                </c:pt>
                <c:pt idx="79">
                  <c:v>56.485030602636535</c:v>
                </c:pt>
                <c:pt idx="80">
                  <c:v>56.47484463276836</c:v>
                </c:pt>
                <c:pt idx="81">
                  <c:v>56.464658662900192</c:v>
                </c:pt>
                <c:pt idx="82">
                  <c:v>56.454472693032017</c:v>
                </c:pt>
                <c:pt idx="83">
                  <c:v>56.444286723163842</c:v>
                </c:pt>
                <c:pt idx="84">
                  <c:v>56.434100753295667</c:v>
                </c:pt>
                <c:pt idx="85">
                  <c:v>56.423914783427499</c:v>
                </c:pt>
                <c:pt idx="86">
                  <c:v>56.413728813559324</c:v>
                </c:pt>
                <c:pt idx="87">
                  <c:v>56.403542843691149</c:v>
                </c:pt>
                <c:pt idx="88">
                  <c:v>56.393356873822974</c:v>
                </c:pt>
                <c:pt idx="89">
                  <c:v>56.383170903954806</c:v>
                </c:pt>
                <c:pt idx="90">
                  <c:v>56.372984934086631</c:v>
                </c:pt>
                <c:pt idx="91">
                  <c:v>56.362798964218456</c:v>
                </c:pt>
                <c:pt idx="92">
                  <c:v>56.352612994350281</c:v>
                </c:pt>
                <c:pt idx="93">
                  <c:v>56.342427024482113</c:v>
                </c:pt>
                <c:pt idx="94">
                  <c:v>56.332241054613938</c:v>
                </c:pt>
                <c:pt idx="95">
                  <c:v>56.322055084745763</c:v>
                </c:pt>
                <c:pt idx="96">
                  <c:v>56.311869114877588</c:v>
                </c:pt>
                <c:pt idx="97">
                  <c:v>56.30168314500942</c:v>
                </c:pt>
                <c:pt idx="98">
                  <c:v>56.291497175141245</c:v>
                </c:pt>
                <c:pt idx="99">
                  <c:v>56.28131120527307</c:v>
                </c:pt>
                <c:pt idx="100">
                  <c:v>56.271125235404895</c:v>
                </c:pt>
                <c:pt idx="101">
                  <c:v>56.260939265536727</c:v>
                </c:pt>
                <c:pt idx="102">
                  <c:v>56.250753295668552</c:v>
                </c:pt>
                <c:pt idx="103">
                  <c:v>56.240567325800377</c:v>
                </c:pt>
                <c:pt idx="104">
                  <c:v>56.230381355932202</c:v>
                </c:pt>
                <c:pt idx="105">
                  <c:v>56.220195386064034</c:v>
                </c:pt>
                <c:pt idx="106">
                  <c:v>56.210009416195859</c:v>
                </c:pt>
                <c:pt idx="107">
                  <c:v>56.199823446327684</c:v>
                </c:pt>
                <c:pt idx="108">
                  <c:v>56.189637476459509</c:v>
                </c:pt>
                <c:pt idx="109">
                  <c:v>56.179451506591342</c:v>
                </c:pt>
                <c:pt idx="110">
                  <c:v>56.169265536723167</c:v>
                </c:pt>
                <c:pt idx="111">
                  <c:v>56.159079566854992</c:v>
                </c:pt>
                <c:pt idx="112">
                  <c:v>56.148893596986817</c:v>
                </c:pt>
                <c:pt idx="113">
                  <c:v>56.138707627118649</c:v>
                </c:pt>
                <c:pt idx="114">
                  <c:v>56.128521657250474</c:v>
                </c:pt>
                <c:pt idx="115">
                  <c:v>56.118335687382299</c:v>
                </c:pt>
                <c:pt idx="116">
                  <c:v>56.108149717514124</c:v>
                </c:pt>
                <c:pt idx="117">
                  <c:v>56.097944723348071</c:v>
                </c:pt>
                <c:pt idx="118">
                  <c:v>56.087701680586264</c:v>
                </c:pt>
                <c:pt idx="119">
                  <c:v>56.077420589228694</c:v>
                </c:pt>
                <c:pt idx="120">
                  <c:v>56.067101449275363</c:v>
                </c:pt>
                <c:pt idx="121">
                  <c:v>56.056763285024161</c:v>
                </c:pt>
                <c:pt idx="122">
                  <c:v>56.046425120772952</c:v>
                </c:pt>
                <c:pt idx="123">
                  <c:v>56.036086956521743</c:v>
                </c:pt>
                <c:pt idx="124">
                  <c:v>56.025748792270534</c:v>
                </c:pt>
                <c:pt idx="125">
                  <c:v>56.015410628019325</c:v>
                </c:pt>
                <c:pt idx="126">
                  <c:v>56.005072463768116</c:v>
                </c:pt>
                <c:pt idx="127">
                  <c:v>55.994734299516914</c:v>
                </c:pt>
                <c:pt idx="128">
                  <c:v>55.984396135265705</c:v>
                </c:pt>
                <c:pt idx="129">
                  <c:v>55.974057971014496</c:v>
                </c:pt>
                <c:pt idx="130">
                  <c:v>55.963719806763287</c:v>
                </c:pt>
                <c:pt idx="131">
                  <c:v>55.953381642512078</c:v>
                </c:pt>
                <c:pt idx="132">
                  <c:v>55.943043478260869</c:v>
                </c:pt>
                <c:pt idx="133">
                  <c:v>55.932705314009667</c:v>
                </c:pt>
                <c:pt idx="134">
                  <c:v>55.922367149758458</c:v>
                </c:pt>
                <c:pt idx="135">
                  <c:v>55.912028985507249</c:v>
                </c:pt>
                <c:pt idx="136">
                  <c:v>55.901690821256039</c:v>
                </c:pt>
                <c:pt idx="137">
                  <c:v>55.89135265700483</c:v>
                </c:pt>
                <c:pt idx="138">
                  <c:v>55.881014492753621</c:v>
                </c:pt>
                <c:pt idx="139">
                  <c:v>55.870676328502419</c:v>
                </c:pt>
                <c:pt idx="140">
                  <c:v>55.860263294977976</c:v>
                </c:pt>
                <c:pt idx="141">
                  <c:v>55.84970052290705</c:v>
                </c:pt>
                <c:pt idx="142">
                  <c:v>55.838988012289647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63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55</xdr:row>
      <xdr:rowOff>28575</xdr:rowOff>
    </xdr:from>
    <xdr:to>
      <xdr:col>23</xdr:col>
      <xdr:colOff>590550</xdr:colOff>
      <xdr:row>69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123825</xdr:colOff>
      <xdr:row>80</xdr:row>
      <xdr:rowOff>0</xdr:rowOff>
    </xdr:from>
    <xdr:to>
      <xdr:col>26</xdr:col>
      <xdr:colOff>428625</xdr:colOff>
      <xdr:row>94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381000</xdr:colOff>
      <xdr:row>86</xdr:row>
      <xdr:rowOff>95250</xdr:rowOff>
    </xdr:from>
    <xdr:to>
      <xdr:col>24</xdr:col>
      <xdr:colOff>361950</xdr:colOff>
      <xdr:row>101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F1" t="str">
            <v>Z</v>
          </cell>
        </row>
        <row r="2">
          <cell r="E2">
            <v>91843.46</v>
          </cell>
          <cell r="F2">
            <v>-77627.820000000007</v>
          </cell>
        </row>
        <row r="3">
          <cell r="E3">
            <v>53096.34</v>
          </cell>
          <cell r="F3">
            <v>-44851.519999999997</v>
          </cell>
        </row>
        <row r="4">
          <cell r="E4">
            <v>0.2718506</v>
          </cell>
          <cell r="F4">
            <v>-0.16986080000000001</v>
          </cell>
        </row>
        <row r="5">
          <cell r="E5">
            <v>-120954</v>
          </cell>
          <cell r="F5">
            <v>50355.11</v>
          </cell>
        </row>
        <row r="6">
          <cell r="M6" t="str">
            <v>Lat</v>
          </cell>
        </row>
        <row r="7">
          <cell r="E7">
            <v>91843.46</v>
          </cell>
          <cell r="F7">
            <v>-77627.820000000007</v>
          </cell>
          <cell r="M7">
            <v>55.146388888888886</v>
          </cell>
          <cell r="N7">
            <v>34.403055555555554</v>
          </cell>
        </row>
        <row r="8">
          <cell r="E8">
            <v>90962.843636363643</v>
          </cell>
          <cell r="F8">
            <v>-76882.904090909098</v>
          </cell>
          <cell r="M8">
            <v>55.153175505050505</v>
          </cell>
          <cell r="N8">
            <v>34.388964646464643</v>
          </cell>
        </row>
        <row r="9">
          <cell r="E9">
            <v>90082.227272727279</v>
          </cell>
          <cell r="F9">
            <v>-76137.988181818189</v>
          </cell>
          <cell r="M9">
            <v>55.159962121212118</v>
          </cell>
          <cell r="N9">
            <v>34.374873737373733</v>
          </cell>
        </row>
        <row r="10">
          <cell r="E10">
            <v>89201.610909090916</v>
          </cell>
          <cell r="F10">
            <v>-75393.072272727281</v>
          </cell>
          <cell r="M10">
            <v>55.166748737373737</v>
          </cell>
          <cell r="N10">
            <v>34.360782828282829</v>
          </cell>
        </row>
        <row r="11">
          <cell r="E11">
            <v>88320.994545454552</v>
          </cell>
          <cell r="F11">
            <v>-74648.156363636372</v>
          </cell>
          <cell r="M11">
            <v>55.17353535353535</v>
          </cell>
          <cell r="N11">
            <v>34.346691919191919</v>
          </cell>
        </row>
        <row r="12">
          <cell r="E12">
            <v>87440.378181818189</v>
          </cell>
          <cell r="F12">
            <v>-73903.240454545463</v>
          </cell>
          <cell r="M12">
            <v>55.180321969696969</v>
          </cell>
          <cell r="N12">
            <v>34.332601010101008</v>
          </cell>
        </row>
        <row r="13">
          <cell r="E13">
            <v>86559.761818181825</v>
          </cell>
          <cell r="F13">
            <v>-73158.324545454554</v>
          </cell>
          <cell r="M13">
            <v>55.187108585858581</v>
          </cell>
          <cell r="N13">
            <v>34.318510101010098</v>
          </cell>
        </row>
        <row r="14">
          <cell r="E14">
            <v>85679.145454545462</v>
          </cell>
          <cell r="F14">
            <v>-72413.408636363645</v>
          </cell>
          <cell r="M14">
            <v>55.193895202020201</v>
          </cell>
          <cell r="N14">
            <v>34.304419191919187</v>
          </cell>
        </row>
        <row r="15">
          <cell r="E15">
            <v>84798.529090909098</v>
          </cell>
          <cell r="F15">
            <v>-71668.492727272736</v>
          </cell>
          <cell r="M15">
            <v>55.200681818181813</v>
          </cell>
          <cell r="N15">
            <v>34.290328282828284</v>
          </cell>
        </row>
        <row r="16">
          <cell r="E16">
            <v>83917.912727272735</v>
          </cell>
          <cell r="F16">
            <v>-70923.576818181828</v>
          </cell>
          <cell r="M16">
            <v>55.207468434343433</v>
          </cell>
          <cell r="N16">
            <v>34.276237373737374</v>
          </cell>
        </row>
        <row r="17">
          <cell r="E17">
            <v>83037.296363636371</v>
          </cell>
          <cell r="F17">
            <v>-70178.660909090919</v>
          </cell>
          <cell r="M17">
            <v>55.214255050505045</v>
          </cell>
          <cell r="N17">
            <v>34.262146464646463</v>
          </cell>
        </row>
        <row r="18">
          <cell r="E18">
            <v>82156.680000000008</v>
          </cell>
          <cell r="F18">
            <v>-69433.74500000001</v>
          </cell>
          <cell r="M18">
            <v>55.221041666666665</v>
          </cell>
          <cell r="N18">
            <v>34.248055555555553</v>
          </cell>
        </row>
        <row r="19">
          <cell r="E19">
            <v>81276.063636363644</v>
          </cell>
          <cell r="F19">
            <v>-68688.829090909101</v>
          </cell>
          <cell r="M19">
            <v>55.227828282828277</v>
          </cell>
          <cell r="N19">
            <v>34.233964646464642</v>
          </cell>
        </row>
        <row r="20">
          <cell r="E20">
            <v>80395.447272727281</v>
          </cell>
          <cell r="F20">
            <v>-67943.913181818192</v>
          </cell>
          <cell r="M20">
            <v>55.234614898989896</v>
          </cell>
          <cell r="N20">
            <v>34.219873737373739</v>
          </cell>
        </row>
        <row r="21">
          <cell r="E21">
            <v>79514.830909090917</v>
          </cell>
          <cell r="F21">
            <v>-67198.997272727283</v>
          </cell>
          <cell r="M21">
            <v>55.241401515151509</v>
          </cell>
          <cell r="N21">
            <v>34.205782828282828</v>
          </cell>
        </row>
        <row r="22">
          <cell r="E22">
            <v>78634.214545454553</v>
          </cell>
          <cell r="F22">
            <v>-66454.08136363636</v>
          </cell>
          <cell r="M22">
            <v>55.248188131313128</v>
          </cell>
          <cell r="N22">
            <v>34.191691919191918</v>
          </cell>
        </row>
        <row r="23">
          <cell r="E23">
            <v>77753.59818181819</v>
          </cell>
          <cell r="F23">
            <v>-65709.165454545466</v>
          </cell>
          <cell r="M23">
            <v>55.254974747474741</v>
          </cell>
          <cell r="N23">
            <v>34.177601010101007</v>
          </cell>
        </row>
        <row r="24">
          <cell r="E24">
            <v>76872.981818181826</v>
          </cell>
          <cell r="F24">
            <v>-64964.24954545455</v>
          </cell>
          <cell r="M24">
            <v>55.26176136363636</v>
          </cell>
          <cell r="N24">
            <v>34.163510101010097</v>
          </cell>
        </row>
        <row r="25">
          <cell r="E25">
            <v>75992.365454545463</v>
          </cell>
          <cell r="F25">
            <v>-64219.333636363641</v>
          </cell>
          <cell r="M25">
            <v>55.268547979797972</v>
          </cell>
          <cell r="N25">
            <v>34.149419191919193</v>
          </cell>
        </row>
        <row r="26">
          <cell r="E26">
            <v>75111.749090909099</v>
          </cell>
          <cell r="F26">
            <v>-63474.417727272732</v>
          </cell>
          <cell r="M26">
            <v>55.275334595959592</v>
          </cell>
          <cell r="N26">
            <v>34.135328282828283</v>
          </cell>
        </row>
        <row r="27">
          <cell r="E27">
            <v>74231.132727272721</v>
          </cell>
          <cell r="F27">
            <v>-62729.501818181823</v>
          </cell>
          <cell r="M27">
            <v>55.282121212121204</v>
          </cell>
          <cell r="N27">
            <v>34.121237373737372</v>
          </cell>
        </row>
        <row r="28">
          <cell r="E28">
            <v>73350.516363636358</v>
          </cell>
          <cell r="F28">
            <v>-61984.585909090907</v>
          </cell>
          <cell r="M28">
            <v>55.288907828282824</v>
          </cell>
          <cell r="N28">
            <v>34.107146464646462</v>
          </cell>
        </row>
        <row r="29">
          <cell r="E29">
            <v>72469.899999999994</v>
          </cell>
          <cell r="F29">
            <v>-61239.67</v>
          </cell>
          <cell r="M29">
            <v>55.295694444444436</v>
          </cell>
          <cell r="N29">
            <v>34.093055555555551</v>
          </cell>
        </row>
        <row r="30">
          <cell r="E30">
            <v>71589.283636363631</v>
          </cell>
          <cell r="F30">
            <v>-60494.754090909089</v>
          </cell>
          <cell r="M30">
            <v>55.302481060606056</v>
          </cell>
          <cell r="N30">
            <v>34.078964646464648</v>
          </cell>
        </row>
        <row r="31">
          <cell r="E31">
            <v>70708.667272727267</v>
          </cell>
          <cell r="F31">
            <v>-59749.838181818181</v>
          </cell>
          <cell r="M31">
            <v>55.309267676767675</v>
          </cell>
          <cell r="N31">
            <v>34.064873737373738</v>
          </cell>
        </row>
        <row r="32">
          <cell r="E32">
            <v>69828.050909090904</v>
          </cell>
          <cell r="F32">
            <v>-59004.922272727272</v>
          </cell>
          <cell r="M32">
            <v>55.316054292929287</v>
          </cell>
          <cell r="N32">
            <v>34.050782828282827</v>
          </cell>
        </row>
        <row r="33">
          <cell r="E33">
            <v>68947.43454545454</v>
          </cell>
          <cell r="F33">
            <v>-58260.006363636363</v>
          </cell>
          <cell r="M33">
            <v>55.322840909090907</v>
          </cell>
          <cell r="N33">
            <v>34.036691919191917</v>
          </cell>
        </row>
        <row r="34">
          <cell r="E34">
            <v>68066.818181818177</v>
          </cell>
          <cell r="F34">
            <v>-57515.090454545454</v>
          </cell>
          <cell r="M34">
            <v>55.329627525252519</v>
          </cell>
          <cell r="N34">
            <v>34.022601010101013</v>
          </cell>
        </row>
        <row r="35">
          <cell r="E35">
            <v>67186.201818181813</v>
          </cell>
          <cell r="F35">
            <v>-56770.174545454545</v>
          </cell>
          <cell r="M35">
            <v>55.336414141414139</v>
          </cell>
          <cell r="N35">
            <v>34.008510101010103</v>
          </cell>
        </row>
        <row r="36">
          <cell r="E36">
            <v>66305.585454545449</v>
          </cell>
          <cell r="F36">
            <v>-56025.258636363636</v>
          </cell>
          <cell r="M36">
            <v>55.343200757575751</v>
          </cell>
          <cell r="N36">
            <v>33.994419191919192</v>
          </cell>
        </row>
        <row r="37">
          <cell r="E37">
            <v>65424.969090909093</v>
          </cell>
          <cell r="F37">
            <v>-55280.342727272728</v>
          </cell>
          <cell r="M37">
            <v>55.34998737373737</v>
          </cell>
          <cell r="N37">
            <v>33.980328282828282</v>
          </cell>
        </row>
        <row r="38">
          <cell r="E38">
            <v>64544.35272727273</v>
          </cell>
          <cell r="F38">
            <v>-54535.426818181819</v>
          </cell>
          <cell r="M38">
            <v>55.356773989898983</v>
          </cell>
          <cell r="N38">
            <v>33.966237373737371</v>
          </cell>
        </row>
        <row r="39">
          <cell r="E39">
            <v>63663.736363636366</v>
          </cell>
          <cell r="F39">
            <v>-53790.51090909091</v>
          </cell>
          <cell r="M39">
            <v>55.363560606060602</v>
          </cell>
          <cell r="N39">
            <v>33.952146464646468</v>
          </cell>
        </row>
        <row r="40">
          <cell r="E40">
            <v>62783.119999999995</v>
          </cell>
          <cell r="F40">
            <v>-53045.595000000001</v>
          </cell>
          <cell r="M40">
            <v>55.370347222222215</v>
          </cell>
          <cell r="N40">
            <v>33.938055555555557</v>
          </cell>
        </row>
        <row r="41">
          <cell r="E41">
            <v>61902.503636363632</v>
          </cell>
          <cell r="F41">
            <v>-52300.679090909092</v>
          </cell>
          <cell r="M41">
            <v>55.377133838383834</v>
          </cell>
          <cell r="N41">
            <v>33.923964646464647</v>
          </cell>
        </row>
        <row r="42">
          <cell r="E42">
            <v>61021.887272727268</v>
          </cell>
          <cell r="F42">
            <v>-51555.763181818184</v>
          </cell>
          <cell r="M42">
            <v>55.383920454545446</v>
          </cell>
          <cell r="N42">
            <v>33.909873737373736</v>
          </cell>
        </row>
        <row r="43">
          <cell r="E43">
            <v>60141.270909090905</v>
          </cell>
          <cell r="F43">
            <v>-50810.847272727275</v>
          </cell>
          <cell r="M43">
            <v>55.390707070707066</v>
          </cell>
          <cell r="N43">
            <v>33.895782828282826</v>
          </cell>
        </row>
        <row r="44">
          <cell r="E44">
            <v>59260.654545454541</v>
          </cell>
          <cell r="F44">
            <v>-50065.931363636366</v>
          </cell>
          <cell r="M44">
            <v>55.397493686868678</v>
          </cell>
          <cell r="N44">
            <v>33.881691919191923</v>
          </cell>
        </row>
        <row r="45">
          <cell r="E45">
            <v>58380.038181818185</v>
          </cell>
          <cell r="F45">
            <v>-49321.015454545457</v>
          </cell>
          <cell r="M45">
            <v>55.404280303030298</v>
          </cell>
          <cell r="N45">
            <v>33.867601010101012</v>
          </cell>
        </row>
        <row r="46">
          <cell r="E46">
            <v>57499.421818181814</v>
          </cell>
          <cell r="F46">
            <v>-48576.099545454548</v>
          </cell>
          <cell r="M46">
            <v>55.41106691919191</v>
          </cell>
          <cell r="N46">
            <v>33.853510101010102</v>
          </cell>
        </row>
        <row r="47">
          <cell r="E47">
            <v>56618.805454545451</v>
          </cell>
          <cell r="F47">
            <v>-47831.183636363639</v>
          </cell>
          <cell r="M47">
            <v>55.41785353535353</v>
          </cell>
          <cell r="N47">
            <v>33.839419191919191</v>
          </cell>
        </row>
        <row r="48">
          <cell r="E48">
            <v>55738.189090909087</v>
          </cell>
          <cell r="F48">
            <v>-47086.267727272731</v>
          </cell>
          <cell r="M48">
            <v>55.424640151515142</v>
          </cell>
          <cell r="N48">
            <v>33.825328282828281</v>
          </cell>
        </row>
        <row r="49">
          <cell r="E49">
            <v>54857.572727272724</v>
          </cell>
          <cell r="F49">
            <v>-46341.351818181814</v>
          </cell>
          <cell r="M49">
            <v>55.431426767676761</v>
          </cell>
          <cell r="N49">
            <v>33.811237373737377</v>
          </cell>
        </row>
        <row r="50">
          <cell r="E50">
            <v>53987.973580453967</v>
          </cell>
          <cell r="F50">
            <v>-45605.872505676525</v>
          </cell>
          <cell r="M50">
            <v>55.438120653833103</v>
          </cell>
          <cell r="N50">
            <v>33.797322525629426</v>
          </cell>
        </row>
        <row r="51">
          <cell r="E51">
            <v>53140.408867270417</v>
          </cell>
          <cell r="F51">
            <v>-44889.266386342468</v>
          </cell>
          <cell r="M51">
            <v>55.444629079978881</v>
          </cell>
          <cell r="N51">
            <v>33.783759799487413</v>
          </cell>
        </row>
        <row r="52">
          <cell r="E52">
            <v>52314.87858772208</v>
          </cell>
          <cell r="F52">
            <v>-44191.533460179642</v>
          </cell>
          <cell r="M52">
            <v>55.450952046114125</v>
          </cell>
          <cell r="N52">
            <v>33.770549195311325</v>
          </cell>
        </row>
        <row r="53">
          <cell r="E53">
            <v>51511.38274180895</v>
          </cell>
          <cell r="F53">
            <v>-43512.673727188056</v>
          </cell>
          <cell r="M53">
            <v>55.457089552238799</v>
          </cell>
          <cell r="N53">
            <v>33.757690713101162</v>
          </cell>
        </row>
        <row r="54">
          <cell r="E54">
            <v>50718.904112713426</v>
          </cell>
          <cell r="F54">
            <v>-42843.250590782089</v>
          </cell>
          <cell r="M54">
            <v>55.463134328358201</v>
          </cell>
          <cell r="N54">
            <v>33.745008291873965</v>
          </cell>
        </row>
        <row r="55">
          <cell r="E55">
            <v>49926.42548361791</v>
          </cell>
          <cell r="F55">
            <v>-42173.827454376114</v>
          </cell>
          <cell r="M55">
            <v>55.469179104477604</v>
          </cell>
          <cell r="N55">
            <v>33.732325870646768</v>
          </cell>
        </row>
        <row r="56">
          <cell r="E56">
            <v>49133.946854522386</v>
          </cell>
          <cell r="F56">
            <v>-41504.404317970148</v>
          </cell>
          <cell r="M56">
            <v>55.475223880597007</v>
          </cell>
          <cell r="N56">
            <v>33.719643449419571</v>
          </cell>
        </row>
        <row r="57">
          <cell r="E57">
            <v>48341.468225426863</v>
          </cell>
          <cell r="F57">
            <v>-40834.981181564173</v>
          </cell>
          <cell r="M57">
            <v>55.481268656716409</v>
          </cell>
          <cell r="N57">
            <v>33.706961028192374</v>
          </cell>
        </row>
        <row r="58">
          <cell r="E58">
            <v>47548.989596331339</v>
          </cell>
          <cell r="F58">
            <v>-40165.558045158206</v>
          </cell>
          <cell r="M58">
            <v>55.487313432835812</v>
          </cell>
          <cell r="N58">
            <v>33.694278606965177</v>
          </cell>
        </row>
        <row r="59">
          <cell r="E59">
            <v>46756.510967235816</v>
          </cell>
          <cell r="F59">
            <v>-39496.134908752239</v>
          </cell>
          <cell r="M59">
            <v>55.493358208955215</v>
          </cell>
          <cell r="N59">
            <v>33.68159618573798</v>
          </cell>
        </row>
        <row r="60">
          <cell r="E60">
            <v>45964.0323381403</v>
          </cell>
          <cell r="F60">
            <v>-38826.711772346265</v>
          </cell>
          <cell r="M60">
            <v>55.499402985074624</v>
          </cell>
          <cell r="N60">
            <v>33.668913764510776</v>
          </cell>
        </row>
        <row r="61">
          <cell r="E61">
            <v>45171.553709044776</v>
          </cell>
          <cell r="F61">
            <v>-38157.288635940298</v>
          </cell>
          <cell r="M61">
            <v>55.505447761194027</v>
          </cell>
          <cell r="N61">
            <v>33.656231343283579</v>
          </cell>
        </row>
        <row r="62">
          <cell r="E62">
            <v>44379.075079949253</v>
          </cell>
          <cell r="F62">
            <v>-37487.865499534324</v>
          </cell>
          <cell r="M62">
            <v>55.51149253731343</v>
          </cell>
          <cell r="N62">
            <v>33.643548922056382</v>
          </cell>
        </row>
        <row r="63">
          <cell r="E63">
            <v>43586.596450853729</v>
          </cell>
          <cell r="F63">
            <v>-36818.442363128357</v>
          </cell>
          <cell r="M63">
            <v>55.517537313432832</v>
          </cell>
          <cell r="N63">
            <v>33.630866500829185</v>
          </cell>
        </row>
        <row r="64">
          <cell r="E64">
            <v>42794.117821758206</v>
          </cell>
          <cell r="F64">
            <v>-36149.01922672239</v>
          </cell>
          <cell r="M64">
            <v>55.523582089552235</v>
          </cell>
          <cell r="N64">
            <v>33.618184079601988</v>
          </cell>
        </row>
        <row r="65">
          <cell r="E65">
            <v>42001.639192662682</v>
          </cell>
          <cell r="F65">
            <v>-35479.596090316416</v>
          </cell>
          <cell r="M65">
            <v>55.529626865671638</v>
          </cell>
          <cell r="N65">
            <v>33.605501658374791</v>
          </cell>
        </row>
        <row r="66">
          <cell r="E66">
            <v>41209.160563567159</v>
          </cell>
          <cell r="F66">
            <v>-34810.172953910442</v>
          </cell>
          <cell r="M66">
            <v>55.535671641791041</v>
          </cell>
          <cell r="N66">
            <v>33.592819237147594</v>
          </cell>
        </row>
        <row r="67">
          <cell r="E67">
            <v>40416.681934471642</v>
          </cell>
          <cell r="F67">
            <v>-34140.749817504475</v>
          </cell>
          <cell r="M67">
            <v>55.541716417910443</v>
          </cell>
          <cell r="N67">
            <v>33.580136815920397</v>
          </cell>
        </row>
        <row r="68">
          <cell r="E68">
            <v>39624.203305376119</v>
          </cell>
          <cell r="F68">
            <v>-33471.326681098508</v>
          </cell>
          <cell r="M68">
            <v>55.547761194029846</v>
          </cell>
          <cell r="N68">
            <v>33.5674543946932</v>
          </cell>
        </row>
        <row r="69">
          <cell r="E69">
            <v>38831.724676280595</v>
          </cell>
          <cell r="F69">
            <v>-32801.903544692534</v>
          </cell>
          <cell r="M69">
            <v>55.553805970149249</v>
          </cell>
          <cell r="N69">
            <v>33.554771973466003</v>
          </cell>
        </row>
        <row r="70">
          <cell r="E70">
            <v>38039.246047185072</v>
          </cell>
          <cell r="F70">
            <v>-32132.480408286567</v>
          </cell>
          <cell r="M70">
            <v>55.559850746268651</v>
          </cell>
          <cell r="N70">
            <v>33.542089552238807</v>
          </cell>
        </row>
        <row r="71">
          <cell r="E71">
            <v>37246.767418089556</v>
          </cell>
          <cell r="F71">
            <v>-31463.057271880596</v>
          </cell>
          <cell r="M71">
            <v>55.565895522388054</v>
          </cell>
          <cell r="N71">
            <v>33.52940713101161</v>
          </cell>
        </row>
        <row r="72">
          <cell r="E72">
            <v>36454.288788994032</v>
          </cell>
          <cell r="F72">
            <v>-30793.634135474626</v>
          </cell>
          <cell r="M72">
            <v>55.571940298507457</v>
          </cell>
          <cell r="N72">
            <v>33.516724709784413</v>
          </cell>
        </row>
        <row r="73">
          <cell r="E73">
            <v>35661.810159898509</v>
          </cell>
          <cell r="F73">
            <v>-30124.210999068655</v>
          </cell>
          <cell r="M73">
            <v>55.577985074626859</v>
          </cell>
          <cell r="N73">
            <v>33.504042288557216</v>
          </cell>
        </row>
        <row r="74">
          <cell r="E74">
            <v>34869.331530802985</v>
          </cell>
          <cell r="F74">
            <v>-29454.787862662684</v>
          </cell>
          <cell r="M74">
            <v>55.584029850746262</v>
          </cell>
          <cell r="N74">
            <v>33.491359867330019</v>
          </cell>
        </row>
        <row r="75">
          <cell r="E75">
            <v>34076.852901707462</v>
          </cell>
          <cell r="F75">
            <v>-28785.364726256717</v>
          </cell>
          <cell r="M75">
            <v>55.590074626865665</v>
          </cell>
          <cell r="N75">
            <v>33.478677446102822</v>
          </cell>
        </row>
        <row r="76">
          <cell r="E76">
            <v>33284.374272611938</v>
          </cell>
          <cell r="F76">
            <v>-28115.941589850747</v>
          </cell>
          <cell r="M76">
            <v>55.596119402985067</v>
          </cell>
          <cell r="N76">
            <v>33.465995024875625</v>
          </cell>
        </row>
        <row r="77">
          <cell r="E77">
            <v>32491.895643516418</v>
          </cell>
          <cell r="F77">
            <v>-27446.518453444776</v>
          </cell>
          <cell r="M77">
            <v>55.602164179104477</v>
          </cell>
          <cell r="N77">
            <v>33.453312603648421</v>
          </cell>
        </row>
        <row r="78">
          <cell r="E78">
            <v>31699.417014420895</v>
          </cell>
          <cell r="F78">
            <v>-26777.095317038806</v>
          </cell>
          <cell r="M78">
            <v>55.60820895522388</v>
          </cell>
          <cell r="N78">
            <v>33.440630182421224</v>
          </cell>
        </row>
        <row r="79">
          <cell r="E79">
            <v>30906.938385325375</v>
          </cell>
          <cell r="F79">
            <v>-26107.672180632835</v>
          </cell>
          <cell r="M79">
            <v>55.614253731343283</v>
          </cell>
          <cell r="N79">
            <v>33.427947761194027</v>
          </cell>
        </row>
        <row r="80">
          <cell r="E80">
            <v>30114.459756229851</v>
          </cell>
          <cell r="F80">
            <v>-25438.249044226864</v>
          </cell>
          <cell r="M80">
            <v>55.620298507462685</v>
          </cell>
          <cell r="N80">
            <v>33.41526533996683</v>
          </cell>
        </row>
        <row r="81">
          <cell r="E81">
            <v>29321.981127134328</v>
          </cell>
          <cell r="F81">
            <v>-24768.825907820894</v>
          </cell>
          <cell r="M81">
            <v>55.626343283582088</v>
          </cell>
          <cell r="N81">
            <v>33.402582918739633</v>
          </cell>
        </row>
        <row r="82">
          <cell r="E82">
            <v>28529.502498038808</v>
          </cell>
          <cell r="F82">
            <v>-24099.402771414923</v>
          </cell>
          <cell r="M82">
            <v>55.632388059701491</v>
          </cell>
          <cell r="N82">
            <v>33.389900497512436</v>
          </cell>
        </row>
        <row r="83">
          <cell r="E83">
            <v>27737.023868943284</v>
          </cell>
          <cell r="F83">
            <v>-23429.979635008953</v>
          </cell>
          <cell r="M83">
            <v>55.638432835820893</v>
          </cell>
          <cell r="N83">
            <v>33.377218076285239</v>
          </cell>
        </row>
        <row r="84">
          <cell r="E84">
            <v>26944.545239847761</v>
          </cell>
          <cell r="F84">
            <v>-22760.556498602986</v>
          </cell>
          <cell r="M84">
            <v>55.644477611940296</v>
          </cell>
          <cell r="N84">
            <v>33.364535655058042</v>
          </cell>
        </row>
        <row r="85">
          <cell r="E85">
            <v>26152.066610752241</v>
          </cell>
          <cell r="F85">
            <v>-22091.133362197015</v>
          </cell>
          <cell r="M85">
            <v>55.650522388059699</v>
          </cell>
          <cell r="N85">
            <v>33.351853233830845</v>
          </cell>
        </row>
        <row r="86">
          <cell r="E86">
            <v>25359.587981656718</v>
          </cell>
          <cell r="F86">
            <v>-21421.710225791045</v>
          </cell>
          <cell r="M86">
            <v>55.656567164179101</v>
          </cell>
          <cell r="N86">
            <v>33.339170812603648</v>
          </cell>
        </row>
        <row r="87">
          <cell r="E87">
            <v>24567.109352561194</v>
          </cell>
          <cell r="F87">
            <v>-20752.287089385074</v>
          </cell>
          <cell r="M87">
            <v>55.662611940298504</v>
          </cell>
          <cell r="N87">
            <v>33.326488391376451</v>
          </cell>
        </row>
        <row r="88">
          <cell r="E88">
            <v>23774.630723465674</v>
          </cell>
          <cell r="F88">
            <v>-20082.863952979103</v>
          </cell>
          <cell r="M88">
            <v>55.668656716417907</v>
          </cell>
          <cell r="N88">
            <v>33.313805970149254</v>
          </cell>
        </row>
        <row r="89">
          <cell r="E89">
            <v>22982.152094370151</v>
          </cell>
          <cell r="F89">
            <v>-19413.440816573133</v>
          </cell>
          <cell r="M89">
            <v>55.674701492537309</v>
          </cell>
          <cell r="N89">
            <v>33.301123548922057</v>
          </cell>
        </row>
        <row r="90">
          <cell r="E90">
            <v>22189.673465274627</v>
          </cell>
          <cell r="F90">
            <v>-18744.017680167162</v>
          </cell>
          <cell r="M90">
            <v>55.680746268656712</v>
          </cell>
          <cell r="N90">
            <v>33.28844112769486</v>
          </cell>
        </row>
        <row r="91">
          <cell r="E91">
            <v>21397.194836179107</v>
          </cell>
          <cell r="F91">
            <v>-18074.594543761195</v>
          </cell>
          <cell r="M91">
            <v>55.686791044776115</v>
          </cell>
          <cell r="N91">
            <v>33.275758706467663</v>
          </cell>
        </row>
        <row r="92">
          <cell r="E92">
            <v>20604.716207083584</v>
          </cell>
          <cell r="F92">
            <v>-17405.171407355225</v>
          </cell>
          <cell r="M92">
            <v>55.692835820895517</v>
          </cell>
          <cell r="N92">
            <v>33.263076285240466</v>
          </cell>
        </row>
        <row r="93">
          <cell r="E93">
            <v>19812.23757798806</v>
          </cell>
          <cell r="F93">
            <v>-16735.748270949254</v>
          </cell>
          <cell r="M93">
            <v>55.698880597014927</v>
          </cell>
          <cell r="N93">
            <v>33.250393864013262</v>
          </cell>
        </row>
        <row r="94">
          <cell r="E94">
            <v>19019.758948892537</v>
          </cell>
          <cell r="F94">
            <v>-16066.325134543284</v>
          </cell>
          <cell r="M94">
            <v>55.70492537313433</v>
          </cell>
          <cell r="N94">
            <v>33.237711442786065</v>
          </cell>
        </row>
        <row r="95">
          <cell r="E95">
            <v>18227.280319797021</v>
          </cell>
          <cell r="F95">
            <v>-15396.901998137313</v>
          </cell>
          <cell r="M95">
            <v>55.710970149253733</v>
          </cell>
          <cell r="N95">
            <v>33.225029021558868</v>
          </cell>
        </row>
        <row r="96">
          <cell r="E96">
            <v>17434.801690701497</v>
          </cell>
          <cell r="F96">
            <v>-14727.478861731342</v>
          </cell>
          <cell r="M96">
            <v>55.717014925373135</v>
          </cell>
          <cell r="N96">
            <v>33.212346600331671</v>
          </cell>
        </row>
        <row r="97">
          <cell r="E97">
            <v>16642.323061605974</v>
          </cell>
          <cell r="F97">
            <v>-14058.055725325372</v>
          </cell>
          <cell r="M97">
            <v>55.723059701492538</v>
          </cell>
          <cell r="N97">
            <v>33.199664179104474</v>
          </cell>
        </row>
        <row r="98">
          <cell r="E98">
            <v>15849.84443251045</v>
          </cell>
          <cell r="F98">
            <v>-13388.632588919405</v>
          </cell>
          <cell r="M98">
            <v>55.729104477611941</v>
          </cell>
          <cell r="N98">
            <v>33.186981757877277</v>
          </cell>
        </row>
        <row r="99">
          <cell r="E99">
            <v>15057.365803414927</v>
          </cell>
          <cell r="F99">
            <v>-12719.209452513434</v>
          </cell>
          <cell r="M99">
            <v>55.735149253731343</v>
          </cell>
          <cell r="N99">
            <v>33.17429933665008</v>
          </cell>
        </row>
        <row r="100">
          <cell r="E100">
            <v>14264.887174319403</v>
          </cell>
          <cell r="F100">
            <v>-12049.786316107464</v>
          </cell>
          <cell r="M100">
            <v>55.741194029850746</v>
          </cell>
          <cell r="N100">
            <v>33.161616915422883</v>
          </cell>
        </row>
        <row r="101">
          <cell r="E101">
            <v>13472.408545223887</v>
          </cell>
          <cell r="F101">
            <v>-11380.363179701497</v>
          </cell>
          <cell r="M101">
            <v>55.747238805970149</v>
          </cell>
          <cell r="N101">
            <v>33.148934494195686</v>
          </cell>
        </row>
        <row r="102">
          <cell r="E102">
            <v>12679.929916128363</v>
          </cell>
          <cell r="F102">
            <v>-10710.940043295523</v>
          </cell>
          <cell r="M102">
            <v>55.753283582089551</v>
          </cell>
          <cell r="N102">
            <v>33.136252072968489</v>
          </cell>
        </row>
        <row r="103">
          <cell r="E103">
            <v>11887.45128703284</v>
          </cell>
          <cell r="F103">
            <v>-10041.516906889556</v>
          </cell>
          <cell r="M103">
            <v>55.759328358208954</v>
          </cell>
          <cell r="N103">
            <v>33.123569651741292</v>
          </cell>
        </row>
        <row r="104">
          <cell r="E104">
            <v>11094.972657937316</v>
          </cell>
          <cell r="F104">
            <v>-9372.0937704835815</v>
          </cell>
          <cell r="M104">
            <v>55.765373134328357</v>
          </cell>
          <cell r="N104">
            <v>33.110887230514095</v>
          </cell>
        </row>
        <row r="105">
          <cell r="E105">
            <v>10302.494028841793</v>
          </cell>
          <cell r="F105">
            <v>-8702.6706340776145</v>
          </cell>
          <cell r="M105">
            <v>55.771417910447759</v>
          </cell>
          <cell r="N105">
            <v>33.098204809286898</v>
          </cell>
        </row>
        <row r="106">
          <cell r="E106">
            <v>9510.0153997462694</v>
          </cell>
          <cell r="F106">
            <v>-8033.2474976716403</v>
          </cell>
          <cell r="M106">
            <v>55.777462686567162</v>
          </cell>
          <cell r="N106">
            <v>33.085522388059701</v>
          </cell>
        </row>
        <row r="107">
          <cell r="E107">
            <v>8717.5367706507532</v>
          </cell>
          <cell r="F107">
            <v>-7363.8243612656734</v>
          </cell>
          <cell r="M107">
            <v>55.783507462686565</v>
          </cell>
          <cell r="N107">
            <v>33.072839966832504</v>
          </cell>
        </row>
        <row r="108">
          <cell r="E108">
            <v>7925.0581415552297</v>
          </cell>
          <cell r="F108">
            <v>-6694.4012248597064</v>
          </cell>
          <cell r="M108">
            <v>55.789552238805967</v>
          </cell>
          <cell r="N108">
            <v>33.060157545605307</v>
          </cell>
        </row>
        <row r="109">
          <cell r="E109">
            <v>7132.5795124597062</v>
          </cell>
          <cell r="F109">
            <v>-6024.9780884537322</v>
          </cell>
          <cell r="M109">
            <v>55.79559701492537</v>
          </cell>
          <cell r="N109">
            <v>33.04747512437811</v>
          </cell>
        </row>
        <row r="110">
          <cell r="E110">
            <v>6340.1008833641827</v>
          </cell>
          <cell r="F110">
            <v>-5355.5549520477653</v>
          </cell>
          <cell r="M110">
            <v>55.80164179104478</v>
          </cell>
          <cell r="N110">
            <v>33.034792703150906</v>
          </cell>
        </row>
        <row r="111">
          <cell r="E111">
            <v>5547.6222542686592</v>
          </cell>
          <cell r="F111">
            <v>-4686.131815641791</v>
          </cell>
          <cell r="M111">
            <v>55.807686567164183</v>
          </cell>
          <cell r="N111">
            <v>33.022110281923709</v>
          </cell>
        </row>
        <row r="112">
          <cell r="E112">
            <v>4755.1436251731357</v>
          </cell>
          <cell r="F112">
            <v>-4016.7086792358241</v>
          </cell>
          <cell r="M112">
            <v>55.813731343283585</v>
          </cell>
          <cell r="N112">
            <v>33.009427860696512</v>
          </cell>
        </row>
        <row r="113">
          <cell r="E113">
            <v>3962.6649960776194</v>
          </cell>
          <cell r="F113">
            <v>-3347.2855428298499</v>
          </cell>
          <cell r="M113">
            <v>55.819776119402988</v>
          </cell>
          <cell r="N113">
            <v>32.996745439469315</v>
          </cell>
        </row>
        <row r="114">
          <cell r="E114">
            <v>3170.1863669820959</v>
          </cell>
          <cell r="F114">
            <v>-2677.8624064238829</v>
          </cell>
          <cell r="M114">
            <v>55.825820895522391</v>
          </cell>
          <cell r="N114">
            <v>32.984063018242118</v>
          </cell>
        </row>
        <row r="115">
          <cell r="E115">
            <v>2377.7077378865724</v>
          </cell>
          <cell r="F115">
            <v>-2008.4392700179087</v>
          </cell>
          <cell r="M115">
            <v>55.831865671641793</v>
          </cell>
          <cell r="N115">
            <v>32.971380597014921</v>
          </cell>
        </row>
        <row r="116">
          <cell r="E116">
            <v>1585.2291087910489</v>
          </cell>
          <cell r="F116">
            <v>-1339.0161336119418</v>
          </cell>
          <cell r="M116">
            <v>55.837910447761196</v>
          </cell>
          <cell r="N116">
            <v>32.958698175787724</v>
          </cell>
        </row>
        <row r="117">
          <cell r="E117">
            <v>772.76082816455164</v>
          </cell>
          <cell r="F117">
            <v>-703.70860592915824</v>
          </cell>
          <cell r="M117">
            <v>55.843642266848178</v>
          </cell>
          <cell r="N117">
            <v>32.945695982848221</v>
          </cell>
        </row>
        <row r="118">
          <cell r="E118">
            <v>-79.686755523891236</v>
          </cell>
          <cell r="F118">
            <v>-136.63229569274924</v>
          </cell>
          <cell r="M118">
            <v>55.848748171870305</v>
          </cell>
          <cell r="N118">
            <v>32.932054246484114</v>
          </cell>
        </row>
        <row r="119">
          <cell r="E119">
            <v>-972.11364227427975</v>
          </cell>
          <cell r="F119">
            <v>362.21279709728515</v>
          </cell>
          <cell r="M119">
            <v>55.853228162827598</v>
          </cell>
          <cell r="N119">
            <v>32.917772966695395</v>
          </cell>
        </row>
        <row r="120">
          <cell r="E120">
            <v>-1904.5198320866139</v>
          </cell>
          <cell r="F120">
            <v>792.82667244094489</v>
          </cell>
          <cell r="M120">
            <v>55.857082239720036</v>
          </cell>
          <cell r="N120">
            <v>32.902852143482065</v>
          </cell>
        </row>
        <row r="121">
          <cell r="E121">
            <v>-2856.9156734299208</v>
          </cell>
          <cell r="F121">
            <v>1189.3249390614176</v>
          </cell>
          <cell r="M121">
            <v>55.860623359580053</v>
          </cell>
          <cell r="N121">
            <v>32.887611548556428</v>
          </cell>
        </row>
        <row r="122">
          <cell r="E122">
            <v>-3809.3115147732278</v>
          </cell>
          <cell r="F122">
            <v>1585.8232056818899</v>
          </cell>
          <cell r="M122">
            <v>55.86416447944007</v>
          </cell>
          <cell r="N122">
            <v>32.872370953630792</v>
          </cell>
        </row>
        <row r="123">
          <cell r="E123">
            <v>-4761.7073561165344</v>
          </cell>
          <cell r="F123">
            <v>1982.3214723023623</v>
          </cell>
          <cell r="M123">
            <v>55.867705599300088</v>
          </cell>
          <cell r="N123">
            <v>32.857130358705156</v>
          </cell>
        </row>
        <row r="124">
          <cell r="E124">
            <v>-5714.1031974598418</v>
          </cell>
          <cell r="F124">
            <v>2378.8197389228349</v>
          </cell>
          <cell r="M124">
            <v>55.871246719160105</v>
          </cell>
          <cell r="N124">
            <v>32.841889763779527</v>
          </cell>
        </row>
        <row r="125">
          <cell r="E125">
            <v>-6666.4990388031492</v>
          </cell>
          <cell r="F125">
            <v>2775.3180055433072</v>
          </cell>
          <cell r="M125">
            <v>55.874787839020122</v>
          </cell>
          <cell r="N125">
            <v>32.826649168853891</v>
          </cell>
        </row>
        <row r="126">
          <cell r="E126">
            <v>-7618.8948801464558</v>
          </cell>
          <cell r="F126">
            <v>3171.8162721637796</v>
          </cell>
          <cell r="M126">
            <v>55.87832895888014</v>
          </cell>
          <cell r="N126">
            <v>32.811408573928254</v>
          </cell>
        </row>
        <row r="127">
          <cell r="E127">
            <v>-8571.2907214897623</v>
          </cell>
          <cell r="F127">
            <v>3568.3145387842519</v>
          </cell>
          <cell r="M127">
            <v>55.881870078740157</v>
          </cell>
          <cell r="N127">
            <v>32.796167979002618</v>
          </cell>
        </row>
        <row r="128">
          <cell r="E128">
            <v>-9523.6865628330688</v>
          </cell>
          <cell r="F128">
            <v>3964.8128054047243</v>
          </cell>
          <cell r="M128">
            <v>55.885411198600174</v>
          </cell>
          <cell r="N128">
            <v>32.780927384076989</v>
          </cell>
        </row>
        <row r="129">
          <cell r="E129">
            <v>-10476.082404176377</v>
          </cell>
          <cell r="F129">
            <v>4361.3110720251971</v>
          </cell>
          <cell r="M129">
            <v>55.888952318460191</v>
          </cell>
          <cell r="N129">
            <v>32.765686789151353</v>
          </cell>
        </row>
        <row r="130">
          <cell r="E130">
            <v>-11428.478245519684</v>
          </cell>
          <cell r="F130">
            <v>4757.8093386456703</v>
          </cell>
          <cell r="M130">
            <v>55.892493438320209</v>
          </cell>
          <cell r="N130">
            <v>32.750446194225717</v>
          </cell>
        </row>
        <row r="131">
          <cell r="E131">
            <v>-12380.87408686299</v>
          </cell>
          <cell r="F131">
            <v>5154.3076052661427</v>
          </cell>
          <cell r="M131">
            <v>55.896034558180226</v>
          </cell>
          <cell r="N131">
            <v>32.735205599300087</v>
          </cell>
        </row>
        <row r="132">
          <cell r="E132">
            <v>-13333.269928206299</v>
          </cell>
          <cell r="F132">
            <v>5550.805871886615</v>
          </cell>
          <cell r="M132">
            <v>55.899575678040243</v>
          </cell>
          <cell r="N132">
            <v>32.719965004374451</v>
          </cell>
        </row>
        <row r="133">
          <cell r="E133">
            <v>-14285.665769549605</v>
          </cell>
          <cell r="F133">
            <v>5947.3041385070874</v>
          </cell>
          <cell r="M133">
            <v>55.90311679790026</v>
          </cell>
          <cell r="N133">
            <v>32.704724409448815</v>
          </cell>
        </row>
        <row r="134">
          <cell r="E134">
            <v>-15238.061610892912</v>
          </cell>
          <cell r="F134">
            <v>6343.8024051275597</v>
          </cell>
          <cell r="M134">
            <v>55.906657917760285</v>
          </cell>
          <cell r="N134">
            <v>32.689483814523179</v>
          </cell>
        </row>
        <row r="135">
          <cell r="E135">
            <v>-16190.457452236218</v>
          </cell>
          <cell r="F135">
            <v>6740.3006717480321</v>
          </cell>
          <cell r="M135">
            <v>55.910199037620302</v>
          </cell>
          <cell r="N135">
            <v>32.67424321959755</v>
          </cell>
        </row>
        <row r="136">
          <cell r="E136">
            <v>-17142.853293579527</v>
          </cell>
          <cell r="F136">
            <v>7136.7989383685044</v>
          </cell>
          <cell r="M136">
            <v>55.913740157480319</v>
          </cell>
          <cell r="N136">
            <v>32.659002624671913</v>
          </cell>
        </row>
        <row r="137">
          <cell r="E137">
            <v>-18095.249134922833</v>
          </cell>
          <cell r="F137">
            <v>7533.2972049889768</v>
          </cell>
          <cell r="M137">
            <v>55.917281277340336</v>
          </cell>
          <cell r="N137">
            <v>32.643762029746277</v>
          </cell>
        </row>
        <row r="138">
          <cell r="E138">
            <v>-19047.64497626614</v>
          </cell>
          <cell r="F138">
            <v>7929.7954716094491</v>
          </cell>
          <cell r="M138">
            <v>55.920822397200354</v>
          </cell>
          <cell r="N138">
            <v>32.628521434820648</v>
          </cell>
        </row>
        <row r="139">
          <cell r="E139">
            <v>-20000.04081760945</v>
          </cell>
          <cell r="F139">
            <v>8326.2937382299206</v>
          </cell>
          <cell r="M139">
            <v>55.924363517060371</v>
          </cell>
          <cell r="N139">
            <v>32.613280839895012</v>
          </cell>
        </row>
        <row r="140">
          <cell r="E140">
            <v>-20952.436658952756</v>
          </cell>
          <cell r="F140">
            <v>8722.7920048503929</v>
          </cell>
          <cell r="M140">
            <v>55.927904636920388</v>
          </cell>
          <cell r="N140">
            <v>32.598040244969376</v>
          </cell>
        </row>
        <row r="141">
          <cell r="E141">
            <v>-21904.832500296063</v>
          </cell>
          <cell r="F141">
            <v>9119.2902714708653</v>
          </cell>
          <cell r="M141">
            <v>55.931445756780406</v>
          </cell>
          <cell r="N141">
            <v>32.582799650043739</v>
          </cell>
        </row>
        <row r="142">
          <cell r="E142">
            <v>-22857.228341639369</v>
          </cell>
          <cell r="F142">
            <v>9515.7885380913394</v>
          </cell>
          <cell r="M142">
            <v>55.934986876640423</v>
          </cell>
          <cell r="N142">
            <v>32.56755905511811</v>
          </cell>
        </row>
        <row r="143">
          <cell r="E143">
            <v>-23809.624182982676</v>
          </cell>
          <cell r="F143">
            <v>9912.2868047118118</v>
          </cell>
          <cell r="M143">
            <v>55.93852799650044</v>
          </cell>
          <cell r="N143">
            <v>32.552318460192474</v>
          </cell>
        </row>
        <row r="144">
          <cell r="E144">
            <v>-24762.020024325982</v>
          </cell>
          <cell r="F144">
            <v>10308.785071332284</v>
          </cell>
          <cell r="M144">
            <v>55.942069116360457</v>
          </cell>
          <cell r="N144">
            <v>32.537077865266838</v>
          </cell>
        </row>
        <row r="145">
          <cell r="E145">
            <v>-25714.415865669289</v>
          </cell>
          <cell r="F145">
            <v>10705.283337952756</v>
          </cell>
          <cell r="M145">
            <v>55.945610236220475</v>
          </cell>
          <cell r="N145">
            <v>32.521837270341202</v>
          </cell>
        </row>
        <row r="146">
          <cell r="E146">
            <v>-26666.811707012599</v>
          </cell>
          <cell r="F146">
            <v>11101.781604573229</v>
          </cell>
          <cell r="M146">
            <v>55.949151356080492</v>
          </cell>
          <cell r="N146">
            <v>32.506596675415572</v>
          </cell>
        </row>
        <row r="147">
          <cell r="E147">
            <v>-27619.207548355906</v>
          </cell>
          <cell r="F147">
            <v>11498.279871193701</v>
          </cell>
          <cell r="M147">
            <v>55.952692475940509</v>
          </cell>
          <cell r="N147">
            <v>32.491356080489936</v>
          </cell>
        </row>
        <row r="148">
          <cell r="E148">
            <v>-28571.603389699212</v>
          </cell>
          <cell r="F148">
            <v>11894.778137814174</v>
          </cell>
          <cell r="M148">
            <v>55.956233595800526</v>
          </cell>
          <cell r="N148">
            <v>32.4761154855643</v>
          </cell>
        </row>
        <row r="149">
          <cell r="E149">
            <v>-29523.999231042519</v>
          </cell>
          <cell r="F149">
            <v>12291.276404434646</v>
          </cell>
          <cell r="M149">
            <v>55.959774715660544</v>
          </cell>
          <cell r="N149">
            <v>32.460874890638671</v>
          </cell>
        </row>
        <row r="150">
          <cell r="E150">
            <v>-30476.395072385825</v>
          </cell>
          <cell r="F150">
            <v>12687.774671055118</v>
          </cell>
          <cell r="M150">
            <v>55.963315835520561</v>
          </cell>
          <cell r="N150">
            <v>32.445634295713035</v>
          </cell>
        </row>
        <row r="151">
          <cell r="E151">
            <v>-31428.790913729132</v>
          </cell>
          <cell r="F151">
            <v>13084.272937675591</v>
          </cell>
          <cell r="M151">
            <v>55.966856955380578</v>
          </cell>
          <cell r="N151">
            <v>32.430393700787398</v>
          </cell>
        </row>
        <row r="152">
          <cell r="E152">
            <v>-32381.186755072438</v>
          </cell>
          <cell r="F152">
            <v>13480.771204296063</v>
          </cell>
          <cell r="M152">
            <v>55.970398075240595</v>
          </cell>
          <cell r="N152">
            <v>32.415153105861762</v>
          </cell>
        </row>
        <row r="153">
          <cell r="E153">
            <v>-33333.582596415741</v>
          </cell>
          <cell r="F153">
            <v>13877.269470916535</v>
          </cell>
          <cell r="M153">
            <v>55.973939195100613</v>
          </cell>
          <cell r="N153">
            <v>32.399912510936133</v>
          </cell>
        </row>
        <row r="154">
          <cell r="E154">
            <v>-34285.978437759048</v>
          </cell>
          <cell r="F154">
            <v>14273.767737537008</v>
          </cell>
          <cell r="M154">
            <v>55.97748031496063</v>
          </cell>
          <cell r="N154">
            <v>32.384671916010497</v>
          </cell>
        </row>
        <row r="155">
          <cell r="E155">
            <v>-35238.374279102354</v>
          </cell>
          <cell r="F155">
            <v>14670.26600415748</v>
          </cell>
          <cell r="M155">
            <v>55.981021434820647</v>
          </cell>
          <cell r="N155">
            <v>32.369431321084861</v>
          </cell>
        </row>
        <row r="156">
          <cell r="E156">
            <v>-36190.770120445661</v>
          </cell>
          <cell r="F156">
            <v>15066.764270777952</v>
          </cell>
          <cell r="M156">
            <v>55.984562554680664</v>
          </cell>
          <cell r="N156">
            <v>32.354190726159224</v>
          </cell>
        </row>
        <row r="157">
          <cell r="E157">
            <v>-37143.165961788967</v>
          </cell>
          <cell r="F157">
            <v>15463.262537398425</v>
          </cell>
          <cell r="M157">
            <v>55.988103674540682</v>
          </cell>
          <cell r="N157">
            <v>32.338950131233595</v>
          </cell>
        </row>
        <row r="158">
          <cell r="E158">
            <v>-38095.561803132274</v>
          </cell>
          <cell r="F158">
            <v>15859.760804018897</v>
          </cell>
          <cell r="M158">
            <v>55.991644794400699</v>
          </cell>
          <cell r="N158">
            <v>32.323709536307959</v>
          </cell>
        </row>
        <row r="159">
          <cell r="E159">
            <v>-39047.957644475588</v>
          </cell>
          <cell r="F159">
            <v>16256.259070639371</v>
          </cell>
          <cell r="M159">
            <v>55.995185914260716</v>
          </cell>
          <cell r="N159">
            <v>32.308468941382323</v>
          </cell>
        </row>
        <row r="160">
          <cell r="E160">
            <v>-40000.353485818894</v>
          </cell>
          <cell r="F160">
            <v>16652.757337259842</v>
          </cell>
          <cell r="M160">
            <v>55.998727034120733</v>
          </cell>
          <cell r="N160">
            <v>32.293228346456694</v>
          </cell>
        </row>
        <row r="161">
          <cell r="E161">
            <v>-40952.749327162201</v>
          </cell>
          <cell r="F161">
            <v>17049.255603880316</v>
          </cell>
          <cell r="M161">
            <v>56.002268153980751</v>
          </cell>
          <cell r="N161">
            <v>32.277987751531057</v>
          </cell>
        </row>
        <row r="162">
          <cell r="E162">
            <v>-41905.145168505507</v>
          </cell>
          <cell r="F162">
            <v>17445.753870500786</v>
          </cell>
          <cell r="M162">
            <v>56.005809273840768</v>
          </cell>
          <cell r="N162">
            <v>32.262747156605421</v>
          </cell>
        </row>
        <row r="163">
          <cell r="E163">
            <v>-42857.541009848814</v>
          </cell>
          <cell r="F163">
            <v>17842.252137121261</v>
          </cell>
          <cell r="M163">
            <v>56.009350393700785</v>
          </cell>
          <cell r="N163">
            <v>32.247506561679785</v>
          </cell>
        </row>
        <row r="164">
          <cell r="E164">
            <v>-43809.93685119212</v>
          </cell>
          <cell r="F164">
            <v>18238.750403741731</v>
          </cell>
          <cell r="M164">
            <v>56.012891513560803</v>
          </cell>
          <cell r="N164">
            <v>32.232265966754156</v>
          </cell>
        </row>
        <row r="165">
          <cell r="E165">
            <v>-44762.332692535427</v>
          </cell>
          <cell r="F165">
            <v>18635.248670362205</v>
          </cell>
          <cell r="M165">
            <v>56.01643263342082</v>
          </cell>
          <cell r="N165">
            <v>32.21702537182852</v>
          </cell>
        </row>
        <row r="166">
          <cell r="E166">
            <v>-45714.728533878733</v>
          </cell>
          <cell r="F166">
            <v>19031.746936982679</v>
          </cell>
          <cell r="M166">
            <v>56.019973753280844</v>
          </cell>
          <cell r="N166">
            <v>32.201784776902883</v>
          </cell>
        </row>
        <row r="167">
          <cell r="E167">
            <v>-46667.12437522204</v>
          </cell>
          <cell r="F167">
            <v>19428.24520360315</v>
          </cell>
          <cell r="M167">
            <v>56.023514873140861</v>
          </cell>
          <cell r="N167">
            <v>32.186544181977254</v>
          </cell>
        </row>
        <row r="168">
          <cell r="E168">
            <v>-47619.520216565346</v>
          </cell>
          <cell r="F168">
            <v>19824.743470223624</v>
          </cell>
          <cell r="M168">
            <v>56.027055993000879</v>
          </cell>
          <cell r="N168">
            <v>32.171303587051618</v>
          </cell>
        </row>
        <row r="169">
          <cell r="E169">
            <v>-48571.916057908653</v>
          </cell>
          <cell r="F169">
            <v>20221.241736844095</v>
          </cell>
          <cell r="M169">
            <v>56.030597112860896</v>
          </cell>
          <cell r="N169">
            <v>32.156062992125982</v>
          </cell>
        </row>
        <row r="170">
          <cell r="E170">
            <v>-49524.311899251959</v>
          </cell>
          <cell r="F170">
            <v>20617.740003464569</v>
          </cell>
          <cell r="M170">
            <v>56.034138232720913</v>
          </cell>
          <cell r="N170">
            <v>32.140822397200346</v>
          </cell>
        </row>
        <row r="171">
          <cell r="E171">
            <v>-50476.707740595266</v>
          </cell>
          <cell r="F171">
            <v>21014.238270085039</v>
          </cell>
          <cell r="M171">
            <v>56.03767935258093</v>
          </cell>
          <cell r="N171">
            <v>32.125581802274716</v>
          </cell>
        </row>
        <row r="172">
          <cell r="E172">
            <v>-51429.103581938572</v>
          </cell>
          <cell r="F172">
            <v>21410.736536705514</v>
          </cell>
          <cell r="M172">
            <v>56.041220472440948</v>
          </cell>
          <cell r="N172">
            <v>32.11034120734908</v>
          </cell>
        </row>
        <row r="173">
          <cell r="E173">
            <v>-52381.499423281879</v>
          </cell>
          <cell r="F173">
            <v>21807.234803325984</v>
          </cell>
          <cell r="M173">
            <v>56.044761592300965</v>
          </cell>
          <cell r="N173">
            <v>32.095100612423444</v>
          </cell>
        </row>
        <row r="174">
          <cell r="E174">
            <v>-53333.895264625193</v>
          </cell>
          <cell r="F174">
            <v>22203.733069946458</v>
          </cell>
          <cell r="M174">
            <v>56.048302712160982</v>
          </cell>
          <cell r="N174">
            <v>32.079860017497808</v>
          </cell>
        </row>
        <row r="175">
          <cell r="E175">
            <v>-54286.291105968499</v>
          </cell>
          <cell r="F175">
            <v>22600.231336566929</v>
          </cell>
          <cell r="M175">
            <v>56.051843832021</v>
          </cell>
          <cell r="N175">
            <v>32.064619422572179</v>
          </cell>
        </row>
        <row r="176">
          <cell r="E176">
            <v>-55238.686947311806</v>
          </cell>
          <cell r="F176">
            <v>22996.729603187403</v>
          </cell>
          <cell r="M176">
            <v>56.055384951881017</v>
          </cell>
          <cell r="N176">
            <v>32.049378827646542</v>
          </cell>
        </row>
        <row r="177">
          <cell r="E177">
            <v>-56191.082788655112</v>
          </cell>
          <cell r="F177">
            <v>23393.227869807874</v>
          </cell>
          <cell r="M177">
            <v>56.058926071741034</v>
          </cell>
          <cell r="N177">
            <v>32.034138232720906</v>
          </cell>
        </row>
        <row r="178">
          <cell r="E178">
            <v>-57143.478629998419</v>
          </cell>
          <cell r="F178">
            <v>23789.726136428348</v>
          </cell>
          <cell r="M178">
            <v>56.062467191601051</v>
          </cell>
          <cell r="N178">
            <v>32.018897637795277</v>
          </cell>
        </row>
        <row r="179">
          <cell r="E179">
            <v>-58095.874471341725</v>
          </cell>
          <cell r="F179">
            <v>24186.224403048818</v>
          </cell>
          <cell r="M179">
            <v>56.066008311461069</v>
          </cell>
          <cell r="N179">
            <v>32.003657042869641</v>
          </cell>
        </row>
        <row r="180">
          <cell r="E180">
            <v>-59048.270312685032</v>
          </cell>
          <cell r="F180">
            <v>24582.722669669292</v>
          </cell>
          <cell r="M180">
            <v>56.069549431321086</v>
          </cell>
          <cell r="N180">
            <v>31.988416447944005</v>
          </cell>
        </row>
        <row r="181">
          <cell r="E181">
            <v>-60000.666154028338</v>
          </cell>
          <cell r="F181">
            <v>24979.220936289763</v>
          </cell>
          <cell r="M181">
            <v>56.073090551181103</v>
          </cell>
          <cell r="N181">
            <v>31.973175853018372</v>
          </cell>
        </row>
        <row r="182">
          <cell r="E182">
            <v>-60953.061995371645</v>
          </cell>
          <cell r="F182">
            <v>25375.719202910237</v>
          </cell>
          <cell r="M182">
            <v>56.07663167104112</v>
          </cell>
          <cell r="N182">
            <v>31.957935258092736</v>
          </cell>
        </row>
        <row r="183">
          <cell r="E183">
            <v>-61905.457836714952</v>
          </cell>
          <cell r="F183">
            <v>25772.217469530711</v>
          </cell>
          <cell r="M183">
            <v>56.080172790901138</v>
          </cell>
          <cell r="N183">
            <v>31.942694663167103</v>
          </cell>
        </row>
        <row r="184">
          <cell r="E184">
            <v>-62857.853678058258</v>
          </cell>
          <cell r="F184">
            <v>26168.715736151182</v>
          </cell>
          <cell r="M184">
            <v>56.083713910761155</v>
          </cell>
          <cell r="N184">
            <v>31.927454068241467</v>
          </cell>
        </row>
        <row r="185">
          <cell r="E185">
            <v>-63810.249519401565</v>
          </cell>
          <cell r="F185">
            <v>26565.214002771656</v>
          </cell>
          <cell r="M185">
            <v>56.087255030621172</v>
          </cell>
          <cell r="N185">
            <v>31.912213473315834</v>
          </cell>
        </row>
        <row r="186">
          <cell r="E186">
            <v>-64762.645360744871</v>
          </cell>
          <cell r="F186">
            <v>26961.712269392126</v>
          </cell>
          <cell r="M186">
            <v>56.090796150481189</v>
          </cell>
          <cell r="N186">
            <v>31.896972878390201</v>
          </cell>
        </row>
        <row r="187">
          <cell r="E187">
            <v>-65715.041202088192</v>
          </cell>
          <cell r="F187">
            <v>27358.210536012601</v>
          </cell>
          <cell r="M187">
            <v>56.094337270341207</v>
          </cell>
          <cell r="N187">
            <v>31.881732283464565</v>
          </cell>
        </row>
        <row r="188">
          <cell r="E188">
            <v>-66667.437043431491</v>
          </cell>
          <cell r="F188">
            <v>27754.708802633071</v>
          </cell>
          <cell r="M188">
            <v>56.097878390201224</v>
          </cell>
          <cell r="N188">
            <v>31.866491688538932</v>
          </cell>
        </row>
        <row r="189">
          <cell r="E189">
            <v>-67619.832884774805</v>
          </cell>
          <cell r="F189">
            <v>28151.207069253545</v>
          </cell>
          <cell r="M189">
            <v>56.101419510061241</v>
          </cell>
          <cell r="N189">
            <v>31.851251093613296</v>
          </cell>
        </row>
        <row r="190">
          <cell r="E190">
            <v>-68572.228726118105</v>
          </cell>
          <cell r="F190">
            <v>28547.705335874016</v>
          </cell>
          <cell r="M190">
            <v>56.104960629921258</v>
          </cell>
          <cell r="N190">
            <v>31.836010498687664</v>
          </cell>
        </row>
        <row r="191">
          <cell r="E191">
            <v>-69524.624567461418</v>
          </cell>
          <cell r="F191">
            <v>28944.20360249449</v>
          </cell>
          <cell r="M191">
            <v>56.108501749781276</v>
          </cell>
          <cell r="N191">
            <v>31.820769903762027</v>
          </cell>
        </row>
        <row r="192">
          <cell r="E192">
            <v>-70477.020408804718</v>
          </cell>
          <cell r="F192">
            <v>29340.701869114961</v>
          </cell>
          <cell r="M192">
            <v>56.112042869641293</v>
          </cell>
          <cell r="N192">
            <v>31.805529308836395</v>
          </cell>
        </row>
        <row r="193">
          <cell r="E193">
            <v>-71429.416250148031</v>
          </cell>
          <cell r="F193">
            <v>29737.200135735435</v>
          </cell>
          <cell r="M193">
            <v>56.11558398950131</v>
          </cell>
          <cell r="N193">
            <v>31.790288713910758</v>
          </cell>
        </row>
        <row r="194">
          <cell r="E194">
            <v>-72381.812091491331</v>
          </cell>
          <cell r="F194">
            <v>30133.698402355905</v>
          </cell>
          <cell r="M194">
            <v>56.119125109361327</v>
          </cell>
          <cell r="N194">
            <v>31.775048118985126</v>
          </cell>
        </row>
        <row r="195">
          <cell r="E195">
            <v>-73334.207932834644</v>
          </cell>
          <cell r="F195">
            <v>30530.196668976379</v>
          </cell>
          <cell r="M195">
            <v>56.122666229221345</v>
          </cell>
          <cell r="N195">
            <v>31.759807524059489</v>
          </cell>
        </row>
        <row r="196">
          <cell r="E196">
            <v>-74286.603774177944</v>
          </cell>
          <cell r="F196">
            <v>30926.69493559685</v>
          </cell>
          <cell r="M196">
            <v>56.126207349081362</v>
          </cell>
          <cell r="N196">
            <v>31.744566929133857</v>
          </cell>
        </row>
        <row r="197">
          <cell r="E197">
            <v>-75238.999615521258</v>
          </cell>
          <cell r="F197">
            <v>31323.193202217324</v>
          </cell>
          <cell r="M197">
            <v>56.129748468941379</v>
          </cell>
          <cell r="N197">
            <v>31.729326334208224</v>
          </cell>
        </row>
        <row r="198">
          <cell r="E198">
            <v>-76191.395456864557</v>
          </cell>
          <cell r="F198">
            <v>31719.691468837795</v>
          </cell>
          <cell r="M198">
            <v>56.133289588801404</v>
          </cell>
          <cell r="N198">
            <v>31.714085739282588</v>
          </cell>
        </row>
        <row r="199">
          <cell r="E199">
            <v>-77143.791298207871</v>
          </cell>
          <cell r="F199">
            <v>32116.189735458269</v>
          </cell>
          <cell r="M199">
            <v>56.136830708661421</v>
          </cell>
          <cell r="N199">
            <v>31.698845144356955</v>
          </cell>
        </row>
        <row r="200">
          <cell r="E200">
            <v>-78096.187139551184</v>
          </cell>
          <cell r="F200">
            <v>32512.688002078743</v>
          </cell>
          <cell r="M200">
            <v>56.140371828521438</v>
          </cell>
          <cell r="N200">
            <v>31.683604549431319</v>
          </cell>
        </row>
        <row r="201">
          <cell r="E201">
            <v>-79048.582980894484</v>
          </cell>
          <cell r="F201">
            <v>32909.186268699217</v>
          </cell>
          <cell r="M201">
            <v>56.143912948381455</v>
          </cell>
          <cell r="N201">
            <v>31.668363954505686</v>
          </cell>
        </row>
        <row r="202">
          <cell r="E202">
            <v>-80000.978822237797</v>
          </cell>
          <cell r="F202">
            <v>33305.684535319684</v>
          </cell>
          <cell r="M202">
            <v>56.147454068241473</v>
          </cell>
          <cell r="N202">
            <v>31.65312335958005</v>
          </cell>
        </row>
        <row r="203">
          <cell r="E203">
            <v>-80953.374663581097</v>
          </cell>
          <cell r="F203">
            <v>33702.182801940158</v>
          </cell>
          <cell r="M203">
            <v>56.15099518810149</v>
          </cell>
          <cell r="N203">
            <v>31.637882764654417</v>
          </cell>
        </row>
        <row r="204">
          <cell r="E204">
            <v>-81905.77050492441</v>
          </cell>
          <cell r="F204">
            <v>34098.681068560632</v>
          </cell>
          <cell r="M204">
            <v>56.154536307961507</v>
          </cell>
          <cell r="N204">
            <v>31.622642169728781</v>
          </cell>
        </row>
        <row r="205">
          <cell r="E205">
            <v>-82858.16634626771</v>
          </cell>
          <cell r="F205">
            <v>34495.179335181107</v>
          </cell>
          <cell r="M205">
            <v>56.158077427821524</v>
          </cell>
          <cell r="N205">
            <v>31.607401574803148</v>
          </cell>
        </row>
        <row r="206">
          <cell r="E206">
            <v>-83810.562187611024</v>
          </cell>
          <cell r="F206">
            <v>34891.677601801573</v>
          </cell>
          <cell r="M206">
            <v>56.161618547681542</v>
          </cell>
          <cell r="N206">
            <v>31.592160979877512</v>
          </cell>
        </row>
        <row r="207">
          <cell r="E207">
            <v>-84762.958028954323</v>
          </cell>
          <cell r="F207">
            <v>35288.175868422048</v>
          </cell>
          <cell r="M207">
            <v>56.165159667541559</v>
          </cell>
          <cell r="N207">
            <v>31.57692038495188</v>
          </cell>
        </row>
        <row r="208">
          <cell r="E208">
            <v>-85715.353870297637</v>
          </cell>
          <cell r="F208">
            <v>35684.674135042522</v>
          </cell>
          <cell r="M208">
            <v>56.168700787401576</v>
          </cell>
          <cell r="N208">
            <v>31.561679790026247</v>
          </cell>
        </row>
        <row r="209">
          <cell r="E209">
            <v>-86667.749711640936</v>
          </cell>
          <cell r="F209">
            <v>36081.172401662996</v>
          </cell>
          <cell r="M209">
            <v>56.172241907261593</v>
          </cell>
          <cell r="N209">
            <v>31.546439195100611</v>
          </cell>
        </row>
        <row r="210">
          <cell r="E210">
            <v>-87620.14555298425</v>
          </cell>
          <cell r="F210">
            <v>36477.670668283463</v>
          </cell>
          <cell r="M210">
            <v>56.175783027121611</v>
          </cell>
          <cell r="N210">
            <v>31.531198600174978</v>
          </cell>
        </row>
        <row r="211">
          <cell r="E211">
            <v>-88572.541394327549</v>
          </cell>
          <cell r="F211">
            <v>36874.168934903937</v>
          </cell>
          <cell r="M211">
            <v>56.179324146981628</v>
          </cell>
          <cell r="N211">
            <v>31.515958005249342</v>
          </cell>
        </row>
        <row r="212">
          <cell r="E212">
            <v>-89524.937235670863</v>
          </cell>
          <cell r="F212">
            <v>37270.667201524411</v>
          </cell>
          <cell r="M212">
            <v>56.182865266841645</v>
          </cell>
          <cell r="N212">
            <v>31.500717410323709</v>
          </cell>
        </row>
        <row r="213">
          <cell r="E213">
            <v>-90477.333077014162</v>
          </cell>
          <cell r="F213">
            <v>37667.165468144885</v>
          </cell>
          <cell r="M213">
            <v>56.186406386701663</v>
          </cell>
          <cell r="N213">
            <v>31.485476815398073</v>
          </cell>
        </row>
        <row r="214">
          <cell r="E214">
            <v>-91429.728918357476</v>
          </cell>
          <cell r="F214">
            <v>38063.66373476536</v>
          </cell>
          <cell r="M214">
            <v>56.18994750656168</v>
          </cell>
          <cell r="N214">
            <v>31.47023622047244</v>
          </cell>
        </row>
        <row r="215">
          <cell r="E215">
            <v>-92382.12475970079</v>
          </cell>
          <cell r="F215">
            <v>38460.162001385826</v>
          </cell>
          <cell r="M215">
            <v>56.193488626421697</v>
          </cell>
          <cell r="N215">
            <v>31.454995625546804</v>
          </cell>
        </row>
        <row r="216">
          <cell r="E216">
            <v>-93334.520601044089</v>
          </cell>
          <cell r="F216">
            <v>38856.660268006301</v>
          </cell>
          <cell r="M216">
            <v>56.197029746281714</v>
          </cell>
          <cell r="N216">
            <v>31.439755030621171</v>
          </cell>
        </row>
        <row r="217">
          <cell r="E217">
            <v>-94286.916442387403</v>
          </cell>
          <cell r="F217">
            <v>39253.158534626775</v>
          </cell>
          <cell r="M217">
            <v>56.200570866141732</v>
          </cell>
          <cell r="N217">
            <v>31.424514435695539</v>
          </cell>
        </row>
        <row r="218">
          <cell r="E218">
            <v>-95239.312283730702</v>
          </cell>
          <cell r="F218">
            <v>39649.656801247249</v>
          </cell>
          <cell r="M218">
            <v>56.204111986001749</v>
          </cell>
          <cell r="N218">
            <v>31.409273840769902</v>
          </cell>
        </row>
        <row r="219">
          <cell r="E219">
            <v>-96191.708125074016</v>
          </cell>
          <cell r="F219">
            <v>40046.155067867716</v>
          </cell>
          <cell r="M219">
            <v>56.207653105861766</v>
          </cell>
          <cell r="N219">
            <v>31.39403324584427</v>
          </cell>
        </row>
        <row r="220">
          <cell r="E220">
            <v>-97144.103966417315</v>
          </cell>
          <cell r="F220">
            <v>40442.65333448819</v>
          </cell>
          <cell r="M220">
            <v>56.211194225721783</v>
          </cell>
          <cell r="N220">
            <v>31.378792650918633</v>
          </cell>
        </row>
        <row r="221">
          <cell r="E221">
            <v>-98096.499807760629</v>
          </cell>
          <cell r="F221">
            <v>40839.151601108664</v>
          </cell>
          <cell r="M221">
            <v>56.214735345581801</v>
          </cell>
          <cell r="N221">
            <v>31.363552055993001</v>
          </cell>
        </row>
        <row r="222">
          <cell r="E222">
            <v>-99048.895649103928</v>
          </cell>
          <cell r="F222">
            <v>41235.649867729138</v>
          </cell>
          <cell r="M222">
            <v>56.218276465441818</v>
          </cell>
          <cell r="N222">
            <v>31.348311461067365</v>
          </cell>
        </row>
        <row r="223">
          <cell r="E223">
            <v>-100001.29149044724</v>
          </cell>
          <cell r="F223">
            <v>41632.148134349605</v>
          </cell>
          <cell r="M223">
            <v>56.221817585301835</v>
          </cell>
          <cell r="N223">
            <v>31.333070866141732</v>
          </cell>
        </row>
        <row r="224">
          <cell r="E224">
            <v>-100953.68733179054</v>
          </cell>
          <cell r="F224">
            <v>42028.646400970079</v>
          </cell>
        </row>
        <row r="225">
          <cell r="E225">
            <v>-101906.08317313385</v>
          </cell>
          <cell r="F225">
            <v>42425.144667590554</v>
          </cell>
        </row>
        <row r="226">
          <cell r="E226">
            <v>-102858.47901447715</v>
          </cell>
          <cell r="F226">
            <v>42821.642934211028</v>
          </cell>
        </row>
        <row r="227">
          <cell r="E227">
            <v>-103810.87485582047</v>
          </cell>
          <cell r="F227">
            <v>43218.141200831495</v>
          </cell>
        </row>
        <row r="228">
          <cell r="E228">
            <v>-104763.27069716377</v>
          </cell>
          <cell r="F228">
            <v>43614.639467451969</v>
          </cell>
        </row>
        <row r="229">
          <cell r="E229">
            <v>-105715.66653850708</v>
          </cell>
          <cell r="F229">
            <v>44011.137734072443</v>
          </cell>
        </row>
        <row r="230">
          <cell r="E230">
            <v>-106668.06237985039</v>
          </cell>
          <cell r="F230">
            <v>44407.636000692917</v>
          </cell>
        </row>
        <row r="231">
          <cell r="E231">
            <v>-107620.45822119369</v>
          </cell>
          <cell r="F231">
            <v>44804.134267313391</v>
          </cell>
        </row>
        <row r="232">
          <cell r="E232">
            <v>-108572.85406253701</v>
          </cell>
          <cell r="F232">
            <v>45200.632533933858</v>
          </cell>
        </row>
        <row r="233">
          <cell r="E233">
            <v>-109525.24990388031</v>
          </cell>
          <cell r="F233">
            <v>45597.130800554332</v>
          </cell>
        </row>
        <row r="234">
          <cell r="E234">
            <v>-110477.64574522362</v>
          </cell>
          <cell r="F234">
            <v>45993.629067174807</v>
          </cell>
        </row>
        <row r="235">
          <cell r="E235">
            <v>-111430.04158656692</v>
          </cell>
          <cell r="F235">
            <v>46390.127333795281</v>
          </cell>
        </row>
        <row r="236">
          <cell r="E236">
            <v>-112382.43742791023</v>
          </cell>
          <cell r="F236">
            <v>46786.625600415748</v>
          </cell>
        </row>
        <row r="237">
          <cell r="E237">
            <v>-113334.83326925353</v>
          </cell>
          <cell r="F237">
            <v>47183.123867036222</v>
          </cell>
        </row>
        <row r="238">
          <cell r="E238">
            <v>-114287.22911059685</v>
          </cell>
          <cell r="F238">
            <v>47579.622133656696</v>
          </cell>
        </row>
        <row r="239">
          <cell r="E239">
            <v>-115239.62495194015</v>
          </cell>
          <cell r="F239">
            <v>47976.12040027717</v>
          </cell>
        </row>
        <row r="240">
          <cell r="E240">
            <v>-116192.02079328346</v>
          </cell>
          <cell r="F240">
            <v>48372.618666897637</v>
          </cell>
        </row>
        <row r="241">
          <cell r="E241">
            <v>-117144.41663462676</v>
          </cell>
          <cell r="F241">
            <v>48769.116933518111</v>
          </cell>
        </row>
        <row r="242">
          <cell r="E242">
            <v>-118096.81247597007</v>
          </cell>
          <cell r="F242">
            <v>49165.615200138585</v>
          </cell>
        </row>
        <row r="243">
          <cell r="E243">
            <v>-119049.20831731337</v>
          </cell>
          <cell r="F243">
            <v>49562.11346675906</v>
          </cell>
        </row>
        <row r="244">
          <cell r="E244">
            <v>-120001.60415865669</v>
          </cell>
          <cell r="F244">
            <v>49958.611733379526</v>
          </cell>
        </row>
        <row r="245">
          <cell r="E245">
            <v>-120953.99999999999</v>
          </cell>
          <cell r="F245">
            <v>50355.11</v>
          </cell>
        </row>
      </sheetData>
      <sheetData sheetId="11">
        <row r="1">
          <cell r="F1" t="str">
            <v>Z</v>
          </cell>
        </row>
        <row r="2">
          <cell r="E2">
            <v>91843.46</v>
          </cell>
          <cell r="F2">
            <v>-77627.820000000007</v>
          </cell>
        </row>
        <row r="3">
          <cell r="E3">
            <v>53096.34</v>
          </cell>
          <cell r="F3">
            <v>-44851.519999999997</v>
          </cell>
        </row>
        <row r="4">
          <cell r="E4">
            <v>0.2718506</v>
          </cell>
          <cell r="F4">
            <v>-0.16986080000000001</v>
          </cell>
        </row>
        <row r="6">
          <cell r="M6" t="str">
            <v>Lat</v>
          </cell>
        </row>
        <row r="7">
          <cell r="E7">
            <v>91843.46</v>
          </cell>
          <cell r="F7">
            <v>-77627.820000000007</v>
          </cell>
          <cell r="M7">
            <v>55.146388888888886</v>
          </cell>
          <cell r="N7">
            <v>34.403055555555554</v>
          </cell>
        </row>
        <row r="8">
          <cell r="E8">
            <v>90982.412888888895</v>
          </cell>
          <cell r="F8">
            <v>-76899.457777777789</v>
          </cell>
          <cell r="M8">
            <v>55.15302469135802</v>
          </cell>
          <cell r="N8">
            <v>34.389277777777778</v>
          </cell>
        </row>
        <row r="9">
          <cell r="E9">
            <v>90121.365777777784</v>
          </cell>
          <cell r="F9">
            <v>-76171.095555555556</v>
          </cell>
          <cell r="M9">
            <v>55.159660493827154</v>
          </cell>
          <cell r="N9">
            <v>34.375499999999995</v>
          </cell>
        </row>
        <row r="10">
          <cell r="E10">
            <v>89260.318666666673</v>
          </cell>
          <cell r="F10">
            <v>-75442.733333333337</v>
          </cell>
          <cell r="M10">
            <v>55.166296296296295</v>
          </cell>
          <cell r="N10">
            <v>34.36172222222222</v>
          </cell>
        </row>
        <row r="11">
          <cell r="E11">
            <v>88399.271555555562</v>
          </cell>
          <cell r="F11">
            <v>-74714.371111111119</v>
          </cell>
          <cell r="M11">
            <v>55.172932098765429</v>
          </cell>
          <cell r="N11">
            <v>34.347944444444444</v>
          </cell>
        </row>
        <row r="12">
          <cell r="E12">
            <v>87538.224444444451</v>
          </cell>
          <cell r="F12">
            <v>-73986.0088888889</v>
          </cell>
          <cell r="M12">
            <v>55.179567901234563</v>
          </cell>
          <cell r="N12">
            <v>34.334166666666668</v>
          </cell>
        </row>
        <row r="13">
          <cell r="E13">
            <v>86677.17733333334</v>
          </cell>
          <cell r="F13">
            <v>-73257.646666666667</v>
          </cell>
          <cell r="M13">
            <v>55.186203703703697</v>
          </cell>
          <cell r="N13">
            <v>34.320388888888886</v>
          </cell>
        </row>
        <row r="14">
          <cell r="E14">
            <v>85816.130222222229</v>
          </cell>
          <cell r="F14">
            <v>-72529.284444444449</v>
          </cell>
          <cell r="M14">
            <v>55.192839506172838</v>
          </cell>
          <cell r="N14">
            <v>34.30661111111111</v>
          </cell>
        </row>
        <row r="15">
          <cell r="E15">
            <v>84955.083111111118</v>
          </cell>
          <cell r="F15">
            <v>-71800.922222222231</v>
          </cell>
          <cell r="M15">
            <v>55.199475308641972</v>
          </cell>
          <cell r="N15">
            <v>34.292833333333334</v>
          </cell>
        </row>
        <row r="16">
          <cell r="E16">
            <v>84094.036000000007</v>
          </cell>
          <cell r="F16">
            <v>-71072.56</v>
          </cell>
          <cell r="M16">
            <v>55.206111111111106</v>
          </cell>
          <cell r="N16">
            <v>34.279055555555551</v>
          </cell>
        </row>
        <row r="17">
          <cell r="E17">
            <v>83232.988888888896</v>
          </cell>
          <cell r="F17">
            <v>-70344.197777777779</v>
          </cell>
          <cell r="M17">
            <v>55.21274691358024</v>
          </cell>
          <cell r="N17">
            <v>34.265277777777776</v>
          </cell>
        </row>
        <row r="18">
          <cell r="E18">
            <v>82371.941777777785</v>
          </cell>
          <cell r="F18">
            <v>-69615.835555555561</v>
          </cell>
          <cell r="M18">
            <v>55.219382716049381</v>
          </cell>
          <cell r="N18">
            <v>34.2515</v>
          </cell>
        </row>
        <row r="19">
          <cell r="E19">
            <v>81510.894666666674</v>
          </cell>
          <cell r="F19">
            <v>-68887.473333333342</v>
          </cell>
          <cell r="M19">
            <v>55.226018518518515</v>
          </cell>
          <cell r="N19">
            <v>34.237722222222224</v>
          </cell>
        </row>
        <row r="20">
          <cell r="E20">
            <v>80649.847555555563</v>
          </cell>
          <cell r="F20">
            <v>-68159.111111111109</v>
          </cell>
          <cell r="M20">
            <v>55.232654320987649</v>
          </cell>
          <cell r="N20">
            <v>34.223944444444442</v>
          </cell>
        </row>
        <row r="21">
          <cell r="E21">
            <v>79788.800444444452</v>
          </cell>
          <cell r="F21">
            <v>-67430.748888888891</v>
          </cell>
          <cell r="M21">
            <v>55.239290123456783</v>
          </cell>
          <cell r="N21">
            <v>34.210166666666666</v>
          </cell>
        </row>
        <row r="22">
          <cell r="E22">
            <v>78927.753333333341</v>
          </cell>
          <cell r="F22">
            <v>-66702.386666666673</v>
          </cell>
          <cell r="M22">
            <v>55.245925925925924</v>
          </cell>
          <cell r="N22">
            <v>34.19638888888889</v>
          </cell>
        </row>
        <row r="23">
          <cell r="E23">
            <v>78066.70622222223</v>
          </cell>
          <cell r="F23">
            <v>-65974.024444444454</v>
          </cell>
          <cell r="M23">
            <v>55.252561728395058</v>
          </cell>
          <cell r="N23">
            <v>34.182611111111108</v>
          </cell>
        </row>
        <row r="24">
          <cell r="E24">
            <v>77205.659111111119</v>
          </cell>
          <cell r="F24">
            <v>-65245.662222222221</v>
          </cell>
          <cell r="M24">
            <v>55.259197530864192</v>
          </cell>
          <cell r="N24">
            <v>34.168833333333332</v>
          </cell>
        </row>
        <row r="25">
          <cell r="E25">
            <v>76344.612000000008</v>
          </cell>
          <cell r="F25">
            <v>-64517.3</v>
          </cell>
          <cell r="M25">
            <v>55.265833333333326</v>
          </cell>
          <cell r="N25">
            <v>34.155055555555556</v>
          </cell>
        </row>
        <row r="26">
          <cell r="E26">
            <v>75483.564888888897</v>
          </cell>
          <cell r="F26">
            <v>-63788.937777777785</v>
          </cell>
          <cell r="M26">
            <v>55.272469135802467</v>
          </cell>
          <cell r="N26">
            <v>34.14127777777778</v>
          </cell>
        </row>
        <row r="27">
          <cell r="E27">
            <v>74622.517777777772</v>
          </cell>
          <cell r="F27">
            <v>-63060.575555555559</v>
          </cell>
          <cell r="M27">
            <v>55.279104938271601</v>
          </cell>
          <cell r="N27">
            <v>34.127499999999998</v>
          </cell>
        </row>
        <row r="28">
          <cell r="E28">
            <v>73761.470666666661</v>
          </cell>
          <cell r="F28">
            <v>-62332.213333333333</v>
          </cell>
          <cell r="M28">
            <v>55.285740740740735</v>
          </cell>
          <cell r="N28">
            <v>34.113722222222222</v>
          </cell>
        </row>
        <row r="29">
          <cell r="E29">
            <v>72900.42355555555</v>
          </cell>
          <cell r="F29">
            <v>-61603.851111111115</v>
          </cell>
          <cell r="M29">
            <v>55.292376543209869</v>
          </cell>
          <cell r="N29">
            <v>34.099944444444446</v>
          </cell>
        </row>
        <row r="30">
          <cell r="E30">
            <v>72039.376444444439</v>
          </cell>
          <cell r="F30">
            <v>-60875.488888888889</v>
          </cell>
          <cell r="M30">
            <v>55.29901234567901</v>
          </cell>
          <cell r="N30">
            <v>34.086166666666664</v>
          </cell>
        </row>
        <row r="31">
          <cell r="E31">
            <v>71178.329333333328</v>
          </cell>
          <cell r="F31">
            <v>-60147.126666666663</v>
          </cell>
          <cell r="M31">
            <v>55.305648148148144</v>
          </cell>
          <cell r="N31">
            <v>34.072388888888888</v>
          </cell>
        </row>
        <row r="32">
          <cell r="E32">
            <v>70317.282222222217</v>
          </cell>
          <cell r="F32">
            <v>-59418.764444444445</v>
          </cell>
          <cell r="M32">
            <v>55.312283950617278</v>
          </cell>
          <cell r="N32">
            <v>34.058611111111112</v>
          </cell>
        </row>
        <row r="33">
          <cell r="E33">
            <v>69456.235111111106</v>
          </cell>
          <cell r="F33">
            <v>-58690.402222222227</v>
          </cell>
          <cell r="M33">
            <v>55.318919753086412</v>
          </cell>
          <cell r="N33">
            <v>34.04483333333333</v>
          </cell>
        </row>
        <row r="34">
          <cell r="E34">
            <v>68595.187999999995</v>
          </cell>
          <cell r="F34">
            <v>-57962.04</v>
          </cell>
          <cell r="M34">
            <v>55.325555555555553</v>
          </cell>
          <cell r="N34">
            <v>34.031055555555554</v>
          </cell>
        </row>
        <row r="35">
          <cell r="E35">
            <v>67734.140888888884</v>
          </cell>
          <cell r="F35">
            <v>-57233.677777777775</v>
          </cell>
          <cell r="M35">
            <v>55.332191358024687</v>
          </cell>
          <cell r="N35">
            <v>34.017277777777778</v>
          </cell>
        </row>
        <row r="36">
          <cell r="E36">
            <v>66873.093777777773</v>
          </cell>
          <cell r="F36">
            <v>-56505.315555555557</v>
          </cell>
          <cell r="M36">
            <v>55.338827160493821</v>
          </cell>
          <cell r="N36">
            <v>34.003500000000003</v>
          </cell>
        </row>
        <row r="37">
          <cell r="E37">
            <v>66012.046666666662</v>
          </cell>
          <cell r="F37">
            <v>-55776.953333333331</v>
          </cell>
          <cell r="M37">
            <v>55.345462962962955</v>
          </cell>
          <cell r="N37">
            <v>33.98972222222222</v>
          </cell>
        </row>
        <row r="38">
          <cell r="E38">
            <v>65150.999555555558</v>
          </cell>
          <cell r="F38">
            <v>-55048.591111111105</v>
          </cell>
          <cell r="M38">
            <v>55.352098765432096</v>
          </cell>
          <cell r="N38">
            <v>33.975944444444444</v>
          </cell>
        </row>
        <row r="39">
          <cell r="E39">
            <v>64289.952444444447</v>
          </cell>
          <cell r="F39">
            <v>-54320.228888888887</v>
          </cell>
          <cell r="M39">
            <v>55.35873456790123</v>
          </cell>
          <cell r="N39">
            <v>33.962166666666668</v>
          </cell>
        </row>
        <row r="40">
          <cell r="E40">
            <v>63428.905333333329</v>
          </cell>
          <cell r="F40">
            <v>-53591.866666666669</v>
          </cell>
          <cell r="M40">
            <v>55.365370370370364</v>
          </cell>
          <cell r="N40">
            <v>33.948388888888886</v>
          </cell>
        </row>
        <row r="41">
          <cell r="E41">
            <v>62567.858222222218</v>
          </cell>
          <cell r="F41">
            <v>-52863.504444444443</v>
          </cell>
          <cell r="M41">
            <v>55.372006172839498</v>
          </cell>
          <cell r="N41">
            <v>33.93461111111111</v>
          </cell>
        </row>
        <row r="42">
          <cell r="E42">
            <v>61706.811111111107</v>
          </cell>
          <cell r="F42">
            <v>-52135.142222222217</v>
          </cell>
          <cell r="M42">
            <v>55.378641975308639</v>
          </cell>
          <cell r="N42">
            <v>33.920833333333334</v>
          </cell>
        </row>
        <row r="43">
          <cell r="E43">
            <v>60845.763999999996</v>
          </cell>
          <cell r="F43">
            <v>-51406.78</v>
          </cell>
          <cell r="M43">
            <v>55.385277777777773</v>
          </cell>
          <cell r="N43">
            <v>33.907055555555559</v>
          </cell>
        </row>
        <row r="44">
          <cell r="E44">
            <v>59984.716888888885</v>
          </cell>
          <cell r="F44">
            <v>-50678.41777777778</v>
          </cell>
          <cell r="M44">
            <v>55.391913580246907</v>
          </cell>
          <cell r="N44">
            <v>33.893277777777776</v>
          </cell>
        </row>
        <row r="45">
          <cell r="E45">
            <v>59123.669777777774</v>
          </cell>
          <cell r="F45">
            <v>-49950.055555555555</v>
          </cell>
          <cell r="M45">
            <v>55.398549382716041</v>
          </cell>
          <cell r="N45">
            <v>33.8795</v>
          </cell>
        </row>
        <row r="46">
          <cell r="E46">
            <v>58262.622666666663</v>
          </cell>
          <cell r="F46">
            <v>-49221.693333333329</v>
          </cell>
          <cell r="M46">
            <v>55.405185185185182</v>
          </cell>
          <cell r="N46">
            <v>33.865722222222225</v>
          </cell>
        </row>
        <row r="47">
          <cell r="E47">
            <v>57401.575555555552</v>
          </cell>
          <cell r="F47">
            <v>-48493.331111111111</v>
          </cell>
          <cell r="M47">
            <v>55.411820987654316</v>
          </cell>
          <cell r="N47">
            <v>33.851944444444442</v>
          </cell>
        </row>
        <row r="48">
          <cell r="E48">
            <v>56540.528444444441</v>
          </cell>
          <cell r="F48">
            <v>-47764.968888888885</v>
          </cell>
          <cell r="M48">
            <v>55.41845679012345</v>
          </cell>
          <cell r="N48">
            <v>33.838166666666666</v>
          </cell>
        </row>
        <row r="49">
          <cell r="E49">
            <v>55679.48133333333</v>
          </cell>
          <cell r="F49">
            <v>-47036.606666666659</v>
          </cell>
          <cell r="M49">
            <v>55.425092592592584</v>
          </cell>
          <cell r="N49">
            <v>33.82438888888889</v>
          </cell>
        </row>
        <row r="50">
          <cell r="E50">
            <v>54818.434222222219</v>
          </cell>
          <cell r="F50">
            <v>-46308.244444444441</v>
          </cell>
          <cell r="M50">
            <v>55.431728395061725</v>
          </cell>
          <cell r="N50">
            <v>33.810611111111115</v>
          </cell>
        </row>
        <row r="51">
          <cell r="E51">
            <v>53944.345117842262</v>
          </cell>
          <cell r="F51">
            <v>-45568.992613319999</v>
          </cell>
          <cell r="M51">
            <v>55.438455176767668</v>
          </cell>
          <cell r="N51">
            <v>33.796624368686871</v>
          </cell>
        </row>
        <row r="52">
          <cell r="E52">
            <v>53044.172026924643</v>
          </cell>
          <cell r="F52">
            <v>-44807.961564391109</v>
          </cell>
          <cell r="M52">
            <v>55.445363916947244</v>
          </cell>
          <cell r="N52">
            <v>33.782219696969698</v>
          </cell>
        </row>
        <row r="53">
          <cell r="E53">
            <v>52117.914949469341</v>
          </cell>
          <cell r="F53">
            <v>-44025.151297657772</v>
          </cell>
          <cell r="M53">
            <v>55.452454615600445</v>
          </cell>
          <cell r="N53">
            <v>33.767397095959595</v>
          </cell>
        </row>
        <row r="54">
          <cell r="E54">
            <v>51165.573885476362</v>
          </cell>
          <cell r="F54">
            <v>-43220.561813119995</v>
          </cell>
          <cell r="M54">
            <v>55.459727272727264</v>
          </cell>
          <cell r="N54">
            <v>33.752156565656563</v>
          </cell>
        </row>
        <row r="55">
          <cell r="E55">
            <v>50200.190828214545</v>
          </cell>
          <cell r="F55">
            <v>-42405.082719679995</v>
          </cell>
          <cell r="M55">
            <v>55.467090909090899</v>
          </cell>
          <cell r="N55">
            <v>33.73670707070707</v>
          </cell>
        </row>
        <row r="56">
          <cell r="E56">
            <v>49234.807770952728</v>
          </cell>
          <cell r="F56">
            <v>-41589.603626239994</v>
          </cell>
          <cell r="M56">
            <v>55.474454545454542</v>
          </cell>
          <cell r="N56">
            <v>33.721257575757576</v>
          </cell>
        </row>
        <row r="57">
          <cell r="E57">
            <v>48269.424713690903</v>
          </cell>
          <cell r="F57">
            <v>-40774.1245328</v>
          </cell>
          <cell r="M57">
            <v>55.481818181818177</v>
          </cell>
          <cell r="N57">
            <v>33.705808080808083</v>
          </cell>
        </row>
        <row r="58">
          <cell r="E58">
            <v>47304.041656429086</v>
          </cell>
          <cell r="F58">
            <v>-39958.64543936</v>
          </cell>
          <cell r="M58">
            <v>55.489181818181812</v>
          </cell>
          <cell r="N58">
            <v>33.690358585858583</v>
          </cell>
        </row>
        <row r="59">
          <cell r="E59">
            <v>46338.658599167269</v>
          </cell>
          <cell r="F59">
            <v>-39143.166345919999</v>
          </cell>
          <cell r="M59">
            <v>55.496545454545448</v>
          </cell>
          <cell r="N59">
            <v>33.67490909090909</v>
          </cell>
        </row>
        <row r="60">
          <cell r="E60">
            <v>45373.275541905452</v>
          </cell>
          <cell r="F60">
            <v>-38327.687252479998</v>
          </cell>
          <cell r="M60">
            <v>55.503909090909083</v>
          </cell>
          <cell r="N60">
            <v>33.659459595959596</v>
          </cell>
        </row>
        <row r="61">
          <cell r="E61">
            <v>44407.892484643635</v>
          </cell>
          <cell r="F61">
            <v>-37512.208159039998</v>
          </cell>
          <cell r="M61">
            <v>55.511272727272718</v>
          </cell>
          <cell r="N61">
            <v>33.644010101010103</v>
          </cell>
        </row>
        <row r="62">
          <cell r="E62">
            <v>43442.509427381818</v>
          </cell>
          <cell r="F62">
            <v>-36696.729065599997</v>
          </cell>
          <cell r="M62">
            <v>55.518636363636361</v>
          </cell>
          <cell r="N62">
            <v>33.628560606060603</v>
          </cell>
        </row>
        <row r="63">
          <cell r="E63">
            <v>42477.126370120001</v>
          </cell>
          <cell r="F63">
            <v>-35881.249972159996</v>
          </cell>
          <cell r="M63">
            <v>55.525999999999996</v>
          </cell>
          <cell r="N63">
            <v>33.61311111111111</v>
          </cell>
        </row>
        <row r="64">
          <cell r="E64">
            <v>41511.743312858176</v>
          </cell>
          <cell r="F64">
            <v>-35065.770878719995</v>
          </cell>
          <cell r="M64">
            <v>55.533363636363632</v>
          </cell>
          <cell r="N64">
            <v>33.597661616161616</v>
          </cell>
        </row>
        <row r="65">
          <cell r="E65">
            <v>40546.360255596359</v>
          </cell>
          <cell r="F65">
            <v>-34250.291785280002</v>
          </cell>
          <cell r="M65">
            <v>55.540727272727267</v>
          </cell>
          <cell r="N65">
            <v>33.582212121212123</v>
          </cell>
        </row>
        <row r="66">
          <cell r="E66">
            <v>39580.977198334542</v>
          </cell>
          <cell r="F66">
            <v>-33434.812691839994</v>
          </cell>
          <cell r="M66">
            <v>55.548090909090902</v>
          </cell>
          <cell r="N66">
            <v>33.566762626262623</v>
          </cell>
        </row>
        <row r="67">
          <cell r="E67">
            <v>38615.594141072725</v>
          </cell>
          <cell r="F67">
            <v>-32619.3335984</v>
          </cell>
          <cell r="M67">
            <v>55.555454545454538</v>
          </cell>
          <cell r="N67">
            <v>33.55131313131313</v>
          </cell>
        </row>
        <row r="68">
          <cell r="E68">
            <v>37650.211083810907</v>
          </cell>
          <cell r="F68">
            <v>-31803.85450496</v>
          </cell>
          <cell r="M68">
            <v>55.56281818181818</v>
          </cell>
          <cell r="N68">
            <v>33.535863636363636</v>
          </cell>
        </row>
        <row r="69">
          <cell r="E69">
            <v>36684.82802654909</v>
          </cell>
          <cell r="F69">
            <v>-30988.375411519999</v>
          </cell>
          <cell r="M69">
            <v>55.570181818181815</v>
          </cell>
          <cell r="N69">
            <v>33.520414141414143</v>
          </cell>
        </row>
        <row r="70">
          <cell r="E70">
            <v>35719.444969287273</v>
          </cell>
          <cell r="F70">
            <v>-30172.896318079998</v>
          </cell>
          <cell r="M70">
            <v>55.577545454545451</v>
          </cell>
          <cell r="N70">
            <v>33.504964646464643</v>
          </cell>
        </row>
        <row r="71">
          <cell r="E71">
            <v>34754.061912025456</v>
          </cell>
          <cell r="F71">
            <v>-29357.417224639998</v>
          </cell>
          <cell r="M71">
            <v>55.584909090909086</v>
          </cell>
          <cell r="N71">
            <v>33.48951515151515</v>
          </cell>
        </row>
        <row r="72">
          <cell r="E72">
            <v>33788.678854763639</v>
          </cell>
          <cell r="F72">
            <v>-28541.938131199997</v>
          </cell>
          <cell r="M72">
            <v>55.592272727272722</v>
          </cell>
          <cell r="N72">
            <v>33.474065656565656</v>
          </cell>
        </row>
        <row r="73">
          <cell r="E73">
            <v>32823.295797501822</v>
          </cell>
          <cell r="F73">
            <v>-27726.45903776</v>
          </cell>
          <cell r="M73">
            <v>55.599636363636357</v>
          </cell>
          <cell r="N73">
            <v>33.458616161616163</v>
          </cell>
        </row>
        <row r="74">
          <cell r="E74">
            <v>31857.912740240001</v>
          </cell>
          <cell r="F74">
            <v>-26910.979944319999</v>
          </cell>
          <cell r="M74">
            <v>55.606999999999999</v>
          </cell>
          <cell r="N74">
            <v>33.443166666666663</v>
          </cell>
        </row>
        <row r="75">
          <cell r="E75">
            <v>30892.52968297818</v>
          </cell>
          <cell r="F75">
            <v>-26095.500850879998</v>
          </cell>
          <cell r="M75">
            <v>55.614363636363635</v>
          </cell>
          <cell r="N75">
            <v>33.42771717171717</v>
          </cell>
        </row>
        <row r="76">
          <cell r="E76">
            <v>29927.146625716363</v>
          </cell>
          <cell r="F76">
            <v>-25280.021757439998</v>
          </cell>
          <cell r="M76">
            <v>55.62172727272727</v>
          </cell>
          <cell r="N76">
            <v>33.412267676767677</v>
          </cell>
        </row>
        <row r="77">
          <cell r="E77">
            <v>28961.763568454546</v>
          </cell>
          <cell r="F77">
            <v>-24464.542664000001</v>
          </cell>
          <cell r="M77">
            <v>55.629090909090905</v>
          </cell>
          <cell r="N77">
            <v>33.396818181818183</v>
          </cell>
        </row>
        <row r="78">
          <cell r="E78">
            <v>27996.380511192729</v>
          </cell>
          <cell r="F78">
            <v>-23649.06357056</v>
          </cell>
          <cell r="M78">
            <v>55.636454545454541</v>
          </cell>
          <cell r="N78">
            <v>33.381368686868683</v>
          </cell>
        </row>
        <row r="79">
          <cell r="E79">
            <v>27030.997453930908</v>
          </cell>
          <cell r="F79">
            <v>-22833.584477119999</v>
          </cell>
          <cell r="M79">
            <v>55.643818181818176</v>
          </cell>
          <cell r="N79">
            <v>33.36591919191919</v>
          </cell>
        </row>
        <row r="80">
          <cell r="E80">
            <v>26065.614396669091</v>
          </cell>
          <cell r="F80">
            <v>-22018.105383679998</v>
          </cell>
          <cell r="M80">
            <v>55.651181818181819</v>
          </cell>
          <cell r="N80">
            <v>33.350469696969697</v>
          </cell>
        </row>
        <row r="81">
          <cell r="E81">
            <v>25100.231339407273</v>
          </cell>
          <cell r="F81">
            <v>-21202.626290240001</v>
          </cell>
          <cell r="M81">
            <v>55.658545454545454</v>
          </cell>
          <cell r="N81">
            <v>33.335020202020203</v>
          </cell>
        </row>
        <row r="82">
          <cell r="E82">
            <v>24134.848282145456</v>
          </cell>
          <cell r="F82">
            <v>-20387.147196800001</v>
          </cell>
          <cell r="M82">
            <v>55.665909090909089</v>
          </cell>
          <cell r="N82">
            <v>33.319570707070703</v>
          </cell>
        </row>
        <row r="83">
          <cell r="E83">
            <v>23169.465224883636</v>
          </cell>
          <cell r="F83">
            <v>-19571.66810336</v>
          </cell>
          <cell r="M83">
            <v>55.673272727272725</v>
          </cell>
          <cell r="N83">
            <v>33.30412121212121</v>
          </cell>
        </row>
        <row r="84">
          <cell r="E84">
            <v>22204.082167621818</v>
          </cell>
          <cell r="F84">
            <v>-18756.189009919999</v>
          </cell>
          <cell r="M84">
            <v>55.68063636363636</v>
          </cell>
          <cell r="N84">
            <v>33.288671717171717</v>
          </cell>
        </row>
        <row r="85">
          <cell r="E85">
            <v>21238.699110360001</v>
          </cell>
          <cell r="F85">
            <v>-17940.709916479998</v>
          </cell>
          <cell r="M85">
            <v>55.687999999999995</v>
          </cell>
          <cell r="N85">
            <v>33.273222222222223</v>
          </cell>
        </row>
        <row r="86">
          <cell r="E86">
            <v>20273.316053098184</v>
          </cell>
          <cell r="F86">
            <v>-17125.230823040001</v>
          </cell>
          <cell r="M86">
            <v>55.695363636363638</v>
          </cell>
          <cell r="N86">
            <v>33.257772727272723</v>
          </cell>
        </row>
        <row r="87">
          <cell r="E87">
            <v>19307.932995836367</v>
          </cell>
          <cell r="F87">
            <v>-16309.751729600001</v>
          </cell>
          <cell r="M87">
            <v>55.702727272727273</v>
          </cell>
          <cell r="N87">
            <v>33.24232323232323</v>
          </cell>
        </row>
        <row r="88">
          <cell r="E88">
            <v>18342.54993857455</v>
          </cell>
          <cell r="F88">
            <v>-15494.27263616</v>
          </cell>
          <cell r="M88">
            <v>55.710090909090908</v>
          </cell>
          <cell r="N88">
            <v>33.226873737373737</v>
          </cell>
        </row>
        <row r="89">
          <cell r="E89">
            <v>17377.166881312733</v>
          </cell>
          <cell r="F89">
            <v>-14678.793542719999</v>
          </cell>
          <cell r="M89">
            <v>55.717454545454544</v>
          </cell>
          <cell r="N89">
            <v>33.211424242424243</v>
          </cell>
        </row>
        <row r="90">
          <cell r="E90">
            <v>16411.783824050908</v>
          </cell>
          <cell r="F90">
            <v>-13863.314449280002</v>
          </cell>
          <cell r="M90">
            <v>55.724818181818179</v>
          </cell>
          <cell r="N90">
            <v>33.195974747474743</v>
          </cell>
        </row>
        <row r="91">
          <cell r="E91">
            <v>15446.400766789091</v>
          </cell>
          <cell r="F91">
            <v>-13047.835355840001</v>
          </cell>
          <cell r="M91">
            <v>55.732181818181814</v>
          </cell>
          <cell r="N91">
            <v>33.18052525252525</v>
          </cell>
        </row>
        <row r="92">
          <cell r="E92">
            <v>14481.017709527274</v>
          </cell>
          <cell r="F92">
            <v>-12232.356262400001</v>
          </cell>
          <cell r="M92">
            <v>55.739545454545457</v>
          </cell>
          <cell r="N92">
            <v>33.165075757575757</v>
          </cell>
        </row>
        <row r="93">
          <cell r="E93">
            <v>13515.634652265457</v>
          </cell>
          <cell r="F93">
            <v>-11416.877168960003</v>
          </cell>
          <cell r="M93">
            <v>55.746909090909092</v>
          </cell>
          <cell r="N93">
            <v>33.149626262626263</v>
          </cell>
        </row>
        <row r="94">
          <cell r="E94">
            <v>12550.25159500364</v>
          </cell>
          <cell r="F94">
            <v>-10601.398075520003</v>
          </cell>
          <cell r="M94">
            <v>55.754272727272728</v>
          </cell>
          <cell r="N94">
            <v>33.134176767676763</v>
          </cell>
        </row>
        <row r="95">
          <cell r="E95">
            <v>11584.868537741822</v>
          </cell>
          <cell r="F95">
            <v>-9785.918982080002</v>
          </cell>
          <cell r="M95">
            <v>55.761636363636363</v>
          </cell>
          <cell r="N95">
            <v>33.11872727272727</v>
          </cell>
        </row>
        <row r="96">
          <cell r="E96">
            <v>10619.485480480005</v>
          </cell>
          <cell r="F96">
            <v>-8970.4398886400013</v>
          </cell>
          <cell r="M96">
            <v>55.768999999999998</v>
          </cell>
          <cell r="N96">
            <v>33.103277777777777</v>
          </cell>
        </row>
        <row r="97">
          <cell r="E97">
            <v>9654.1024232181881</v>
          </cell>
          <cell r="F97">
            <v>-8154.9607952000006</v>
          </cell>
          <cell r="M97">
            <v>55.776363636363634</v>
          </cell>
          <cell r="N97">
            <v>33.087828282828283</v>
          </cell>
        </row>
        <row r="98">
          <cell r="E98">
            <v>8688.7193659563636</v>
          </cell>
          <cell r="F98">
            <v>-7339.4817017599999</v>
          </cell>
          <cell r="M98">
            <v>55.783727272727276</v>
          </cell>
          <cell r="N98">
            <v>33.072378787878783</v>
          </cell>
        </row>
        <row r="99">
          <cell r="E99">
            <v>7723.3363086945465</v>
          </cell>
          <cell r="F99">
            <v>-6524.0026083199991</v>
          </cell>
          <cell r="M99">
            <v>55.791090909090912</v>
          </cell>
          <cell r="N99">
            <v>33.05692929292929</v>
          </cell>
        </row>
        <row r="100">
          <cell r="E100">
            <v>6757.9532514327293</v>
          </cell>
          <cell r="F100">
            <v>-5708.5235148799984</v>
          </cell>
          <cell r="M100">
            <v>55.798454545454547</v>
          </cell>
          <cell r="N100">
            <v>33.041479797979797</v>
          </cell>
        </row>
        <row r="101">
          <cell r="E101">
            <v>5792.5701941709121</v>
          </cell>
          <cell r="F101">
            <v>-4893.044421440005</v>
          </cell>
          <cell r="M101">
            <v>55.805818181818182</v>
          </cell>
          <cell r="N101">
            <v>33.026030303030304</v>
          </cell>
        </row>
        <row r="102">
          <cell r="E102">
            <v>4827.187136909095</v>
          </cell>
          <cell r="F102">
            <v>-4077.5653280000042</v>
          </cell>
          <cell r="M102">
            <v>55.813181818181818</v>
          </cell>
          <cell r="N102">
            <v>33.010580808080803</v>
          </cell>
        </row>
        <row r="103">
          <cell r="E103">
            <v>3861.8040796472778</v>
          </cell>
          <cell r="F103">
            <v>-3262.0862345600035</v>
          </cell>
          <cell r="M103">
            <v>55.820545454545453</v>
          </cell>
          <cell r="N103">
            <v>32.99513131313131</v>
          </cell>
        </row>
        <row r="104">
          <cell r="E104">
            <v>2896.4210223854607</v>
          </cell>
          <cell r="F104">
            <v>-2446.6071411200028</v>
          </cell>
          <cell r="M104">
            <v>55.827909090909095</v>
          </cell>
          <cell r="N104">
            <v>32.979681818181817</v>
          </cell>
        </row>
        <row r="105">
          <cell r="E105">
            <v>1931.0379651236435</v>
          </cell>
          <cell r="F105">
            <v>-1631.1280476800021</v>
          </cell>
          <cell r="M105">
            <v>55.835272727272731</v>
          </cell>
          <cell r="N105">
            <v>32.964232323232324</v>
          </cell>
        </row>
        <row r="106">
          <cell r="E106">
            <v>939.53862515231651</v>
          </cell>
          <cell r="F106">
            <v>-856.47306438990404</v>
          </cell>
          <cell r="M106">
            <v>55.842261688486815</v>
          </cell>
          <cell r="N106">
            <v>32.948365039962731</v>
          </cell>
        </row>
        <row r="107">
          <cell r="E107">
            <v>-104.19328023802115</v>
          </cell>
          <cell r="F107">
            <v>-163.46630139961218</v>
          </cell>
          <cell r="M107">
            <v>55.848501299401789</v>
          </cell>
          <cell r="N107">
            <v>32.931662180052953</v>
          </cell>
        </row>
        <row r="108">
          <cell r="E108">
            <v>-1200.1577510473692</v>
          </cell>
          <cell r="F108">
            <v>447.8922412908737</v>
          </cell>
          <cell r="M108">
            <v>55.853991560017661</v>
          </cell>
          <cell r="N108">
            <v>32.914123743502991</v>
          </cell>
        </row>
        <row r="109">
          <cell r="E109">
            <v>-2348.3547872757281</v>
          </cell>
          <cell r="F109">
            <v>977.60256368155342</v>
          </cell>
          <cell r="M109">
            <v>55.858732470334417</v>
          </cell>
          <cell r="N109">
            <v>32.895749730312836</v>
          </cell>
        </row>
        <row r="110">
          <cell r="E110">
            <v>-3522.6681062135922</v>
          </cell>
          <cell r="F110">
            <v>1466.4887759223302</v>
          </cell>
          <cell r="M110">
            <v>55.863098705501621</v>
          </cell>
          <cell r="N110">
            <v>32.876957928802582</v>
          </cell>
        </row>
        <row r="111">
          <cell r="E111">
            <v>-4696.9814251514563</v>
          </cell>
          <cell r="F111">
            <v>1955.374988163107</v>
          </cell>
          <cell r="M111">
            <v>55.867464940668825</v>
          </cell>
          <cell r="N111">
            <v>32.858166127292336</v>
          </cell>
        </row>
        <row r="112">
          <cell r="E112">
            <v>-5871.2947440893204</v>
          </cell>
          <cell r="F112">
            <v>2444.2612004038838</v>
          </cell>
          <cell r="M112">
            <v>55.871831175836029</v>
          </cell>
          <cell r="N112">
            <v>32.839374325782089</v>
          </cell>
        </row>
        <row r="113">
          <cell r="E113">
            <v>-7045.6080630271845</v>
          </cell>
          <cell r="F113">
            <v>2933.1474126446601</v>
          </cell>
          <cell r="M113">
            <v>55.87619741100324</v>
          </cell>
          <cell r="N113">
            <v>32.820582524271842</v>
          </cell>
        </row>
        <row r="114">
          <cell r="E114">
            <v>-8219.9213819650486</v>
          </cell>
          <cell r="F114">
            <v>3422.0336248854369</v>
          </cell>
          <cell r="M114">
            <v>55.880563646170444</v>
          </cell>
          <cell r="N114">
            <v>32.801790722761595</v>
          </cell>
        </row>
        <row r="115">
          <cell r="E115">
            <v>-9394.2347009029127</v>
          </cell>
          <cell r="F115">
            <v>3910.9198371262137</v>
          </cell>
          <cell r="M115">
            <v>55.884929881337648</v>
          </cell>
          <cell r="N115">
            <v>32.782998921251348</v>
          </cell>
        </row>
        <row r="116">
          <cell r="E116">
            <v>-10568.548019840777</v>
          </cell>
          <cell r="F116">
            <v>4399.8060493669909</v>
          </cell>
          <cell r="M116">
            <v>55.889296116504859</v>
          </cell>
          <cell r="N116">
            <v>32.764207119741094</v>
          </cell>
        </row>
        <row r="117">
          <cell r="E117">
            <v>-11742.861338778641</v>
          </cell>
          <cell r="F117">
            <v>4888.6922616077682</v>
          </cell>
          <cell r="M117">
            <v>55.893662351672063</v>
          </cell>
          <cell r="N117">
            <v>32.745415318230847</v>
          </cell>
        </row>
        <row r="118">
          <cell r="E118">
            <v>-12917.174657716505</v>
          </cell>
          <cell r="F118">
            <v>5377.5784738485445</v>
          </cell>
          <cell r="M118">
            <v>55.898028586839267</v>
          </cell>
          <cell r="N118">
            <v>32.726623516720601</v>
          </cell>
        </row>
        <row r="119">
          <cell r="E119">
            <v>-14091.487976654369</v>
          </cell>
          <cell r="F119">
            <v>5866.4646860893208</v>
          </cell>
          <cell r="M119">
            <v>55.902394822006471</v>
          </cell>
          <cell r="N119">
            <v>32.707831715210354</v>
          </cell>
        </row>
        <row r="120">
          <cell r="E120">
            <v>-15265.801295592233</v>
          </cell>
          <cell r="F120">
            <v>6355.3508983300981</v>
          </cell>
          <cell r="M120">
            <v>55.906761057173682</v>
          </cell>
          <cell r="N120">
            <v>32.689039913700107</v>
          </cell>
        </row>
        <row r="121">
          <cell r="E121">
            <v>-16440.114614530099</v>
          </cell>
          <cell r="F121">
            <v>6844.2371105708744</v>
          </cell>
          <cell r="M121">
            <v>55.911127292340886</v>
          </cell>
          <cell r="N121">
            <v>32.67024811218986</v>
          </cell>
        </row>
        <row r="122">
          <cell r="E122">
            <v>-17614.427933467963</v>
          </cell>
          <cell r="F122">
            <v>7333.1233228116516</v>
          </cell>
          <cell r="M122">
            <v>55.91549352750809</v>
          </cell>
          <cell r="N122">
            <v>32.651456310679606</v>
          </cell>
        </row>
        <row r="123">
          <cell r="E123">
            <v>-18788.741252405827</v>
          </cell>
          <cell r="F123">
            <v>7822.009535052428</v>
          </cell>
          <cell r="M123">
            <v>55.919859762675301</v>
          </cell>
          <cell r="N123">
            <v>32.632664509169359</v>
          </cell>
        </row>
        <row r="124">
          <cell r="E124">
            <v>-19963.054571343691</v>
          </cell>
          <cell r="F124">
            <v>8310.8957472932034</v>
          </cell>
          <cell r="M124">
            <v>55.924225997842505</v>
          </cell>
          <cell r="N124">
            <v>32.613872707659112</v>
          </cell>
        </row>
        <row r="125">
          <cell r="E125">
            <v>-21137.367890281555</v>
          </cell>
          <cell r="F125">
            <v>8799.7819595339806</v>
          </cell>
          <cell r="M125">
            <v>55.928592233009709</v>
          </cell>
          <cell r="N125">
            <v>32.595080906148866</v>
          </cell>
        </row>
        <row r="126">
          <cell r="E126">
            <v>-22311.68120921942</v>
          </cell>
          <cell r="F126">
            <v>9288.6681717747579</v>
          </cell>
          <cell r="M126">
            <v>55.932958468176913</v>
          </cell>
          <cell r="N126">
            <v>32.576289104638619</v>
          </cell>
        </row>
        <row r="127">
          <cell r="E127">
            <v>-23485.994528157284</v>
          </cell>
          <cell r="F127">
            <v>9777.5543840155351</v>
          </cell>
          <cell r="M127">
            <v>55.937324703344125</v>
          </cell>
          <cell r="N127">
            <v>32.557497303128372</v>
          </cell>
        </row>
        <row r="128">
          <cell r="E128">
            <v>-24660.307847095148</v>
          </cell>
          <cell r="F128">
            <v>10266.440596256311</v>
          </cell>
          <cell r="M128">
            <v>55.941690938511329</v>
          </cell>
          <cell r="N128">
            <v>32.538705501618118</v>
          </cell>
        </row>
        <row r="129">
          <cell r="E129">
            <v>-25834.621166033012</v>
          </cell>
          <cell r="F129">
            <v>10755.326808497088</v>
          </cell>
          <cell r="M129">
            <v>55.946057173678533</v>
          </cell>
          <cell r="N129">
            <v>32.519913700107871</v>
          </cell>
        </row>
        <row r="130">
          <cell r="E130">
            <v>-27008.934484970876</v>
          </cell>
          <cell r="F130">
            <v>11244.213020737865</v>
          </cell>
          <cell r="M130">
            <v>55.950423408845737</v>
          </cell>
          <cell r="N130">
            <v>32.501121898597624</v>
          </cell>
        </row>
        <row r="131">
          <cell r="E131">
            <v>-28183.24780390874</v>
          </cell>
          <cell r="F131">
            <v>11733.09923297864</v>
          </cell>
          <cell r="M131">
            <v>55.954789644012948</v>
          </cell>
          <cell r="N131">
            <v>32.482330097087377</v>
          </cell>
        </row>
        <row r="132">
          <cell r="E132">
            <v>-29357.561122846604</v>
          </cell>
          <cell r="F132">
            <v>12221.985445219418</v>
          </cell>
          <cell r="M132">
            <v>55.959155879180152</v>
          </cell>
          <cell r="N132">
            <v>32.463538295577131</v>
          </cell>
        </row>
        <row r="133">
          <cell r="E133">
            <v>-30531.874441784468</v>
          </cell>
          <cell r="F133">
            <v>12710.871657460195</v>
          </cell>
          <cell r="M133">
            <v>55.963522114347356</v>
          </cell>
          <cell r="N133">
            <v>32.444746494066877</v>
          </cell>
        </row>
        <row r="134">
          <cell r="E134">
            <v>-31706.187760722332</v>
          </cell>
          <cell r="F134">
            <v>13199.757869700972</v>
          </cell>
          <cell r="M134">
            <v>55.967888349514567</v>
          </cell>
          <cell r="N134">
            <v>32.42595469255663</v>
          </cell>
        </row>
        <row r="135">
          <cell r="E135">
            <v>-32880.501079660193</v>
          </cell>
          <cell r="F135">
            <v>13688.644081941748</v>
          </cell>
          <cell r="M135">
            <v>55.972254584681771</v>
          </cell>
          <cell r="N135">
            <v>32.407162891046383</v>
          </cell>
        </row>
        <row r="136">
          <cell r="E136">
            <v>-34054.814398598057</v>
          </cell>
          <cell r="F136">
            <v>14177.530294182525</v>
          </cell>
          <cell r="M136">
            <v>55.976620819848975</v>
          </cell>
          <cell r="N136">
            <v>32.388371089536136</v>
          </cell>
        </row>
        <row r="137">
          <cell r="E137">
            <v>-35229.127717535921</v>
          </cell>
          <cell r="F137">
            <v>14666.416506423302</v>
          </cell>
          <cell r="M137">
            <v>55.980987055016179</v>
          </cell>
          <cell r="N137">
            <v>32.369579288025889</v>
          </cell>
        </row>
        <row r="138">
          <cell r="E138">
            <v>-36403.441036473785</v>
          </cell>
          <cell r="F138">
            <v>15155.302718664079</v>
          </cell>
          <cell r="M138">
            <v>55.98535329018339</v>
          </cell>
          <cell r="N138">
            <v>32.350787486515642</v>
          </cell>
        </row>
        <row r="139">
          <cell r="E139">
            <v>-37577.754355411649</v>
          </cell>
          <cell r="F139">
            <v>15644.188930904855</v>
          </cell>
          <cell r="M139">
            <v>55.989719525350594</v>
          </cell>
          <cell r="N139">
            <v>32.331995685005388</v>
          </cell>
        </row>
        <row r="140">
          <cell r="E140">
            <v>-38752.067674349513</v>
          </cell>
          <cell r="F140">
            <v>16133.075143145632</v>
          </cell>
          <cell r="M140">
            <v>55.994085760517798</v>
          </cell>
          <cell r="N140">
            <v>32.313203883495142</v>
          </cell>
        </row>
        <row r="141">
          <cell r="E141">
            <v>-39926.380993287377</v>
          </cell>
          <cell r="F141">
            <v>16621.961355386407</v>
          </cell>
          <cell r="M141">
            <v>55.998451995685009</v>
          </cell>
          <cell r="N141">
            <v>32.294412081984895</v>
          </cell>
        </row>
        <row r="142">
          <cell r="E142">
            <v>-41100.694312225241</v>
          </cell>
          <cell r="F142">
            <v>17110.847567627185</v>
          </cell>
          <cell r="M142">
            <v>56.002818230852213</v>
          </cell>
          <cell r="N142">
            <v>32.275620280474648</v>
          </cell>
        </row>
        <row r="143">
          <cell r="E143">
            <v>-42275.007631163106</v>
          </cell>
          <cell r="F143">
            <v>17599.733779867962</v>
          </cell>
          <cell r="M143">
            <v>56.007184466019417</v>
          </cell>
          <cell r="N143">
            <v>32.256828478964401</v>
          </cell>
        </row>
        <row r="144">
          <cell r="E144">
            <v>-43449.32095010097</v>
          </cell>
          <cell r="F144">
            <v>18088.619992108739</v>
          </cell>
          <cell r="M144">
            <v>56.011550701186621</v>
          </cell>
          <cell r="N144">
            <v>32.238036677454154</v>
          </cell>
        </row>
        <row r="145">
          <cell r="E145">
            <v>-44623.634269038834</v>
          </cell>
          <cell r="F145">
            <v>18577.506204349516</v>
          </cell>
          <cell r="M145">
            <v>56.015916936353833</v>
          </cell>
          <cell r="N145">
            <v>32.2192448759439</v>
          </cell>
        </row>
        <row r="146">
          <cell r="E146">
            <v>-45797.947587976698</v>
          </cell>
          <cell r="F146">
            <v>19066.392416590294</v>
          </cell>
          <cell r="M146">
            <v>56.020283171521037</v>
          </cell>
          <cell r="N146">
            <v>32.200453074433653</v>
          </cell>
        </row>
        <row r="147">
          <cell r="E147">
            <v>-46972.260906914562</v>
          </cell>
          <cell r="F147">
            <v>19555.278628831071</v>
          </cell>
          <cell r="M147">
            <v>56.024649406688241</v>
          </cell>
          <cell r="N147">
            <v>32.181661272923407</v>
          </cell>
        </row>
        <row r="148">
          <cell r="E148">
            <v>-48146.574225852426</v>
          </cell>
          <cell r="F148">
            <v>20044.164841071844</v>
          </cell>
          <cell r="M148">
            <v>56.029015641855452</v>
          </cell>
          <cell r="N148">
            <v>32.16286947141316</v>
          </cell>
        </row>
        <row r="149">
          <cell r="E149">
            <v>-49320.88754479029</v>
          </cell>
          <cell r="F149">
            <v>20533.051053312622</v>
          </cell>
          <cell r="M149">
            <v>56.033381877022656</v>
          </cell>
          <cell r="N149">
            <v>32.144077669902913</v>
          </cell>
        </row>
        <row r="150">
          <cell r="E150">
            <v>-50495.200863728154</v>
          </cell>
          <cell r="F150">
            <v>21021.937265553399</v>
          </cell>
          <cell r="M150">
            <v>56.03774811218986</v>
          </cell>
          <cell r="N150">
            <v>32.125285868392659</v>
          </cell>
        </row>
        <row r="151">
          <cell r="E151">
            <v>-51669.514182666018</v>
          </cell>
          <cell r="F151">
            <v>21510.823477794176</v>
          </cell>
          <cell r="M151">
            <v>56.042114347357064</v>
          </cell>
          <cell r="N151">
            <v>32.106494066882412</v>
          </cell>
        </row>
        <row r="152">
          <cell r="E152">
            <v>-52843.827501603882</v>
          </cell>
          <cell r="F152">
            <v>21999.709690034953</v>
          </cell>
          <cell r="M152">
            <v>56.046480582524275</v>
          </cell>
          <cell r="N152">
            <v>32.087702265372165</v>
          </cell>
        </row>
        <row r="153">
          <cell r="E153">
            <v>-54018.140820541747</v>
          </cell>
          <cell r="F153">
            <v>22488.595902275731</v>
          </cell>
          <cell r="M153">
            <v>56.050846817691479</v>
          </cell>
          <cell r="N153">
            <v>32.068910463861918</v>
          </cell>
        </row>
        <row r="154">
          <cell r="E154">
            <v>-55192.454139479611</v>
          </cell>
          <cell r="F154">
            <v>22977.482114516508</v>
          </cell>
          <cell r="M154">
            <v>56.055213052858683</v>
          </cell>
          <cell r="N154">
            <v>32.050118662351672</v>
          </cell>
        </row>
        <row r="155">
          <cell r="E155">
            <v>-56366.767458417475</v>
          </cell>
          <cell r="F155">
            <v>23466.368326757281</v>
          </cell>
          <cell r="M155">
            <v>56.059579288025894</v>
          </cell>
          <cell r="N155">
            <v>32.031326860841425</v>
          </cell>
        </row>
        <row r="156">
          <cell r="E156">
            <v>-57541.080777355339</v>
          </cell>
          <cell r="F156">
            <v>23955.254538998059</v>
          </cell>
          <cell r="M156">
            <v>56.063945523193098</v>
          </cell>
          <cell r="N156">
            <v>32.012535059331171</v>
          </cell>
        </row>
        <row r="157">
          <cell r="E157">
            <v>-58715.394096293203</v>
          </cell>
          <cell r="F157">
            <v>24444.140751238836</v>
          </cell>
          <cell r="M157">
            <v>56.068311758360302</v>
          </cell>
          <cell r="N157">
            <v>31.993743257820928</v>
          </cell>
        </row>
        <row r="158">
          <cell r="E158">
            <v>-59889.707415231067</v>
          </cell>
          <cell r="F158">
            <v>24933.026963479613</v>
          </cell>
          <cell r="M158">
            <v>56.072677993527506</v>
          </cell>
          <cell r="N158">
            <v>31.974951456310677</v>
          </cell>
        </row>
        <row r="159">
          <cell r="E159">
            <v>-61064.020734168931</v>
          </cell>
          <cell r="F159">
            <v>25421.91317572039</v>
          </cell>
          <cell r="M159">
            <v>56.077044228694717</v>
          </cell>
          <cell r="N159">
            <v>31.95615965480043</v>
          </cell>
        </row>
        <row r="160">
          <cell r="E160">
            <v>-62238.334053106795</v>
          </cell>
          <cell r="F160">
            <v>25910.799387961168</v>
          </cell>
          <cell r="M160">
            <v>56.081410463861921</v>
          </cell>
          <cell r="N160">
            <v>31.93736785329018</v>
          </cell>
        </row>
        <row r="161">
          <cell r="E161">
            <v>-63412.647372044659</v>
          </cell>
          <cell r="F161">
            <v>26399.685600201945</v>
          </cell>
          <cell r="M161">
            <v>56.085776699029125</v>
          </cell>
          <cell r="N161">
            <v>31.918576051779933</v>
          </cell>
        </row>
        <row r="162">
          <cell r="E162">
            <v>-64586.960690982523</v>
          </cell>
          <cell r="F162">
            <v>26888.571812442719</v>
          </cell>
          <cell r="M162">
            <v>56.090142934196329</v>
          </cell>
          <cell r="N162">
            <v>31.899784250269686</v>
          </cell>
        </row>
        <row r="163">
          <cell r="E163">
            <v>-65761.274009920395</v>
          </cell>
          <cell r="F163">
            <v>27377.458024683496</v>
          </cell>
          <cell r="M163">
            <v>56.09450916936354</v>
          </cell>
          <cell r="N163">
            <v>31.880992448759436</v>
          </cell>
        </row>
        <row r="164">
          <cell r="E164">
            <v>-66935.587328858252</v>
          </cell>
          <cell r="F164">
            <v>27866.344236924273</v>
          </cell>
          <cell r="M164">
            <v>56.098875404530745</v>
          </cell>
          <cell r="N164">
            <v>31.862200647249189</v>
          </cell>
        </row>
        <row r="165">
          <cell r="E165">
            <v>-68109.900647796123</v>
          </cell>
          <cell r="F165">
            <v>28355.23044916505</v>
          </cell>
          <cell r="M165">
            <v>56.103241639697949</v>
          </cell>
          <cell r="N165">
            <v>31.843408845738942</v>
          </cell>
        </row>
        <row r="166">
          <cell r="E166">
            <v>-69284.21396673398</v>
          </cell>
          <cell r="F166">
            <v>28844.116661405827</v>
          </cell>
          <cell r="M166">
            <v>56.10760787486516</v>
          </cell>
          <cell r="N166">
            <v>31.824617044228692</v>
          </cell>
        </row>
        <row r="167">
          <cell r="E167">
            <v>-70458.527285671851</v>
          </cell>
          <cell r="F167">
            <v>29333.002873646605</v>
          </cell>
          <cell r="M167">
            <v>56.111974110032364</v>
          </cell>
          <cell r="N167">
            <v>31.805825242718445</v>
          </cell>
        </row>
        <row r="168">
          <cell r="E168">
            <v>-71632.840604609708</v>
          </cell>
          <cell r="F168">
            <v>29821.889085887382</v>
          </cell>
          <cell r="M168">
            <v>56.116340345199568</v>
          </cell>
          <cell r="N168">
            <v>31.787033441208198</v>
          </cell>
        </row>
        <row r="169">
          <cell r="E169">
            <v>-72807.153923547579</v>
          </cell>
          <cell r="F169">
            <v>30310.775298128159</v>
          </cell>
          <cell r="M169">
            <v>56.120706580366772</v>
          </cell>
          <cell r="N169">
            <v>31.768241639697948</v>
          </cell>
        </row>
        <row r="170">
          <cell r="E170">
            <v>-73981.467242485436</v>
          </cell>
          <cell r="F170">
            <v>30799.661510368933</v>
          </cell>
          <cell r="M170">
            <v>56.125072815533983</v>
          </cell>
          <cell r="N170">
            <v>31.749449838187701</v>
          </cell>
        </row>
        <row r="171">
          <cell r="E171">
            <v>-75155.780561423308</v>
          </cell>
          <cell r="F171">
            <v>31288.54772260971</v>
          </cell>
          <cell r="M171">
            <v>56.129439050701187</v>
          </cell>
          <cell r="N171">
            <v>31.730658036677454</v>
          </cell>
        </row>
        <row r="172">
          <cell r="E172">
            <v>-76330.093880361164</v>
          </cell>
          <cell r="F172">
            <v>31777.433934850487</v>
          </cell>
          <cell r="M172">
            <v>56.133805285868391</v>
          </cell>
          <cell r="N172">
            <v>31.711866235167204</v>
          </cell>
        </row>
        <row r="173">
          <cell r="E173">
            <v>-77504.407199299036</v>
          </cell>
          <cell r="F173">
            <v>32266.320147091265</v>
          </cell>
          <cell r="M173">
            <v>56.138171521035602</v>
          </cell>
          <cell r="N173">
            <v>31.693074433656957</v>
          </cell>
        </row>
        <row r="174">
          <cell r="E174">
            <v>-78678.720518236893</v>
          </cell>
          <cell r="F174">
            <v>32755.206359332042</v>
          </cell>
          <cell r="M174">
            <v>56.142537756202806</v>
          </cell>
          <cell r="N174">
            <v>31.67428263214671</v>
          </cell>
        </row>
        <row r="175">
          <cell r="E175">
            <v>-79853.033837174764</v>
          </cell>
          <cell r="F175">
            <v>33244.092571572815</v>
          </cell>
          <cell r="M175">
            <v>56.14690399137001</v>
          </cell>
          <cell r="N175">
            <v>31.65549083063646</v>
          </cell>
        </row>
        <row r="176">
          <cell r="E176">
            <v>-81027.347156112621</v>
          </cell>
          <cell r="F176">
            <v>33732.978783813596</v>
          </cell>
          <cell r="M176">
            <v>56.151270226537214</v>
          </cell>
          <cell r="N176">
            <v>31.636699029126213</v>
          </cell>
        </row>
        <row r="177">
          <cell r="E177">
            <v>-82201.660475050492</v>
          </cell>
          <cell r="F177">
            <v>34221.86499605437</v>
          </cell>
          <cell r="M177">
            <v>56.155636461704425</v>
          </cell>
          <cell r="N177">
            <v>31.617907227615966</v>
          </cell>
        </row>
        <row r="178">
          <cell r="E178">
            <v>-83375.973793988349</v>
          </cell>
          <cell r="F178">
            <v>34710.751208295151</v>
          </cell>
          <cell r="M178">
            <v>56.160002696871629</v>
          </cell>
          <cell r="N178">
            <v>31.599115426105715</v>
          </cell>
        </row>
        <row r="179">
          <cell r="E179">
            <v>-84550.28711292622</v>
          </cell>
          <cell r="F179">
            <v>35199.637420535924</v>
          </cell>
          <cell r="M179">
            <v>56.164368932038833</v>
          </cell>
          <cell r="N179">
            <v>31.580323624595469</v>
          </cell>
        </row>
        <row r="180">
          <cell r="E180">
            <v>-85724.600431864077</v>
          </cell>
          <cell r="F180">
            <v>35688.523632776705</v>
          </cell>
          <cell r="M180">
            <v>56.168735167206044</v>
          </cell>
          <cell r="N180">
            <v>31.561531823085218</v>
          </cell>
        </row>
        <row r="181">
          <cell r="E181">
            <v>-86898.913750801948</v>
          </cell>
          <cell r="F181">
            <v>36177.409845017479</v>
          </cell>
          <cell r="M181">
            <v>56.173101402373248</v>
          </cell>
          <cell r="N181">
            <v>31.542740021574971</v>
          </cell>
        </row>
        <row r="182">
          <cell r="E182">
            <v>-88073.227069739805</v>
          </cell>
          <cell r="F182">
            <v>36666.296057258252</v>
          </cell>
          <cell r="M182">
            <v>56.177467637540452</v>
          </cell>
          <cell r="N182">
            <v>31.523948220064725</v>
          </cell>
        </row>
        <row r="183">
          <cell r="E183">
            <v>-89247.540388677677</v>
          </cell>
          <cell r="F183">
            <v>37155.182269499033</v>
          </cell>
          <cell r="M183">
            <v>56.181833872707656</v>
          </cell>
          <cell r="N183">
            <v>31.505156418554474</v>
          </cell>
        </row>
        <row r="184">
          <cell r="E184">
            <v>-90421.853707615533</v>
          </cell>
          <cell r="F184">
            <v>37644.068481739807</v>
          </cell>
          <cell r="M184">
            <v>56.186200107874868</v>
          </cell>
          <cell r="N184">
            <v>31.486364617044227</v>
          </cell>
        </row>
        <row r="185">
          <cell r="E185">
            <v>-91596.167026553405</v>
          </cell>
          <cell r="F185">
            <v>38132.954693980588</v>
          </cell>
          <cell r="M185">
            <v>56.190566343042072</v>
          </cell>
          <cell r="N185">
            <v>31.46757281553398</v>
          </cell>
        </row>
        <row r="186">
          <cell r="E186">
            <v>-92770.480345491262</v>
          </cell>
          <cell r="F186">
            <v>38621.840906221361</v>
          </cell>
          <cell r="M186">
            <v>56.194932578209276</v>
          </cell>
          <cell r="N186">
            <v>31.44878101402373</v>
          </cell>
        </row>
        <row r="187">
          <cell r="E187">
            <v>-93944.793664429133</v>
          </cell>
          <cell r="F187">
            <v>39110.727118462142</v>
          </cell>
          <cell r="M187">
            <v>56.199298813376487</v>
          </cell>
          <cell r="N187">
            <v>31.429989212513483</v>
          </cell>
        </row>
        <row r="188">
          <cell r="E188">
            <v>-95119.10698336699</v>
          </cell>
          <cell r="F188">
            <v>39599.613330702916</v>
          </cell>
          <cell r="M188">
            <v>56.203665048543691</v>
          </cell>
          <cell r="N188">
            <v>31.411197411003236</v>
          </cell>
        </row>
        <row r="189">
          <cell r="E189">
            <v>-96293.420302304861</v>
          </cell>
          <cell r="F189">
            <v>40088.499542943689</v>
          </cell>
          <cell r="M189">
            <v>56.208031283710895</v>
          </cell>
          <cell r="N189">
            <v>31.392405609492986</v>
          </cell>
        </row>
        <row r="190">
          <cell r="E190">
            <v>-97467.733621242718</v>
          </cell>
          <cell r="F190">
            <v>40577.38575518447</v>
          </cell>
          <cell r="M190">
            <v>56.212397518878099</v>
          </cell>
          <cell r="N190">
            <v>31.373613807982739</v>
          </cell>
        </row>
        <row r="191">
          <cell r="E191">
            <v>-98642.046940180589</v>
          </cell>
          <cell r="F191">
            <v>41066.271967425244</v>
          </cell>
          <cell r="M191">
            <v>56.21676375404531</v>
          </cell>
          <cell r="N191">
            <v>31.354822006472492</v>
          </cell>
        </row>
        <row r="192">
          <cell r="E192">
            <v>-99816.360259118446</v>
          </cell>
          <cell r="F192">
            <v>41555.158179666025</v>
          </cell>
          <cell r="M192">
            <v>56.221129989212514</v>
          </cell>
          <cell r="N192">
            <v>31.336030204962242</v>
          </cell>
        </row>
        <row r="193">
          <cell r="E193">
            <v>-100990.67357805632</v>
          </cell>
          <cell r="F193">
            <v>42044.044391906798</v>
          </cell>
          <cell r="M193">
            <v>56.225496224379718</v>
          </cell>
          <cell r="N193">
            <v>31.317238403451995</v>
          </cell>
        </row>
        <row r="194">
          <cell r="E194">
            <v>-102164.98689699417</v>
          </cell>
          <cell r="F194">
            <v>42532.930604147579</v>
          </cell>
          <cell r="M194">
            <v>56.229862459546922</v>
          </cell>
          <cell r="N194">
            <v>31.298446601941748</v>
          </cell>
        </row>
        <row r="195">
          <cell r="E195">
            <v>-103339.30021593205</v>
          </cell>
          <cell r="F195">
            <v>43021.816816388353</v>
          </cell>
          <cell r="M195">
            <v>56.234228694714133</v>
          </cell>
          <cell r="N195">
            <v>31.279654800431498</v>
          </cell>
        </row>
        <row r="196">
          <cell r="E196">
            <v>-104513.6135348699</v>
          </cell>
          <cell r="F196">
            <v>43510.703028629126</v>
          </cell>
          <cell r="M196">
            <v>56.238594929881337</v>
          </cell>
          <cell r="N196">
            <v>31.260862998921251</v>
          </cell>
        </row>
        <row r="197">
          <cell r="E197">
            <v>-105687.92685380777</v>
          </cell>
          <cell r="F197">
            <v>43999.589240869907</v>
          </cell>
          <cell r="M197">
            <v>56.242961165048541</v>
          </cell>
          <cell r="N197">
            <v>31.242071197411004</v>
          </cell>
        </row>
        <row r="198">
          <cell r="E198">
            <v>-106862.24017274563</v>
          </cell>
          <cell r="F198">
            <v>44488.475453110681</v>
          </cell>
          <cell r="M198">
            <v>56.247327400215752</v>
          </cell>
          <cell r="N198">
            <v>31.223279395900754</v>
          </cell>
        </row>
        <row r="199">
          <cell r="E199">
            <v>-108036.5534916835</v>
          </cell>
          <cell r="F199">
            <v>44977.361665351462</v>
          </cell>
          <cell r="M199">
            <v>56.251693635382956</v>
          </cell>
          <cell r="N199">
            <v>31.204487594390507</v>
          </cell>
        </row>
        <row r="200">
          <cell r="E200">
            <v>-109210.86681062136</v>
          </cell>
          <cell r="F200">
            <v>45466.247877592235</v>
          </cell>
          <cell r="M200">
            <v>56.25605987055016</v>
          </cell>
          <cell r="N200">
            <v>31.18569579288026</v>
          </cell>
        </row>
        <row r="201">
          <cell r="E201">
            <v>-110385.18012955923</v>
          </cell>
          <cell r="F201">
            <v>45955.134089833016</v>
          </cell>
          <cell r="M201">
            <v>56.260426105717364</v>
          </cell>
          <cell r="N201">
            <v>31.16690399137001</v>
          </cell>
        </row>
        <row r="202">
          <cell r="E202">
            <v>-111559.49344849709</v>
          </cell>
          <cell r="F202">
            <v>46444.02030207379</v>
          </cell>
          <cell r="M202">
            <v>56.264792340884576</v>
          </cell>
          <cell r="N202">
            <v>31.148112189859763</v>
          </cell>
        </row>
        <row r="203">
          <cell r="E203">
            <v>-112733.80676743496</v>
          </cell>
          <cell r="F203">
            <v>46932.906514314564</v>
          </cell>
          <cell r="M203">
            <v>56.26915857605178</v>
          </cell>
          <cell r="N203">
            <v>31.129320388349512</v>
          </cell>
        </row>
        <row r="204">
          <cell r="E204">
            <v>-113908.12008637282</v>
          </cell>
          <cell r="F204">
            <v>47421.792726555344</v>
          </cell>
          <cell r="M204">
            <v>56.273524811218984</v>
          </cell>
          <cell r="N204">
            <v>31.110528586839266</v>
          </cell>
        </row>
        <row r="205">
          <cell r="E205">
            <v>-115082.43340531069</v>
          </cell>
          <cell r="F205">
            <v>47910.678938796118</v>
          </cell>
          <cell r="M205">
            <v>56.277891046386195</v>
          </cell>
          <cell r="N205">
            <v>31.091736785329019</v>
          </cell>
        </row>
        <row r="206">
          <cell r="E206">
            <v>-116256.74672424854</v>
          </cell>
          <cell r="F206">
            <v>48399.565151036899</v>
          </cell>
          <cell r="M206">
            <v>56.282257281553399</v>
          </cell>
          <cell r="N206">
            <v>31.072944983818768</v>
          </cell>
        </row>
        <row r="207">
          <cell r="E207">
            <v>-117431.06004318641</v>
          </cell>
          <cell r="F207">
            <v>48888.451363277672</v>
          </cell>
          <cell r="M207">
            <v>56.286623516720603</v>
          </cell>
          <cell r="N207">
            <v>31.054153182308522</v>
          </cell>
        </row>
        <row r="208">
          <cell r="E208">
            <v>-118605.37336212427</v>
          </cell>
          <cell r="F208">
            <v>49377.337575518453</v>
          </cell>
          <cell r="M208">
            <v>56.290989751887807</v>
          </cell>
          <cell r="N208">
            <v>31.035361380798275</v>
          </cell>
        </row>
        <row r="209">
          <cell r="E209">
            <v>-119779.68668106214</v>
          </cell>
          <cell r="F209">
            <v>49866.223787759227</v>
          </cell>
          <cell r="M209">
            <v>56.295355987055018</v>
          </cell>
          <cell r="N209">
            <v>31.016569579288024</v>
          </cell>
        </row>
        <row r="210">
          <cell r="E210">
            <v>-120954</v>
          </cell>
          <cell r="F210">
            <v>50355.11</v>
          </cell>
          <cell r="M210">
            <v>56.299722222222222</v>
          </cell>
          <cell r="N210">
            <v>30.997777777777777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9" sqref="A2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4" t="s">
        <v>0</v>
      </c>
      <c r="C4" s="74"/>
      <c r="D4" s="74"/>
      <c r="E4" s="74" t="s">
        <v>1</v>
      </c>
      <c r="F4" s="74"/>
      <c r="G4" s="74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5" t="s">
        <v>17</v>
      </c>
      <c r="I5" s="75"/>
      <c r="J5" s="75" t="s">
        <v>133</v>
      </c>
      <c r="K5" s="75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218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219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7" sqref="A27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4" t="s">
        <v>0</v>
      </c>
      <c r="C4" s="74"/>
      <c r="D4" s="74"/>
      <c r="E4" s="74" t="s">
        <v>1</v>
      </c>
      <c r="F4" s="74"/>
      <c r="G4" s="74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5" t="s">
        <v>17</v>
      </c>
      <c r="I5" s="75"/>
      <c r="J5" s="75" t="s">
        <v>133</v>
      </c>
      <c r="K5" s="75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2"/>
  <sheetViews>
    <sheetView tabSelected="1" topLeftCell="A31" workbookViewId="0">
      <selection activeCell="E64" sqref="E64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A1" s="57"/>
      <c r="B1" s="58" t="s">
        <v>213</v>
      </c>
      <c r="C1" s="57"/>
      <c r="D1" s="57"/>
      <c r="E1" s="57"/>
      <c r="F1" s="57"/>
      <c r="G1" s="57"/>
    </row>
    <row r="2" spans="1:24" x14ac:dyDescent="0.25">
      <c r="A2" s="57"/>
      <c r="B2" s="57"/>
      <c r="C2" s="57"/>
      <c r="D2" s="57"/>
      <c r="E2" s="57"/>
      <c r="F2" s="57"/>
      <c r="G2" s="57"/>
    </row>
    <row r="3" spans="1:24" x14ac:dyDescent="0.25">
      <c r="A3" s="57" t="s">
        <v>196</v>
      </c>
      <c r="B3" s="57" t="s">
        <v>206</v>
      </c>
      <c r="C3" s="57"/>
      <c r="D3" s="57"/>
      <c r="E3" s="57"/>
      <c r="F3" s="57"/>
      <c r="G3" s="57"/>
      <c r="J3" s="37" t="s">
        <v>138</v>
      </c>
      <c r="K3" s="37" t="s">
        <v>139</v>
      </c>
      <c r="S3" s="37" t="s">
        <v>145</v>
      </c>
      <c r="T3" s="37" t="s">
        <v>170</v>
      </c>
    </row>
    <row r="4" spans="1:24" x14ac:dyDescent="0.25">
      <c r="A4" s="57" t="s">
        <v>207</v>
      </c>
      <c r="B4" s="57" t="s">
        <v>208</v>
      </c>
      <c r="C4" s="57"/>
      <c r="D4" s="57"/>
      <c r="E4" s="57"/>
      <c r="F4" s="57"/>
      <c r="G4" s="57"/>
      <c r="J4" s="29" t="s">
        <v>93</v>
      </c>
      <c r="K4" s="29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s="57" t="s">
        <v>214</v>
      </c>
      <c r="B5" s="57" t="s">
        <v>217</v>
      </c>
      <c r="C5" s="57"/>
      <c r="D5" s="57"/>
      <c r="E5" s="57"/>
      <c r="F5" s="57"/>
      <c r="G5" s="57"/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A6" s="57"/>
      <c r="B6" s="57"/>
      <c r="C6" s="57"/>
      <c r="D6" s="57"/>
      <c r="E6" s="57"/>
      <c r="F6" s="57"/>
      <c r="G6" s="57" t="s">
        <v>216</v>
      </c>
      <c r="J6" s="29" t="s">
        <v>84</v>
      </c>
      <c r="K6" s="29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59" t="s">
        <v>211</v>
      </c>
      <c r="B7" s="76" t="s">
        <v>209</v>
      </c>
      <c r="C7" s="76"/>
      <c r="D7" s="59" t="s">
        <v>210</v>
      </c>
      <c r="E7" s="59" t="s">
        <v>196</v>
      </c>
      <c r="F7" s="59" t="s">
        <v>197</v>
      </c>
      <c r="G7" s="59" t="s">
        <v>197</v>
      </c>
      <c r="S7" s="29" t="s">
        <v>94</v>
      </c>
      <c r="T7" s="39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86">
        <v>1</v>
      </c>
      <c r="B8" s="60" t="s">
        <v>140</v>
      </c>
      <c r="C8" s="61" t="s">
        <v>142</v>
      </c>
      <c r="D8" s="89" t="s">
        <v>193</v>
      </c>
      <c r="E8" s="62">
        <v>0.42222222222222222</v>
      </c>
      <c r="F8" s="62">
        <v>0.4228703703703704</v>
      </c>
      <c r="G8" s="62">
        <v>0.42335648148148147</v>
      </c>
    </row>
    <row r="9" spans="1:24" x14ac:dyDescent="0.25">
      <c r="A9" s="87"/>
      <c r="B9" s="63" t="s">
        <v>115</v>
      </c>
      <c r="C9" s="64" t="s">
        <v>115</v>
      </c>
      <c r="D9" s="90"/>
      <c r="E9" s="92" t="s">
        <v>201</v>
      </c>
      <c r="F9" s="92" t="s">
        <v>199</v>
      </c>
      <c r="G9" s="92"/>
    </row>
    <row r="10" spans="1:24" x14ac:dyDescent="0.25">
      <c r="A10" s="87"/>
      <c r="B10" s="63" t="s">
        <v>92</v>
      </c>
      <c r="C10" s="65"/>
      <c r="D10" s="90"/>
      <c r="E10" s="92"/>
      <c r="F10" s="92"/>
      <c r="G10" s="92"/>
    </row>
    <row r="11" spans="1:24" x14ac:dyDescent="0.25">
      <c r="A11" s="87"/>
      <c r="B11" s="63" t="s">
        <v>190</v>
      </c>
      <c r="C11" s="66"/>
      <c r="D11" s="90"/>
      <c r="E11" s="92"/>
      <c r="F11" s="92"/>
      <c r="G11" s="92"/>
    </row>
    <row r="12" spans="1:24" ht="15" customHeight="1" x14ac:dyDescent="0.25">
      <c r="A12" s="88"/>
      <c r="B12" s="63" t="s">
        <v>109</v>
      </c>
      <c r="C12" s="67" t="s">
        <v>109</v>
      </c>
      <c r="D12" s="91"/>
      <c r="E12" s="92"/>
      <c r="F12" s="92"/>
      <c r="G12" s="92"/>
    </row>
    <row r="13" spans="1:24" ht="15" customHeight="1" x14ac:dyDescent="0.25">
      <c r="A13" s="86">
        <v>2</v>
      </c>
      <c r="B13" s="60" t="s">
        <v>138</v>
      </c>
      <c r="C13" s="60" t="s">
        <v>139</v>
      </c>
      <c r="D13" s="89" t="s">
        <v>177</v>
      </c>
      <c r="E13" s="62">
        <v>0.41666666666666669</v>
      </c>
      <c r="F13" s="62">
        <v>0.42469907407407409</v>
      </c>
      <c r="G13" s="62">
        <v>0.42495370370370367</v>
      </c>
    </row>
    <row r="14" spans="1:24" x14ac:dyDescent="0.25">
      <c r="A14" s="87"/>
      <c r="B14" s="64" t="s">
        <v>109</v>
      </c>
      <c r="C14" s="63" t="s">
        <v>84</v>
      </c>
      <c r="D14" s="90"/>
      <c r="E14" s="92"/>
      <c r="F14" s="92" t="s">
        <v>165</v>
      </c>
      <c r="G14" s="92"/>
    </row>
    <row r="15" spans="1:24" x14ac:dyDescent="0.25">
      <c r="A15" s="87"/>
      <c r="B15" s="68" t="s">
        <v>61</v>
      </c>
      <c r="C15" s="63" t="s">
        <v>61</v>
      </c>
      <c r="D15" s="90"/>
      <c r="E15" s="92"/>
      <c r="F15" s="92"/>
      <c r="G15" s="92"/>
    </row>
    <row r="16" spans="1:24" x14ac:dyDescent="0.25">
      <c r="A16" s="88"/>
      <c r="B16" s="67" t="s">
        <v>78</v>
      </c>
      <c r="C16" s="63" t="s">
        <v>93</v>
      </c>
      <c r="D16" s="91"/>
      <c r="E16" s="92"/>
      <c r="F16" s="92"/>
      <c r="G16" s="92"/>
    </row>
    <row r="17" spans="1:24" x14ac:dyDescent="0.25">
      <c r="A17" s="86">
        <v>3</v>
      </c>
      <c r="B17" s="60" t="s">
        <v>141</v>
      </c>
      <c r="C17" s="69" t="s">
        <v>143</v>
      </c>
      <c r="D17" s="89" t="s">
        <v>194</v>
      </c>
      <c r="E17" s="62">
        <v>0.42465277777777777</v>
      </c>
      <c r="F17" s="62">
        <v>0.43082175925925931</v>
      </c>
      <c r="G17" s="62">
        <v>0.43309027777777781</v>
      </c>
    </row>
    <row r="18" spans="1:24" x14ac:dyDescent="0.25">
      <c r="A18" s="87"/>
      <c r="B18" s="63" t="s">
        <v>78</v>
      </c>
      <c r="C18" s="64" t="s">
        <v>78</v>
      </c>
      <c r="D18" s="90"/>
      <c r="E18" s="92" t="s">
        <v>198</v>
      </c>
      <c r="F18" s="92" t="s">
        <v>165</v>
      </c>
      <c r="G18" s="92"/>
    </row>
    <row r="19" spans="1:24" x14ac:dyDescent="0.25">
      <c r="A19" s="87"/>
      <c r="B19" s="63" t="s">
        <v>67</v>
      </c>
      <c r="C19" s="68" t="s">
        <v>67</v>
      </c>
      <c r="D19" s="90"/>
      <c r="E19" s="92"/>
      <c r="F19" s="92"/>
      <c r="G19" s="92"/>
    </row>
    <row r="20" spans="1:24" x14ac:dyDescent="0.25">
      <c r="A20" s="87"/>
      <c r="B20" s="63" t="s">
        <v>61</v>
      </c>
      <c r="C20" s="68" t="s">
        <v>61</v>
      </c>
      <c r="D20" s="90"/>
      <c r="E20" s="92"/>
      <c r="F20" s="92"/>
      <c r="G20" s="92"/>
    </row>
    <row r="21" spans="1:24" x14ac:dyDescent="0.25">
      <c r="A21" s="88"/>
      <c r="B21" s="63" t="s">
        <v>104</v>
      </c>
      <c r="C21" s="67" t="s">
        <v>104</v>
      </c>
      <c r="D21" s="91"/>
      <c r="E21" s="92"/>
      <c r="F21" s="92"/>
      <c r="G21" s="92"/>
    </row>
    <row r="22" spans="1:24" x14ac:dyDescent="0.25">
      <c r="A22" s="86">
        <v>4</v>
      </c>
      <c r="B22" s="60" t="s">
        <v>145</v>
      </c>
      <c r="C22" s="61" t="s">
        <v>170</v>
      </c>
      <c r="D22" s="89" t="s">
        <v>175</v>
      </c>
      <c r="E22" s="62">
        <v>0.42627314814814815</v>
      </c>
      <c r="F22" s="62">
        <v>0.43018518518518517</v>
      </c>
      <c r="G22" s="62">
        <v>0.43064814814814811</v>
      </c>
    </row>
    <row r="23" spans="1:24" x14ac:dyDescent="0.25">
      <c r="A23" s="87"/>
      <c r="B23" s="63" t="s">
        <v>93</v>
      </c>
      <c r="C23" s="64" t="s">
        <v>95</v>
      </c>
      <c r="D23" s="90"/>
      <c r="E23" s="92" t="s">
        <v>203</v>
      </c>
      <c r="F23" s="92" t="s">
        <v>165</v>
      </c>
      <c r="G23" s="92"/>
    </row>
    <row r="24" spans="1:24" x14ac:dyDescent="0.25">
      <c r="A24" s="87"/>
      <c r="B24" s="63" t="s">
        <v>92</v>
      </c>
      <c r="C24" s="68" t="s">
        <v>87</v>
      </c>
      <c r="D24" s="90"/>
      <c r="E24" s="92"/>
      <c r="F24" s="92"/>
      <c r="G24" s="92"/>
      <c r="J24" s="37" t="s">
        <v>140</v>
      </c>
      <c r="K24" s="37" t="s">
        <v>142</v>
      </c>
      <c r="S24" s="37" t="s">
        <v>147</v>
      </c>
      <c r="T24" s="37" t="s">
        <v>146</v>
      </c>
    </row>
    <row r="25" spans="1:24" x14ac:dyDescent="0.25">
      <c r="A25" s="87"/>
      <c r="B25" s="63" t="s">
        <v>61</v>
      </c>
      <c r="C25" s="68" t="s">
        <v>104</v>
      </c>
      <c r="D25" s="90"/>
      <c r="E25" s="92"/>
      <c r="F25" s="92"/>
      <c r="G25" s="92"/>
      <c r="J25" s="29" t="s">
        <v>115</v>
      </c>
      <c r="K25" s="29" t="s">
        <v>117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-33675.51</v>
      </c>
      <c r="O25">
        <f>VLOOKUP($K25,Beacons!$A$6:$O$30,15,FALSE)</f>
        <v>163330.29999999999</v>
      </c>
      <c r="S25" s="29" t="s">
        <v>104</v>
      </c>
      <c r="T25" s="29" t="s">
        <v>117</v>
      </c>
      <c r="U25">
        <f>VLOOKUP($S25,Beacons!$A$6:$O$30,14,FALSE)</f>
        <v>-120954</v>
      </c>
      <c r="V25">
        <f>VLOOKUP($S25,Beacons!$A$6:$O$30,15,FALSE)</f>
        <v>50355.11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8"/>
      <c r="B26" s="63" t="s">
        <v>94</v>
      </c>
      <c r="C26" s="70"/>
      <c r="D26" s="91"/>
      <c r="E26" s="92"/>
      <c r="F26" s="92"/>
      <c r="G26" s="92"/>
      <c r="J26" s="29" t="s">
        <v>92</v>
      </c>
      <c r="K26" s="29" t="s">
        <v>61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0.2718506</v>
      </c>
      <c r="O26">
        <f>VLOOKUP($K26,Beacons!$A$6:$O$30,15,FALSE)</f>
        <v>-0.16986080000000001</v>
      </c>
      <c r="S26" s="29" t="s">
        <v>218</v>
      </c>
      <c r="T26" s="29" t="s">
        <v>218</v>
      </c>
      <c r="U26">
        <f>VLOOKUP($S26,Beacons!$A$6:$O$30,14,FALSE)</f>
        <v>-4877.982</v>
      </c>
      <c r="V26">
        <f>VLOOKUP($S26,Beacons!$A$6:$O$30,15,FALSE)</f>
        <v>26549.65</v>
      </c>
      <c r="W26">
        <f>VLOOKUP($T26,Beacons!$A$6:$O$30,14,FALSE)</f>
        <v>-4877.982</v>
      </c>
      <c r="X26">
        <f>VLOOKUP($T26,Beacons!$A$6:$O$30,15,FALSE)</f>
        <v>26549.65</v>
      </c>
    </row>
    <row r="27" spans="1:24" x14ac:dyDescent="0.25">
      <c r="A27" s="86">
        <v>5</v>
      </c>
      <c r="B27" s="60" t="s">
        <v>147</v>
      </c>
      <c r="C27" s="69" t="s">
        <v>146</v>
      </c>
      <c r="D27" s="89" t="s">
        <v>195</v>
      </c>
      <c r="E27" s="62">
        <v>0.43385416666666665</v>
      </c>
      <c r="F27" s="62">
        <v>0.43490740740740735</v>
      </c>
      <c r="G27" s="62">
        <v>0.43516203703703704</v>
      </c>
      <c r="J27" s="29" t="s">
        <v>109</v>
      </c>
      <c r="K27" s="38" t="s">
        <v>79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11438.8</v>
      </c>
      <c r="O27">
        <f>VLOOKUP($K27,Beacons!$A$6:$O$30,15,FALSE)</f>
        <v>-109404.5</v>
      </c>
      <c r="S27" s="29" t="s">
        <v>87</v>
      </c>
      <c r="T27" s="29" t="s">
        <v>61</v>
      </c>
      <c r="U27">
        <f>VLOOKUP($S27,Beacons!$A$6:$O$30,14,FALSE)</f>
        <v>29787.32</v>
      </c>
      <c r="V27">
        <f>VLOOKUP($S27,Beacons!$A$6:$O$30,15,FALSE)</f>
        <v>17847.72</v>
      </c>
      <c r="W27">
        <f>VLOOKUP($T27,Beacons!$A$6:$O$30,14,FALSE)</f>
        <v>0.2718506</v>
      </c>
      <c r="X27">
        <f>VLOOKUP($T27,Beacons!$A$6:$O$30,15,FALSE)</f>
        <v>-0.16986080000000001</v>
      </c>
    </row>
    <row r="28" spans="1:24" x14ac:dyDescent="0.25">
      <c r="A28" s="87"/>
      <c r="B28" s="63" t="s">
        <v>79</v>
      </c>
      <c r="C28" s="64" t="s">
        <v>117</v>
      </c>
      <c r="D28" s="90"/>
      <c r="E28" s="92" t="s">
        <v>202</v>
      </c>
      <c r="F28" s="92" t="s">
        <v>165</v>
      </c>
      <c r="G28" s="92"/>
      <c r="J28" s="23"/>
      <c r="S28" t="s">
        <v>95</v>
      </c>
      <c r="T28" t="s">
        <v>79</v>
      </c>
      <c r="U28">
        <f>VLOOKUP($S28,Beacons!$A$6:$O$30,14,FALSE)</f>
        <v>120380.9</v>
      </c>
      <c r="V28">
        <f>VLOOKUP($S28,Beacons!$A$6:$O$30,15,FALSE)</f>
        <v>-1855.4929999999999</v>
      </c>
      <c r="W28">
        <f>VLOOKUP($T28,Beacons!$A$6:$O$30,14,FALSE)</f>
        <v>11438.8</v>
      </c>
      <c r="X28">
        <f>VLOOKUP($T28,Beacons!$A$6:$O$30,15,FALSE)</f>
        <v>-109404.5</v>
      </c>
    </row>
    <row r="29" spans="1:24" x14ac:dyDescent="0.25">
      <c r="A29" s="87"/>
      <c r="B29" s="63" t="s">
        <v>61</v>
      </c>
      <c r="C29" s="68" t="s">
        <v>61</v>
      </c>
      <c r="D29" s="90"/>
      <c r="E29" s="92"/>
      <c r="F29" s="92"/>
      <c r="G29" s="92"/>
    </row>
    <row r="30" spans="1:24" x14ac:dyDescent="0.25">
      <c r="A30" s="88"/>
      <c r="B30" s="63" t="s">
        <v>117</v>
      </c>
      <c r="C30" s="67" t="s">
        <v>79</v>
      </c>
      <c r="D30" s="91"/>
      <c r="E30" s="92"/>
      <c r="F30" s="92"/>
      <c r="G30" s="92"/>
    </row>
    <row r="31" spans="1:24" x14ac:dyDescent="0.25">
      <c r="A31" s="86">
        <v>6</v>
      </c>
      <c r="B31" s="60" t="s">
        <v>146</v>
      </c>
      <c r="C31" s="60" t="s">
        <v>148</v>
      </c>
      <c r="D31" s="89" t="s">
        <v>177</v>
      </c>
      <c r="E31" s="62">
        <v>0.42986111111111108</v>
      </c>
      <c r="F31" s="71">
        <v>0.43612268518518515</v>
      </c>
      <c r="G31" s="71">
        <v>0.43643518518518515</v>
      </c>
    </row>
    <row r="32" spans="1:24" x14ac:dyDescent="0.25">
      <c r="A32" s="87"/>
      <c r="B32" s="64" t="s">
        <v>117</v>
      </c>
      <c r="C32" s="64" t="s">
        <v>94</v>
      </c>
      <c r="D32" s="90"/>
      <c r="E32" s="92" t="s">
        <v>204</v>
      </c>
      <c r="F32" s="92" t="s">
        <v>205</v>
      </c>
      <c r="G32" s="92"/>
    </row>
    <row r="33" spans="1:15" x14ac:dyDescent="0.25">
      <c r="A33" s="87"/>
      <c r="B33" s="68" t="s">
        <v>61</v>
      </c>
      <c r="C33" s="68" t="s">
        <v>61</v>
      </c>
      <c r="D33" s="90"/>
      <c r="E33" s="92"/>
      <c r="F33" s="92"/>
      <c r="G33" s="92"/>
    </row>
    <row r="34" spans="1:15" x14ac:dyDescent="0.25">
      <c r="A34" s="88"/>
      <c r="B34" s="67" t="s">
        <v>79</v>
      </c>
      <c r="C34" s="67" t="s">
        <v>70</v>
      </c>
      <c r="D34" s="91"/>
      <c r="E34" s="92"/>
      <c r="F34" s="92"/>
      <c r="G34" s="92"/>
    </row>
    <row r="35" spans="1:15" x14ac:dyDescent="0.25">
      <c r="A35" s="32"/>
      <c r="B35" s="29"/>
      <c r="C35" s="29"/>
      <c r="D35" s="33"/>
    </row>
    <row r="37" spans="1:15" ht="18.75" x14ac:dyDescent="0.3">
      <c r="B37" s="41" t="s">
        <v>220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7" t="s">
        <v>141</v>
      </c>
      <c r="K40" s="37" t="s">
        <v>143</v>
      </c>
    </row>
    <row r="41" spans="1:15" x14ac:dyDescent="0.25">
      <c r="A41" t="s">
        <v>214</v>
      </c>
      <c r="B41" t="s">
        <v>217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6" t="s">
        <v>211</v>
      </c>
      <c r="B43" s="77" t="s">
        <v>209</v>
      </c>
      <c r="C43" s="77"/>
      <c r="D43" s="36" t="s">
        <v>210</v>
      </c>
      <c r="E43" s="36" t="s">
        <v>196</v>
      </c>
      <c r="F43" s="36" t="s">
        <v>197</v>
      </c>
      <c r="G43" s="36" t="s">
        <v>214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8">
        <v>1</v>
      </c>
      <c r="B44" s="27" t="s">
        <v>138</v>
      </c>
      <c r="C44" s="27" t="s">
        <v>139</v>
      </c>
      <c r="D44" s="81" t="s">
        <v>224</v>
      </c>
      <c r="E44" s="34">
        <v>0.41684027777777777</v>
      </c>
      <c r="F44" s="34">
        <v>0.42471064814814818</v>
      </c>
      <c r="G44" s="34">
        <v>0.42517361111111113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9"/>
      <c r="B45" s="24" t="s">
        <v>109</v>
      </c>
      <c r="C45" s="23" t="s">
        <v>84</v>
      </c>
      <c r="D45" s="82"/>
      <c r="E45" s="85"/>
      <c r="F45" s="85" t="s">
        <v>215</v>
      </c>
      <c r="G45" s="85"/>
      <c r="J45" s="6"/>
    </row>
    <row r="46" spans="1:15" x14ac:dyDescent="0.25">
      <c r="A46" s="79"/>
      <c r="B46" s="25" t="s">
        <v>61</v>
      </c>
      <c r="C46" s="23" t="s">
        <v>61</v>
      </c>
      <c r="D46" s="82"/>
      <c r="E46" s="85"/>
      <c r="F46" s="85"/>
      <c r="G46" s="85"/>
    </row>
    <row r="47" spans="1:15" x14ac:dyDescent="0.25">
      <c r="A47" s="80"/>
      <c r="B47" s="26" t="s">
        <v>78</v>
      </c>
      <c r="C47" s="23" t="s">
        <v>93</v>
      </c>
      <c r="D47" s="84"/>
      <c r="E47" s="85"/>
      <c r="F47" s="85"/>
      <c r="G47" s="85"/>
    </row>
    <row r="48" spans="1:15" x14ac:dyDescent="0.25">
      <c r="A48" s="78">
        <v>2</v>
      </c>
      <c r="B48" s="27" t="s">
        <v>140</v>
      </c>
      <c r="C48" s="30" t="s">
        <v>142</v>
      </c>
      <c r="D48" s="81" t="s">
        <v>222</v>
      </c>
      <c r="E48" s="34">
        <v>0.42245370370370372</v>
      </c>
      <c r="F48" s="34">
        <v>0.42644675925925929</v>
      </c>
      <c r="G48" s="34">
        <v>0.42673611111111115</v>
      </c>
    </row>
    <row r="49" spans="1:24" x14ac:dyDescent="0.25">
      <c r="A49" s="79"/>
      <c r="B49" s="23" t="s">
        <v>115</v>
      </c>
      <c r="C49" s="24" t="s">
        <v>117</v>
      </c>
      <c r="D49" s="82"/>
      <c r="E49" s="85" t="s">
        <v>223</v>
      </c>
      <c r="F49" s="85" t="s">
        <v>215</v>
      </c>
      <c r="G49" s="85"/>
      <c r="R49" s="37"/>
      <c r="S49" s="37" t="s">
        <v>148</v>
      </c>
      <c r="T49" s="37" t="s">
        <v>146</v>
      </c>
    </row>
    <row r="50" spans="1:24" x14ac:dyDescent="0.25">
      <c r="A50" s="79"/>
      <c r="B50" s="23" t="s">
        <v>92</v>
      </c>
      <c r="C50" s="25" t="s">
        <v>61</v>
      </c>
      <c r="D50" s="82"/>
      <c r="E50" s="85"/>
      <c r="F50" s="85"/>
      <c r="G50" s="85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79"/>
      <c r="B51" s="23" t="s">
        <v>221</v>
      </c>
      <c r="C51" s="25" t="s">
        <v>79</v>
      </c>
      <c r="D51" s="83"/>
      <c r="E51" s="85"/>
      <c r="F51" s="85"/>
      <c r="G51" s="85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80"/>
      <c r="B52" s="23" t="s">
        <v>109</v>
      </c>
      <c r="C52" s="26"/>
      <c r="D52" s="84"/>
      <c r="E52" s="85"/>
      <c r="F52" s="85"/>
      <c r="G52" s="85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78">
        <v>3</v>
      </c>
      <c r="B53" s="27" t="s">
        <v>145</v>
      </c>
      <c r="C53" s="30" t="s">
        <v>170</v>
      </c>
      <c r="D53" s="81" t="s">
        <v>175</v>
      </c>
      <c r="E53" s="34">
        <v>0.42575231481481479</v>
      </c>
      <c r="F53" s="34">
        <v>0.4296875</v>
      </c>
      <c r="G53" s="34">
        <v>0.43026620370370372</v>
      </c>
    </row>
    <row r="54" spans="1:24" ht="15" customHeight="1" x14ac:dyDescent="0.25">
      <c r="A54" s="79"/>
      <c r="B54" s="23" t="s">
        <v>93</v>
      </c>
      <c r="C54" s="24" t="s">
        <v>95</v>
      </c>
      <c r="D54" s="82"/>
      <c r="E54" s="85" t="s">
        <v>203</v>
      </c>
      <c r="F54" s="85" t="s">
        <v>215</v>
      </c>
      <c r="G54" s="85"/>
    </row>
    <row r="55" spans="1:24" x14ac:dyDescent="0.25">
      <c r="A55" s="79"/>
      <c r="B55" s="23" t="s">
        <v>92</v>
      </c>
      <c r="C55" s="25" t="s">
        <v>87</v>
      </c>
      <c r="D55" s="82"/>
      <c r="E55" s="85"/>
      <c r="F55" s="85"/>
      <c r="G55" s="85"/>
    </row>
    <row r="56" spans="1:24" x14ac:dyDescent="0.25">
      <c r="A56" s="79"/>
      <c r="B56" s="23" t="s">
        <v>61</v>
      </c>
      <c r="C56" s="25" t="s">
        <v>104</v>
      </c>
      <c r="D56" s="82"/>
      <c r="E56" s="85"/>
      <c r="F56" s="85"/>
      <c r="G56" s="85"/>
    </row>
    <row r="57" spans="1:24" x14ac:dyDescent="0.25">
      <c r="A57" s="80"/>
      <c r="B57" s="23" t="s">
        <v>94</v>
      </c>
      <c r="C57" s="28"/>
      <c r="D57" s="84"/>
      <c r="E57" s="85"/>
      <c r="F57" s="85"/>
      <c r="G57" s="85"/>
    </row>
    <row r="58" spans="1:24" x14ac:dyDescent="0.25">
      <c r="A58" s="78">
        <v>4</v>
      </c>
      <c r="B58" s="27" t="s">
        <v>141</v>
      </c>
      <c r="C58" s="31" t="s">
        <v>143</v>
      </c>
      <c r="D58" s="81" t="s">
        <v>194</v>
      </c>
      <c r="E58" s="34">
        <v>0.42928240740740736</v>
      </c>
      <c r="F58" s="34">
        <v>0.43240740740740741</v>
      </c>
      <c r="G58" s="34">
        <v>0.43478009259259259</v>
      </c>
    </row>
    <row r="59" spans="1:24" ht="15" customHeight="1" x14ac:dyDescent="0.25">
      <c r="A59" s="79"/>
      <c r="B59" s="23" t="s">
        <v>78</v>
      </c>
      <c r="C59" s="24" t="s">
        <v>95</v>
      </c>
      <c r="D59" s="82"/>
      <c r="E59" s="85" t="s">
        <v>227</v>
      </c>
      <c r="F59" s="85" t="s">
        <v>215</v>
      </c>
      <c r="G59" s="85"/>
    </row>
    <row r="60" spans="1:24" ht="15" customHeight="1" x14ac:dyDescent="0.25">
      <c r="A60" s="79"/>
      <c r="B60" s="23" t="s">
        <v>67</v>
      </c>
      <c r="C60" s="25" t="s">
        <v>87</v>
      </c>
      <c r="D60" s="82"/>
      <c r="E60" s="85"/>
      <c r="F60" s="85"/>
      <c r="G60" s="85"/>
    </row>
    <row r="61" spans="1:24" x14ac:dyDescent="0.25">
      <c r="A61" s="79"/>
      <c r="B61" s="23" t="s">
        <v>61</v>
      </c>
      <c r="C61" s="25" t="s">
        <v>106</v>
      </c>
      <c r="D61" s="82"/>
      <c r="E61" s="85"/>
      <c r="F61" s="85"/>
      <c r="G61" s="85"/>
    </row>
    <row r="62" spans="1:24" x14ac:dyDescent="0.25">
      <c r="A62" s="79"/>
      <c r="B62" s="23" t="s">
        <v>106</v>
      </c>
      <c r="C62" s="25" t="s">
        <v>104</v>
      </c>
      <c r="D62" s="82"/>
      <c r="E62" s="85"/>
      <c r="F62" s="85"/>
      <c r="G62" s="85"/>
    </row>
    <row r="63" spans="1:24" x14ac:dyDescent="0.25">
      <c r="A63" s="80"/>
      <c r="B63" s="23" t="s">
        <v>109</v>
      </c>
      <c r="C63" s="26"/>
      <c r="D63" s="84"/>
      <c r="E63" s="85"/>
      <c r="F63" s="85"/>
      <c r="G63" s="85"/>
    </row>
    <row r="64" spans="1:24" x14ac:dyDescent="0.25">
      <c r="A64" s="78">
        <v>5</v>
      </c>
      <c r="B64" s="27" t="s">
        <v>147</v>
      </c>
      <c r="C64" s="31" t="s">
        <v>146</v>
      </c>
      <c r="D64" s="81" t="s">
        <v>225</v>
      </c>
      <c r="E64" s="34">
        <v>0.4289930555555555</v>
      </c>
      <c r="F64" s="34">
        <v>0.43454861111111115</v>
      </c>
      <c r="G64" s="34">
        <v>0.43501157407407409</v>
      </c>
    </row>
    <row r="65" spans="1:7" ht="15" customHeight="1" x14ac:dyDescent="0.25">
      <c r="A65" s="79"/>
      <c r="B65" s="23" t="s">
        <v>104</v>
      </c>
      <c r="C65" s="24" t="s">
        <v>117</v>
      </c>
      <c r="D65" s="82"/>
      <c r="E65" s="85" t="s">
        <v>226</v>
      </c>
      <c r="F65" s="85" t="s">
        <v>215</v>
      </c>
      <c r="G65" s="85"/>
    </row>
    <row r="66" spans="1:7" x14ac:dyDescent="0.25">
      <c r="A66" s="79"/>
      <c r="B66" s="23" t="s">
        <v>218</v>
      </c>
      <c r="C66" s="25" t="s">
        <v>218</v>
      </c>
      <c r="D66" s="82"/>
      <c r="E66" s="85"/>
      <c r="F66" s="85"/>
      <c r="G66" s="85"/>
    </row>
    <row r="67" spans="1:7" x14ac:dyDescent="0.25">
      <c r="A67" s="79"/>
      <c r="B67" s="23" t="s">
        <v>87</v>
      </c>
      <c r="C67" s="25" t="s">
        <v>61</v>
      </c>
      <c r="D67" s="82"/>
      <c r="E67" s="85"/>
      <c r="F67" s="85"/>
      <c r="G67" s="85"/>
    </row>
    <row r="68" spans="1:7" x14ac:dyDescent="0.25">
      <c r="A68" s="80"/>
      <c r="B68" s="23" t="s">
        <v>95</v>
      </c>
      <c r="C68" s="26" t="s">
        <v>79</v>
      </c>
      <c r="D68" s="84"/>
      <c r="E68" s="85"/>
      <c r="F68" s="85"/>
      <c r="G68" s="85"/>
    </row>
    <row r="69" spans="1:7" x14ac:dyDescent="0.25">
      <c r="A69" s="78">
        <v>6</v>
      </c>
      <c r="B69" s="27" t="s">
        <v>146</v>
      </c>
      <c r="C69" s="27" t="s">
        <v>148</v>
      </c>
      <c r="D69" s="81" t="s">
        <v>177</v>
      </c>
      <c r="E69" s="34">
        <v>0.42986111111111108</v>
      </c>
      <c r="F69" s="35">
        <v>0.43599537037037034</v>
      </c>
      <c r="G69" s="35">
        <v>0.43634259259259256</v>
      </c>
    </row>
    <row r="70" spans="1:7" x14ac:dyDescent="0.25">
      <c r="A70" s="79"/>
      <c r="B70" s="24" t="s">
        <v>117</v>
      </c>
      <c r="C70" s="24" t="s">
        <v>94</v>
      </c>
      <c r="D70" s="82"/>
      <c r="E70" s="85" t="s">
        <v>204</v>
      </c>
      <c r="F70" s="85" t="s">
        <v>215</v>
      </c>
      <c r="G70" s="85"/>
    </row>
    <row r="71" spans="1:7" x14ac:dyDescent="0.25">
      <c r="A71" s="79"/>
      <c r="B71" s="25" t="s">
        <v>61</v>
      </c>
      <c r="C71" s="25" t="s">
        <v>61</v>
      </c>
      <c r="D71" s="82"/>
      <c r="E71" s="85"/>
      <c r="F71" s="85"/>
      <c r="G71" s="85"/>
    </row>
    <row r="72" spans="1:7" x14ac:dyDescent="0.25">
      <c r="A72" s="80"/>
      <c r="B72" s="26" t="s">
        <v>79</v>
      </c>
      <c r="C72" s="26" t="s">
        <v>70</v>
      </c>
      <c r="D72" s="84"/>
      <c r="E72" s="85"/>
      <c r="F72" s="85"/>
      <c r="G72" s="85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70:G72"/>
    <mergeCell ref="A53:A57"/>
    <mergeCell ref="D53:D57"/>
    <mergeCell ref="E54:E57"/>
    <mergeCell ref="F54:F57"/>
    <mergeCell ref="G54:G57"/>
    <mergeCell ref="A69:A72"/>
    <mergeCell ref="D69:D72"/>
    <mergeCell ref="E70:E72"/>
    <mergeCell ref="F70:F72"/>
    <mergeCell ref="A58:A63"/>
    <mergeCell ref="D58:D63"/>
    <mergeCell ref="E59:E63"/>
    <mergeCell ref="F59:F63"/>
    <mergeCell ref="A64:A68"/>
    <mergeCell ref="D64:D68"/>
    <mergeCell ref="E65:E68"/>
    <mergeCell ref="F65:F68"/>
    <mergeCell ref="G32:G34"/>
    <mergeCell ref="G59:G63"/>
    <mergeCell ref="G49:G52"/>
    <mergeCell ref="G45:G47"/>
    <mergeCell ref="F49:F52"/>
    <mergeCell ref="F45:F47"/>
    <mergeCell ref="G65:G68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8:A52"/>
    <mergeCell ref="D48:D52"/>
    <mergeCell ref="E49:E52"/>
    <mergeCell ref="A31:A34"/>
    <mergeCell ref="D31:D34"/>
    <mergeCell ref="E18:E21"/>
    <mergeCell ref="E32:E34"/>
    <mergeCell ref="A13:A16"/>
    <mergeCell ref="D13:D16"/>
    <mergeCell ref="E14:E16"/>
    <mergeCell ref="A44:A47"/>
    <mergeCell ref="D44:D47"/>
    <mergeCell ref="E45:E47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32" workbookViewId="0">
      <selection activeCell="L51" sqref="L51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7" t="s">
        <v>138</v>
      </c>
      <c r="C4" s="37" t="s">
        <v>139</v>
      </c>
      <c r="K4" s="37" t="s">
        <v>145</v>
      </c>
      <c r="L4" s="37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39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7" t="s">
        <v>140</v>
      </c>
      <c r="C25" s="37" t="s">
        <v>142</v>
      </c>
      <c r="K25" s="37" t="s">
        <v>147</v>
      </c>
      <c r="L25" s="37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38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7" t="s">
        <v>141</v>
      </c>
      <c r="C41" s="37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7"/>
      <c r="K50" s="37" t="s">
        <v>148</v>
      </c>
      <c r="L50" s="37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2.0319999999999951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10363.200000000001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10363.200000000001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10363.200000000001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10363.200000000001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10363.200000000001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10363.200000000001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10363.200000000001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10363.200000000001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10363.200000000001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10363.200000000001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10363.200000000001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10363.200000000001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10363.200000000001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10363.200000000001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10363.200000000001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10363.200000000001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10363.200000000001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10363.200000000001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10363.200000000001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10363.200000000001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10363.200000000001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10363.200000000001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10363.200000000001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10363.200000000001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10363.200000000001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10363.200000000001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10363.200000000001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10363.200000000001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10363.200000000001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10363.200000000001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10363.200000000001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10363.200000000001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10363.200000000001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10363.200000000001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10363.200000000001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10363.200000000001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10363.200000000001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10363.200000000001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10363.200000000001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10363.200000000001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10363.200000000001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10363.200000000001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10363.200000000001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10363.200000000001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10363.200000000001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10363.200000000001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10363.200000000001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10363.200000000001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10363.200000000001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10363.200000000001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10363.200000000001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10363.200000000001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10363.200000000001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10363.200000000001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10363.200000000001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10363.200000000001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10363.200000000001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10363.200000000001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10363.200000000001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10363.200000000001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10363.200000000001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10363.200000000001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10363.200000000001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10363.200000000001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5" ca="1" si="36">INDIRECT("G$"&amp;C72)+INDIRECT("J$"&amp;C72)*($B72-INDIRECT("B$"&amp;D72))</f>
        <v>10363.200000000001</v>
      </c>
      <c r="H72" s="9">
        <f t="shared" ref="H72:J135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5" ca="1" si="38">SQRT(H72*H72+I72*I72)</f>
        <v>246.5762936683611</v>
      </c>
      <c r="L72" s="9">
        <f t="shared" ref="L72:L135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10363.200000000001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10363.200000000001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10363.200000000001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10363.200000000001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10363.200000000001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10363.200000000001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10363.200000000001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10363.200000000001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10363.200000000001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10363.200000000001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10363.200000000001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10363.200000000001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10363.200000000001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10363.200000000001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10363.200000000001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10363.200000000001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10363.200000000001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10363.200000000001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10363.200000000001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10363.200000000001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10363.200000000001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10363.200000000001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10363.200000000001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10363.200000000001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10363.200000000001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2.0319999999999707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10373.36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2.0319999999999707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10383.52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2.0319999999999707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10393.68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2.0319999999999707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10403.84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2.0319999999999707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10414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2.0319999999999707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10424.16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2.0319999999999707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10434.32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2.0320000000003349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10444.480000000001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2.0319999999999707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10454.640000000001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2.0319999999999707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10464.800000000001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2.0319999999999707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10474.960000000001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2.0319999999999707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10485.120000000001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2.0319999999999707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10495.28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2.0319999999999707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10505.44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2.0319999999999707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10515.6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2.0319999999999707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10525.76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2.0319999999999707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10535.92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2.0319999999999707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10546.08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2.0319999999999707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10556.24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2.0319999999999707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10566.4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2.0319999999999707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10576.56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2.0319999999999707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10586.72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2.0320000000003349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10596.880000000001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2.0319999999999707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10607.04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2.0319999999999707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10617.2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2.0319999999999707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10627.36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2.0319999999999707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10637.52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2.0319999999999707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8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10647.68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2.0319999999999707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2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10657.84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2.0319999999999707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6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3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3">
        <f t="shared" si="59"/>
        <v>0.4246527777777766</v>
      </c>
      <c r="B133" s="46">
        <f t="shared" si="43"/>
        <v>1553300690</v>
      </c>
      <c r="C133" s="42">
        <f t="shared" si="40"/>
        <v>4</v>
      </c>
      <c r="D133" s="42">
        <f t="shared" si="41"/>
        <v>127</v>
      </c>
      <c r="E133" s="42">
        <f t="shared" ca="1" si="67"/>
        <v>-6639.593372507692</v>
      </c>
      <c r="F133" s="42">
        <f t="shared" ca="1" si="68"/>
        <v>-3230.5447397333337</v>
      </c>
      <c r="G133" s="42">
        <f t="shared" ca="1" si="69"/>
        <v>10668</v>
      </c>
      <c r="H133" s="47">
        <f t="shared" ca="1" si="70"/>
        <v>-221.32884077025648</v>
      </c>
      <c r="I133" s="47">
        <f t="shared" ca="1" si="71"/>
        <v>-107.6791626311111</v>
      </c>
      <c r="J133" s="47">
        <f t="shared" ca="1" si="72"/>
        <v>0</v>
      </c>
      <c r="K133" s="47">
        <f t="shared" ca="1" si="73"/>
        <v>246.13260211041288</v>
      </c>
      <c r="L133" s="47">
        <f t="shared" ca="1" si="74"/>
        <v>-115.94348290692052</v>
      </c>
      <c r="M133" s="42">
        <f t="shared" ca="1" si="75"/>
        <v>55.82076923076923</v>
      </c>
      <c r="N133" s="42">
        <f t="shared" ca="1" si="76"/>
        <v>32.82707977207977</v>
      </c>
      <c r="O133" s="42"/>
      <c r="P133" s="42">
        <f ca="1">E133-'AFR01'!E117</f>
        <v>0</v>
      </c>
      <c r="Q133" s="42">
        <f ca="1">F133-'AFR01'!F117</f>
        <v>0</v>
      </c>
      <c r="R133" s="44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6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6" ca="1" si="106">INDIRECT("E$"&amp;C164)+INDIRECT("H$"&amp;C164)*($B164-INDIRECT("B$"&amp;D164))</f>
        <v>-40945.563691897434</v>
      </c>
      <c r="F164">
        <f t="shared" ref="F164:F226" ca="1" si="107">INDIRECT("F$"&amp;C164)+INDIRECT("I$"&amp;C164)*($B164-INDIRECT("B$"&amp;D164))</f>
        <v>-19920.814947555555</v>
      </c>
      <c r="G164">
        <f t="shared" ref="G164:G226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6" ca="1" si="109">INDIRECT("M$"&amp;C164)+INDIRECT("O$"&amp;C164)*($B164-INDIRECT("B$"&amp;D164))</f>
        <v>55.669743589743589</v>
      </c>
      <c r="N164">
        <f t="shared" ref="N164:N226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6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6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1.0694736842105237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0.42557870370370371</v>
      </c>
      <c r="B4" s="6" t="s">
        <v>221</v>
      </c>
      <c r="C4" s="7">
        <v>310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9448.7999999999993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0.43148148148148152</v>
      </c>
      <c r="B5" s="6" t="s">
        <v>109</v>
      </c>
      <c r="C5" s="7">
        <v>310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9448.7999999999993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-229.09366290339386</v>
      </c>
      <c r="I66" s="9">
        <f t="shared" ref="I66:I69" ca="1" si="19">(F67-F66)/($B67-$B66)</f>
        <v>38.73536738323601</v>
      </c>
      <c r="J66" s="9">
        <f t="shared" ref="J66:J69" ca="1" si="20">(G67-G66)/($B67-$B66)</f>
        <v>0</v>
      </c>
      <c r="K66" s="9">
        <f t="shared" ref="K66:K69" ca="1" si="21">SQRT(H66*H66+I66*I66)</f>
        <v>232.34529276231987</v>
      </c>
      <c r="L66" s="9">
        <f t="shared" ref="L66:L69" ca="1" si="22">DEGREES(ATAN2(I66,H66))</f>
        <v>-80.40314271526951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7"/>
        <v>9144</v>
      </c>
      <c r="H67" s="16">
        <f t="shared" ca="1" si="18"/>
        <v>-233.34669362820568</v>
      </c>
      <c r="I67" s="16">
        <f t="shared" ca="1" si="19"/>
        <v>39.320593952984197</v>
      </c>
      <c r="J67" s="16">
        <f t="shared" ca="1" si="20"/>
        <v>0</v>
      </c>
      <c r="K67" s="16">
        <f t="shared" ca="1" si="21"/>
        <v>236.63640577060653</v>
      </c>
      <c r="L67" s="16">
        <f t="shared" ca="1" si="22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7"/>
        <v>9144</v>
      </c>
      <c r="H68" s="16">
        <f t="shared" ca="1" si="18"/>
        <v>-237.59972435302626</v>
      </c>
      <c r="I68" s="16">
        <f t="shared" ca="1" si="19"/>
        <v>39.905820522733848</v>
      </c>
      <c r="J68" s="16">
        <f t="shared" ca="1" si="20"/>
        <v>1.0694736842106067</v>
      </c>
      <c r="K68" s="16">
        <f t="shared" ca="1" si="21"/>
        <v>240.9275897945827</v>
      </c>
      <c r="L68" s="16">
        <f t="shared" ca="1" si="22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7"/>
        <v>9149.347368421053</v>
      </c>
      <c r="H69" s="16">
        <f t="shared" ca="1" si="18"/>
        <v>-241.85275507784391</v>
      </c>
      <c r="I69" s="16">
        <f t="shared" ca="1" si="19"/>
        <v>40.491047092483498</v>
      </c>
      <c r="J69" s="16">
        <f t="shared" ca="1" si="20"/>
        <v>1.0694736842106067</v>
      </c>
      <c r="K69" s="16">
        <f t="shared" ca="1" si="21"/>
        <v>245.21884110603995</v>
      </c>
      <c r="L69" s="16">
        <f t="shared" ca="1" si="22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9154.6947368421061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1.069473684210243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9160.0421052631573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1.0694736842106067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7">INDIRECT("G$"&amp;C72)+INDIRECT("J$"&amp;C72)*($B72-INDIRECT("B$"&amp;D72))</f>
        <v>9165.3894736842103</v>
      </c>
      <c r="H72" s="9">
        <f t="shared" ref="H72:J135" ca="1" si="28">(E73-E72)/($B73-$B72)</f>
        <v>-243.97927044025272</v>
      </c>
      <c r="I72" s="9">
        <f t="shared" ca="1" si="28"/>
        <v>40.783660377359773</v>
      </c>
      <c r="J72" s="9">
        <f t="shared" ca="1" si="28"/>
        <v>1.0694736842106067</v>
      </c>
      <c r="K72" s="9">
        <f t="shared" ref="K72:K135" ca="1" si="29">SQRT(H72*H72+I72*I72)</f>
        <v>247.36449090023774</v>
      </c>
      <c r="L72" s="9">
        <f t="shared" ref="L72:L135" ca="1" si="30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7"/>
        <v>9170.7368421052633</v>
      </c>
      <c r="H73" s="9">
        <f t="shared" ca="1" si="28"/>
        <v>-243.97927044025272</v>
      </c>
      <c r="I73" s="9">
        <f t="shared" ca="1" si="28"/>
        <v>40.783660377358316</v>
      </c>
      <c r="J73" s="9">
        <f t="shared" ca="1" si="28"/>
        <v>1.0694736842106067</v>
      </c>
      <c r="K73" s="9">
        <f t="shared" ca="1" si="29"/>
        <v>247.36449090023748</v>
      </c>
      <c r="L73" s="9">
        <f t="shared" ca="1" si="30"/>
        <v>-80.510158480007121</v>
      </c>
      <c r="M73">
        <f t="shared" ref="M73:M136" ca="1" si="32">INDIRECT("M$"&amp;C73)+INDIRECT("O$"&amp;C73)*($B73-INDIRECT("B$"&amp;D73))</f>
        <v>56.275134521313767</v>
      </c>
      <c r="N73">
        <f t="shared" ref="N73:N136" ca="1" si="33">INDIRECT("N$"&amp;C73)+INDIRECT("P$"&amp;C73)*($B73-INDIRECT("B$"&amp;D73))</f>
        <v>34.082393431167013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7"/>
        <v>9176.0842105263164</v>
      </c>
      <c r="H74" s="9">
        <f t="shared" ca="1" si="28"/>
        <v>-243.97927044024982</v>
      </c>
      <c r="I74" s="9">
        <f t="shared" ca="1" si="28"/>
        <v>40.783660377358316</v>
      </c>
      <c r="J74" s="9">
        <f t="shared" ca="1" si="28"/>
        <v>1.069473684210243</v>
      </c>
      <c r="K74" s="9">
        <f t="shared" ca="1" si="29"/>
        <v>247.36449090023464</v>
      </c>
      <c r="L74" s="9">
        <f t="shared" ca="1" si="30"/>
        <v>-80.510158480007021</v>
      </c>
      <c r="M74">
        <f t="shared" ca="1" si="32"/>
        <v>56.276939203354296</v>
      </c>
      <c r="N74">
        <f t="shared" ca="1" si="33"/>
        <v>34.062872117400417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7"/>
        <v>9181.4315789473676</v>
      </c>
      <c r="H75" s="9">
        <f t="shared" ca="1" si="28"/>
        <v>-243.97927044025272</v>
      </c>
      <c r="I75" s="9">
        <f t="shared" ca="1" si="28"/>
        <v>40.783660377358316</v>
      </c>
      <c r="J75" s="9">
        <f t="shared" ca="1" si="28"/>
        <v>1.0694736842106067</v>
      </c>
      <c r="K75" s="9">
        <f t="shared" ca="1" si="29"/>
        <v>247.36449090023748</v>
      </c>
      <c r="L75" s="9">
        <f t="shared" ca="1" si="30"/>
        <v>-80.510158480007121</v>
      </c>
      <c r="M75">
        <f t="shared" ca="1" si="32"/>
        <v>56.278743885394825</v>
      </c>
      <c r="N75">
        <f t="shared" ca="1" si="33"/>
        <v>34.043350803633821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68145.849182389939</v>
      </c>
      <c r="F76">
        <f t="shared" ref="F76:F78" ca="1" si="38">INDIRECT("F$"&amp;C76)+INDIRECT("I$"&amp;C76)*($B76-INDIRECT("B$"&amp;D76))</f>
        <v>48190.156415094338</v>
      </c>
      <c r="G76">
        <f t="shared" ref="G76:G78" ca="1" si="39">INDIRECT("G$"&amp;C76)+INDIRECT("J$"&amp;C76)*($B76-INDIRECT("B$"&amp;D76))</f>
        <v>9186.7789473684206</v>
      </c>
      <c r="H76" s="9">
        <f t="shared" ref="H76:H78" ca="1" si="40">(E77-E76)/($B77-$B76)</f>
        <v>-243.97927044025272</v>
      </c>
      <c r="I76" s="9">
        <f t="shared" ref="I76:I78" ca="1" si="41">(F77-F76)/($B77-$B76)</f>
        <v>40.783660377358316</v>
      </c>
      <c r="J76" s="9">
        <f t="shared" ref="J76:J78" ca="1" si="42">(G77-G76)/($B77-$B76)</f>
        <v>1.0694736842106067</v>
      </c>
      <c r="K76" s="9">
        <f t="shared" ref="K76:K78" ca="1" si="43">SQRT(H76*H76+I76*I76)</f>
        <v>247.36449090023748</v>
      </c>
      <c r="L76" s="9">
        <f t="shared" ref="L76:L78" ca="1" si="44">DEGREES(ATAN2(I76,H76))</f>
        <v>-80.510158480007121</v>
      </c>
      <c r="M76">
        <f t="shared" ref="M76:M78" ca="1" si="45">INDIRECT("M$"&amp;C76)+INDIRECT("O$"&amp;C76)*($B76-INDIRECT("B$"&amp;D76))</f>
        <v>56.28054856743536</v>
      </c>
      <c r="N76">
        <f t="shared" ref="N76:N78" ca="1" si="46">INDIRECT("N$"&amp;C76)+INDIRECT("P$"&amp;C76)*($B76-INDIRECT("B$"&amp;D76))</f>
        <v>34.023829489867225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66925.952830188675</v>
      </c>
      <c r="F77">
        <f t="shared" ca="1" si="38"/>
        <v>48394.074716981129</v>
      </c>
      <c r="G77">
        <f t="shared" ca="1" si="39"/>
        <v>9192.1263157894737</v>
      </c>
      <c r="H77" s="9">
        <f t="shared" ca="1" si="40"/>
        <v>-243.97927044024982</v>
      </c>
      <c r="I77" s="9">
        <f t="shared" ca="1" si="41"/>
        <v>40.783660377358316</v>
      </c>
      <c r="J77" s="9">
        <f t="shared" ca="1" si="42"/>
        <v>1.0694736842106067</v>
      </c>
      <c r="K77" s="9">
        <f t="shared" ca="1" si="43"/>
        <v>247.36449090023464</v>
      </c>
      <c r="L77" s="9">
        <f t="shared" ca="1" si="44"/>
        <v>-80.510158480007021</v>
      </c>
      <c r="M77">
        <f t="shared" ca="1" si="45"/>
        <v>56.282353249475889</v>
      </c>
      <c r="N77">
        <f t="shared" ca="1" si="46"/>
        <v>34.004308176100629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65706.056477987426</v>
      </c>
      <c r="F78">
        <f t="shared" ca="1" si="38"/>
        <v>48597.993018867921</v>
      </c>
      <c r="G78">
        <f t="shared" ca="1" si="39"/>
        <v>9197.4736842105267</v>
      </c>
      <c r="H78" s="9">
        <f t="shared" ca="1" si="40"/>
        <v>-243.97927044025127</v>
      </c>
      <c r="I78" s="9">
        <f t="shared" ca="1" si="41"/>
        <v>40.783660377358316</v>
      </c>
      <c r="J78" s="9">
        <f t="shared" ca="1" si="42"/>
        <v>1.069473684210243</v>
      </c>
      <c r="K78" s="9">
        <f t="shared" ca="1" si="43"/>
        <v>247.36449090023606</v>
      </c>
      <c r="L78" s="9">
        <f t="shared" ca="1" si="44"/>
        <v>-80.510158480007064</v>
      </c>
      <c r="M78">
        <f t="shared" ca="1" si="45"/>
        <v>56.284157931516418</v>
      </c>
      <c r="N78">
        <f t="shared" ca="1" si="46"/>
        <v>33.984786862334033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7"/>
        <v>9202.8210526315779</v>
      </c>
      <c r="H79" s="9">
        <f t="shared" ca="1" si="28"/>
        <v>-243.97927044025127</v>
      </c>
      <c r="I79" s="9">
        <f t="shared" ca="1" si="28"/>
        <v>40.783660377359773</v>
      </c>
      <c r="J79" s="9">
        <f t="shared" ca="1" si="28"/>
        <v>1.0694736842106067</v>
      </c>
      <c r="K79" s="9">
        <f t="shared" ca="1" si="29"/>
        <v>247.36449090023632</v>
      </c>
      <c r="L79" s="9">
        <f t="shared" ca="1" si="30"/>
        <v>-80.510158480006737</v>
      </c>
      <c r="M79">
        <f t="shared" ca="1" si="32"/>
        <v>56.285962613556947</v>
      </c>
      <c r="N79">
        <f t="shared" ca="1" si="33"/>
        <v>33.965265548567437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7"/>
        <v>9208.1684210526309</v>
      </c>
      <c r="H80" s="9">
        <f t="shared" ca="1" si="28"/>
        <v>-243.97927044025272</v>
      </c>
      <c r="I80" s="9">
        <f t="shared" ca="1" si="28"/>
        <v>40.783660377358316</v>
      </c>
      <c r="J80" s="9">
        <f t="shared" ca="1" si="28"/>
        <v>1.0694736842106067</v>
      </c>
      <c r="K80" s="9">
        <f t="shared" ca="1" si="29"/>
        <v>247.36449090023748</v>
      </c>
      <c r="L80" s="9">
        <f t="shared" ca="1" si="30"/>
        <v>-80.510158480007121</v>
      </c>
      <c r="M80">
        <f t="shared" ca="1" si="32"/>
        <v>56.287767295597483</v>
      </c>
      <c r="N80">
        <f t="shared" ca="1" si="33"/>
        <v>33.945744234800841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7"/>
        <v>9213.515789473684</v>
      </c>
      <c r="H81" s="9">
        <f t="shared" ca="1" si="28"/>
        <v>-243.97927044025127</v>
      </c>
      <c r="I81" s="9">
        <f t="shared" ca="1" si="28"/>
        <v>40.783660377358316</v>
      </c>
      <c r="J81" s="9">
        <f t="shared" ca="1" si="28"/>
        <v>1.0694736842106067</v>
      </c>
      <c r="K81" s="9">
        <f t="shared" ca="1" si="29"/>
        <v>247.36449090023606</v>
      </c>
      <c r="L81" s="9">
        <f t="shared" ca="1" si="30"/>
        <v>-80.510158480007064</v>
      </c>
      <c r="M81">
        <f t="shared" ca="1" si="32"/>
        <v>56.289571977638012</v>
      </c>
      <c r="N81">
        <f t="shared" ca="1" si="33"/>
        <v>33.926222921034238</v>
      </c>
    </row>
    <row r="82" spans="1:18" x14ac:dyDescent="0.25">
      <c r="A82" s="48">
        <f t="shared" si="34"/>
        <v>0.42309027777777708</v>
      </c>
      <c r="B82" s="49">
        <f t="shared" si="35"/>
        <v>1553300555</v>
      </c>
      <c r="C82" s="50">
        <f t="shared" si="31"/>
        <v>3</v>
      </c>
      <c r="D82" s="50">
        <f t="shared" si="31"/>
        <v>68</v>
      </c>
      <c r="E82" s="50">
        <f t="shared" ca="1" si="12"/>
        <v>60826.471069182393</v>
      </c>
      <c r="F82" s="50">
        <f t="shared" ca="1" si="13"/>
        <v>49413.666226415095</v>
      </c>
      <c r="G82" s="50">
        <f t="shared" ca="1" si="27"/>
        <v>9218.863157894737</v>
      </c>
      <c r="H82" s="9">
        <f t="shared" ca="1" si="28"/>
        <v>-243.97927044025127</v>
      </c>
      <c r="I82" s="9">
        <f t="shared" ca="1" si="28"/>
        <v>40.783660377358316</v>
      </c>
      <c r="J82" s="9">
        <f t="shared" ca="1" si="28"/>
        <v>1.0694736842106067</v>
      </c>
      <c r="K82" s="9">
        <f t="shared" ca="1" si="29"/>
        <v>247.36449090023606</v>
      </c>
      <c r="L82" s="9">
        <f t="shared" ca="1" si="30"/>
        <v>-80.510158480007064</v>
      </c>
      <c r="M82">
        <f t="shared" ca="1" si="32"/>
        <v>56.291376659678541</v>
      </c>
      <c r="N82">
        <f t="shared" ca="1" si="33"/>
        <v>33.906701607267642</v>
      </c>
    </row>
    <row r="83" spans="1:18" x14ac:dyDescent="0.25">
      <c r="A83" s="48">
        <f t="shared" si="34"/>
        <v>0.42314814814814744</v>
      </c>
      <c r="B83" s="49">
        <f t="shared" si="35"/>
        <v>1553300560</v>
      </c>
      <c r="C83" s="50">
        <f t="shared" si="31"/>
        <v>3</v>
      </c>
      <c r="D83" s="50">
        <f t="shared" si="31"/>
        <v>68</v>
      </c>
      <c r="E83" s="50">
        <f t="shared" ca="1" si="12"/>
        <v>59606.574716981137</v>
      </c>
      <c r="F83" s="50">
        <f t="shared" ca="1" si="13"/>
        <v>49617.584528301886</v>
      </c>
      <c r="G83" s="50">
        <f t="shared" ca="1" si="27"/>
        <v>9224.21052631579</v>
      </c>
      <c r="H83" s="9">
        <f t="shared" ca="1" si="28"/>
        <v>-243.97927044025272</v>
      </c>
      <c r="I83" s="9">
        <f t="shared" ca="1" si="28"/>
        <v>40.783660377358316</v>
      </c>
      <c r="J83" s="9">
        <f t="shared" ca="1" si="28"/>
        <v>1.069473684210243</v>
      </c>
      <c r="K83" s="9">
        <f t="shared" ca="1" si="29"/>
        <v>247.36449090023748</v>
      </c>
      <c r="L83" s="9">
        <f t="shared" ca="1" si="30"/>
        <v>-80.510158480007121</v>
      </c>
      <c r="M83">
        <f t="shared" ca="1" si="32"/>
        <v>56.293181341719077</v>
      </c>
      <c r="N83">
        <f t="shared" ca="1" si="33"/>
        <v>33.887180293501046</v>
      </c>
      <c r="R83" s="42"/>
    </row>
    <row r="84" spans="1:18" x14ac:dyDescent="0.25">
      <c r="A84" s="48">
        <f t="shared" si="34"/>
        <v>0.4232060185185178</v>
      </c>
      <c r="B84" s="49">
        <f t="shared" si="35"/>
        <v>1553300565</v>
      </c>
      <c r="C84" s="50">
        <f t="shared" si="31"/>
        <v>3</v>
      </c>
      <c r="D84" s="50">
        <f t="shared" si="31"/>
        <v>68</v>
      </c>
      <c r="E84" s="50">
        <f t="shared" ca="1" si="12"/>
        <v>58386.678364779873</v>
      </c>
      <c r="F84" s="50">
        <f t="shared" ca="1" si="13"/>
        <v>49821.502830188678</v>
      </c>
      <c r="G84" s="50">
        <f t="shared" ca="1" si="27"/>
        <v>9229.5578947368413</v>
      </c>
      <c r="H84" s="9">
        <f t="shared" ca="1" si="28"/>
        <v>-243.97927044024982</v>
      </c>
      <c r="I84" s="9">
        <f t="shared" ca="1" si="28"/>
        <v>40.783660377358316</v>
      </c>
      <c r="J84" s="9">
        <f t="shared" ca="1" si="28"/>
        <v>1.0694736842106067</v>
      </c>
      <c r="K84" s="9">
        <f t="shared" ca="1" si="29"/>
        <v>247.36449090023464</v>
      </c>
      <c r="L84" s="9">
        <f t="shared" ca="1" si="30"/>
        <v>-80.510158480007021</v>
      </c>
      <c r="M84">
        <f t="shared" ca="1" si="32"/>
        <v>56.294986023759606</v>
      </c>
      <c r="N84">
        <f t="shared" ca="1" si="33"/>
        <v>33.86765897973445</v>
      </c>
    </row>
    <row r="85" spans="1:18" x14ac:dyDescent="0.25">
      <c r="A85" s="48">
        <f t="shared" si="34"/>
        <v>0.42326388888888816</v>
      </c>
      <c r="B85" s="49">
        <f t="shared" si="35"/>
        <v>1553300570</v>
      </c>
      <c r="C85" s="50">
        <f t="shared" si="31"/>
        <v>3</v>
      </c>
      <c r="D85" s="50">
        <f t="shared" si="31"/>
        <v>68</v>
      </c>
      <c r="E85" s="50">
        <f t="shared" ca="1" si="12"/>
        <v>57166.782012578624</v>
      </c>
      <c r="F85" s="50">
        <f t="shared" ca="1" si="13"/>
        <v>50025.421132075469</v>
      </c>
      <c r="G85" s="50">
        <f t="shared" ca="1" si="27"/>
        <v>9234.9052631578943</v>
      </c>
      <c r="H85" s="9">
        <f t="shared" ca="1" si="28"/>
        <v>-243.97927044025272</v>
      </c>
      <c r="I85" s="9">
        <f t="shared" ca="1" si="28"/>
        <v>40.783660377358316</v>
      </c>
      <c r="J85" s="9">
        <f t="shared" ca="1" si="28"/>
        <v>1.0694736842106067</v>
      </c>
      <c r="K85" s="9">
        <f t="shared" ca="1" si="29"/>
        <v>247.36449090023748</v>
      </c>
      <c r="L85" s="9">
        <f t="shared" ca="1" si="30"/>
        <v>-80.510158480007121</v>
      </c>
      <c r="M85">
        <f t="shared" ca="1" si="32"/>
        <v>56.296790705800134</v>
      </c>
      <c r="N85">
        <f t="shared" ca="1" si="33"/>
        <v>33.848137665967855</v>
      </c>
    </row>
    <row r="86" spans="1:18" x14ac:dyDescent="0.25">
      <c r="A86" s="48">
        <f t="shared" si="34"/>
        <v>0.42332175925925852</v>
      </c>
      <c r="B86" s="49">
        <f t="shared" si="35"/>
        <v>1553300575</v>
      </c>
      <c r="C86" s="50">
        <f t="shared" si="31"/>
        <v>3</v>
      </c>
      <c r="D86" s="50">
        <f t="shared" si="31"/>
        <v>68</v>
      </c>
      <c r="E86" s="50">
        <f t="shared" ca="1" si="12"/>
        <v>55946.88566037736</v>
      </c>
      <c r="F86" s="50">
        <f t="shared" ca="1" si="13"/>
        <v>50229.339433962261</v>
      </c>
      <c r="G86" s="50">
        <f t="shared" ca="1" si="27"/>
        <v>9240.2526315789473</v>
      </c>
      <c r="H86" s="9">
        <f t="shared" ca="1" si="28"/>
        <v>-243.97927044025127</v>
      </c>
      <c r="I86" s="9">
        <f t="shared" ca="1" si="28"/>
        <v>40.783660377358316</v>
      </c>
      <c r="J86" s="9">
        <f t="shared" ca="1" si="28"/>
        <v>1.0694736842106067</v>
      </c>
      <c r="K86" s="9">
        <f t="shared" ca="1" si="29"/>
        <v>247.36449090023606</v>
      </c>
      <c r="L86" s="9">
        <f t="shared" ca="1" si="30"/>
        <v>-80.510158480007064</v>
      </c>
      <c r="M86">
        <f t="shared" ca="1" si="32"/>
        <v>56.29859538784067</v>
      </c>
      <c r="N86">
        <f t="shared" ca="1" si="33"/>
        <v>33.828616352201259</v>
      </c>
    </row>
    <row r="87" spans="1:18" x14ac:dyDescent="0.25">
      <c r="A87" s="48">
        <f t="shared" si="34"/>
        <v>0.42337962962962888</v>
      </c>
      <c r="B87" s="49">
        <f t="shared" si="35"/>
        <v>1553300580</v>
      </c>
      <c r="C87" s="50">
        <f t="shared" si="31"/>
        <v>3</v>
      </c>
      <c r="D87" s="50">
        <f t="shared" si="31"/>
        <v>68</v>
      </c>
      <c r="E87" s="50">
        <f t="shared" ca="1" si="12"/>
        <v>54726.989308176104</v>
      </c>
      <c r="F87" s="50">
        <f t="shared" ca="1" si="13"/>
        <v>50433.257735849053</v>
      </c>
      <c r="G87" s="50">
        <f t="shared" ca="1" si="27"/>
        <v>9245.6</v>
      </c>
      <c r="H87" s="9">
        <f t="shared" ca="1" si="28"/>
        <v>-243.97927044025127</v>
      </c>
      <c r="I87" s="9">
        <f t="shared" ca="1" si="28"/>
        <v>40.783660377358316</v>
      </c>
      <c r="J87" s="9">
        <f t="shared" ca="1" si="28"/>
        <v>1.069473684210243</v>
      </c>
      <c r="K87" s="9">
        <f t="shared" ca="1" si="29"/>
        <v>247.36449090023606</v>
      </c>
      <c r="L87" s="9">
        <f t="shared" ca="1" si="30"/>
        <v>-80.510158480007064</v>
      </c>
      <c r="M87">
        <f t="shared" ca="1" si="32"/>
        <v>56.300400069881199</v>
      </c>
      <c r="N87">
        <f t="shared" ca="1" si="33"/>
        <v>33.809095038434663</v>
      </c>
    </row>
    <row r="88" spans="1:18" x14ac:dyDescent="0.25">
      <c r="A88" s="48">
        <f t="shared" si="34"/>
        <v>0.42343749999999925</v>
      </c>
      <c r="B88" s="49">
        <f t="shared" si="35"/>
        <v>1553300585</v>
      </c>
      <c r="C88" s="50">
        <f t="shared" si="31"/>
        <v>3</v>
      </c>
      <c r="D88" s="50">
        <f t="shared" si="31"/>
        <v>68</v>
      </c>
      <c r="E88" s="50">
        <f t="shared" ca="1" si="12"/>
        <v>53507.092955974847</v>
      </c>
      <c r="F88" s="50">
        <f t="shared" ca="1" si="13"/>
        <v>50637.176037735844</v>
      </c>
      <c r="G88" s="50">
        <f t="shared" ca="1" si="27"/>
        <v>9250.9473684210516</v>
      </c>
      <c r="H88" s="9">
        <f t="shared" ca="1" si="28"/>
        <v>-243.97927044025272</v>
      </c>
      <c r="I88" s="9">
        <f t="shared" ca="1" si="28"/>
        <v>40.783660377359773</v>
      </c>
      <c r="J88" s="9">
        <f t="shared" ca="1" si="28"/>
        <v>1.0694736842106067</v>
      </c>
      <c r="K88" s="9">
        <f t="shared" ca="1" si="29"/>
        <v>247.36449090023774</v>
      </c>
      <c r="L88" s="9">
        <f t="shared" ca="1" si="30"/>
        <v>-80.51015848000678</v>
      </c>
      <c r="M88">
        <f t="shared" ca="1" si="32"/>
        <v>56.302204751921728</v>
      </c>
      <c r="N88">
        <f t="shared" ca="1" si="33"/>
        <v>33.789573724668067</v>
      </c>
    </row>
    <row r="89" spans="1:18" x14ac:dyDescent="0.25">
      <c r="A89" s="48">
        <f t="shared" si="34"/>
        <v>0.42349537037036961</v>
      </c>
      <c r="B89" s="49">
        <f t="shared" si="35"/>
        <v>1553300590</v>
      </c>
      <c r="C89" s="50">
        <f t="shared" si="31"/>
        <v>3</v>
      </c>
      <c r="D89" s="50">
        <f t="shared" si="31"/>
        <v>68</v>
      </c>
      <c r="E89" s="50">
        <f t="shared" ca="1" si="12"/>
        <v>52287.196603773584</v>
      </c>
      <c r="F89" s="50">
        <f t="shared" ca="1" si="13"/>
        <v>50841.094339622643</v>
      </c>
      <c r="G89" s="50">
        <f t="shared" ca="1" si="27"/>
        <v>9256.2947368421046</v>
      </c>
      <c r="H89" s="9">
        <f t="shared" ca="1" si="28"/>
        <v>-243.97927044024982</v>
      </c>
      <c r="I89" s="9">
        <f t="shared" ca="1" si="28"/>
        <v>40.783660377358316</v>
      </c>
      <c r="J89" s="9">
        <f t="shared" ca="1" si="28"/>
        <v>1.0694736842106067</v>
      </c>
      <c r="K89" s="9">
        <f t="shared" ca="1" si="29"/>
        <v>247.36449090023464</v>
      </c>
      <c r="L89" s="9">
        <f t="shared" ca="1" si="30"/>
        <v>-80.510158480007021</v>
      </c>
      <c r="M89">
        <f t="shared" ca="1" si="32"/>
        <v>56.304009433962264</v>
      </c>
      <c r="N89">
        <f t="shared" ca="1" si="33"/>
        <v>33.770052410901464</v>
      </c>
    </row>
    <row r="90" spans="1:18" x14ac:dyDescent="0.25">
      <c r="A90" s="48">
        <f t="shared" si="34"/>
        <v>0.42355324074073997</v>
      </c>
      <c r="B90" s="49">
        <f t="shared" si="35"/>
        <v>1553300595</v>
      </c>
      <c r="C90" s="50">
        <f t="shared" si="31"/>
        <v>3</v>
      </c>
      <c r="D90" s="50">
        <f t="shared" si="31"/>
        <v>68</v>
      </c>
      <c r="E90" s="50">
        <f t="shared" ca="1" si="12"/>
        <v>51067.300251572335</v>
      </c>
      <c r="F90" s="50">
        <f t="shared" ca="1" si="13"/>
        <v>51045.012641509435</v>
      </c>
      <c r="G90" s="50">
        <f t="shared" ca="1" si="27"/>
        <v>9261.6421052631576</v>
      </c>
      <c r="H90" s="9">
        <f t="shared" ca="1" si="28"/>
        <v>-243.97927044025272</v>
      </c>
      <c r="I90" s="9">
        <f t="shared" ca="1" si="28"/>
        <v>40.783660377358316</v>
      </c>
      <c r="J90" s="9">
        <f t="shared" ca="1" si="28"/>
        <v>1.0694736842106067</v>
      </c>
      <c r="K90" s="9">
        <f t="shared" ca="1" si="29"/>
        <v>247.36449090023748</v>
      </c>
      <c r="L90" s="9">
        <f t="shared" ca="1" si="30"/>
        <v>-80.510158480007121</v>
      </c>
      <c r="M90">
        <f t="shared" ca="1" si="32"/>
        <v>56.305814116002793</v>
      </c>
      <c r="N90">
        <f t="shared" ca="1" si="33"/>
        <v>33.750531097134868</v>
      </c>
    </row>
    <row r="91" spans="1:18" x14ac:dyDescent="0.25">
      <c r="A91" s="48">
        <f t="shared" si="34"/>
        <v>0.42361111111111033</v>
      </c>
      <c r="B91" s="49">
        <f t="shared" si="35"/>
        <v>1553300600</v>
      </c>
      <c r="C91" s="50">
        <f t="shared" si="31"/>
        <v>3</v>
      </c>
      <c r="D91" s="50">
        <f t="shared" si="31"/>
        <v>68</v>
      </c>
      <c r="E91" s="50">
        <f t="shared" ca="1" si="12"/>
        <v>49847.403899371071</v>
      </c>
      <c r="F91" s="50">
        <f t="shared" ca="1" si="13"/>
        <v>51248.930943396226</v>
      </c>
      <c r="G91" s="50">
        <f t="shared" ca="1" si="27"/>
        <v>9266.9894736842107</v>
      </c>
      <c r="H91" s="9">
        <f t="shared" ca="1" si="28"/>
        <v>-243.97927044025127</v>
      </c>
      <c r="I91" s="9">
        <f t="shared" ca="1" si="28"/>
        <v>40.783660377358316</v>
      </c>
      <c r="J91" s="9">
        <f t="shared" ca="1" si="28"/>
        <v>1.0694736842106067</v>
      </c>
      <c r="K91" s="9">
        <f t="shared" ca="1" si="29"/>
        <v>247.36449090023606</v>
      </c>
      <c r="L91" s="9">
        <f t="shared" ca="1" si="30"/>
        <v>-80.510158480007064</v>
      </c>
      <c r="M91">
        <f t="shared" ca="1" si="32"/>
        <v>56.307618798043322</v>
      </c>
      <c r="N91">
        <f t="shared" ca="1" si="33"/>
        <v>33.731009783368272</v>
      </c>
    </row>
    <row r="92" spans="1:18" x14ac:dyDescent="0.25">
      <c r="A92" s="48">
        <f t="shared" si="34"/>
        <v>0.42366898148148069</v>
      </c>
      <c r="B92" s="49">
        <f t="shared" si="35"/>
        <v>1553300605</v>
      </c>
      <c r="C92" s="50">
        <f t="shared" si="31"/>
        <v>3</v>
      </c>
      <c r="D92" s="50">
        <f t="shared" si="31"/>
        <v>68</v>
      </c>
      <c r="E92" s="50">
        <f t="shared" ca="1" si="12"/>
        <v>48627.507547169815</v>
      </c>
      <c r="F92" s="50">
        <f t="shared" ca="1" si="13"/>
        <v>51452.849245283018</v>
      </c>
      <c r="G92" s="50">
        <f t="shared" ca="1" si="27"/>
        <v>9272.3368421052637</v>
      </c>
      <c r="H92" s="9">
        <f t="shared" ca="1" si="28"/>
        <v>-243.97927044025127</v>
      </c>
      <c r="I92" s="9">
        <f t="shared" ca="1" si="28"/>
        <v>40.783660377358316</v>
      </c>
      <c r="J92" s="9">
        <f t="shared" ca="1" si="28"/>
        <v>1.069473684210243</v>
      </c>
      <c r="K92" s="9">
        <f t="shared" ca="1" si="29"/>
        <v>247.36449090023606</v>
      </c>
      <c r="L92" s="9">
        <f t="shared" ca="1" si="30"/>
        <v>-80.510158480007064</v>
      </c>
      <c r="M92">
        <f t="shared" ca="1" si="32"/>
        <v>56.309423480083858</v>
      </c>
      <c r="N92">
        <f t="shared" ca="1" si="33"/>
        <v>33.711488469601676</v>
      </c>
    </row>
    <row r="93" spans="1:18" x14ac:dyDescent="0.25">
      <c r="A93" s="48">
        <f t="shared" si="34"/>
        <v>0.42372685185185105</v>
      </c>
      <c r="B93" s="49">
        <f t="shared" si="35"/>
        <v>1553300610</v>
      </c>
      <c r="C93" s="50">
        <f t="shared" si="31"/>
        <v>3</v>
      </c>
      <c r="D93" s="50">
        <f t="shared" si="31"/>
        <v>68</v>
      </c>
      <c r="E93" s="50">
        <f t="shared" ca="1" si="12"/>
        <v>47407.611194968558</v>
      </c>
      <c r="F93" s="50">
        <f t="shared" ca="1" si="13"/>
        <v>51656.767547169809</v>
      </c>
      <c r="G93" s="50">
        <f t="shared" ca="1" si="27"/>
        <v>9277.6842105263149</v>
      </c>
      <c r="H93" s="9">
        <f t="shared" ca="1" si="28"/>
        <v>-243.97927044025272</v>
      </c>
      <c r="I93" s="9">
        <f t="shared" ca="1" si="28"/>
        <v>40.783660377358316</v>
      </c>
      <c r="J93" s="9">
        <f t="shared" ca="1" si="28"/>
        <v>1.0694736842106067</v>
      </c>
      <c r="K93" s="9">
        <f t="shared" ca="1" si="29"/>
        <v>247.36449090023748</v>
      </c>
      <c r="L93" s="9">
        <f t="shared" ca="1" si="30"/>
        <v>-80.510158480007121</v>
      </c>
      <c r="M93">
        <f t="shared" ca="1" si="32"/>
        <v>56.311228162124387</v>
      </c>
      <c r="N93">
        <f t="shared" ca="1" si="33"/>
        <v>33.69196715583508</v>
      </c>
    </row>
    <row r="94" spans="1:18" x14ac:dyDescent="0.25">
      <c r="A94" s="48">
        <f t="shared" si="34"/>
        <v>0.42378472222222141</v>
      </c>
      <c r="B94" s="49">
        <f t="shared" si="35"/>
        <v>1553300615</v>
      </c>
      <c r="C94" s="50">
        <f t="shared" si="31"/>
        <v>3</v>
      </c>
      <c r="D94" s="50">
        <f t="shared" si="31"/>
        <v>68</v>
      </c>
      <c r="E94" s="50">
        <f t="shared" ca="1" si="12"/>
        <v>46187.714842767295</v>
      </c>
      <c r="F94" s="50">
        <f t="shared" ca="1" si="13"/>
        <v>51860.685849056601</v>
      </c>
      <c r="G94" s="50">
        <f t="shared" ca="1" si="27"/>
        <v>9283.031578947368</v>
      </c>
      <c r="H94" s="9">
        <f t="shared" ca="1" si="28"/>
        <v>-243.97927044025127</v>
      </c>
      <c r="I94" s="9">
        <f t="shared" ca="1" si="28"/>
        <v>40.783660377358316</v>
      </c>
      <c r="J94" s="9">
        <f t="shared" ca="1" si="28"/>
        <v>1.0694736842106067</v>
      </c>
      <c r="K94" s="9">
        <f t="shared" ca="1" si="29"/>
        <v>247.36449090023606</v>
      </c>
      <c r="L94" s="9">
        <f t="shared" ca="1" si="30"/>
        <v>-80.510158480007064</v>
      </c>
      <c r="M94">
        <f t="shared" ca="1" si="32"/>
        <v>56.313032844164916</v>
      </c>
      <c r="N94">
        <f t="shared" ca="1" si="33"/>
        <v>33.672445842068484</v>
      </c>
    </row>
    <row r="95" spans="1:18" x14ac:dyDescent="0.25">
      <c r="A95" s="48">
        <f t="shared" si="34"/>
        <v>0.42384259259259177</v>
      </c>
      <c r="B95" s="49">
        <f t="shared" si="35"/>
        <v>1553300620</v>
      </c>
      <c r="C95" s="50">
        <f t="shared" si="31"/>
        <v>3</v>
      </c>
      <c r="D95" s="50">
        <f t="shared" si="31"/>
        <v>68</v>
      </c>
      <c r="E95" s="50">
        <f t="shared" ca="1" si="12"/>
        <v>44967.818490566038</v>
      </c>
      <c r="F95" s="50">
        <f t="shared" ca="1" si="13"/>
        <v>52064.604150943393</v>
      </c>
      <c r="G95" s="50">
        <f t="shared" ca="1" si="27"/>
        <v>9288.378947368421</v>
      </c>
      <c r="H95" s="9">
        <f t="shared" ca="1" si="28"/>
        <v>-243.97927044025127</v>
      </c>
      <c r="I95" s="9">
        <f t="shared" ca="1" si="28"/>
        <v>40.783660377359773</v>
      </c>
      <c r="J95" s="9">
        <f t="shared" ca="1" si="28"/>
        <v>1.0694736842106067</v>
      </c>
      <c r="K95" s="9">
        <f t="shared" ca="1" si="29"/>
        <v>247.36449090023632</v>
      </c>
      <c r="L95" s="9">
        <f t="shared" ca="1" si="30"/>
        <v>-80.510158480006737</v>
      </c>
      <c r="M95">
        <f t="shared" ca="1" si="32"/>
        <v>56.314837526205444</v>
      </c>
      <c r="N95">
        <f t="shared" ca="1" si="33"/>
        <v>33.652924528301888</v>
      </c>
    </row>
    <row r="96" spans="1:18" x14ac:dyDescent="0.25">
      <c r="A96" s="48">
        <f>A95+5/24/3600</f>
        <v>0.42390046296296213</v>
      </c>
      <c r="B96" s="49">
        <f t="shared" si="35"/>
        <v>1553300625</v>
      </c>
      <c r="C96" s="50">
        <f t="shared" si="31"/>
        <v>3</v>
      </c>
      <c r="D96" s="50">
        <f t="shared" si="31"/>
        <v>68</v>
      </c>
      <c r="E96" s="50">
        <f t="shared" ca="1" si="12"/>
        <v>43747.922138364782</v>
      </c>
      <c r="F96" s="50">
        <f t="shared" ca="1" si="13"/>
        <v>52268.522452830191</v>
      </c>
      <c r="G96" s="50">
        <f t="shared" ca="1" si="27"/>
        <v>9293.726315789474</v>
      </c>
      <c r="H96" s="9">
        <f t="shared" ca="1" si="28"/>
        <v>-243.97927044025127</v>
      </c>
      <c r="I96" s="9">
        <f t="shared" ca="1" si="28"/>
        <v>40.783660377358316</v>
      </c>
      <c r="J96" s="9">
        <f t="shared" ca="1" si="28"/>
        <v>1.069473684210243</v>
      </c>
      <c r="K96" s="9">
        <f t="shared" ca="1" si="29"/>
        <v>247.36449090023606</v>
      </c>
      <c r="L96" s="9">
        <f t="shared" ca="1" si="30"/>
        <v>-80.510158480007064</v>
      </c>
      <c r="M96">
        <f t="shared" ca="1" si="32"/>
        <v>56.31664220824598</v>
      </c>
      <c r="N96">
        <f t="shared" ca="1" si="33"/>
        <v>33.633403214535292</v>
      </c>
      <c r="R96" s="44"/>
    </row>
    <row r="97" spans="1:14" x14ac:dyDescent="0.25">
      <c r="A97" s="48">
        <f t="shared" si="34"/>
        <v>0.42395833333333249</v>
      </c>
      <c r="B97" s="49">
        <f t="shared" si="35"/>
        <v>1553300630</v>
      </c>
      <c r="C97" s="50">
        <f t="shared" si="31"/>
        <v>3</v>
      </c>
      <c r="D97" s="50">
        <f t="shared" si="31"/>
        <v>68</v>
      </c>
      <c r="E97" s="50">
        <f t="shared" ca="1" si="12"/>
        <v>42528.025786163525</v>
      </c>
      <c r="F97" s="50">
        <f t="shared" ca="1" si="13"/>
        <v>52472.440754716983</v>
      </c>
      <c r="G97" s="50">
        <f t="shared" ca="1" si="27"/>
        <v>9299.0736842105252</v>
      </c>
      <c r="H97" s="9">
        <f t="shared" ca="1" si="28"/>
        <v>-243.97927044025127</v>
      </c>
      <c r="I97" s="9">
        <f t="shared" ca="1" si="28"/>
        <v>40.783660377358316</v>
      </c>
      <c r="J97" s="9">
        <f t="shared" ca="1" si="28"/>
        <v>1.0694736842106067</v>
      </c>
      <c r="K97" s="9">
        <f t="shared" ca="1" si="29"/>
        <v>247.36449090023606</v>
      </c>
      <c r="L97" s="9">
        <f t="shared" ca="1" si="30"/>
        <v>-80.510158480007064</v>
      </c>
      <c r="M97">
        <f t="shared" ca="1" si="32"/>
        <v>56.318446890286509</v>
      </c>
      <c r="N97">
        <f t="shared" ca="1" si="33"/>
        <v>33.613881900768696</v>
      </c>
    </row>
    <row r="98" spans="1:14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7"/>
        <v>9304.4210526315783</v>
      </c>
      <c r="H98" s="9">
        <f t="shared" ca="1" si="28"/>
        <v>-243.97927044025272</v>
      </c>
      <c r="I98" s="9">
        <f t="shared" ca="1" si="28"/>
        <v>40.783660377358316</v>
      </c>
      <c r="J98" s="9">
        <f t="shared" ca="1" si="28"/>
        <v>1.0694736842106067</v>
      </c>
      <c r="K98" s="9">
        <f t="shared" ca="1" si="29"/>
        <v>247.36449090023748</v>
      </c>
      <c r="L98" s="9">
        <f t="shared" ca="1" si="30"/>
        <v>-80.510158480007121</v>
      </c>
      <c r="M98">
        <f t="shared" ca="1" si="32"/>
        <v>56.320251572327038</v>
      </c>
      <c r="N98">
        <f t="shared" ca="1" si="33"/>
        <v>33.594360587002093</v>
      </c>
    </row>
    <row r="99" spans="1:14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7"/>
        <v>9309.7684210526313</v>
      </c>
      <c r="H99" s="9">
        <f t="shared" ca="1" si="28"/>
        <v>-243.97927044025127</v>
      </c>
      <c r="I99" s="9">
        <f t="shared" ca="1" si="28"/>
        <v>40.783660377358316</v>
      </c>
      <c r="J99" s="9">
        <f t="shared" ca="1" si="28"/>
        <v>1.0694736842106067</v>
      </c>
      <c r="K99" s="9">
        <f t="shared" ca="1" si="29"/>
        <v>247.36449090023606</v>
      </c>
      <c r="L99" s="9">
        <f t="shared" ca="1" si="30"/>
        <v>-80.510158480007064</v>
      </c>
      <c r="M99">
        <f t="shared" ca="1" si="32"/>
        <v>56.322056254367574</v>
      </c>
      <c r="N99">
        <f t="shared" ca="1" si="33"/>
        <v>33.574839273235497</v>
      </c>
    </row>
    <row r="100" spans="1:14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7"/>
        <v>9315.1157894736843</v>
      </c>
      <c r="H100" s="9">
        <f t="shared" ca="1" si="28"/>
        <v>-243.97927044025127</v>
      </c>
      <c r="I100" s="9">
        <f t="shared" ca="1" si="28"/>
        <v>40.783660377358316</v>
      </c>
      <c r="J100" s="9">
        <f t="shared" ca="1" si="28"/>
        <v>1.069473684210243</v>
      </c>
      <c r="K100" s="9">
        <f t="shared" ca="1" si="29"/>
        <v>247.36449090023606</v>
      </c>
      <c r="L100" s="9">
        <f t="shared" ca="1" si="30"/>
        <v>-80.510158480007064</v>
      </c>
      <c r="M100">
        <f t="shared" ca="1" si="32"/>
        <v>56.323860936408103</v>
      </c>
      <c r="N100">
        <f t="shared" ca="1" si="33"/>
        <v>33.555317959468901</v>
      </c>
    </row>
    <row r="101" spans="1:14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49">INDIRECT("E$"&amp;C101)+INDIRECT("H$"&amp;C101)*($B101-INDIRECT("B$"&amp;D101))</f>
        <v>37648.440377358493</v>
      </c>
      <c r="F101">
        <f t="shared" ref="F101:F164" ca="1" si="50">INDIRECT("F$"&amp;C101)+INDIRECT("I$"&amp;C101)*($B101-INDIRECT("B$"&amp;D101))</f>
        <v>53288.113962264149</v>
      </c>
      <c r="G101">
        <f t="shared" ca="1" si="27"/>
        <v>9320.4631578947356</v>
      </c>
      <c r="H101" s="9">
        <f t="shared" ca="1" si="28"/>
        <v>-243.97927044025127</v>
      </c>
      <c r="I101" s="9">
        <f t="shared" ca="1" si="28"/>
        <v>40.783660377358316</v>
      </c>
      <c r="J101" s="9">
        <f t="shared" ca="1" si="28"/>
        <v>1.0694736842106067</v>
      </c>
      <c r="K101" s="9">
        <f t="shared" ca="1" si="29"/>
        <v>247.36449090023606</v>
      </c>
      <c r="L101" s="9">
        <f t="shared" ca="1" si="30"/>
        <v>-80.510158480007064</v>
      </c>
      <c r="M101">
        <f t="shared" ca="1" si="32"/>
        <v>56.325665618448632</v>
      </c>
      <c r="N101">
        <f t="shared" ca="1" si="33"/>
        <v>33.535796645702305</v>
      </c>
    </row>
    <row r="102" spans="1:14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1">C101</f>
        <v>3</v>
      </c>
      <c r="D102">
        <f t="shared" si="51"/>
        <v>68</v>
      </c>
      <c r="E102">
        <f t="shared" ref="E102:E104" ca="1" si="52">INDIRECT("E$"&amp;C102)+INDIRECT("H$"&amp;C102)*($B102-INDIRECT("B$"&amp;D102))</f>
        <v>36428.544025157236</v>
      </c>
      <c r="F102">
        <f t="shared" ref="F102:F104" ca="1" si="53">INDIRECT("F$"&amp;C102)+INDIRECT("I$"&amp;C102)*($B102-INDIRECT("B$"&amp;D102))</f>
        <v>53492.032264150941</v>
      </c>
      <c r="G102">
        <f t="shared" ref="G102:G104" ca="1" si="54">INDIRECT("G$"&amp;C102)+INDIRECT("J$"&amp;C102)*($B102-INDIRECT("B$"&amp;D102))</f>
        <v>9325.8105263157886</v>
      </c>
      <c r="H102" s="9">
        <f t="shared" ref="H102:H104" ca="1" si="55">(E103-E102)/($B103-$B102)</f>
        <v>-243.97927044025127</v>
      </c>
      <c r="I102" s="9">
        <f t="shared" ref="I102:I104" ca="1" si="56">(F103-F102)/($B103-$B102)</f>
        <v>40.783660377358316</v>
      </c>
      <c r="J102" s="9">
        <f t="shared" ref="J102:J104" ca="1" si="57">(G103-G102)/($B103-$B102)</f>
        <v>1.0694736842106067</v>
      </c>
      <c r="K102" s="9">
        <f t="shared" ref="K102:K104" ca="1" si="58">SQRT(H102*H102+I102*I102)</f>
        <v>247.36449090023606</v>
      </c>
      <c r="L102" s="9">
        <f t="shared" ref="L102:L104" ca="1" si="59">DEGREES(ATAN2(I102,H102))</f>
        <v>-80.510158480007064</v>
      </c>
      <c r="M102">
        <f t="shared" ref="M102:M104" ca="1" si="60">INDIRECT("M$"&amp;C102)+INDIRECT("O$"&amp;C102)*($B102-INDIRECT("B$"&amp;D102))</f>
        <v>56.327470300489168</v>
      </c>
      <c r="N102">
        <f t="shared" ref="N102:N104" ca="1" si="61">INDIRECT("N$"&amp;C102)+INDIRECT("P$"&amp;C102)*($B102-INDIRECT("B$"&amp;D102))</f>
        <v>33.516275331935709</v>
      </c>
    </row>
    <row r="103" spans="1:14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2">C102</f>
        <v>3</v>
      </c>
      <c r="D103">
        <f t="shared" si="62"/>
        <v>68</v>
      </c>
      <c r="E103">
        <f t="shared" ca="1" si="52"/>
        <v>35208.64767295598</v>
      </c>
      <c r="F103">
        <f t="shared" ca="1" si="53"/>
        <v>53695.950566037733</v>
      </c>
      <c r="G103">
        <f t="shared" ca="1" si="54"/>
        <v>9331.1578947368416</v>
      </c>
      <c r="H103" s="9">
        <f t="shared" ca="1" si="55"/>
        <v>-243.97927044025272</v>
      </c>
      <c r="I103" s="9">
        <f t="shared" ca="1" si="56"/>
        <v>40.783660377358316</v>
      </c>
      <c r="J103" s="9">
        <f t="shared" ca="1" si="57"/>
        <v>1.0694736842106067</v>
      </c>
      <c r="K103" s="9">
        <f t="shared" ca="1" si="58"/>
        <v>247.36449090023748</v>
      </c>
      <c r="L103" s="9">
        <f t="shared" ca="1" si="59"/>
        <v>-80.510158480007121</v>
      </c>
      <c r="M103">
        <f t="shared" ca="1" si="60"/>
        <v>56.329274982529697</v>
      </c>
      <c r="N103">
        <f t="shared" ca="1" si="61"/>
        <v>33.496754018169113</v>
      </c>
    </row>
    <row r="104" spans="1:14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3">C103</f>
        <v>3</v>
      </c>
      <c r="D104">
        <f t="shared" si="63"/>
        <v>68</v>
      </c>
      <c r="E104">
        <f t="shared" ca="1" si="52"/>
        <v>33988.751320754716</v>
      </c>
      <c r="F104">
        <f t="shared" ca="1" si="53"/>
        <v>53899.868867924524</v>
      </c>
      <c r="G104">
        <f t="shared" ca="1" si="54"/>
        <v>9336.5052631578947</v>
      </c>
      <c r="H104" s="9">
        <f t="shared" ca="1" si="55"/>
        <v>-243.97927044025127</v>
      </c>
      <c r="I104" s="9">
        <f t="shared" ca="1" si="56"/>
        <v>40.783660377359773</v>
      </c>
      <c r="J104" s="9">
        <f t="shared" ca="1" si="57"/>
        <v>1.0694736842106067</v>
      </c>
      <c r="K104" s="9">
        <f t="shared" ca="1" si="58"/>
        <v>247.36449090023632</v>
      </c>
      <c r="L104" s="9">
        <f t="shared" ca="1" si="59"/>
        <v>-80.510158480006737</v>
      </c>
      <c r="M104">
        <f t="shared" ca="1" si="60"/>
        <v>56.331079664570225</v>
      </c>
      <c r="N104">
        <f t="shared" ca="1" si="61"/>
        <v>33.477232704402518</v>
      </c>
    </row>
    <row r="105" spans="1:14" x14ac:dyDescent="0.25">
      <c r="A105" s="4">
        <f t="shared" ref="A105:A121" si="64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49"/>
        <v>32768.85496855346</v>
      </c>
      <c r="F105">
        <f t="shared" ca="1" si="50"/>
        <v>54103.787169811323</v>
      </c>
      <c r="G105">
        <f t="shared" ca="1" si="27"/>
        <v>9341.8526315789477</v>
      </c>
      <c r="H105" s="9">
        <f t="shared" ca="1" si="28"/>
        <v>-243.97927044025127</v>
      </c>
      <c r="I105" s="9">
        <f t="shared" ca="1" si="28"/>
        <v>40.783660377358316</v>
      </c>
      <c r="J105" s="9">
        <f t="shared" ca="1" si="28"/>
        <v>1.069473684210243</v>
      </c>
      <c r="K105" s="9">
        <f t="shared" ca="1" si="29"/>
        <v>247.36449090023606</v>
      </c>
      <c r="L105" s="9">
        <f t="shared" ca="1" si="30"/>
        <v>-80.510158480007064</v>
      </c>
      <c r="M105">
        <f t="shared" ca="1" si="32"/>
        <v>56.332884346610761</v>
      </c>
      <c r="N105">
        <f t="shared" ca="1" si="33"/>
        <v>33.457711390635922</v>
      </c>
    </row>
    <row r="106" spans="1:14" x14ac:dyDescent="0.25">
      <c r="A106" s="4">
        <f t="shared" si="64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49"/>
        <v>31548.958616352204</v>
      </c>
      <c r="F106">
        <f t="shared" ca="1" si="50"/>
        <v>54307.705471698115</v>
      </c>
      <c r="G106">
        <f t="shared" ca="1" si="27"/>
        <v>9347.1999999999989</v>
      </c>
      <c r="H106" s="9">
        <f t="shared" ca="1" si="28"/>
        <v>-243.97927044025127</v>
      </c>
      <c r="I106" s="9">
        <f t="shared" ca="1" si="28"/>
        <v>40.783660377358316</v>
      </c>
      <c r="J106" s="9">
        <f t="shared" ca="1" si="28"/>
        <v>1.0694736842106067</v>
      </c>
      <c r="K106" s="9">
        <f t="shared" ca="1" si="29"/>
        <v>247.36449090023606</v>
      </c>
      <c r="L106" s="9">
        <f t="shared" ca="1" si="30"/>
        <v>-80.510158480007064</v>
      </c>
      <c r="M106">
        <f t="shared" ca="1" si="32"/>
        <v>56.33468902865129</v>
      </c>
      <c r="N106">
        <f t="shared" ca="1" si="33"/>
        <v>33.438190076869319</v>
      </c>
    </row>
    <row r="107" spans="1:14" x14ac:dyDescent="0.25">
      <c r="A107" s="4">
        <f t="shared" si="64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49"/>
        <v>30329.062264150947</v>
      </c>
      <c r="F107">
        <f t="shared" ca="1" si="50"/>
        <v>54511.623773584906</v>
      </c>
      <c r="G107">
        <f t="shared" ca="1" si="27"/>
        <v>9352.5473684210519</v>
      </c>
      <c r="H107" s="9">
        <f t="shared" ca="1" si="28"/>
        <v>-243.97927044025127</v>
      </c>
      <c r="I107" s="9">
        <f t="shared" ca="1" si="28"/>
        <v>40.783660377358316</v>
      </c>
      <c r="J107" s="9">
        <f t="shared" ca="1" si="28"/>
        <v>1.0694736842106067</v>
      </c>
      <c r="K107" s="9">
        <f t="shared" ca="1" si="29"/>
        <v>247.36449090023606</v>
      </c>
      <c r="L107" s="9">
        <f t="shared" ca="1" si="30"/>
        <v>-80.510158480007064</v>
      </c>
      <c r="M107">
        <f t="shared" ca="1" si="32"/>
        <v>56.336493710691819</v>
      </c>
      <c r="N107">
        <f t="shared" ca="1" si="33"/>
        <v>33.418668763102723</v>
      </c>
    </row>
    <row r="108" spans="1:14" x14ac:dyDescent="0.25">
      <c r="A108" s="4">
        <f t="shared" si="64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49"/>
        <v>29109.165911949691</v>
      </c>
      <c r="F108">
        <f t="shared" ca="1" si="50"/>
        <v>54715.542075471698</v>
      </c>
      <c r="G108">
        <f t="shared" ca="1" si="27"/>
        <v>9357.894736842105</v>
      </c>
      <c r="H108" s="9">
        <f t="shared" ca="1" si="28"/>
        <v>-243.97927044025272</v>
      </c>
      <c r="I108" s="9">
        <f t="shared" ca="1" si="28"/>
        <v>40.783660377358316</v>
      </c>
      <c r="J108" s="9">
        <f t="shared" ca="1" si="28"/>
        <v>1.0694736842106067</v>
      </c>
      <c r="K108" s="9">
        <f t="shared" ca="1" si="29"/>
        <v>247.36449090023748</v>
      </c>
      <c r="L108" s="9">
        <f t="shared" ca="1" si="30"/>
        <v>-80.510158480007121</v>
      </c>
      <c r="M108">
        <f t="shared" ca="1" si="32"/>
        <v>56.338298392732355</v>
      </c>
      <c r="N108">
        <f t="shared" ca="1" si="33"/>
        <v>33.399147449336127</v>
      </c>
    </row>
    <row r="109" spans="1:14" x14ac:dyDescent="0.25">
      <c r="A109" s="4">
        <f t="shared" si="64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49"/>
        <v>27889.269559748427</v>
      </c>
      <c r="F109">
        <f t="shared" ca="1" si="50"/>
        <v>54919.460377358489</v>
      </c>
      <c r="G109">
        <f t="shared" ca="1" si="27"/>
        <v>9363.242105263158</v>
      </c>
      <c r="H109" s="9">
        <f t="shared" ca="1" si="28"/>
        <v>-243.97927044025127</v>
      </c>
      <c r="I109" s="9">
        <f t="shared" ca="1" si="28"/>
        <v>40.783660377358316</v>
      </c>
      <c r="J109" s="9">
        <f t="shared" ca="1" si="28"/>
        <v>1.069473684210243</v>
      </c>
      <c r="K109" s="9">
        <f t="shared" ca="1" si="29"/>
        <v>247.36449090023606</v>
      </c>
      <c r="L109" s="9">
        <f t="shared" ca="1" si="30"/>
        <v>-80.510158480007064</v>
      </c>
      <c r="M109">
        <f t="shared" ca="1" si="32"/>
        <v>56.340103074772884</v>
      </c>
      <c r="N109">
        <f t="shared" ca="1" si="33"/>
        <v>33.379626135569531</v>
      </c>
    </row>
    <row r="110" spans="1:14" x14ac:dyDescent="0.25">
      <c r="A110" s="4">
        <f t="shared" si="64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49"/>
        <v>26669.373207547171</v>
      </c>
      <c r="F110">
        <f t="shared" ca="1" si="50"/>
        <v>55123.378679245281</v>
      </c>
      <c r="G110">
        <f t="shared" ca="1" si="27"/>
        <v>9368.5894736842092</v>
      </c>
      <c r="H110" s="9">
        <f t="shared" ca="1" si="28"/>
        <v>-243.97927044025127</v>
      </c>
      <c r="I110" s="9">
        <f t="shared" ca="1" si="28"/>
        <v>40.783660377359773</v>
      </c>
      <c r="J110" s="9">
        <f t="shared" ca="1" si="28"/>
        <v>1.0694736842106067</v>
      </c>
      <c r="K110" s="9">
        <f t="shared" ca="1" si="29"/>
        <v>247.36449090023632</v>
      </c>
      <c r="L110" s="9">
        <f t="shared" ca="1" si="30"/>
        <v>-80.510158480006737</v>
      </c>
      <c r="M110">
        <f t="shared" ca="1" si="32"/>
        <v>56.341907756813413</v>
      </c>
      <c r="N110">
        <f t="shared" ca="1" si="33"/>
        <v>33.360104821802935</v>
      </c>
    </row>
    <row r="111" spans="1:14" x14ac:dyDescent="0.25">
      <c r="A111" s="4">
        <f t="shared" si="64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49"/>
        <v>25449.476855345914</v>
      </c>
      <c r="F111">
        <f t="shared" ca="1" si="50"/>
        <v>55327.29698113208</v>
      </c>
      <c r="G111">
        <f t="shared" ca="1" si="27"/>
        <v>9373.9368421052623</v>
      </c>
      <c r="H111" s="9">
        <f t="shared" ca="1" si="28"/>
        <v>-243.97927044025127</v>
      </c>
      <c r="I111" s="9">
        <f t="shared" ca="1" si="28"/>
        <v>40.783660377358316</v>
      </c>
      <c r="J111" s="9">
        <f t="shared" ca="1" si="28"/>
        <v>1.0694736842106067</v>
      </c>
      <c r="K111" s="9">
        <f t="shared" ca="1" si="29"/>
        <v>247.36449090023606</v>
      </c>
      <c r="L111" s="9">
        <f t="shared" ca="1" si="30"/>
        <v>-80.510158480007064</v>
      </c>
      <c r="M111">
        <f t="shared" ca="1" si="32"/>
        <v>56.343712438853949</v>
      </c>
      <c r="N111">
        <f t="shared" ca="1" si="33"/>
        <v>33.340583508036339</v>
      </c>
    </row>
    <row r="112" spans="1:14" x14ac:dyDescent="0.25">
      <c r="A112" s="4">
        <f t="shared" si="64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49"/>
        <v>24229.580503144658</v>
      </c>
      <c r="F112">
        <f t="shared" ca="1" si="50"/>
        <v>55531.215283018872</v>
      </c>
      <c r="G112">
        <f t="shared" ca="1" si="27"/>
        <v>9379.2842105263153</v>
      </c>
      <c r="H112" s="9">
        <f t="shared" ca="1" si="28"/>
        <v>-243.97927044025127</v>
      </c>
      <c r="I112" s="9">
        <f t="shared" ca="1" si="28"/>
        <v>40.783660377358316</v>
      </c>
      <c r="J112" s="9">
        <f t="shared" ca="1" si="28"/>
        <v>1.0694736842106067</v>
      </c>
      <c r="K112" s="9">
        <f t="shared" ca="1" si="29"/>
        <v>247.36449090023606</v>
      </c>
      <c r="L112" s="9">
        <f t="shared" ca="1" si="30"/>
        <v>-80.510158480007064</v>
      </c>
      <c r="M112">
        <f t="shared" ca="1" si="32"/>
        <v>56.345517120894478</v>
      </c>
      <c r="N112">
        <f t="shared" ca="1" si="33"/>
        <v>33.321062194269743</v>
      </c>
    </row>
    <row r="113" spans="1:15" x14ac:dyDescent="0.25">
      <c r="A113" s="4">
        <f t="shared" si="64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49"/>
        <v>23009.684150943402</v>
      </c>
      <c r="F113">
        <f t="shared" ca="1" si="50"/>
        <v>55735.133584905663</v>
      </c>
      <c r="G113">
        <f t="shared" ca="1" si="27"/>
        <v>9384.6315789473683</v>
      </c>
      <c r="H113" s="9">
        <f t="shared" ca="1" si="28"/>
        <v>-243.97927044025272</v>
      </c>
      <c r="I113" s="9">
        <f t="shared" ca="1" si="28"/>
        <v>40.783660377358316</v>
      </c>
      <c r="J113" s="9">
        <f t="shared" ca="1" si="28"/>
        <v>1.0694736842106067</v>
      </c>
      <c r="K113" s="9">
        <f t="shared" ca="1" si="29"/>
        <v>247.36449090023748</v>
      </c>
      <c r="L113" s="9">
        <f t="shared" ca="1" si="30"/>
        <v>-80.510158480007121</v>
      </c>
      <c r="M113">
        <f t="shared" ca="1" si="32"/>
        <v>56.347321802935006</v>
      </c>
      <c r="N113">
        <f t="shared" ca="1" si="33"/>
        <v>33.301540880503147</v>
      </c>
    </row>
    <row r="114" spans="1:15" x14ac:dyDescent="0.25">
      <c r="A114" s="4">
        <f t="shared" si="64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49"/>
        <v>21789.787798742138</v>
      </c>
      <c r="F114">
        <f t="shared" ca="1" si="50"/>
        <v>55939.051886792455</v>
      </c>
      <c r="G114">
        <f t="shared" ca="1" si="27"/>
        <v>9389.9789473684214</v>
      </c>
      <c r="H114" s="9">
        <f t="shared" ca="1" si="28"/>
        <v>-243.97927044025127</v>
      </c>
      <c r="I114" s="9">
        <f t="shared" ca="1" si="28"/>
        <v>40.783660377358316</v>
      </c>
      <c r="J114" s="9">
        <f t="shared" ca="1" si="28"/>
        <v>1.069473684210243</v>
      </c>
      <c r="K114" s="9">
        <f t="shared" ca="1" si="29"/>
        <v>247.36449090023606</v>
      </c>
      <c r="L114" s="9">
        <f t="shared" ca="1" si="30"/>
        <v>-80.510158480007064</v>
      </c>
      <c r="M114">
        <f t="shared" ca="1" si="32"/>
        <v>56.349126484975535</v>
      </c>
      <c r="N114">
        <f t="shared" ca="1" si="33"/>
        <v>33.282019566736551</v>
      </c>
    </row>
    <row r="115" spans="1:15" x14ac:dyDescent="0.25">
      <c r="A115" s="4">
        <f t="shared" si="64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49"/>
        <v>20569.891446540882</v>
      </c>
      <c r="F115">
        <f t="shared" ca="1" si="50"/>
        <v>56142.970188679246</v>
      </c>
      <c r="G115">
        <f t="shared" ca="1" si="27"/>
        <v>9395.3263157894726</v>
      </c>
      <c r="H115" s="9">
        <f t="shared" ca="1" si="28"/>
        <v>-243.97927044025127</v>
      </c>
      <c r="I115" s="9">
        <f t="shared" ca="1" si="28"/>
        <v>40.783660377358316</v>
      </c>
      <c r="J115" s="9">
        <f t="shared" ca="1" si="28"/>
        <v>1.0694736842106067</v>
      </c>
      <c r="K115" s="9">
        <f t="shared" ca="1" si="29"/>
        <v>247.36449090023606</v>
      </c>
      <c r="L115" s="9">
        <f t="shared" ca="1" si="30"/>
        <v>-80.510158480007064</v>
      </c>
      <c r="M115">
        <f t="shared" ca="1" si="32"/>
        <v>56.350931167016071</v>
      </c>
      <c r="N115">
        <f t="shared" ca="1" si="33"/>
        <v>33.262498252969948</v>
      </c>
    </row>
    <row r="116" spans="1:15" x14ac:dyDescent="0.25">
      <c r="A116" s="4">
        <f t="shared" si="64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49"/>
        <v>19349.995094339625</v>
      </c>
      <c r="F116">
        <f t="shared" ca="1" si="50"/>
        <v>56346.888490566038</v>
      </c>
      <c r="G116">
        <f t="shared" ca="1" si="27"/>
        <v>9400.6736842105256</v>
      </c>
      <c r="H116" s="9">
        <f t="shared" ca="1" si="28"/>
        <v>-243.97927044025127</v>
      </c>
      <c r="I116" s="9">
        <f t="shared" ca="1" si="28"/>
        <v>40.783660377358316</v>
      </c>
      <c r="J116" s="9">
        <f t="shared" ca="1" si="28"/>
        <v>1.0694736842106067</v>
      </c>
      <c r="K116" s="9">
        <f t="shared" ca="1" si="29"/>
        <v>247.36449090023606</v>
      </c>
      <c r="L116" s="9">
        <f t="shared" ca="1" si="30"/>
        <v>-80.510158480007064</v>
      </c>
      <c r="M116">
        <f t="shared" ca="1" si="32"/>
        <v>56.3527358490566</v>
      </c>
      <c r="N116">
        <f t="shared" ca="1" si="33"/>
        <v>33.242976939203352</v>
      </c>
    </row>
    <row r="117" spans="1:15" x14ac:dyDescent="0.25">
      <c r="A117" s="4">
        <f t="shared" si="64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49"/>
        <v>18130.098742138369</v>
      </c>
      <c r="F117">
        <f t="shared" ca="1" si="50"/>
        <v>56550.80679245283</v>
      </c>
      <c r="G117">
        <f t="shared" ca="1" si="27"/>
        <v>9406.0210526315786</v>
      </c>
      <c r="H117" s="9">
        <f t="shared" ca="1" si="28"/>
        <v>-243.97927044025272</v>
      </c>
      <c r="I117" s="9">
        <f t="shared" ca="1" si="28"/>
        <v>40.783660377358316</v>
      </c>
      <c r="J117" s="9">
        <f t="shared" ca="1" si="28"/>
        <v>1.0694736842106067</v>
      </c>
      <c r="K117" s="9">
        <f t="shared" ca="1" si="29"/>
        <v>247.36449090023748</v>
      </c>
      <c r="L117" s="9">
        <f t="shared" ca="1" si="30"/>
        <v>-80.510158480007121</v>
      </c>
      <c r="M117">
        <f t="shared" ca="1" si="32"/>
        <v>56.354540531097129</v>
      </c>
      <c r="N117">
        <f t="shared" ca="1" si="33"/>
        <v>33.223455625436756</v>
      </c>
    </row>
    <row r="118" spans="1:15" x14ac:dyDescent="0.25">
      <c r="A118" s="4">
        <f t="shared" si="64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49"/>
        <v>16910.202389937105</v>
      </c>
      <c r="F118">
        <f t="shared" ca="1" si="50"/>
        <v>56754.725094339621</v>
      </c>
      <c r="G118">
        <f t="shared" ca="1" si="27"/>
        <v>9411.3684210526317</v>
      </c>
      <c r="H118" s="9">
        <f t="shared" ca="1" si="28"/>
        <v>-243.97927044025127</v>
      </c>
      <c r="I118" s="9">
        <f t="shared" ca="1" si="28"/>
        <v>40.783660377358316</v>
      </c>
      <c r="J118" s="9">
        <f t="shared" ca="1" si="28"/>
        <v>1.069473684210243</v>
      </c>
      <c r="K118" s="9">
        <f t="shared" ca="1" si="29"/>
        <v>247.36449090023606</v>
      </c>
      <c r="L118" s="9">
        <f t="shared" ca="1" si="30"/>
        <v>-80.510158480007064</v>
      </c>
      <c r="M118">
        <f t="shared" ca="1" si="32"/>
        <v>56.356345213137665</v>
      </c>
      <c r="N118">
        <f t="shared" ca="1" si="33"/>
        <v>33.20393431167016</v>
      </c>
    </row>
    <row r="119" spans="1:15" x14ac:dyDescent="0.25">
      <c r="A119" s="4">
        <f t="shared" si="64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49"/>
        <v>15690.306037735849</v>
      </c>
      <c r="F119">
        <f t="shared" ca="1" si="50"/>
        <v>56958.643396226413</v>
      </c>
      <c r="G119">
        <f t="shared" ca="1" si="27"/>
        <v>9416.7157894736829</v>
      </c>
      <c r="H119" s="9">
        <f t="shared" ca="1" si="28"/>
        <v>-243.97927044025127</v>
      </c>
      <c r="I119" s="9">
        <f t="shared" ca="1" si="28"/>
        <v>40.783660377358316</v>
      </c>
      <c r="J119" s="9">
        <f t="shared" ca="1" si="28"/>
        <v>1.0694736842106067</v>
      </c>
      <c r="K119" s="9">
        <f t="shared" ca="1" si="29"/>
        <v>247.36449090023606</v>
      </c>
      <c r="L119" s="9">
        <f t="shared" ca="1" si="30"/>
        <v>-80.510158480007064</v>
      </c>
      <c r="M119">
        <f t="shared" ca="1" si="32"/>
        <v>56.358149895178194</v>
      </c>
      <c r="N119">
        <f t="shared" ca="1" si="33"/>
        <v>33.184412997903564</v>
      </c>
    </row>
    <row r="120" spans="1:15" x14ac:dyDescent="0.25">
      <c r="A120" s="4">
        <f t="shared" si="64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49"/>
        <v>14470.409685534592</v>
      </c>
      <c r="F120">
        <f t="shared" ca="1" si="50"/>
        <v>57162.561698113204</v>
      </c>
      <c r="G120">
        <f t="shared" ca="1" si="27"/>
        <v>9422.0631578947359</v>
      </c>
      <c r="H120" s="9">
        <f t="shared" ca="1" si="28"/>
        <v>-243.97927044025127</v>
      </c>
      <c r="I120" s="9">
        <f t="shared" ca="1" si="28"/>
        <v>40.783660377358316</v>
      </c>
      <c r="J120" s="9">
        <f t="shared" ca="1" si="28"/>
        <v>1.0694736842106067</v>
      </c>
      <c r="K120" s="9">
        <f t="shared" ca="1" si="29"/>
        <v>247.36449090023606</v>
      </c>
      <c r="L120" s="9">
        <f t="shared" ca="1" si="30"/>
        <v>-80.510158480007064</v>
      </c>
      <c r="M120">
        <f t="shared" ca="1" si="32"/>
        <v>56.359954577218723</v>
      </c>
      <c r="N120">
        <f t="shared" ca="1" si="33"/>
        <v>33.164891684136968</v>
      </c>
    </row>
    <row r="121" spans="1:15" x14ac:dyDescent="0.25">
      <c r="A121" s="4">
        <f t="shared" si="64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49"/>
        <v>13250.513333333336</v>
      </c>
      <c r="F121">
        <f t="shared" ca="1" si="50"/>
        <v>57366.479999999996</v>
      </c>
      <c r="G121">
        <f t="shared" ca="1" si="27"/>
        <v>9427.410526315789</v>
      </c>
      <c r="H121" s="9">
        <f t="shared" ca="1" si="28"/>
        <v>-243.97927044025272</v>
      </c>
      <c r="I121" s="9">
        <f t="shared" ca="1" si="28"/>
        <v>40.783660377359773</v>
      </c>
      <c r="J121" s="9">
        <f t="shared" ca="1" si="28"/>
        <v>1.0694736842106067</v>
      </c>
      <c r="K121" s="9">
        <f t="shared" ca="1" si="29"/>
        <v>247.36449090023774</v>
      </c>
      <c r="L121" s="9">
        <f t="shared" ca="1" si="30"/>
        <v>-80.51015848000678</v>
      </c>
      <c r="M121">
        <f t="shared" ca="1" si="32"/>
        <v>56.361759259259259</v>
      </c>
      <c r="N121">
        <f t="shared" ca="1" si="33"/>
        <v>33.145370370370372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49"/>
        <v>12030.616981132072</v>
      </c>
      <c r="F122">
        <f t="shared" ca="1" si="50"/>
        <v>57570.398301886795</v>
      </c>
      <c r="G122">
        <f t="shared" ca="1" si="27"/>
        <v>9432.757894736842</v>
      </c>
      <c r="H122" s="9">
        <f t="shared" ca="1" si="28"/>
        <v>-243.97927044024982</v>
      </c>
      <c r="I122" s="9">
        <f t="shared" ca="1" si="28"/>
        <v>40.783660377358316</v>
      </c>
      <c r="J122" s="9">
        <f t="shared" ca="1" si="28"/>
        <v>1.069473684210243</v>
      </c>
      <c r="K122" s="9">
        <f t="shared" ca="1" si="29"/>
        <v>247.36449090023464</v>
      </c>
      <c r="L122" s="9">
        <f t="shared" ca="1" si="30"/>
        <v>-80.510158480007021</v>
      </c>
      <c r="M122">
        <f t="shared" ca="1" si="32"/>
        <v>56.363563941299788</v>
      </c>
      <c r="N122">
        <f t="shared" ca="1" si="33"/>
        <v>33.125849056603776</v>
      </c>
    </row>
    <row r="123" spans="1:15" x14ac:dyDescent="0.25">
      <c r="A123" s="4">
        <f t="shared" ref="A123:A186" si="65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49"/>
        <v>10810.720628930823</v>
      </c>
      <c r="F123">
        <f t="shared" ca="1" si="50"/>
        <v>57774.316603773586</v>
      </c>
      <c r="G123">
        <f t="shared" ca="1" si="27"/>
        <v>9438.1052631578932</v>
      </c>
      <c r="H123" s="9">
        <f t="shared" ca="1" si="28"/>
        <v>-243.97927044025272</v>
      </c>
      <c r="I123" s="9">
        <f t="shared" ca="1" si="28"/>
        <v>40.783660377358316</v>
      </c>
      <c r="J123" s="9">
        <f t="shared" ca="1" si="28"/>
        <v>1.0694736842106067</v>
      </c>
      <c r="K123" s="9">
        <f t="shared" ca="1" si="29"/>
        <v>247.36449090023748</v>
      </c>
      <c r="L123" s="9">
        <f t="shared" ca="1" si="30"/>
        <v>-80.510158480007121</v>
      </c>
      <c r="M123">
        <f t="shared" ca="1" si="32"/>
        <v>56.365368623340316</v>
      </c>
      <c r="N123">
        <f t="shared" ca="1" si="33"/>
        <v>33.106327742837173</v>
      </c>
    </row>
    <row r="124" spans="1:15" x14ac:dyDescent="0.25">
      <c r="A124" s="4">
        <f t="shared" si="65"/>
        <v>0.42552083333333224</v>
      </c>
      <c r="B124" s="3">
        <f t="shared" si="35"/>
        <v>1553300765</v>
      </c>
      <c r="C124">
        <f t="shared" ref="C124:D124" si="66">C123</f>
        <v>3</v>
      </c>
      <c r="D124">
        <f t="shared" si="66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67">INDIRECT("G$"&amp;C124)+INDIRECT("J$"&amp;C124)*($B124-INDIRECT("B$"&amp;D124))</f>
        <v>9443.4526315789462</v>
      </c>
      <c r="H124" s="16">
        <f t="shared" ref="H124:H126" ca="1" si="68">(E125-E124)/($B125-$B124)</f>
        <v>-243.97927044025201</v>
      </c>
      <c r="I124" s="16">
        <f t="shared" ref="I124:I126" ca="1" si="69">(F125-F124)/($B125-$B124)</f>
        <v>40.783660377358316</v>
      </c>
      <c r="J124" s="16">
        <f t="shared" ref="J124:J126" ca="1" si="70">(G125-G124)/($B125-$B124)</f>
        <v>1.0694736842106067</v>
      </c>
      <c r="K124" s="16">
        <f t="shared" ref="K124:K126" ca="1" si="71">SQRT(H124*H124+I124*I124)</f>
        <v>247.3644909002368</v>
      </c>
      <c r="L124" s="16">
        <f t="shared" ref="L124:L126" ca="1" si="72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5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67"/>
        <v>9448.7999999999993</v>
      </c>
      <c r="H125" s="16">
        <f t="shared" ca="1" si="68"/>
        <v>-243.97927044025201</v>
      </c>
      <c r="I125" s="16">
        <f t="shared" ca="1" si="69"/>
        <v>40.783660377356867</v>
      </c>
      <c r="J125" s="16">
        <f t="shared" ca="1" si="70"/>
        <v>0</v>
      </c>
      <c r="K125" s="16">
        <f t="shared" ca="1" si="71"/>
        <v>247.36449090023655</v>
      </c>
      <c r="L125" s="16">
        <f t="shared" ca="1" si="72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5"/>
        <v>0.42563657407407296</v>
      </c>
      <c r="B126" s="3">
        <f t="shared" si="35"/>
        <v>1553300775</v>
      </c>
      <c r="C126">
        <f t="shared" ref="C126:D126" si="73">C125</f>
        <v>4</v>
      </c>
      <c r="D126">
        <f t="shared" si="73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67"/>
        <v>9448.7999999999993</v>
      </c>
      <c r="H126" s="16">
        <f t="shared" ca="1" si="68"/>
        <v>-243.97927044025181</v>
      </c>
      <c r="I126" s="16">
        <f t="shared" ca="1" si="69"/>
        <v>40.783660377359773</v>
      </c>
      <c r="J126" s="16">
        <f t="shared" ca="1" si="70"/>
        <v>0</v>
      </c>
      <c r="K126" s="16">
        <f t="shared" ca="1" si="71"/>
        <v>247.36449090023686</v>
      </c>
      <c r="L126" s="16">
        <f t="shared" ca="1" si="72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5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4">INDIRECT("E$"&amp;C127)+INDIRECT("H$"&amp;C127)*($B127-INDIRECT("B$"&amp;D127))</f>
        <v>5931.1352201257805</v>
      </c>
      <c r="F127">
        <f t="shared" ref="F127:F131" ca="1" si="75">INDIRECT("F$"&amp;C127)+INDIRECT("I$"&amp;C127)*($B127-INDIRECT("B$"&amp;D127))</f>
        <v>58589.989811320753</v>
      </c>
      <c r="G127">
        <f t="shared" ref="G127:G131" ca="1" si="76">INDIRECT("G$"&amp;C127)+INDIRECT("J$"&amp;C127)*($B127-INDIRECT("B$"&amp;D127))</f>
        <v>9448.7999999999993</v>
      </c>
      <c r="H127" s="9">
        <f t="shared" ref="H127:H131" ca="1" si="77">(E128-E127)/($B128-$B127)</f>
        <v>-243.97927044025147</v>
      </c>
      <c r="I127" s="9">
        <f t="shared" ref="I127:I131" ca="1" si="78">(F128-F127)/($B128-$B127)</f>
        <v>40.783660377358316</v>
      </c>
      <c r="J127" s="9">
        <f t="shared" ref="J127:J131" ca="1" si="79">(G128-G127)/($B128-$B127)</f>
        <v>0</v>
      </c>
      <c r="K127" s="9">
        <f t="shared" ref="K127:K131" ca="1" si="80">SQRT(H127*H127+I127*I127)</f>
        <v>247.36449090023626</v>
      </c>
      <c r="L127" s="9">
        <f t="shared" ref="L127:L131" ca="1" si="81">DEGREES(ATAN2(I127,H127))</f>
        <v>-80.510158480007078</v>
      </c>
      <c r="M127">
        <f t="shared" ref="M127:M131" ca="1" si="82">INDIRECT("M$"&amp;C127)+INDIRECT("O$"&amp;C127)*($B127-INDIRECT("B$"&amp;D127))</f>
        <v>56.372587351502446</v>
      </c>
      <c r="N127">
        <f t="shared" ref="N127:N131" ca="1" si="83">INDIRECT("N$"&amp;C127)+INDIRECT("P$"&amp;C127)*($B127-INDIRECT("B$"&amp;D127))</f>
        <v>33.02824248777079</v>
      </c>
      <c r="O127" s="12"/>
    </row>
    <row r="128" spans="1:15" x14ac:dyDescent="0.25">
      <c r="A128" s="4">
        <f t="shared" si="65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4"/>
        <v>4711.2388679245232</v>
      </c>
      <c r="F128">
        <f t="shared" ca="1" si="75"/>
        <v>58793.908113207544</v>
      </c>
      <c r="G128">
        <f t="shared" ca="1" si="76"/>
        <v>9448.7999999999993</v>
      </c>
      <c r="H128" s="9">
        <f t="shared" ca="1" si="77"/>
        <v>-243.97927044025164</v>
      </c>
      <c r="I128" s="9">
        <f t="shared" ca="1" si="78"/>
        <v>40.783660377359773</v>
      </c>
      <c r="J128" s="9">
        <f t="shared" ca="1" si="79"/>
        <v>0</v>
      </c>
      <c r="K128" s="9">
        <f t="shared" ca="1" si="80"/>
        <v>247.36449090023666</v>
      </c>
      <c r="L128" s="9">
        <f t="shared" ca="1" si="81"/>
        <v>-80.510158480006751</v>
      </c>
      <c r="M128">
        <f t="shared" ca="1" si="82"/>
        <v>56.374392033542975</v>
      </c>
      <c r="N128">
        <f t="shared" ca="1" si="83"/>
        <v>33.008721174004194</v>
      </c>
      <c r="O128" s="12"/>
    </row>
    <row r="129" spans="1:19" x14ac:dyDescent="0.25">
      <c r="A129" s="4">
        <f t="shared" si="65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4"/>
        <v>3491.342515723265</v>
      </c>
      <c r="F129">
        <f t="shared" ca="1" si="75"/>
        <v>58997.826415094343</v>
      </c>
      <c r="G129">
        <f t="shared" ca="1" si="76"/>
        <v>9448.7999999999993</v>
      </c>
      <c r="H129" s="9">
        <f t="shared" ca="1" si="77"/>
        <v>-243.97927044025164</v>
      </c>
      <c r="I129" s="9">
        <f t="shared" ca="1" si="78"/>
        <v>40.783660377358316</v>
      </c>
      <c r="J129" s="9">
        <f t="shared" ca="1" si="79"/>
        <v>0</v>
      </c>
      <c r="K129" s="9">
        <f t="shared" ca="1" si="80"/>
        <v>247.36449090023643</v>
      </c>
      <c r="L129" s="9">
        <f t="shared" ca="1" si="81"/>
        <v>-80.510158480007078</v>
      </c>
      <c r="M129">
        <f t="shared" ca="1" si="82"/>
        <v>56.376196715583504</v>
      </c>
      <c r="N129">
        <f t="shared" ca="1" si="83"/>
        <v>32.989199860237598</v>
      </c>
    </row>
    <row r="130" spans="1:19" x14ac:dyDescent="0.25">
      <c r="A130" s="4">
        <f t="shared" si="65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4"/>
        <v>2271.4461635220068</v>
      </c>
      <c r="F130">
        <f t="shared" ca="1" si="75"/>
        <v>59201.744716981135</v>
      </c>
      <c r="G130">
        <f t="shared" ca="1" si="76"/>
        <v>9448.7999999999993</v>
      </c>
      <c r="H130" s="9">
        <f t="shared" ca="1" si="77"/>
        <v>-243.97927044025147</v>
      </c>
      <c r="I130" s="9">
        <f t="shared" ca="1" si="78"/>
        <v>40.783660377358316</v>
      </c>
      <c r="J130" s="9">
        <f t="shared" ca="1" si="79"/>
        <v>0</v>
      </c>
      <c r="K130" s="9">
        <f t="shared" ca="1" si="80"/>
        <v>247.36449090023626</v>
      </c>
      <c r="L130" s="9">
        <f t="shared" ca="1" si="81"/>
        <v>-80.510158480007078</v>
      </c>
      <c r="M130">
        <f t="shared" ca="1" si="82"/>
        <v>56.37800139762404</v>
      </c>
      <c r="N130">
        <f t="shared" ca="1" si="83"/>
        <v>32.969678546470995</v>
      </c>
    </row>
    <row r="131" spans="1:19" x14ac:dyDescent="0.25">
      <c r="A131" s="4">
        <f t="shared" si="65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4"/>
        <v>1051.5498113207495</v>
      </c>
      <c r="F131">
        <f t="shared" ca="1" si="75"/>
        <v>59405.663018867926</v>
      </c>
      <c r="G131">
        <f t="shared" ca="1" si="76"/>
        <v>9448.7999999999993</v>
      </c>
      <c r="H131" s="9">
        <f t="shared" ca="1" si="77"/>
        <v>-243.97927044025147</v>
      </c>
      <c r="I131" s="9">
        <f t="shared" ca="1" si="78"/>
        <v>40.783660377358316</v>
      </c>
      <c r="J131" s="9">
        <f t="shared" ca="1" si="79"/>
        <v>0</v>
      </c>
      <c r="K131" s="9">
        <f t="shared" ca="1" si="80"/>
        <v>247.36449090023626</v>
      </c>
      <c r="L131" s="9">
        <f t="shared" ca="1" si="81"/>
        <v>-80.510158480007078</v>
      </c>
      <c r="M131">
        <f t="shared" ca="1" si="82"/>
        <v>56.379806079664569</v>
      </c>
      <c r="N131">
        <f t="shared" ca="1" si="83"/>
        <v>32.950157232704399</v>
      </c>
    </row>
    <row r="132" spans="1:19" x14ac:dyDescent="0.25">
      <c r="A132" s="4">
        <f t="shared" si="65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49"/>
        <v>-168.34654088050775</v>
      </c>
      <c r="F132">
        <f t="shared" ca="1" si="50"/>
        <v>59609.581320754718</v>
      </c>
      <c r="G132">
        <f t="shared" ca="1" si="27"/>
        <v>9448.7999999999993</v>
      </c>
      <c r="H132" s="9">
        <f t="shared" ca="1" si="28"/>
        <v>-243.97927044025164</v>
      </c>
      <c r="I132" s="9">
        <f t="shared" ca="1" si="28"/>
        <v>40.783660377358316</v>
      </c>
      <c r="J132" s="9">
        <f t="shared" ca="1" si="28"/>
        <v>0</v>
      </c>
      <c r="K132" s="9">
        <f t="shared" ca="1" si="29"/>
        <v>247.36449090023643</v>
      </c>
      <c r="L132" s="9">
        <f t="shared" ca="1" si="30"/>
        <v>-80.510158480007078</v>
      </c>
      <c r="M132">
        <f t="shared" ca="1" si="32"/>
        <v>56.381610761705097</v>
      </c>
      <c r="N132">
        <f t="shared" ca="1" si="33"/>
        <v>32.930635918937803</v>
      </c>
    </row>
    <row r="133" spans="1:19" x14ac:dyDescent="0.25">
      <c r="A133" s="4">
        <f t="shared" si="65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49"/>
        <v>-1388.2428930817659</v>
      </c>
      <c r="F133">
        <f t="shared" ca="1" si="50"/>
        <v>59813.49962264151</v>
      </c>
      <c r="G133">
        <f t="shared" ca="1" si="27"/>
        <v>9448.7999999999993</v>
      </c>
      <c r="H133" s="9">
        <f t="shared" ca="1" si="28"/>
        <v>-243.97927044025164</v>
      </c>
      <c r="I133" s="9">
        <f t="shared" ca="1" si="28"/>
        <v>40.783660377358316</v>
      </c>
      <c r="J133" s="9">
        <f t="shared" ca="1" si="28"/>
        <v>0</v>
      </c>
      <c r="K133" s="9">
        <f t="shared" ca="1" si="29"/>
        <v>247.36449090023643</v>
      </c>
      <c r="L133" s="9">
        <f t="shared" ca="1" si="30"/>
        <v>-80.510158480007078</v>
      </c>
      <c r="M133">
        <f t="shared" ca="1" si="32"/>
        <v>56.383415443745633</v>
      </c>
      <c r="N133">
        <f t="shared" ca="1" si="33"/>
        <v>32.911114605171207</v>
      </c>
    </row>
    <row r="134" spans="1:19" x14ac:dyDescent="0.25">
      <c r="A134" s="4">
        <f t="shared" si="65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49"/>
        <v>-2608.1392452830241</v>
      </c>
      <c r="F134">
        <f t="shared" ca="1" si="50"/>
        <v>60017.417924528301</v>
      </c>
      <c r="G134">
        <f t="shared" ca="1" si="27"/>
        <v>9448.7999999999993</v>
      </c>
      <c r="H134" s="9">
        <f t="shared" ca="1" si="28"/>
        <v>-243.97927044025164</v>
      </c>
      <c r="I134" s="9">
        <f t="shared" ca="1" si="28"/>
        <v>40.783660377358316</v>
      </c>
      <c r="J134" s="9">
        <f t="shared" ca="1" si="28"/>
        <v>0</v>
      </c>
      <c r="K134" s="9">
        <f t="shared" ca="1" si="29"/>
        <v>247.36449090023643</v>
      </c>
      <c r="L134" s="9">
        <f t="shared" ca="1" si="30"/>
        <v>-80.510158480007078</v>
      </c>
      <c r="M134">
        <f t="shared" ca="1" si="32"/>
        <v>56.385220125786162</v>
      </c>
      <c r="N134">
        <f t="shared" ca="1" si="33"/>
        <v>32.891593291404611</v>
      </c>
    </row>
    <row r="135" spans="1:19" x14ac:dyDescent="0.25">
      <c r="A135" s="4">
        <f t="shared" si="65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49"/>
        <v>-3828.0355974842823</v>
      </c>
      <c r="F135">
        <f t="shared" ca="1" si="50"/>
        <v>60221.336226415093</v>
      </c>
      <c r="G135">
        <f t="shared" ca="1" si="27"/>
        <v>9448.7999999999993</v>
      </c>
      <c r="H135" s="9">
        <f t="shared" ca="1" si="28"/>
        <v>-243.97927044025127</v>
      </c>
      <c r="I135" s="9">
        <f t="shared" ca="1" si="28"/>
        <v>40.783660377358316</v>
      </c>
      <c r="J135" s="9">
        <f t="shared" ca="1" si="28"/>
        <v>0</v>
      </c>
      <c r="K135" s="9">
        <f t="shared" ca="1" si="29"/>
        <v>247.36449090023606</v>
      </c>
      <c r="L135" s="9">
        <f t="shared" ca="1" si="30"/>
        <v>-80.510158480007064</v>
      </c>
      <c r="M135">
        <f t="shared" ca="1" si="32"/>
        <v>56.387024807826691</v>
      </c>
      <c r="N135">
        <f t="shared" ca="1" si="33"/>
        <v>32.872071977638015</v>
      </c>
    </row>
    <row r="136" spans="1:19" x14ac:dyDescent="0.25">
      <c r="A136" s="4">
        <f t="shared" si="65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49"/>
        <v>-5047.9319496855387</v>
      </c>
      <c r="F136">
        <f t="shared" ca="1" si="50"/>
        <v>60425.254528301884</v>
      </c>
      <c r="G136">
        <f t="shared" ref="G136:G199" ca="1" si="84">INDIRECT("G$"&amp;C136)+INDIRECT("J$"&amp;C136)*($B136-INDIRECT("B$"&amp;D136))</f>
        <v>9448.7999999999993</v>
      </c>
      <c r="H136" s="9">
        <f t="shared" ref="H136:J151" ca="1" si="85">(E137-E136)/($B137-$B136)</f>
        <v>-243.97927044025164</v>
      </c>
      <c r="I136" s="9">
        <f t="shared" ca="1" si="85"/>
        <v>40.783660377359773</v>
      </c>
      <c r="J136" s="9">
        <f t="shared" ca="1" si="85"/>
        <v>0</v>
      </c>
      <c r="K136" s="9">
        <f t="shared" ref="K136:K199" ca="1" si="86">SQRT(H136*H136+I136*I136)</f>
        <v>247.36449090023666</v>
      </c>
      <c r="L136" s="9">
        <f t="shared" ref="L136:L199" ca="1" si="87">DEGREES(ATAN2(I136,H136))</f>
        <v>-80.510158480006751</v>
      </c>
      <c r="M136">
        <f t="shared" ca="1" si="32"/>
        <v>56.38882948986722</v>
      </c>
      <c r="N136">
        <f t="shared" ca="1" si="33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5"/>
        <v>0.42627314814814693</v>
      </c>
      <c r="B137" s="3">
        <f t="shared" si="35"/>
        <v>1553300830</v>
      </c>
      <c r="C137">
        <f t="shared" ref="C137:D200" si="88">C136</f>
        <v>4</v>
      </c>
      <c r="D137">
        <f t="shared" si="88"/>
        <v>125</v>
      </c>
      <c r="E137">
        <f t="shared" ca="1" si="49"/>
        <v>-6267.8283018867969</v>
      </c>
      <c r="F137">
        <f t="shared" ca="1" si="50"/>
        <v>60629.172830188683</v>
      </c>
      <c r="G137">
        <f t="shared" ca="1" si="84"/>
        <v>9448.7999999999993</v>
      </c>
      <c r="H137" s="9">
        <f t="shared" ca="1" si="85"/>
        <v>-243.97927044025164</v>
      </c>
      <c r="I137" s="9">
        <f t="shared" ca="1" si="85"/>
        <v>40.783660377358316</v>
      </c>
      <c r="J137" s="9">
        <f t="shared" ca="1" si="85"/>
        <v>0</v>
      </c>
      <c r="K137" s="9">
        <f t="shared" ca="1" si="86"/>
        <v>247.36449090023643</v>
      </c>
      <c r="L137" s="9">
        <f t="shared" ca="1" si="87"/>
        <v>-80.510158480007078</v>
      </c>
      <c r="M137">
        <f t="shared" ref="M137:M200" ca="1" si="89">INDIRECT("M$"&amp;C137)+INDIRECT("O$"&amp;C137)*($B137-INDIRECT("B$"&amp;D137))</f>
        <v>56.390634171907756</v>
      </c>
      <c r="N137">
        <f t="shared" ref="N137:N200" ca="1" si="90">INDIRECT("N$"&amp;C137)+INDIRECT("P$"&amp;C137)*($B137-INDIRECT("B$"&amp;D137))</f>
        <v>32.833029350104823</v>
      </c>
      <c r="O137" s="12"/>
    </row>
    <row r="138" spans="1:19" x14ac:dyDescent="0.25">
      <c r="A138" s="4">
        <f t="shared" si="65"/>
        <v>0.42633101851851729</v>
      </c>
      <c r="B138" s="3">
        <f t="shared" ref="B138:B201" si="91">B137+SECOND(A138-A137)</f>
        <v>1553300835</v>
      </c>
      <c r="C138">
        <f t="shared" si="88"/>
        <v>4</v>
      </c>
      <c r="D138">
        <f t="shared" si="88"/>
        <v>125</v>
      </c>
      <c r="E138">
        <f t="shared" ca="1" si="49"/>
        <v>-7487.7246540880551</v>
      </c>
      <c r="F138">
        <f t="shared" ca="1" si="50"/>
        <v>60833.091132075475</v>
      </c>
      <c r="G138">
        <f t="shared" ca="1" si="84"/>
        <v>9448.7999999999993</v>
      </c>
      <c r="H138" s="9">
        <f t="shared" ca="1" si="85"/>
        <v>-243.97927044025127</v>
      </c>
      <c r="I138" s="9">
        <f t="shared" ca="1" si="85"/>
        <v>40.783660377358316</v>
      </c>
      <c r="J138" s="9">
        <f t="shared" ca="1" si="85"/>
        <v>0</v>
      </c>
      <c r="K138" s="9">
        <f t="shared" ca="1" si="86"/>
        <v>247.36449090023606</v>
      </c>
      <c r="L138" s="9">
        <f t="shared" ca="1" si="87"/>
        <v>-80.510158480007064</v>
      </c>
      <c r="M138">
        <f t="shared" ca="1" si="89"/>
        <v>56.392438853948285</v>
      </c>
      <c r="N138">
        <f t="shared" ca="1" si="90"/>
        <v>32.81350803633822</v>
      </c>
      <c r="O138" s="12"/>
    </row>
    <row r="139" spans="1:19" x14ac:dyDescent="0.25">
      <c r="A139" s="8">
        <f t="shared" si="65"/>
        <v>0.42638888888888765</v>
      </c>
      <c r="B139" s="3">
        <f t="shared" si="91"/>
        <v>1553300840</v>
      </c>
      <c r="C139">
        <f t="shared" si="88"/>
        <v>4</v>
      </c>
      <c r="D139">
        <f t="shared" si="88"/>
        <v>125</v>
      </c>
      <c r="E139">
        <f t="shared" ca="1" si="49"/>
        <v>-8707.6210062893115</v>
      </c>
      <c r="F139">
        <f t="shared" ca="1" si="50"/>
        <v>61037.009433962266</v>
      </c>
      <c r="G139">
        <f t="shared" ca="1" si="84"/>
        <v>9448.7999999999993</v>
      </c>
      <c r="H139" s="9">
        <f t="shared" ca="1" si="85"/>
        <v>-243.97927044025201</v>
      </c>
      <c r="I139" s="9">
        <f t="shared" ca="1" si="85"/>
        <v>40.783660377358316</v>
      </c>
      <c r="J139" s="9">
        <f t="shared" ca="1" si="85"/>
        <v>0</v>
      </c>
      <c r="K139" s="9">
        <f t="shared" ca="1" si="86"/>
        <v>247.3644909002368</v>
      </c>
      <c r="L139" s="9">
        <f t="shared" ca="1" si="87"/>
        <v>-80.510158480007092</v>
      </c>
      <c r="M139">
        <f t="shared" ca="1" si="89"/>
        <v>56.394243535988814</v>
      </c>
      <c r="N139">
        <f t="shared" ca="1" si="90"/>
        <v>32.793986722571624</v>
      </c>
      <c r="O139" s="12"/>
    </row>
    <row r="140" spans="1:19" x14ac:dyDescent="0.25">
      <c r="A140" s="4">
        <f t="shared" si="65"/>
        <v>0.42644675925925801</v>
      </c>
      <c r="B140" s="3">
        <f t="shared" si="91"/>
        <v>1553300845</v>
      </c>
      <c r="C140">
        <f t="shared" si="88"/>
        <v>4</v>
      </c>
      <c r="D140">
        <f t="shared" si="88"/>
        <v>125</v>
      </c>
      <c r="E140">
        <f t="shared" ca="1" si="49"/>
        <v>-9927.5173584905715</v>
      </c>
      <c r="F140">
        <f t="shared" ca="1" si="50"/>
        <v>61240.927735849058</v>
      </c>
      <c r="G140">
        <f t="shared" ca="1" si="84"/>
        <v>9448.7999999999993</v>
      </c>
      <c r="H140" s="9">
        <f t="shared" ca="1" si="85"/>
        <v>-243.97927044025127</v>
      </c>
      <c r="I140" s="9">
        <f t="shared" ca="1" si="85"/>
        <v>40.783660377358316</v>
      </c>
      <c r="J140" s="9">
        <f t="shared" ca="1" si="85"/>
        <v>0</v>
      </c>
      <c r="K140" s="9">
        <f t="shared" ca="1" si="86"/>
        <v>247.36449090023606</v>
      </c>
      <c r="L140" s="9">
        <f t="shared" ca="1" si="87"/>
        <v>-80.510158480007064</v>
      </c>
      <c r="M140">
        <f t="shared" ca="1" si="89"/>
        <v>56.39604821802935</v>
      </c>
      <c r="N140">
        <f t="shared" ca="1" si="90"/>
        <v>32.774465408805028</v>
      </c>
      <c r="O140" s="12"/>
    </row>
    <row r="141" spans="1:19" x14ac:dyDescent="0.25">
      <c r="A141" s="4">
        <f t="shared" si="65"/>
        <v>0.42650462962962837</v>
      </c>
      <c r="B141" s="3">
        <f t="shared" si="91"/>
        <v>1553300850</v>
      </c>
      <c r="C141">
        <f t="shared" si="88"/>
        <v>4</v>
      </c>
      <c r="D141">
        <f t="shared" si="88"/>
        <v>125</v>
      </c>
      <c r="E141">
        <f t="shared" ca="1" si="49"/>
        <v>-11147.413710691828</v>
      </c>
      <c r="F141">
        <f t="shared" ca="1" si="50"/>
        <v>61444.84603773585</v>
      </c>
      <c r="G141">
        <f t="shared" ca="1" si="84"/>
        <v>9448.7999999999993</v>
      </c>
      <c r="H141" s="9">
        <f t="shared" ca="1" si="85"/>
        <v>-243.97927044025201</v>
      </c>
      <c r="I141" s="9">
        <f t="shared" ca="1" si="85"/>
        <v>40.783660377358316</v>
      </c>
      <c r="J141" s="9">
        <f t="shared" ca="1" si="85"/>
        <v>0</v>
      </c>
      <c r="K141" s="9">
        <f t="shared" ca="1" si="86"/>
        <v>247.3644909002368</v>
      </c>
      <c r="L141" s="9">
        <f t="shared" ca="1" si="87"/>
        <v>-80.510158480007092</v>
      </c>
      <c r="M141">
        <f t="shared" ca="1" si="89"/>
        <v>56.397852900069879</v>
      </c>
      <c r="N141">
        <f t="shared" ca="1" si="90"/>
        <v>32.754944095038432</v>
      </c>
      <c r="O141" s="12"/>
    </row>
    <row r="142" spans="1:19" x14ac:dyDescent="0.25">
      <c r="A142" s="43">
        <f t="shared" si="65"/>
        <v>0.42656249999999873</v>
      </c>
      <c r="B142" s="46">
        <f t="shared" si="91"/>
        <v>1553300855</v>
      </c>
      <c r="C142" s="42">
        <f t="shared" si="88"/>
        <v>4</v>
      </c>
      <c r="D142" s="42">
        <f t="shared" si="88"/>
        <v>125</v>
      </c>
      <c r="E142" s="42">
        <f t="shared" ca="1" si="49"/>
        <v>-12367.310062893088</v>
      </c>
      <c r="F142" s="42">
        <f t="shared" ca="1" si="50"/>
        <v>61648.764339622641</v>
      </c>
      <c r="G142" s="42">
        <f t="shared" ca="1" si="84"/>
        <v>9448.7999999999993</v>
      </c>
      <c r="H142" s="47">
        <f t="shared" ca="1" si="85"/>
        <v>-243.97927044025127</v>
      </c>
      <c r="I142" s="47">
        <f t="shared" ca="1" si="85"/>
        <v>40.783660377358316</v>
      </c>
      <c r="J142" s="47">
        <f t="shared" ca="1" si="85"/>
        <v>0</v>
      </c>
      <c r="K142" s="47">
        <f t="shared" ca="1" si="86"/>
        <v>247.36449090023606</v>
      </c>
      <c r="L142" s="47">
        <f t="shared" ca="1" si="87"/>
        <v>-80.510158480007064</v>
      </c>
      <c r="M142" s="42">
        <f t="shared" ca="1" si="89"/>
        <v>56.399657582110407</v>
      </c>
      <c r="N142" s="42">
        <f t="shared" ca="1" si="90"/>
        <v>32.735422781271836</v>
      </c>
    </row>
    <row r="143" spans="1:19" x14ac:dyDescent="0.25">
      <c r="A143" s="4">
        <f t="shared" si="65"/>
        <v>0.4266203703703691</v>
      </c>
      <c r="B143" s="3">
        <f t="shared" si="91"/>
        <v>1553300860</v>
      </c>
      <c r="C143">
        <f t="shared" si="88"/>
        <v>4</v>
      </c>
      <c r="D143">
        <f t="shared" si="88"/>
        <v>125</v>
      </c>
      <c r="E143">
        <f t="shared" ca="1" si="49"/>
        <v>-13587.206415094344</v>
      </c>
      <c r="F143">
        <f t="shared" ca="1" si="50"/>
        <v>61852.682641509433</v>
      </c>
      <c r="G143">
        <f t="shared" ca="1" si="84"/>
        <v>9448.7999999999993</v>
      </c>
      <c r="H143" s="9">
        <f t="shared" ca="1" si="85"/>
        <v>-243.97927044025127</v>
      </c>
      <c r="I143" s="9">
        <f t="shared" ca="1" si="85"/>
        <v>40.783660377358316</v>
      </c>
      <c r="J143" s="9">
        <f t="shared" ca="1" si="85"/>
        <v>0</v>
      </c>
      <c r="K143" s="9">
        <f t="shared" ca="1" si="86"/>
        <v>247.36449090023606</v>
      </c>
      <c r="L143" s="9">
        <f t="shared" ca="1" si="87"/>
        <v>-80.510158480007064</v>
      </c>
      <c r="M143">
        <f t="shared" ca="1" si="89"/>
        <v>56.401462264150943</v>
      </c>
      <c r="N143">
        <f t="shared" ca="1" si="90"/>
        <v>32.71590146750524</v>
      </c>
    </row>
    <row r="144" spans="1:19" x14ac:dyDescent="0.25">
      <c r="A144" s="4">
        <f t="shared" si="65"/>
        <v>0.42667824074073946</v>
      </c>
      <c r="B144" s="3">
        <f t="shared" si="91"/>
        <v>1553300865</v>
      </c>
      <c r="C144">
        <f t="shared" si="88"/>
        <v>4</v>
      </c>
      <c r="D144">
        <f t="shared" si="88"/>
        <v>125</v>
      </c>
      <c r="E144">
        <f t="shared" ca="1" si="49"/>
        <v>-14807.102767295601</v>
      </c>
      <c r="F144">
        <f t="shared" ca="1" si="50"/>
        <v>62056.600943396224</v>
      </c>
      <c r="G144">
        <f t="shared" ca="1" si="84"/>
        <v>9448.7999999999993</v>
      </c>
      <c r="H144" s="9">
        <f t="shared" ca="1" si="85"/>
        <v>-243.97927044025201</v>
      </c>
      <c r="I144" s="9">
        <f t="shared" ca="1" si="85"/>
        <v>40.783660377359773</v>
      </c>
      <c r="J144" s="9">
        <f t="shared" ca="1" si="85"/>
        <v>0</v>
      </c>
      <c r="K144" s="9">
        <f t="shared" ca="1" si="86"/>
        <v>247.36449090023703</v>
      </c>
      <c r="L144" s="9">
        <f t="shared" ca="1" si="87"/>
        <v>-80.510158480006766</v>
      </c>
      <c r="M144">
        <f t="shared" ca="1" si="89"/>
        <v>56.403266946191472</v>
      </c>
      <c r="N144">
        <f t="shared" ca="1" si="90"/>
        <v>32.696380153738644</v>
      </c>
    </row>
    <row r="145" spans="1:14" x14ac:dyDescent="0.25">
      <c r="A145" s="48">
        <f t="shared" si="65"/>
        <v>0.42673611111110982</v>
      </c>
      <c r="B145" s="49">
        <f t="shared" si="91"/>
        <v>1553300870</v>
      </c>
      <c r="C145" s="50">
        <f t="shared" si="88"/>
        <v>4</v>
      </c>
      <c r="D145" s="50">
        <f t="shared" si="88"/>
        <v>125</v>
      </c>
      <c r="E145" s="50">
        <f t="shared" ca="1" si="49"/>
        <v>-16026.999119496861</v>
      </c>
      <c r="F145" s="50">
        <f t="shared" ca="1" si="50"/>
        <v>62260.519245283023</v>
      </c>
      <c r="G145" s="50">
        <f t="shared" ca="1" si="84"/>
        <v>9448.7999999999993</v>
      </c>
      <c r="H145" s="51">
        <f t="shared" ca="1" si="85"/>
        <v>-243.97927044025127</v>
      </c>
      <c r="I145" s="51">
        <f t="shared" ca="1" si="85"/>
        <v>40.783660377358316</v>
      </c>
      <c r="J145" s="51">
        <f t="shared" ca="1" si="85"/>
        <v>0</v>
      </c>
      <c r="K145" s="51">
        <f t="shared" ca="1" si="86"/>
        <v>247.36449090023606</v>
      </c>
      <c r="L145" s="51">
        <f t="shared" ca="1" si="87"/>
        <v>-80.510158480007064</v>
      </c>
      <c r="M145" s="50">
        <f t="shared" ca="1" si="89"/>
        <v>56.405071628232001</v>
      </c>
      <c r="N145" s="50">
        <f t="shared" ca="1" si="90"/>
        <v>32.676858839972049</v>
      </c>
    </row>
    <row r="146" spans="1:14" x14ac:dyDescent="0.25">
      <c r="A146" s="4">
        <f t="shared" si="65"/>
        <v>0.42679398148148018</v>
      </c>
      <c r="B146" s="3">
        <f t="shared" si="91"/>
        <v>1553300875</v>
      </c>
      <c r="C146">
        <f t="shared" si="88"/>
        <v>4</v>
      </c>
      <c r="D146">
        <f t="shared" si="88"/>
        <v>125</v>
      </c>
      <c r="E146">
        <f t="shared" ca="1" si="49"/>
        <v>-17246.895471698117</v>
      </c>
      <c r="F146">
        <f t="shared" ca="1" si="50"/>
        <v>62464.437547169815</v>
      </c>
      <c r="G146">
        <f t="shared" ca="1" si="84"/>
        <v>9448.7999999999993</v>
      </c>
      <c r="H146" s="9">
        <f t="shared" ca="1" si="85"/>
        <v>-243.97927044025127</v>
      </c>
      <c r="I146" s="9">
        <f t="shared" ca="1" si="85"/>
        <v>40.783660377358316</v>
      </c>
      <c r="J146" s="9">
        <f t="shared" ca="1" si="85"/>
        <v>0</v>
      </c>
      <c r="K146" s="9">
        <f t="shared" ca="1" si="86"/>
        <v>247.36449090023606</v>
      </c>
      <c r="L146" s="9">
        <f t="shared" ca="1" si="87"/>
        <v>-80.510158480007064</v>
      </c>
      <c r="M146">
        <f t="shared" ca="1" si="89"/>
        <v>56.406876310272537</v>
      </c>
      <c r="N146">
        <f t="shared" ca="1" si="90"/>
        <v>32.657337526205453</v>
      </c>
    </row>
    <row r="147" spans="1:14" x14ac:dyDescent="0.25">
      <c r="A147" s="48">
        <f t="shared" si="65"/>
        <v>0.42685185185185054</v>
      </c>
      <c r="B147" s="49">
        <f t="shared" si="91"/>
        <v>1553300880</v>
      </c>
      <c r="C147" s="50">
        <f t="shared" si="88"/>
        <v>4</v>
      </c>
      <c r="D147" s="50">
        <f t="shared" si="88"/>
        <v>125</v>
      </c>
      <c r="E147" s="50">
        <f t="shared" ca="1" si="49"/>
        <v>-18466.791823899373</v>
      </c>
      <c r="F147" s="50">
        <f t="shared" ca="1" si="50"/>
        <v>62668.355849056607</v>
      </c>
      <c r="G147" s="50">
        <f t="shared" ca="1" si="84"/>
        <v>9448.7999999999993</v>
      </c>
      <c r="H147" s="51">
        <f t="shared" ca="1" si="85"/>
        <v>-243.97927044025201</v>
      </c>
      <c r="I147" s="51">
        <f t="shared" ca="1" si="85"/>
        <v>40.783660377358316</v>
      </c>
      <c r="J147" s="51">
        <f t="shared" ca="1" si="85"/>
        <v>0</v>
      </c>
      <c r="K147" s="51">
        <f t="shared" ca="1" si="86"/>
        <v>247.3644909002368</v>
      </c>
      <c r="L147" s="51">
        <f t="shared" ca="1" si="87"/>
        <v>-80.510158480007092</v>
      </c>
      <c r="M147" s="50">
        <f t="shared" ca="1" si="89"/>
        <v>56.408680992313066</v>
      </c>
      <c r="N147" s="50">
        <f t="shared" ca="1" si="90"/>
        <v>32.63781621243885</v>
      </c>
    </row>
    <row r="148" spans="1:14" x14ac:dyDescent="0.25">
      <c r="A148" s="48">
        <f t="shared" si="65"/>
        <v>0.4269097222222209</v>
      </c>
      <c r="B148" s="3">
        <f t="shared" si="91"/>
        <v>1553300885</v>
      </c>
      <c r="C148">
        <f t="shared" si="88"/>
        <v>4</v>
      </c>
      <c r="D148">
        <f t="shared" si="88"/>
        <v>125</v>
      </c>
      <c r="E148">
        <f t="shared" ca="1" si="49"/>
        <v>-19686.688176100633</v>
      </c>
      <c r="F148">
        <f t="shared" ca="1" si="50"/>
        <v>62872.274150943398</v>
      </c>
      <c r="G148">
        <f t="shared" ca="1" si="84"/>
        <v>9448.7999999999993</v>
      </c>
      <c r="H148" s="9">
        <f t="shared" ca="1" si="85"/>
        <v>-243.97927044025127</v>
      </c>
      <c r="I148" s="9">
        <f t="shared" ca="1" si="85"/>
        <v>40.783660377358316</v>
      </c>
      <c r="J148" s="9">
        <f t="shared" ca="1" si="85"/>
        <v>0</v>
      </c>
      <c r="K148" s="9">
        <f t="shared" ca="1" si="86"/>
        <v>247.36449090023606</v>
      </c>
      <c r="L148" s="9">
        <f t="shared" ca="1" si="87"/>
        <v>-80.510158480007064</v>
      </c>
      <c r="M148">
        <f t="shared" ca="1" si="89"/>
        <v>56.410485674353595</v>
      </c>
      <c r="N148">
        <f t="shared" ca="1" si="90"/>
        <v>32.618294898672254</v>
      </c>
    </row>
    <row r="149" spans="1:14" x14ac:dyDescent="0.25">
      <c r="A149" s="4">
        <f t="shared" si="65"/>
        <v>0.42696759259259126</v>
      </c>
      <c r="B149" s="3">
        <f t="shared" si="91"/>
        <v>1553300890</v>
      </c>
      <c r="C149">
        <f t="shared" si="88"/>
        <v>4</v>
      </c>
      <c r="D149">
        <f t="shared" si="88"/>
        <v>125</v>
      </c>
      <c r="E149">
        <f t="shared" ca="1" si="49"/>
        <v>-20906.58452830189</v>
      </c>
      <c r="F149">
        <f t="shared" ca="1" si="50"/>
        <v>63076.19245283019</v>
      </c>
      <c r="G149">
        <f t="shared" ca="1" si="84"/>
        <v>9448.7999999999993</v>
      </c>
      <c r="H149" s="9">
        <f t="shared" ca="1" si="85"/>
        <v>-243.97927044025201</v>
      </c>
      <c r="I149" s="9">
        <f t="shared" ca="1" si="85"/>
        <v>40.783660377358316</v>
      </c>
      <c r="J149" s="9">
        <f t="shared" ca="1" si="85"/>
        <v>0</v>
      </c>
      <c r="K149" s="9">
        <f t="shared" ca="1" si="86"/>
        <v>247.3644909002368</v>
      </c>
      <c r="L149" s="9">
        <f t="shared" ca="1" si="87"/>
        <v>-80.510158480007092</v>
      </c>
      <c r="M149">
        <f t="shared" ca="1" si="89"/>
        <v>56.412290356394131</v>
      </c>
      <c r="N149">
        <f t="shared" ca="1" si="90"/>
        <v>32.598773584905658</v>
      </c>
    </row>
    <row r="150" spans="1:14" x14ac:dyDescent="0.25">
      <c r="A150" s="4">
        <f t="shared" si="65"/>
        <v>0.42702546296296162</v>
      </c>
      <c r="B150" s="3">
        <f t="shared" si="91"/>
        <v>1553300895</v>
      </c>
      <c r="C150">
        <f t="shared" si="88"/>
        <v>4</v>
      </c>
      <c r="D150">
        <f t="shared" si="88"/>
        <v>125</v>
      </c>
      <c r="E150">
        <f t="shared" ca="1" si="49"/>
        <v>-22126.48088050315</v>
      </c>
      <c r="F150">
        <f t="shared" ca="1" si="50"/>
        <v>63280.110754716981</v>
      </c>
      <c r="G150">
        <f t="shared" ca="1" si="84"/>
        <v>9448.7999999999993</v>
      </c>
      <c r="H150" s="9">
        <f t="shared" ca="1" si="85"/>
        <v>-243.97927044025127</v>
      </c>
      <c r="I150" s="9">
        <f t="shared" ca="1" si="85"/>
        <v>40.783660377358316</v>
      </c>
      <c r="J150" s="9">
        <f t="shared" ca="1" si="85"/>
        <v>0</v>
      </c>
      <c r="K150" s="9">
        <f t="shared" ca="1" si="86"/>
        <v>247.36449090023606</v>
      </c>
      <c r="L150" s="9">
        <f t="shared" ca="1" si="87"/>
        <v>-80.510158480007064</v>
      </c>
      <c r="M150">
        <f t="shared" ca="1" si="89"/>
        <v>56.41409503843466</v>
      </c>
      <c r="N150">
        <f t="shared" ca="1" si="90"/>
        <v>32.579252271139062</v>
      </c>
    </row>
    <row r="151" spans="1:14" x14ac:dyDescent="0.25">
      <c r="A151" s="4">
        <f t="shared" si="65"/>
        <v>0.42708333333333198</v>
      </c>
      <c r="B151" s="3">
        <f t="shared" si="91"/>
        <v>1553300900</v>
      </c>
      <c r="C151">
        <f t="shared" si="88"/>
        <v>4</v>
      </c>
      <c r="D151">
        <f t="shared" si="88"/>
        <v>125</v>
      </c>
      <c r="E151">
        <f t="shared" ca="1" si="49"/>
        <v>-23346.377232704406</v>
      </c>
      <c r="F151">
        <f t="shared" ca="1" si="50"/>
        <v>63484.029056603773</v>
      </c>
      <c r="G151">
        <f t="shared" ca="1" si="84"/>
        <v>9448.7999999999993</v>
      </c>
      <c r="H151" s="9">
        <f t="shared" ca="1" si="85"/>
        <v>-243.97927044025127</v>
      </c>
      <c r="I151" s="9">
        <f t="shared" ca="1" si="85"/>
        <v>40.783660377358316</v>
      </c>
      <c r="J151" s="9">
        <f t="shared" ca="1" si="85"/>
        <v>0</v>
      </c>
      <c r="K151" s="9">
        <f t="shared" ca="1" si="86"/>
        <v>247.36449090023606</v>
      </c>
      <c r="L151" s="9">
        <f t="shared" ca="1" si="87"/>
        <v>-80.510158480007064</v>
      </c>
      <c r="M151">
        <f t="shared" ca="1" si="89"/>
        <v>56.415899720475188</v>
      </c>
      <c r="N151">
        <f t="shared" ca="1" si="90"/>
        <v>32.559730957372466</v>
      </c>
    </row>
    <row r="152" spans="1:14" x14ac:dyDescent="0.25">
      <c r="A152" s="4">
        <f t="shared" si="65"/>
        <v>0.42714120370370234</v>
      </c>
      <c r="B152" s="3">
        <f t="shared" si="91"/>
        <v>1553300905</v>
      </c>
      <c r="C152">
        <f t="shared" si="88"/>
        <v>4</v>
      </c>
      <c r="D152">
        <f t="shared" si="88"/>
        <v>125</v>
      </c>
      <c r="E152">
        <f t="shared" ca="1" si="49"/>
        <v>-24566.273584905663</v>
      </c>
      <c r="F152">
        <f t="shared" ca="1" si="50"/>
        <v>63687.947358490565</v>
      </c>
      <c r="G152">
        <f t="shared" ca="1" si="84"/>
        <v>9448.7999999999993</v>
      </c>
      <c r="H152" s="9">
        <f t="shared" ref="H152:J183" ca="1" si="92">(E153-E152)/($B153-$B152)</f>
        <v>-243.97927044025127</v>
      </c>
      <c r="I152" s="9">
        <f t="shared" ca="1" si="92"/>
        <v>40.783660377359773</v>
      </c>
      <c r="J152" s="9">
        <f t="shared" ca="1" si="92"/>
        <v>0</v>
      </c>
      <c r="K152" s="9">
        <f t="shared" ca="1" si="86"/>
        <v>247.36449090023632</v>
      </c>
      <c r="L152" s="9">
        <f t="shared" ca="1" si="87"/>
        <v>-80.510158480006737</v>
      </c>
      <c r="M152">
        <f t="shared" ca="1" si="89"/>
        <v>56.417704402515717</v>
      </c>
      <c r="N152">
        <f t="shared" ca="1" si="90"/>
        <v>32.54020964360587</v>
      </c>
    </row>
    <row r="153" spans="1:14" x14ac:dyDescent="0.25">
      <c r="A153" s="4">
        <f t="shared" si="65"/>
        <v>0.4271990740740727</v>
      </c>
      <c r="B153" s="3">
        <f t="shared" si="91"/>
        <v>1553300910</v>
      </c>
      <c r="C153">
        <f t="shared" si="88"/>
        <v>4</v>
      </c>
      <c r="D153">
        <f t="shared" si="88"/>
        <v>125</v>
      </c>
      <c r="E153">
        <f t="shared" ca="1" si="49"/>
        <v>-25786.169937106919</v>
      </c>
      <c r="F153">
        <f t="shared" ca="1" si="50"/>
        <v>63891.865660377363</v>
      </c>
      <c r="G153">
        <f t="shared" ca="1" si="84"/>
        <v>9448.7999999999993</v>
      </c>
      <c r="H153" s="9">
        <f t="shared" ca="1" si="92"/>
        <v>-243.97927044025272</v>
      </c>
      <c r="I153" s="9">
        <f t="shared" ca="1" si="92"/>
        <v>40.783660377358316</v>
      </c>
      <c r="J153" s="9">
        <f t="shared" ca="1" si="92"/>
        <v>0</v>
      </c>
      <c r="K153" s="9">
        <f t="shared" ca="1" si="86"/>
        <v>247.36449090023748</v>
      </c>
      <c r="L153" s="9">
        <f t="shared" ca="1" si="87"/>
        <v>-80.510158480007121</v>
      </c>
      <c r="M153">
        <f t="shared" ca="1" si="89"/>
        <v>56.419509084556253</v>
      </c>
      <c r="N153">
        <f t="shared" ca="1" si="90"/>
        <v>32.520688329839274</v>
      </c>
    </row>
    <row r="154" spans="1:14" x14ac:dyDescent="0.25">
      <c r="A154" s="4">
        <f t="shared" si="65"/>
        <v>0.42725694444444307</v>
      </c>
      <c r="B154" s="3">
        <f t="shared" si="91"/>
        <v>1553300915</v>
      </c>
      <c r="C154">
        <f t="shared" si="88"/>
        <v>4</v>
      </c>
      <c r="D154">
        <f t="shared" si="88"/>
        <v>125</v>
      </c>
      <c r="E154">
        <f t="shared" ca="1" si="49"/>
        <v>-27006.066289308183</v>
      </c>
      <c r="F154">
        <f t="shared" ca="1" si="50"/>
        <v>64095.783962264155</v>
      </c>
      <c r="G154">
        <f t="shared" ca="1" si="84"/>
        <v>9448.7999999999993</v>
      </c>
      <c r="H154" s="9">
        <f t="shared" ca="1" si="92"/>
        <v>-243.97927044025127</v>
      </c>
      <c r="I154" s="9">
        <f t="shared" ca="1" si="92"/>
        <v>40.783660377358316</v>
      </c>
      <c r="J154" s="9">
        <f t="shared" ca="1" si="92"/>
        <v>0</v>
      </c>
      <c r="K154" s="9">
        <f t="shared" ca="1" si="86"/>
        <v>247.36449090023606</v>
      </c>
      <c r="L154" s="9">
        <f t="shared" ca="1" si="87"/>
        <v>-80.510158480007064</v>
      </c>
      <c r="M154">
        <f t="shared" ca="1" si="89"/>
        <v>56.421313766596782</v>
      </c>
      <c r="N154">
        <f t="shared" ca="1" si="90"/>
        <v>32.501167016072678</v>
      </c>
    </row>
    <row r="155" spans="1:14" x14ac:dyDescent="0.25">
      <c r="A155" s="4">
        <f t="shared" si="65"/>
        <v>0.42731481481481343</v>
      </c>
      <c r="B155" s="3">
        <f t="shared" si="91"/>
        <v>1553300920</v>
      </c>
      <c r="C155">
        <f t="shared" si="88"/>
        <v>4</v>
      </c>
      <c r="D155">
        <f t="shared" si="88"/>
        <v>125</v>
      </c>
      <c r="E155">
        <f t="shared" ca="1" si="49"/>
        <v>-28225.962641509439</v>
      </c>
      <c r="F155">
        <f t="shared" ca="1" si="50"/>
        <v>64299.702264150947</v>
      </c>
      <c r="G155">
        <f t="shared" ca="1" si="84"/>
        <v>9448.7999999999993</v>
      </c>
      <c r="H155" s="9">
        <f t="shared" ca="1" si="92"/>
        <v>-243.97927044025127</v>
      </c>
      <c r="I155" s="9">
        <f t="shared" ca="1" si="92"/>
        <v>40.783660377358316</v>
      </c>
      <c r="J155" s="9">
        <f t="shared" ca="1" si="92"/>
        <v>0</v>
      </c>
      <c r="K155" s="9">
        <f t="shared" ca="1" si="86"/>
        <v>247.36449090023606</v>
      </c>
      <c r="L155" s="9">
        <f t="shared" ca="1" si="87"/>
        <v>-80.510158480007064</v>
      </c>
      <c r="M155">
        <f t="shared" ca="1" si="89"/>
        <v>56.423118448637311</v>
      </c>
      <c r="N155">
        <f t="shared" ca="1" si="90"/>
        <v>32.481645702306075</v>
      </c>
    </row>
    <row r="156" spans="1:14" x14ac:dyDescent="0.25">
      <c r="A156" s="4">
        <f t="shared" si="65"/>
        <v>0.42737268518518379</v>
      </c>
      <c r="B156" s="3">
        <f t="shared" si="91"/>
        <v>1553300925</v>
      </c>
      <c r="C156">
        <f t="shared" si="88"/>
        <v>4</v>
      </c>
      <c r="D156">
        <f t="shared" si="88"/>
        <v>125</v>
      </c>
      <c r="E156">
        <f t="shared" ca="1" si="49"/>
        <v>-29445.858993710695</v>
      </c>
      <c r="F156">
        <f t="shared" ca="1" si="50"/>
        <v>64503.620566037738</v>
      </c>
      <c r="G156">
        <f t="shared" ca="1" si="84"/>
        <v>9448.7999999999993</v>
      </c>
      <c r="H156" s="9">
        <f t="shared" ca="1" si="92"/>
        <v>-243.97927044025127</v>
      </c>
      <c r="I156" s="9">
        <f t="shared" ca="1" si="92"/>
        <v>40.783660377358316</v>
      </c>
      <c r="J156" s="9">
        <f t="shared" ca="1" si="92"/>
        <v>0</v>
      </c>
      <c r="K156" s="9">
        <f t="shared" ca="1" si="86"/>
        <v>247.36449090023606</v>
      </c>
      <c r="L156" s="9">
        <f t="shared" ca="1" si="87"/>
        <v>-80.510158480007064</v>
      </c>
      <c r="M156">
        <f t="shared" ca="1" si="89"/>
        <v>56.424923130677847</v>
      </c>
      <c r="N156">
        <f t="shared" ca="1" si="90"/>
        <v>32.462124388539479</v>
      </c>
    </row>
    <row r="157" spans="1:14" x14ac:dyDescent="0.25">
      <c r="A157" s="4">
        <f t="shared" si="65"/>
        <v>0.42743055555555415</v>
      </c>
      <c r="B157" s="3">
        <f t="shared" si="91"/>
        <v>1553300930</v>
      </c>
      <c r="C157">
        <f t="shared" si="88"/>
        <v>4</v>
      </c>
      <c r="D157">
        <f t="shared" si="88"/>
        <v>125</v>
      </c>
      <c r="E157">
        <f t="shared" ca="1" si="49"/>
        <v>-30665.755345911952</v>
      </c>
      <c r="F157">
        <f t="shared" ca="1" si="50"/>
        <v>64707.53886792453</v>
      </c>
      <c r="G157">
        <f t="shared" ca="1" si="84"/>
        <v>9448.7999999999993</v>
      </c>
      <c r="H157" s="9">
        <f t="shared" ca="1" si="92"/>
        <v>-243.97927044025127</v>
      </c>
      <c r="I157" s="9">
        <f t="shared" ca="1" si="92"/>
        <v>40.783660377358316</v>
      </c>
      <c r="J157" s="9">
        <f t="shared" ca="1" si="92"/>
        <v>0</v>
      </c>
      <c r="K157" s="9">
        <f t="shared" ca="1" si="86"/>
        <v>247.36449090023606</v>
      </c>
      <c r="L157" s="9">
        <f t="shared" ca="1" si="87"/>
        <v>-80.510158480007064</v>
      </c>
      <c r="M157">
        <f t="shared" ca="1" si="89"/>
        <v>56.426727812718376</v>
      </c>
      <c r="N157">
        <f t="shared" ca="1" si="90"/>
        <v>32.442603074772883</v>
      </c>
    </row>
    <row r="158" spans="1:14" x14ac:dyDescent="0.25">
      <c r="A158" s="4">
        <f t="shared" si="65"/>
        <v>0.42748842592592451</v>
      </c>
      <c r="B158" s="3">
        <f t="shared" si="91"/>
        <v>1553300935</v>
      </c>
      <c r="C158">
        <f t="shared" si="88"/>
        <v>4</v>
      </c>
      <c r="D158">
        <f t="shared" si="88"/>
        <v>125</v>
      </c>
      <c r="E158">
        <f t="shared" ca="1" si="49"/>
        <v>-31885.651698113208</v>
      </c>
      <c r="F158">
        <f t="shared" ca="1" si="50"/>
        <v>64911.457169811321</v>
      </c>
      <c r="G158">
        <f t="shared" ca="1" si="84"/>
        <v>9448.7999999999993</v>
      </c>
      <c r="H158" s="9">
        <f t="shared" ca="1" si="92"/>
        <v>-243.97927044025272</v>
      </c>
      <c r="I158" s="9">
        <f t="shared" ca="1" si="92"/>
        <v>40.783660377358316</v>
      </c>
      <c r="J158" s="9">
        <f t="shared" ca="1" si="92"/>
        <v>0</v>
      </c>
      <c r="K158" s="9">
        <f t="shared" ca="1" si="86"/>
        <v>247.36449090023748</v>
      </c>
      <c r="L158" s="9">
        <f t="shared" ca="1" si="87"/>
        <v>-80.510158480007121</v>
      </c>
      <c r="M158">
        <f t="shared" ca="1" si="89"/>
        <v>56.428532494758905</v>
      </c>
      <c r="N158">
        <f t="shared" ca="1" si="90"/>
        <v>32.423081761006287</v>
      </c>
    </row>
    <row r="159" spans="1:14" x14ac:dyDescent="0.25">
      <c r="A159" s="4">
        <f t="shared" si="65"/>
        <v>0.42754629629629487</v>
      </c>
      <c r="B159" s="3">
        <f t="shared" si="91"/>
        <v>1553300940</v>
      </c>
      <c r="C159">
        <f t="shared" si="88"/>
        <v>4</v>
      </c>
      <c r="D159">
        <f t="shared" si="88"/>
        <v>125</v>
      </c>
      <c r="E159">
        <f t="shared" ca="1" si="49"/>
        <v>-33105.548050314472</v>
      </c>
      <c r="F159">
        <f t="shared" ca="1" si="50"/>
        <v>65115.375471698113</v>
      </c>
      <c r="G159">
        <f t="shared" ca="1" si="84"/>
        <v>9448.7999999999993</v>
      </c>
      <c r="H159" s="9">
        <f t="shared" ca="1" si="92"/>
        <v>-243.97927044025127</v>
      </c>
      <c r="I159" s="9">
        <f t="shared" ca="1" si="92"/>
        <v>40.783660377359773</v>
      </c>
      <c r="J159" s="9">
        <f t="shared" ca="1" si="92"/>
        <v>0</v>
      </c>
      <c r="K159" s="9">
        <f t="shared" ca="1" si="86"/>
        <v>247.36449090023632</v>
      </c>
      <c r="L159" s="9">
        <f t="shared" ca="1" si="87"/>
        <v>-80.510158480006737</v>
      </c>
      <c r="M159">
        <f t="shared" ca="1" si="89"/>
        <v>56.430337176799441</v>
      </c>
      <c r="N159">
        <f t="shared" ca="1" si="90"/>
        <v>32.403560447239691</v>
      </c>
    </row>
    <row r="160" spans="1:14" x14ac:dyDescent="0.25">
      <c r="A160" s="4">
        <f t="shared" si="65"/>
        <v>0.42760416666666523</v>
      </c>
      <c r="B160" s="3">
        <f t="shared" si="91"/>
        <v>1553300945</v>
      </c>
      <c r="C160">
        <f t="shared" si="88"/>
        <v>4</v>
      </c>
      <c r="D160">
        <f t="shared" si="88"/>
        <v>125</v>
      </c>
      <c r="E160">
        <f t="shared" ca="1" si="49"/>
        <v>-34325.444402515728</v>
      </c>
      <c r="F160">
        <f t="shared" ca="1" si="50"/>
        <v>65319.293773584912</v>
      </c>
      <c r="G160">
        <f t="shared" ca="1" si="84"/>
        <v>9448.7999999999993</v>
      </c>
      <c r="H160" s="9">
        <f t="shared" ca="1" si="92"/>
        <v>-243.97927044025127</v>
      </c>
      <c r="I160" s="9">
        <f t="shared" ca="1" si="92"/>
        <v>40.783660377358316</v>
      </c>
      <c r="J160" s="9">
        <f t="shared" ca="1" si="92"/>
        <v>0</v>
      </c>
      <c r="K160" s="9">
        <f t="shared" ca="1" si="86"/>
        <v>247.36449090023606</v>
      </c>
      <c r="L160" s="9">
        <f t="shared" ca="1" si="87"/>
        <v>-80.510158480007064</v>
      </c>
      <c r="M160">
        <f t="shared" ca="1" si="89"/>
        <v>56.432141858839969</v>
      </c>
      <c r="N160">
        <f t="shared" ca="1" si="90"/>
        <v>32.384039133473095</v>
      </c>
    </row>
    <row r="161" spans="1:14" x14ac:dyDescent="0.25">
      <c r="A161" s="4">
        <f t="shared" si="65"/>
        <v>0.42766203703703559</v>
      </c>
      <c r="B161" s="3">
        <f t="shared" si="91"/>
        <v>1553300950</v>
      </c>
      <c r="C161">
        <f t="shared" si="88"/>
        <v>4</v>
      </c>
      <c r="D161">
        <f t="shared" si="88"/>
        <v>125</v>
      </c>
      <c r="E161">
        <f t="shared" ca="1" si="49"/>
        <v>-35545.340754716985</v>
      </c>
      <c r="F161">
        <f t="shared" ca="1" si="50"/>
        <v>65523.212075471703</v>
      </c>
      <c r="G161">
        <f t="shared" ca="1" si="84"/>
        <v>9448.7999999999993</v>
      </c>
      <c r="H161" s="9">
        <f t="shared" ca="1" si="92"/>
        <v>-243.97927044025127</v>
      </c>
      <c r="I161" s="9">
        <f t="shared" ca="1" si="92"/>
        <v>40.783660377358316</v>
      </c>
      <c r="J161" s="9">
        <f t="shared" ca="1" si="92"/>
        <v>0</v>
      </c>
      <c r="K161" s="9">
        <f t="shared" ca="1" si="86"/>
        <v>247.36449090023606</v>
      </c>
      <c r="L161" s="9">
        <f t="shared" ca="1" si="87"/>
        <v>-80.510158480007064</v>
      </c>
      <c r="M161">
        <f t="shared" ca="1" si="89"/>
        <v>56.433946540880498</v>
      </c>
      <c r="N161">
        <f t="shared" ca="1" si="90"/>
        <v>32.364517819706499</v>
      </c>
    </row>
    <row r="162" spans="1:14" x14ac:dyDescent="0.25">
      <c r="A162" s="4">
        <f t="shared" si="65"/>
        <v>0.42771990740740595</v>
      </c>
      <c r="B162" s="3">
        <f t="shared" si="91"/>
        <v>1553300955</v>
      </c>
      <c r="C162">
        <f t="shared" si="88"/>
        <v>4</v>
      </c>
      <c r="D162">
        <f t="shared" si="88"/>
        <v>125</v>
      </c>
      <c r="E162">
        <f t="shared" ca="1" si="49"/>
        <v>-36765.237106918241</v>
      </c>
      <c r="F162">
        <f t="shared" ca="1" si="50"/>
        <v>65727.130377358495</v>
      </c>
      <c r="G162">
        <f t="shared" ca="1" si="84"/>
        <v>9448.7999999999993</v>
      </c>
      <c r="H162" s="9">
        <f t="shared" ca="1" si="92"/>
        <v>-243.97927044025127</v>
      </c>
      <c r="I162" s="9">
        <f t="shared" ca="1" si="92"/>
        <v>40.783660377358316</v>
      </c>
      <c r="J162" s="9">
        <f t="shared" ca="1" si="92"/>
        <v>0</v>
      </c>
      <c r="K162" s="9">
        <f t="shared" ca="1" si="86"/>
        <v>247.36449090023606</v>
      </c>
      <c r="L162" s="9">
        <f t="shared" ca="1" si="87"/>
        <v>-80.510158480007064</v>
      </c>
      <c r="M162">
        <f t="shared" ca="1" si="89"/>
        <v>56.435751222921034</v>
      </c>
      <c r="N162">
        <f t="shared" ca="1" si="90"/>
        <v>32.344996505939903</v>
      </c>
    </row>
    <row r="163" spans="1:14" x14ac:dyDescent="0.25">
      <c r="A163" s="4">
        <f t="shared" si="65"/>
        <v>0.42777777777777631</v>
      </c>
      <c r="B163" s="3">
        <f t="shared" si="91"/>
        <v>1553300960</v>
      </c>
      <c r="C163">
        <f t="shared" si="88"/>
        <v>4</v>
      </c>
      <c r="D163">
        <f t="shared" si="88"/>
        <v>125</v>
      </c>
      <c r="E163">
        <f t="shared" ca="1" si="49"/>
        <v>-37985.133459119497</v>
      </c>
      <c r="F163">
        <f t="shared" ca="1" si="50"/>
        <v>65931.048679245287</v>
      </c>
      <c r="G163">
        <f t="shared" ca="1" si="84"/>
        <v>9448.7999999999993</v>
      </c>
      <c r="H163" s="9">
        <f t="shared" ca="1" si="92"/>
        <v>-243.97927044025127</v>
      </c>
      <c r="I163" s="9">
        <f t="shared" ca="1" si="92"/>
        <v>40.783660377358316</v>
      </c>
      <c r="J163" s="9">
        <f t="shared" ca="1" si="92"/>
        <v>0</v>
      </c>
      <c r="K163" s="9">
        <f t="shared" ca="1" si="86"/>
        <v>247.36449090023606</v>
      </c>
      <c r="L163" s="9">
        <f t="shared" ca="1" si="87"/>
        <v>-80.510158480007064</v>
      </c>
      <c r="M163">
        <f t="shared" ca="1" si="89"/>
        <v>56.437555904961563</v>
      </c>
      <c r="N163">
        <f t="shared" ca="1" si="90"/>
        <v>32.325475192173307</v>
      </c>
    </row>
    <row r="164" spans="1:14" x14ac:dyDescent="0.25">
      <c r="A164" s="4">
        <f t="shared" si="65"/>
        <v>0.42783564814814667</v>
      </c>
      <c r="B164" s="3">
        <f t="shared" si="91"/>
        <v>1553300965</v>
      </c>
      <c r="C164">
        <f t="shared" si="88"/>
        <v>4</v>
      </c>
      <c r="D164">
        <f t="shared" si="88"/>
        <v>125</v>
      </c>
      <c r="E164">
        <f t="shared" ca="1" si="49"/>
        <v>-39205.029811320754</v>
      </c>
      <c r="F164">
        <f t="shared" ca="1" si="50"/>
        <v>66134.966981132078</v>
      </c>
      <c r="G164">
        <f t="shared" ca="1" si="84"/>
        <v>9448.7999999999993</v>
      </c>
      <c r="H164" s="9">
        <f t="shared" ca="1" si="92"/>
        <v>-243.97927044025272</v>
      </c>
      <c r="I164" s="9">
        <f t="shared" ca="1" si="92"/>
        <v>40.783660377358316</v>
      </c>
      <c r="J164" s="9">
        <f t="shared" ca="1" si="92"/>
        <v>0</v>
      </c>
      <c r="K164" s="9">
        <f t="shared" ca="1" si="86"/>
        <v>247.36449090023748</v>
      </c>
      <c r="L164" s="9">
        <f t="shared" ca="1" si="87"/>
        <v>-80.510158480007121</v>
      </c>
      <c r="M164">
        <f t="shared" ca="1" si="89"/>
        <v>56.439360587002092</v>
      </c>
      <c r="N164">
        <f t="shared" ca="1" si="90"/>
        <v>32.305953878406704</v>
      </c>
    </row>
    <row r="165" spans="1:14" x14ac:dyDescent="0.25">
      <c r="A165" s="4">
        <f t="shared" si="65"/>
        <v>0.42789351851851704</v>
      </c>
      <c r="B165" s="3">
        <f t="shared" si="91"/>
        <v>1553300970</v>
      </c>
      <c r="C165">
        <f t="shared" si="88"/>
        <v>4</v>
      </c>
      <c r="D165">
        <f t="shared" si="88"/>
        <v>125</v>
      </c>
      <c r="E165">
        <f t="shared" ref="E165:E227" ca="1" si="93">INDIRECT("E$"&amp;C165)+INDIRECT("H$"&amp;C165)*($B165-INDIRECT("B$"&amp;D165))</f>
        <v>-40424.926163522017</v>
      </c>
      <c r="F165">
        <f t="shared" ref="F165:F227" ca="1" si="94">INDIRECT("F$"&amp;C165)+INDIRECT("I$"&amp;C165)*($B165-INDIRECT("B$"&amp;D165))</f>
        <v>66338.88528301887</v>
      </c>
      <c r="G165">
        <f t="shared" ca="1" si="84"/>
        <v>9448.7999999999993</v>
      </c>
      <c r="H165" s="9">
        <f t="shared" ca="1" si="92"/>
        <v>-243.97927044025127</v>
      </c>
      <c r="I165" s="9">
        <f t="shared" ca="1" si="92"/>
        <v>40.783660377358316</v>
      </c>
      <c r="J165" s="9">
        <f t="shared" ca="1" si="92"/>
        <v>0</v>
      </c>
      <c r="K165" s="9">
        <f t="shared" ca="1" si="86"/>
        <v>247.36449090023606</v>
      </c>
      <c r="L165" s="9">
        <f t="shared" ca="1" si="87"/>
        <v>-80.510158480007064</v>
      </c>
      <c r="M165">
        <f t="shared" ca="1" si="89"/>
        <v>56.441165269042628</v>
      </c>
      <c r="N165">
        <f t="shared" ca="1" si="90"/>
        <v>32.286432564640108</v>
      </c>
    </row>
    <row r="166" spans="1:14" x14ac:dyDescent="0.25">
      <c r="A166" s="4">
        <f t="shared" si="65"/>
        <v>0.4279513888888874</v>
      </c>
      <c r="B166" s="3">
        <f t="shared" si="91"/>
        <v>1553300975</v>
      </c>
      <c r="C166">
        <f t="shared" si="88"/>
        <v>4</v>
      </c>
      <c r="D166">
        <f t="shared" si="88"/>
        <v>125</v>
      </c>
      <c r="E166">
        <f t="shared" ca="1" si="93"/>
        <v>-41644.822515723274</v>
      </c>
      <c r="F166">
        <f t="shared" ca="1" si="94"/>
        <v>66542.803584905661</v>
      </c>
      <c r="G166">
        <f t="shared" ca="1" si="84"/>
        <v>9448.7999999999993</v>
      </c>
      <c r="H166" s="9">
        <f t="shared" ca="1" si="92"/>
        <v>-243.97927044025127</v>
      </c>
      <c r="I166" s="9">
        <f t="shared" ca="1" si="92"/>
        <v>40.783660377358316</v>
      </c>
      <c r="J166" s="9">
        <f t="shared" ca="1" si="92"/>
        <v>0</v>
      </c>
      <c r="K166" s="9">
        <f t="shared" ca="1" si="86"/>
        <v>247.36449090023606</v>
      </c>
      <c r="L166" s="9">
        <f t="shared" ca="1" si="87"/>
        <v>-80.510158480007064</v>
      </c>
      <c r="M166">
        <f t="shared" ca="1" si="89"/>
        <v>56.442969951083157</v>
      </c>
      <c r="N166">
        <f t="shared" ca="1" si="90"/>
        <v>32.266911250873513</v>
      </c>
    </row>
    <row r="167" spans="1:14" x14ac:dyDescent="0.25">
      <c r="A167" s="4">
        <f t="shared" si="65"/>
        <v>0.42800925925925776</v>
      </c>
      <c r="B167" s="3">
        <f t="shared" si="91"/>
        <v>1553300980</v>
      </c>
      <c r="C167">
        <f t="shared" si="88"/>
        <v>4</v>
      </c>
      <c r="D167">
        <f t="shared" si="88"/>
        <v>125</v>
      </c>
      <c r="E167">
        <f t="shared" ca="1" si="93"/>
        <v>-42864.71886792453</v>
      </c>
      <c r="F167">
        <f t="shared" ca="1" si="94"/>
        <v>66746.721886792453</v>
      </c>
      <c r="G167">
        <f t="shared" ca="1" si="84"/>
        <v>9448.7999999999993</v>
      </c>
      <c r="H167" s="9">
        <f t="shared" ca="1" si="92"/>
        <v>-243.97927044025127</v>
      </c>
      <c r="I167" s="9">
        <f t="shared" ca="1" si="92"/>
        <v>40.783660377358316</v>
      </c>
      <c r="J167" s="9">
        <f t="shared" ca="1" si="92"/>
        <v>0</v>
      </c>
      <c r="K167" s="9">
        <f t="shared" ca="1" si="86"/>
        <v>247.36449090023606</v>
      </c>
      <c r="L167" s="9">
        <f t="shared" ca="1" si="87"/>
        <v>-80.510158480007064</v>
      </c>
      <c r="M167">
        <f t="shared" ca="1" si="89"/>
        <v>56.444774633123686</v>
      </c>
      <c r="N167">
        <f t="shared" ca="1" si="90"/>
        <v>32.247389937106917</v>
      </c>
    </row>
    <row r="168" spans="1:14" x14ac:dyDescent="0.25">
      <c r="A168" s="4">
        <f t="shared" si="65"/>
        <v>0.42806712962962812</v>
      </c>
      <c r="B168" s="3">
        <f t="shared" si="91"/>
        <v>1553300985</v>
      </c>
      <c r="C168">
        <f t="shared" si="88"/>
        <v>4</v>
      </c>
      <c r="D168">
        <f t="shared" si="88"/>
        <v>125</v>
      </c>
      <c r="E168">
        <f t="shared" ca="1" si="93"/>
        <v>-44084.615220125786</v>
      </c>
      <c r="F168">
        <f t="shared" ca="1" si="94"/>
        <v>66950.640188679245</v>
      </c>
      <c r="G168">
        <f t="shared" ca="1" si="84"/>
        <v>9448.7999999999993</v>
      </c>
      <c r="H168" s="9">
        <f t="shared" ca="1" si="92"/>
        <v>-243.97927044025127</v>
      </c>
      <c r="I168" s="9">
        <f t="shared" ca="1" si="92"/>
        <v>40.783660377358316</v>
      </c>
      <c r="J168" s="9">
        <f t="shared" ca="1" si="92"/>
        <v>0</v>
      </c>
      <c r="K168" s="9">
        <f t="shared" ca="1" si="86"/>
        <v>247.36449090023606</v>
      </c>
      <c r="L168" s="9">
        <f t="shared" ca="1" si="87"/>
        <v>-80.510158480007064</v>
      </c>
      <c r="M168">
        <f t="shared" ca="1" si="89"/>
        <v>56.446579315164215</v>
      </c>
      <c r="N168">
        <f t="shared" ca="1" si="90"/>
        <v>32.227868623340321</v>
      </c>
    </row>
    <row r="169" spans="1:14" x14ac:dyDescent="0.25">
      <c r="A169" s="4">
        <f t="shared" si="65"/>
        <v>0.42812499999999848</v>
      </c>
      <c r="B169" s="3">
        <f t="shared" si="91"/>
        <v>1553300990</v>
      </c>
      <c r="C169">
        <f t="shared" si="88"/>
        <v>4</v>
      </c>
      <c r="D169">
        <f t="shared" si="88"/>
        <v>125</v>
      </c>
      <c r="E169">
        <f t="shared" ca="1" si="93"/>
        <v>-45304.511572327043</v>
      </c>
      <c r="F169">
        <f t="shared" ca="1" si="94"/>
        <v>67154.558490566036</v>
      </c>
      <c r="G169">
        <f t="shared" ca="1" si="84"/>
        <v>9448.7999999999993</v>
      </c>
      <c r="H169" s="9">
        <f t="shared" ca="1" si="92"/>
        <v>-243.97927044025272</v>
      </c>
      <c r="I169" s="9">
        <f t="shared" ca="1" si="92"/>
        <v>40.783660377358316</v>
      </c>
      <c r="J169" s="9">
        <f t="shared" ca="1" si="92"/>
        <v>0</v>
      </c>
      <c r="K169" s="9">
        <f t="shared" ca="1" si="86"/>
        <v>247.36449090023748</v>
      </c>
      <c r="L169" s="9">
        <f t="shared" ca="1" si="87"/>
        <v>-80.510158480007121</v>
      </c>
      <c r="M169">
        <f t="shared" ca="1" si="89"/>
        <v>56.448383997204751</v>
      </c>
      <c r="N169">
        <f t="shared" ca="1" si="90"/>
        <v>32.208347309573725</v>
      </c>
    </row>
    <row r="170" spans="1:14" x14ac:dyDescent="0.25">
      <c r="A170" s="4">
        <f t="shared" si="65"/>
        <v>0.42818287037036884</v>
      </c>
      <c r="B170" s="3">
        <f t="shared" si="91"/>
        <v>1553300995</v>
      </c>
      <c r="C170">
        <f t="shared" si="88"/>
        <v>4</v>
      </c>
      <c r="D170">
        <f t="shared" si="88"/>
        <v>125</v>
      </c>
      <c r="E170">
        <f t="shared" ca="1" si="93"/>
        <v>-46524.407924528306</v>
      </c>
      <c r="F170">
        <f t="shared" ca="1" si="94"/>
        <v>67358.476792452828</v>
      </c>
      <c r="G170">
        <f t="shared" ca="1" si="84"/>
        <v>9448.7999999999993</v>
      </c>
      <c r="H170" s="9">
        <f t="shared" ca="1" si="92"/>
        <v>-243.97927044025127</v>
      </c>
      <c r="I170" s="9">
        <f t="shared" ca="1" si="92"/>
        <v>40.783660377358316</v>
      </c>
      <c r="J170" s="9">
        <f t="shared" ca="1" si="92"/>
        <v>0</v>
      </c>
      <c r="K170" s="9">
        <f t="shared" ca="1" si="86"/>
        <v>247.36449090023606</v>
      </c>
      <c r="L170" s="9">
        <f t="shared" ca="1" si="87"/>
        <v>-80.510158480007064</v>
      </c>
      <c r="M170">
        <f t="shared" ca="1" si="89"/>
        <v>56.450188679245279</v>
      </c>
      <c r="N170">
        <f t="shared" ca="1" si="90"/>
        <v>32.188825995807129</v>
      </c>
    </row>
    <row r="171" spans="1:14" x14ac:dyDescent="0.25">
      <c r="A171" s="4">
        <f t="shared" si="65"/>
        <v>0.4282407407407392</v>
      </c>
      <c r="B171" s="3">
        <f t="shared" si="91"/>
        <v>1553301000</v>
      </c>
      <c r="C171">
        <f t="shared" si="88"/>
        <v>4</v>
      </c>
      <c r="D171">
        <f t="shared" si="88"/>
        <v>125</v>
      </c>
      <c r="E171">
        <f t="shared" ca="1" si="93"/>
        <v>-47744.304276729563</v>
      </c>
      <c r="F171">
        <f t="shared" ca="1" si="94"/>
        <v>67562.395094339619</v>
      </c>
      <c r="G171">
        <f t="shared" ca="1" si="84"/>
        <v>9448.7999999999993</v>
      </c>
      <c r="H171" s="9">
        <f t="shared" ca="1" si="92"/>
        <v>-243.97927044025127</v>
      </c>
      <c r="I171" s="9">
        <f t="shared" ca="1" si="92"/>
        <v>40.783660377358316</v>
      </c>
      <c r="J171" s="9">
        <f t="shared" ca="1" si="92"/>
        <v>0</v>
      </c>
      <c r="K171" s="9">
        <f t="shared" ca="1" si="86"/>
        <v>247.36449090023606</v>
      </c>
      <c r="L171" s="9">
        <f t="shared" ca="1" si="87"/>
        <v>-80.510158480007064</v>
      </c>
      <c r="M171">
        <f t="shared" ca="1" si="89"/>
        <v>56.451993361285808</v>
      </c>
      <c r="N171">
        <f t="shared" ca="1" si="90"/>
        <v>32.169304682040533</v>
      </c>
    </row>
    <row r="172" spans="1:14" x14ac:dyDescent="0.25">
      <c r="A172" s="4">
        <f t="shared" si="65"/>
        <v>0.42829861111110956</v>
      </c>
      <c r="B172" s="3">
        <f t="shared" si="91"/>
        <v>1553301005</v>
      </c>
      <c r="C172">
        <f t="shared" si="88"/>
        <v>4</v>
      </c>
      <c r="D172">
        <f t="shared" si="88"/>
        <v>125</v>
      </c>
      <c r="E172">
        <f t="shared" ca="1" si="93"/>
        <v>-48964.200628930819</v>
      </c>
      <c r="F172">
        <f t="shared" ca="1" si="94"/>
        <v>67766.313396226411</v>
      </c>
      <c r="G172">
        <f t="shared" ca="1" si="84"/>
        <v>9448.7999999999993</v>
      </c>
      <c r="H172" s="9">
        <f t="shared" ca="1" si="92"/>
        <v>-243.97927044025127</v>
      </c>
      <c r="I172" s="9">
        <f t="shared" ca="1" si="92"/>
        <v>40.78366037736123</v>
      </c>
      <c r="J172" s="9">
        <f t="shared" ca="1" si="92"/>
        <v>0</v>
      </c>
      <c r="K172" s="9">
        <f t="shared" ca="1" si="86"/>
        <v>247.36449090023655</v>
      </c>
      <c r="L172" s="9">
        <f t="shared" ca="1" si="87"/>
        <v>-80.51015848000641</v>
      </c>
      <c r="M172">
        <f t="shared" ca="1" si="89"/>
        <v>56.453798043326344</v>
      </c>
      <c r="N172">
        <f t="shared" ca="1" si="90"/>
        <v>32.14978336827393</v>
      </c>
    </row>
    <row r="173" spans="1:14" x14ac:dyDescent="0.25">
      <c r="A173" s="4">
        <f t="shared" si="65"/>
        <v>0.42835648148147992</v>
      </c>
      <c r="B173" s="3">
        <f t="shared" si="91"/>
        <v>1553301010</v>
      </c>
      <c r="C173">
        <f t="shared" si="88"/>
        <v>4</v>
      </c>
      <c r="D173">
        <f t="shared" si="88"/>
        <v>125</v>
      </c>
      <c r="E173">
        <f t="shared" ca="1" si="93"/>
        <v>-50184.096981132076</v>
      </c>
      <c r="F173">
        <f t="shared" ca="1" si="94"/>
        <v>67970.231698113217</v>
      </c>
      <c r="G173">
        <f t="shared" ca="1" si="84"/>
        <v>9448.7999999999993</v>
      </c>
      <c r="H173" s="9">
        <f t="shared" ca="1" si="92"/>
        <v>-243.97927044025127</v>
      </c>
      <c r="I173" s="9">
        <f t="shared" ca="1" si="92"/>
        <v>40.783660377358316</v>
      </c>
      <c r="J173" s="9">
        <f t="shared" ca="1" si="92"/>
        <v>0</v>
      </c>
      <c r="K173" s="9">
        <f t="shared" ca="1" si="86"/>
        <v>247.36449090023606</v>
      </c>
      <c r="L173" s="9">
        <f t="shared" ca="1" si="87"/>
        <v>-80.510158480007064</v>
      </c>
      <c r="M173">
        <f t="shared" ca="1" si="89"/>
        <v>56.455602725366873</v>
      </c>
      <c r="N173">
        <f t="shared" ca="1" si="90"/>
        <v>32.130262054507334</v>
      </c>
    </row>
    <row r="174" spans="1:14" x14ac:dyDescent="0.25">
      <c r="A174" s="4">
        <f t="shared" si="65"/>
        <v>0.42841435185185028</v>
      </c>
      <c r="B174" s="3">
        <f t="shared" si="91"/>
        <v>1553301015</v>
      </c>
      <c r="C174">
        <f t="shared" si="88"/>
        <v>4</v>
      </c>
      <c r="D174">
        <f t="shared" si="88"/>
        <v>125</v>
      </c>
      <c r="E174">
        <f t="shared" ca="1" si="93"/>
        <v>-51403.993333333332</v>
      </c>
      <c r="F174">
        <f t="shared" ca="1" si="94"/>
        <v>68174.150000000009</v>
      </c>
      <c r="G174">
        <f t="shared" ca="1" si="84"/>
        <v>9448.7999999999993</v>
      </c>
      <c r="H174" s="9">
        <f t="shared" ca="1" si="92"/>
        <v>-243.97927044025272</v>
      </c>
      <c r="I174" s="9">
        <f t="shared" ca="1" si="92"/>
        <v>40.783660377358316</v>
      </c>
      <c r="J174" s="9">
        <f t="shared" ca="1" si="92"/>
        <v>0</v>
      </c>
      <c r="K174" s="9">
        <f t="shared" ca="1" si="86"/>
        <v>247.36449090023748</v>
      </c>
      <c r="L174" s="9">
        <f t="shared" ca="1" si="87"/>
        <v>-80.510158480007121</v>
      </c>
      <c r="M174">
        <f t="shared" ca="1" si="89"/>
        <v>56.457407407407402</v>
      </c>
      <c r="N174">
        <f t="shared" ca="1" si="90"/>
        <v>32.110740740740738</v>
      </c>
    </row>
    <row r="175" spans="1:14" x14ac:dyDescent="0.25">
      <c r="A175" s="4">
        <f t="shared" si="65"/>
        <v>0.42847222222222064</v>
      </c>
      <c r="B175" s="3">
        <f t="shared" si="91"/>
        <v>1553301020</v>
      </c>
      <c r="C175">
        <f t="shared" si="88"/>
        <v>4</v>
      </c>
      <c r="D175">
        <f t="shared" si="88"/>
        <v>125</v>
      </c>
      <c r="E175">
        <f t="shared" ca="1" si="93"/>
        <v>-52623.889685534596</v>
      </c>
      <c r="F175">
        <f t="shared" ca="1" si="94"/>
        <v>68378.0683018868</v>
      </c>
      <c r="G175">
        <f t="shared" ca="1" si="84"/>
        <v>9448.7999999999993</v>
      </c>
      <c r="H175" s="9">
        <f t="shared" ca="1" si="92"/>
        <v>-243.97927044025127</v>
      </c>
      <c r="I175" s="9">
        <f t="shared" ca="1" si="92"/>
        <v>40.783660377358316</v>
      </c>
      <c r="J175" s="9">
        <f t="shared" ca="1" si="92"/>
        <v>0</v>
      </c>
      <c r="K175" s="9">
        <f t="shared" ca="1" si="86"/>
        <v>247.36449090023606</v>
      </c>
      <c r="L175" s="9">
        <f t="shared" ca="1" si="87"/>
        <v>-80.510158480007064</v>
      </c>
      <c r="M175">
        <f t="shared" ca="1" si="89"/>
        <v>56.459212089447938</v>
      </c>
      <c r="N175">
        <f t="shared" ca="1" si="90"/>
        <v>32.091219426974142</v>
      </c>
    </row>
    <row r="176" spans="1:14" x14ac:dyDescent="0.25">
      <c r="A176" s="4">
        <f t="shared" si="65"/>
        <v>0.42853009259259101</v>
      </c>
      <c r="B176" s="3">
        <f t="shared" si="91"/>
        <v>1553301025</v>
      </c>
      <c r="C176">
        <f t="shared" si="88"/>
        <v>4</v>
      </c>
      <c r="D176">
        <f t="shared" si="88"/>
        <v>125</v>
      </c>
      <c r="E176">
        <f t="shared" ca="1" si="93"/>
        <v>-53843.786037735852</v>
      </c>
      <c r="F176">
        <f t="shared" ca="1" si="94"/>
        <v>68581.986603773592</v>
      </c>
      <c r="G176">
        <f t="shared" ca="1" si="84"/>
        <v>9448.7999999999993</v>
      </c>
      <c r="H176" s="9">
        <f t="shared" ca="1" si="92"/>
        <v>-243.97927044025127</v>
      </c>
      <c r="I176" s="9">
        <f t="shared" ca="1" si="92"/>
        <v>40.783660377358316</v>
      </c>
      <c r="J176" s="9">
        <f t="shared" ca="1" si="92"/>
        <v>0</v>
      </c>
      <c r="K176" s="9">
        <f t="shared" ca="1" si="86"/>
        <v>247.36449090023606</v>
      </c>
      <c r="L176" s="9">
        <f t="shared" ca="1" si="87"/>
        <v>-80.510158480007064</v>
      </c>
      <c r="M176">
        <f t="shared" ca="1" si="89"/>
        <v>56.461016771488467</v>
      </c>
      <c r="N176">
        <f t="shared" ca="1" si="90"/>
        <v>32.071698113207546</v>
      </c>
    </row>
    <row r="177" spans="1:14" x14ac:dyDescent="0.25">
      <c r="A177" s="4">
        <f t="shared" si="65"/>
        <v>0.42858796296296137</v>
      </c>
      <c r="B177" s="3">
        <f t="shared" si="91"/>
        <v>1553301030</v>
      </c>
      <c r="C177">
        <f t="shared" si="88"/>
        <v>4</v>
      </c>
      <c r="D177">
        <f t="shared" si="88"/>
        <v>125</v>
      </c>
      <c r="E177">
        <f t="shared" ca="1" si="93"/>
        <v>-55063.682389937108</v>
      </c>
      <c r="F177">
        <f t="shared" ca="1" si="94"/>
        <v>68785.904905660384</v>
      </c>
      <c r="G177">
        <f t="shared" ca="1" si="84"/>
        <v>9448.7999999999993</v>
      </c>
      <c r="H177" s="9">
        <f t="shared" ca="1" si="92"/>
        <v>-243.97927044025127</v>
      </c>
      <c r="I177" s="9">
        <f t="shared" ca="1" si="92"/>
        <v>40.783660377358316</v>
      </c>
      <c r="J177" s="9">
        <f t="shared" ca="1" si="92"/>
        <v>0</v>
      </c>
      <c r="K177" s="9">
        <f t="shared" ca="1" si="86"/>
        <v>247.36449090023606</v>
      </c>
      <c r="L177" s="9">
        <f t="shared" ca="1" si="87"/>
        <v>-80.510158480007064</v>
      </c>
      <c r="M177">
        <f t="shared" ca="1" si="89"/>
        <v>56.462821453528996</v>
      </c>
      <c r="N177">
        <f t="shared" ca="1" si="90"/>
        <v>32.05217679944095</v>
      </c>
    </row>
    <row r="178" spans="1:14" x14ac:dyDescent="0.25">
      <c r="A178" s="4">
        <f t="shared" si="65"/>
        <v>0.42864583333333173</v>
      </c>
      <c r="B178" s="3">
        <f t="shared" si="91"/>
        <v>1553301035</v>
      </c>
      <c r="C178">
        <f t="shared" si="88"/>
        <v>4</v>
      </c>
      <c r="D178">
        <f t="shared" si="88"/>
        <v>125</v>
      </c>
      <c r="E178">
        <f t="shared" ca="1" si="93"/>
        <v>-56283.578742138365</v>
      </c>
      <c r="F178">
        <f t="shared" ca="1" si="94"/>
        <v>68989.823207547175</v>
      </c>
      <c r="G178">
        <f t="shared" ca="1" si="84"/>
        <v>9448.7999999999993</v>
      </c>
      <c r="H178" s="9">
        <f t="shared" ca="1" si="92"/>
        <v>-243.97927044025127</v>
      </c>
      <c r="I178" s="9">
        <f t="shared" ca="1" si="92"/>
        <v>40.783660377358316</v>
      </c>
      <c r="J178" s="9">
        <f t="shared" ca="1" si="92"/>
        <v>0</v>
      </c>
      <c r="K178" s="9">
        <f t="shared" ca="1" si="86"/>
        <v>247.36449090023606</v>
      </c>
      <c r="L178" s="9">
        <f t="shared" ca="1" si="87"/>
        <v>-80.510158480007064</v>
      </c>
      <c r="M178">
        <f t="shared" ca="1" si="89"/>
        <v>56.464626135569532</v>
      </c>
      <c r="N178">
        <f t="shared" ca="1" si="90"/>
        <v>32.032655485674354</v>
      </c>
    </row>
    <row r="179" spans="1:14" x14ac:dyDescent="0.25">
      <c r="A179" s="4">
        <f t="shared" si="65"/>
        <v>0.42870370370370209</v>
      </c>
      <c r="B179" s="3">
        <f t="shared" si="91"/>
        <v>1553301040</v>
      </c>
      <c r="C179">
        <f t="shared" si="88"/>
        <v>4</v>
      </c>
      <c r="D179">
        <f t="shared" si="88"/>
        <v>125</v>
      </c>
      <c r="E179">
        <f t="shared" ca="1" si="93"/>
        <v>-57503.475094339621</v>
      </c>
      <c r="F179">
        <f t="shared" ca="1" si="94"/>
        <v>69193.741509433967</v>
      </c>
      <c r="G179">
        <f t="shared" ca="1" si="84"/>
        <v>9448.7999999999993</v>
      </c>
      <c r="H179" s="9">
        <f t="shared" ca="1" si="92"/>
        <v>-243.97927044025272</v>
      </c>
      <c r="I179" s="9">
        <f t="shared" ca="1" si="92"/>
        <v>40.783660377358316</v>
      </c>
      <c r="J179" s="9">
        <f t="shared" ca="1" si="92"/>
        <v>0</v>
      </c>
      <c r="K179" s="9">
        <f t="shared" ca="1" si="86"/>
        <v>247.36449090023748</v>
      </c>
      <c r="L179" s="9">
        <f t="shared" ca="1" si="87"/>
        <v>-80.510158480007121</v>
      </c>
      <c r="M179">
        <f t="shared" ca="1" si="89"/>
        <v>56.46643081761006</v>
      </c>
      <c r="N179">
        <f t="shared" ca="1" si="90"/>
        <v>32.013134171907758</v>
      </c>
    </row>
    <row r="180" spans="1:14" x14ac:dyDescent="0.25">
      <c r="A180" s="4">
        <f t="shared" si="65"/>
        <v>0.42876157407407245</v>
      </c>
      <c r="B180" s="3">
        <f t="shared" si="91"/>
        <v>1553301045</v>
      </c>
      <c r="C180">
        <f t="shared" si="88"/>
        <v>4</v>
      </c>
      <c r="D180">
        <f t="shared" si="88"/>
        <v>125</v>
      </c>
      <c r="E180">
        <f t="shared" ca="1" si="93"/>
        <v>-58723.371446540885</v>
      </c>
      <c r="F180">
        <f t="shared" ca="1" si="94"/>
        <v>69397.659811320758</v>
      </c>
      <c r="G180">
        <f t="shared" ca="1" si="84"/>
        <v>9448.7999999999993</v>
      </c>
      <c r="H180" s="9">
        <f t="shared" ca="1" si="92"/>
        <v>-243.97927044024982</v>
      </c>
      <c r="I180" s="9">
        <f t="shared" ca="1" si="92"/>
        <v>40.783660377358316</v>
      </c>
      <c r="J180" s="9">
        <f t="shared" ca="1" si="92"/>
        <v>0</v>
      </c>
      <c r="K180" s="9">
        <f t="shared" ca="1" si="86"/>
        <v>247.36449090023464</v>
      </c>
      <c r="L180" s="9">
        <f t="shared" ca="1" si="87"/>
        <v>-80.510158480007021</v>
      </c>
      <c r="M180">
        <f t="shared" ca="1" si="89"/>
        <v>56.468235499650589</v>
      </c>
      <c r="N180">
        <f t="shared" ca="1" si="90"/>
        <v>31.993612858141159</v>
      </c>
    </row>
    <row r="181" spans="1:14" x14ac:dyDescent="0.25">
      <c r="A181" s="4">
        <f t="shared" si="65"/>
        <v>0.42881944444444281</v>
      </c>
      <c r="B181" s="3">
        <f t="shared" si="91"/>
        <v>1553301050</v>
      </c>
      <c r="C181">
        <f t="shared" si="88"/>
        <v>4</v>
      </c>
      <c r="D181">
        <f t="shared" si="88"/>
        <v>125</v>
      </c>
      <c r="E181">
        <f t="shared" ca="1" si="93"/>
        <v>-59943.267798742134</v>
      </c>
      <c r="F181">
        <f t="shared" ca="1" si="94"/>
        <v>69601.57811320755</v>
      </c>
      <c r="G181">
        <f t="shared" ca="1" si="84"/>
        <v>9448.7999999999993</v>
      </c>
      <c r="H181" s="9">
        <f t="shared" ca="1" si="92"/>
        <v>-243.97927044025272</v>
      </c>
      <c r="I181" s="9">
        <f t="shared" ca="1" si="92"/>
        <v>40.783660377358316</v>
      </c>
      <c r="J181" s="9">
        <f t="shared" ca="1" si="92"/>
        <v>0</v>
      </c>
      <c r="K181" s="9">
        <f t="shared" ca="1" si="86"/>
        <v>247.36449090023748</v>
      </c>
      <c r="L181" s="9">
        <f t="shared" ca="1" si="87"/>
        <v>-80.510158480007121</v>
      </c>
      <c r="M181">
        <f t="shared" ca="1" si="89"/>
        <v>56.470040181691125</v>
      </c>
      <c r="N181">
        <f t="shared" ca="1" si="90"/>
        <v>31.974091544374563</v>
      </c>
    </row>
    <row r="182" spans="1:14" x14ac:dyDescent="0.25">
      <c r="A182" s="4">
        <f t="shared" si="65"/>
        <v>0.42887731481481317</v>
      </c>
      <c r="B182" s="3">
        <f t="shared" si="91"/>
        <v>1553301055</v>
      </c>
      <c r="C182">
        <f t="shared" si="88"/>
        <v>4</v>
      </c>
      <c r="D182">
        <f t="shared" si="88"/>
        <v>125</v>
      </c>
      <c r="E182">
        <f t="shared" ca="1" si="93"/>
        <v>-61163.164150943398</v>
      </c>
      <c r="F182">
        <f t="shared" ca="1" si="94"/>
        <v>69805.496415094342</v>
      </c>
      <c r="G182">
        <f t="shared" ca="1" si="84"/>
        <v>9448.7999999999993</v>
      </c>
      <c r="H182" s="9">
        <f t="shared" ca="1" si="92"/>
        <v>-243.97927044025272</v>
      </c>
      <c r="I182" s="9">
        <f t="shared" ca="1" si="92"/>
        <v>40.783660377358316</v>
      </c>
      <c r="J182" s="9">
        <f t="shared" ca="1" si="92"/>
        <v>0</v>
      </c>
      <c r="K182" s="9">
        <f t="shared" ca="1" si="86"/>
        <v>247.36449090023748</v>
      </c>
      <c r="L182" s="9">
        <f t="shared" ca="1" si="87"/>
        <v>-80.510158480007121</v>
      </c>
      <c r="M182">
        <f t="shared" ca="1" si="89"/>
        <v>56.471844863731654</v>
      </c>
      <c r="N182">
        <f t="shared" ca="1" si="90"/>
        <v>31.954570230607967</v>
      </c>
    </row>
    <row r="183" spans="1:14" x14ac:dyDescent="0.25">
      <c r="A183" s="4">
        <f t="shared" si="65"/>
        <v>0.42893518518518353</v>
      </c>
      <c r="B183" s="3">
        <f t="shared" si="91"/>
        <v>1553301060</v>
      </c>
      <c r="C183">
        <f t="shared" si="88"/>
        <v>4</v>
      </c>
      <c r="D183">
        <f t="shared" si="88"/>
        <v>125</v>
      </c>
      <c r="E183">
        <f t="shared" ca="1" si="93"/>
        <v>-62383.060503144661</v>
      </c>
      <c r="F183">
        <f t="shared" ca="1" si="94"/>
        <v>70009.414716981133</v>
      </c>
      <c r="G183">
        <f t="shared" ca="1" si="84"/>
        <v>9448.7999999999993</v>
      </c>
      <c r="H183" s="9">
        <f t="shared" ca="1" si="92"/>
        <v>-243.97927044024982</v>
      </c>
      <c r="I183" s="9">
        <f t="shared" ca="1" si="92"/>
        <v>40.783660377358316</v>
      </c>
      <c r="J183" s="9">
        <f t="shared" ca="1" si="92"/>
        <v>0</v>
      </c>
      <c r="K183" s="9">
        <f t="shared" ca="1" si="86"/>
        <v>247.36449090023464</v>
      </c>
      <c r="L183" s="9">
        <f t="shared" ca="1" si="87"/>
        <v>-80.510158480007021</v>
      </c>
      <c r="M183">
        <f t="shared" ca="1" si="89"/>
        <v>56.473649545772183</v>
      </c>
      <c r="N183">
        <f t="shared" ca="1" si="90"/>
        <v>31.935048916841367</v>
      </c>
    </row>
    <row r="184" spans="1:14" x14ac:dyDescent="0.25">
      <c r="A184" s="4">
        <f t="shared" si="65"/>
        <v>0.42899305555555389</v>
      </c>
      <c r="B184" s="3">
        <f t="shared" si="91"/>
        <v>1553301065</v>
      </c>
      <c r="C184">
        <f t="shared" si="88"/>
        <v>4</v>
      </c>
      <c r="D184">
        <f t="shared" si="88"/>
        <v>125</v>
      </c>
      <c r="E184">
        <f t="shared" ca="1" si="93"/>
        <v>-63602.95685534591</v>
      </c>
      <c r="F184">
        <f t="shared" ca="1" si="94"/>
        <v>70213.333018867925</v>
      </c>
      <c r="G184">
        <f t="shared" ca="1" si="84"/>
        <v>9448.7999999999993</v>
      </c>
      <c r="H184" s="9">
        <f t="shared" ref="H184:J226" ca="1" si="95">(E185-E184)/($B185-$B184)</f>
        <v>-243.97927044025272</v>
      </c>
      <c r="I184" s="9">
        <f t="shared" ca="1" si="95"/>
        <v>40.783660377358316</v>
      </c>
      <c r="J184" s="9">
        <f t="shared" ca="1" si="95"/>
        <v>0</v>
      </c>
      <c r="K184" s="9">
        <f t="shared" ca="1" si="86"/>
        <v>247.36449090023748</v>
      </c>
      <c r="L184" s="9">
        <f t="shared" ca="1" si="87"/>
        <v>-80.510158480007121</v>
      </c>
      <c r="M184">
        <f t="shared" ca="1" si="89"/>
        <v>56.475454227812719</v>
      </c>
      <c r="N184">
        <f t="shared" ca="1" si="90"/>
        <v>31.915527603074771</v>
      </c>
    </row>
    <row r="185" spans="1:14" x14ac:dyDescent="0.25">
      <c r="A185" s="4">
        <f t="shared" si="65"/>
        <v>0.42905092592592425</v>
      </c>
      <c r="B185" s="3">
        <f t="shared" si="91"/>
        <v>1553301070</v>
      </c>
      <c r="C185">
        <f t="shared" si="88"/>
        <v>4</v>
      </c>
      <c r="D185">
        <f t="shared" si="88"/>
        <v>125</v>
      </c>
      <c r="E185">
        <f t="shared" ca="1" si="93"/>
        <v>-64822.853207547174</v>
      </c>
      <c r="F185">
        <f t="shared" ca="1" si="94"/>
        <v>70417.251320754716</v>
      </c>
      <c r="G185">
        <f t="shared" ca="1" si="84"/>
        <v>9448.7999999999993</v>
      </c>
      <c r="H185" s="9">
        <f t="shared" ca="1" si="95"/>
        <v>-243.97927044024982</v>
      </c>
      <c r="I185" s="9">
        <f t="shared" ca="1" si="95"/>
        <v>40.78366037736123</v>
      </c>
      <c r="J185" s="9">
        <f t="shared" ca="1" si="95"/>
        <v>0</v>
      </c>
      <c r="K185" s="9">
        <f t="shared" ca="1" si="86"/>
        <v>247.36449090023513</v>
      </c>
      <c r="L185" s="9">
        <f t="shared" ca="1" si="87"/>
        <v>-80.510158480006339</v>
      </c>
      <c r="M185">
        <f t="shared" ca="1" si="89"/>
        <v>56.477258909853248</v>
      </c>
      <c r="N185">
        <f t="shared" ca="1" si="90"/>
        <v>31.896006289308175</v>
      </c>
    </row>
    <row r="186" spans="1:14" x14ac:dyDescent="0.25">
      <c r="A186" s="4">
        <f t="shared" si="65"/>
        <v>0.42910879629629461</v>
      </c>
      <c r="B186" s="3">
        <f t="shared" si="91"/>
        <v>1553301075</v>
      </c>
      <c r="C186">
        <f t="shared" si="88"/>
        <v>4</v>
      </c>
      <c r="D186">
        <f t="shared" si="88"/>
        <v>125</v>
      </c>
      <c r="E186">
        <f t="shared" ca="1" si="93"/>
        <v>-66042.749559748423</v>
      </c>
      <c r="F186">
        <f t="shared" ca="1" si="94"/>
        <v>70621.169622641522</v>
      </c>
      <c r="G186">
        <f t="shared" ca="1" si="84"/>
        <v>9448.7999999999993</v>
      </c>
      <c r="H186" s="9">
        <f t="shared" ca="1" si="95"/>
        <v>-243.97927044025272</v>
      </c>
      <c r="I186" s="9">
        <f t="shared" ca="1" si="95"/>
        <v>40.783660377358316</v>
      </c>
      <c r="J186" s="9">
        <f t="shared" ca="1" si="95"/>
        <v>0</v>
      </c>
      <c r="K186" s="9">
        <f t="shared" ca="1" si="86"/>
        <v>247.36449090023748</v>
      </c>
      <c r="L186" s="9">
        <f t="shared" ca="1" si="87"/>
        <v>-80.510158480007121</v>
      </c>
      <c r="M186">
        <f t="shared" ca="1" si="89"/>
        <v>56.479063591893777</v>
      </c>
      <c r="N186">
        <f t="shared" ca="1" si="90"/>
        <v>31.87648497554158</v>
      </c>
    </row>
    <row r="187" spans="1:14" x14ac:dyDescent="0.25">
      <c r="A187" s="4">
        <f t="shared" ref="A187:A227" si="96">A186+5/24/3600</f>
        <v>0.42916666666666498</v>
      </c>
      <c r="B187" s="3">
        <f t="shared" si="91"/>
        <v>1553301080</v>
      </c>
      <c r="C187">
        <f t="shared" si="88"/>
        <v>4</v>
      </c>
      <c r="D187">
        <f t="shared" si="88"/>
        <v>125</v>
      </c>
      <c r="E187">
        <f t="shared" ca="1" si="93"/>
        <v>-67262.645911949687</v>
      </c>
      <c r="F187">
        <f t="shared" ca="1" si="94"/>
        <v>70825.087924528314</v>
      </c>
      <c r="G187">
        <f t="shared" ca="1" si="84"/>
        <v>9448.7999999999993</v>
      </c>
      <c r="H187" s="9">
        <f t="shared" ca="1" si="95"/>
        <v>-243.97927044025272</v>
      </c>
      <c r="I187" s="9">
        <f t="shared" ca="1" si="95"/>
        <v>40.783660377358316</v>
      </c>
      <c r="J187" s="9">
        <f t="shared" ca="1" si="95"/>
        <v>0</v>
      </c>
      <c r="K187" s="9">
        <f t="shared" ca="1" si="86"/>
        <v>247.36449090023748</v>
      </c>
      <c r="L187" s="9">
        <f t="shared" ca="1" si="87"/>
        <v>-80.510158480007121</v>
      </c>
      <c r="M187">
        <f t="shared" ca="1" si="89"/>
        <v>56.480868273934306</v>
      </c>
      <c r="N187">
        <f t="shared" ca="1" si="90"/>
        <v>31.85696366177498</v>
      </c>
    </row>
    <row r="188" spans="1:14" x14ac:dyDescent="0.25">
      <c r="A188" s="4">
        <f t="shared" si="96"/>
        <v>0.42922453703703534</v>
      </c>
      <c r="B188" s="3">
        <f t="shared" si="91"/>
        <v>1553301085</v>
      </c>
      <c r="C188">
        <f t="shared" si="88"/>
        <v>4</v>
      </c>
      <c r="D188">
        <f t="shared" si="88"/>
        <v>125</v>
      </c>
      <c r="E188">
        <f t="shared" ca="1" si="93"/>
        <v>-68482.54226415095</v>
      </c>
      <c r="F188">
        <f t="shared" ca="1" si="94"/>
        <v>71029.006226415106</v>
      </c>
      <c r="G188">
        <f t="shared" ca="1" si="84"/>
        <v>9448.7999999999993</v>
      </c>
      <c r="H188" s="9">
        <f t="shared" ca="1" si="95"/>
        <v>-243.97927044024982</v>
      </c>
      <c r="I188" s="9">
        <f t="shared" ca="1" si="95"/>
        <v>40.783660377358316</v>
      </c>
      <c r="J188" s="9">
        <f t="shared" ca="1" si="95"/>
        <v>0</v>
      </c>
      <c r="K188" s="9">
        <f t="shared" ca="1" si="86"/>
        <v>247.36449090023464</v>
      </c>
      <c r="L188" s="9">
        <f t="shared" ca="1" si="87"/>
        <v>-80.510158480007021</v>
      </c>
      <c r="M188">
        <f t="shared" ca="1" si="89"/>
        <v>56.482672955974841</v>
      </c>
      <c r="N188">
        <f t="shared" ca="1" si="90"/>
        <v>31.837442348008384</v>
      </c>
    </row>
    <row r="189" spans="1:14" x14ac:dyDescent="0.25">
      <c r="A189" s="4">
        <f t="shared" si="96"/>
        <v>0.4292824074074057</v>
      </c>
      <c r="B189" s="3">
        <f t="shared" si="91"/>
        <v>1553301090</v>
      </c>
      <c r="C189">
        <f t="shared" si="88"/>
        <v>4</v>
      </c>
      <c r="D189">
        <f t="shared" si="88"/>
        <v>125</v>
      </c>
      <c r="E189">
        <f t="shared" ca="1" si="93"/>
        <v>-69702.438616352199</v>
      </c>
      <c r="F189">
        <f t="shared" ca="1" si="94"/>
        <v>71232.924528301897</v>
      </c>
      <c r="G189">
        <f t="shared" ca="1" si="84"/>
        <v>9448.7999999999993</v>
      </c>
      <c r="H189" s="9">
        <f t="shared" ca="1" si="95"/>
        <v>-243.97927044025272</v>
      </c>
      <c r="I189" s="9">
        <f t="shared" ca="1" si="95"/>
        <v>40.783660377358316</v>
      </c>
      <c r="J189" s="9">
        <f t="shared" ca="1" si="95"/>
        <v>0</v>
      </c>
      <c r="K189" s="9">
        <f t="shared" ca="1" si="86"/>
        <v>247.36449090023748</v>
      </c>
      <c r="L189" s="9">
        <f t="shared" ca="1" si="87"/>
        <v>-80.510158480007121</v>
      </c>
      <c r="M189">
        <f t="shared" ca="1" si="89"/>
        <v>56.48447763801537</v>
      </c>
      <c r="N189">
        <f t="shared" ca="1" si="90"/>
        <v>31.817921034241788</v>
      </c>
    </row>
    <row r="190" spans="1:14" x14ac:dyDescent="0.25">
      <c r="A190" s="4">
        <f t="shared" si="96"/>
        <v>0.42934027777777606</v>
      </c>
      <c r="B190" s="3">
        <f t="shared" si="91"/>
        <v>1553301095</v>
      </c>
      <c r="C190">
        <f t="shared" si="88"/>
        <v>4</v>
      </c>
      <c r="D190">
        <f t="shared" si="88"/>
        <v>125</v>
      </c>
      <c r="E190">
        <f t="shared" ca="1" si="93"/>
        <v>-70922.334968553463</v>
      </c>
      <c r="F190">
        <f t="shared" ca="1" si="94"/>
        <v>71436.842830188689</v>
      </c>
      <c r="G190">
        <f t="shared" ca="1" si="84"/>
        <v>9448.7999999999993</v>
      </c>
      <c r="H190" s="9">
        <f t="shared" ca="1" si="95"/>
        <v>-243.97927044024982</v>
      </c>
      <c r="I190" s="9">
        <f t="shared" ca="1" si="95"/>
        <v>40.783660377358316</v>
      </c>
      <c r="J190" s="9">
        <f t="shared" ca="1" si="95"/>
        <v>0</v>
      </c>
      <c r="K190" s="9">
        <f t="shared" ca="1" si="86"/>
        <v>247.36449090023464</v>
      </c>
      <c r="L190" s="9">
        <f t="shared" ca="1" si="87"/>
        <v>-80.510158480007021</v>
      </c>
      <c r="M190">
        <f t="shared" ca="1" si="89"/>
        <v>56.486282320055899</v>
      </c>
      <c r="N190">
        <f t="shared" ca="1" si="90"/>
        <v>31.798399720475192</v>
      </c>
    </row>
    <row r="191" spans="1:14" x14ac:dyDescent="0.25">
      <c r="A191" s="4">
        <f t="shared" si="96"/>
        <v>0.42939814814814642</v>
      </c>
      <c r="B191" s="3">
        <f t="shared" si="91"/>
        <v>1553301100</v>
      </c>
      <c r="C191">
        <f t="shared" si="88"/>
        <v>4</v>
      </c>
      <c r="D191">
        <f t="shared" si="88"/>
        <v>125</v>
      </c>
      <c r="E191">
        <f t="shared" ca="1" si="93"/>
        <v>-72142.231320754712</v>
      </c>
      <c r="F191">
        <f t="shared" ca="1" si="94"/>
        <v>71640.76113207548</v>
      </c>
      <c r="G191">
        <f t="shared" ca="1" si="84"/>
        <v>9448.7999999999993</v>
      </c>
      <c r="H191" s="9">
        <f t="shared" ca="1" si="95"/>
        <v>-243.97927044025272</v>
      </c>
      <c r="I191" s="9">
        <f t="shared" ca="1" si="95"/>
        <v>40.783660377358316</v>
      </c>
      <c r="J191" s="9">
        <f t="shared" ca="1" si="95"/>
        <v>0</v>
      </c>
      <c r="K191" s="9">
        <f t="shared" ca="1" si="86"/>
        <v>247.36449090023748</v>
      </c>
      <c r="L191" s="9">
        <f t="shared" ca="1" si="87"/>
        <v>-80.510158480007121</v>
      </c>
      <c r="M191">
        <f t="shared" ca="1" si="89"/>
        <v>56.488087002096435</v>
      </c>
      <c r="N191">
        <f t="shared" ca="1" si="90"/>
        <v>31.778878406708593</v>
      </c>
    </row>
    <row r="192" spans="1:14" x14ac:dyDescent="0.25">
      <c r="A192" s="4">
        <f t="shared" si="96"/>
        <v>0.42945601851851678</v>
      </c>
      <c r="B192" s="3">
        <f t="shared" si="91"/>
        <v>1553301105</v>
      </c>
      <c r="C192">
        <f t="shared" si="88"/>
        <v>4</v>
      </c>
      <c r="D192">
        <f t="shared" si="88"/>
        <v>125</v>
      </c>
      <c r="E192">
        <f t="shared" ca="1" si="93"/>
        <v>-73362.127672955976</v>
      </c>
      <c r="F192">
        <f t="shared" ca="1" si="94"/>
        <v>71844.679433962272</v>
      </c>
      <c r="G192">
        <f t="shared" ca="1" si="84"/>
        <v>9448.7999999999993</v>
      </c>
      <c r="H192" s="9">
        <f t="shared" ca="1" si="95"/>
        <v>-243.97927044025272</v>
      </c>
      <c r="I192" s="9">
        <f t="shared" ca="1" si="95"/>
        <v>40.783660377358316</v>
      </c>
      <c r="J192" s="9">
        <f t="shared" ca="1" si="95"/>
        <v>0</v>
      </c>
      <c r="K192" s="9">
        <f t="shared" ca="1" si="86"/>
        <v>247.36449090023748</v>
      </c>
      <c r="L192" s="9">
        <f t="shared" ca="1" si="87"/>
        <v>-80.510158480007121</v>
      </c>
      <c r="M192">
        <f t="shared" ca="1" si="89"/>
        <v>56.489891684136964</v>
      </c>
      <c r="N192">
        <f t="shared" ca="1" si="90"/>
        <v>31.759357092941997</v>
      </c>
    </row>
    <row r="193" spans="1:14" x14ac:dyDescent="0.25">
      <c r="A193" s="4">
        <f t="shared" si="96"/>
        <v>0.42951388888888714</v>
      </c>
      <c r="B193" s="3">
        <f t="shared" si="91"/>
        <v>1553301110</v>
      </c>
      <c r="C193">
        <f t="shared" si="88"/>
        <v>4</v>
      </c>
      <c r="D193">
        <f t="shared" si="88"/>
        <v>125</v>
      </c>
      <c r="E193">
        <f t="shared" ca="1" si="93"/>
        <v>-74582.02402515724</v>
      </c>
      <c r="F193">
        <f t="shared" ca="1" si="94"/>
        <v>72048.597735849064</v>
      </c>
      <c r="G193">
        <f t="shared" ca="1" si="84"/>
        <v>9448.7999999999993</v>
      </c>
      <c r="H193" s="9">
        <f t="shared" ca="1" si="95"/>
        <v>-243.97927044024982</v>
      </c>
      <c r="I193" s="9">
        <f t="shared" ca="1" si="95"/>
        <v>40.783660377358316</v>
      </c>
      <c r="J193" s="9">
        <f t="shared" ca="1" si="95"/>
        <v>0</v>
      </c>
      <c r="K193" s="9">
        <f t="shared" ca="1" si="86"/>
        <v>247.36449090023464</v>
      </c>
      <c r="L193" s="9">
        <f t="shared" ca="1" si="87"/>
        <v>-80.510158480007021</v>
      </c>
      <c r="M193">
        <f t="shared" ca="1" si="89"/>
        <v>56.491696366177493</v>
      </c>
      <c r="N193">
        <f t="shared" ca="1" si="90"/>
        <v>31.739835779175401</v>
      </c>
    </row>
    <row r="194" spans="1:14" x14ac:dyDescent="0.25">
      <c r="A194" s="4">
        <f t="shared" si="96"/>
        <v>0.4295717592592575</v>
      </c>
      <c r="B194" s="3">
        <f t="shared" si="91"/>
        <v>1553301115</v>
      </c>
      <c r="C194">
        <f t="shared" si="88"/>
        <v>4</v>
      </c>
      <c r="D194">
        <f t="shared" si="88"/>
        <v>125</v>
      </c>
      <c r="E194">
        <f t="shared" ca="1" si="93"/>
        <v>-75801.920377358489</v>
      </c>
      <c r="F194">
        <f t="shared" ca="1" si="94"/>
        <v>72252.516037735855</v>
      </c>
      <c r="G194">
        <f t="shared" ca="1" si="84"/>
        <v>9448.7999999999993</v>
      </c>
      <c r="H194" s="9">
        <f t="shared" ca="1" si="95"/>
        <v>-243.97927044025272</v>
      </c>
      <c r="I194" s="9">
        <f t="shared" ca="1" si="95"/>
        <v>40.783660377358316</v>
      </c>
      <c r="J194" s="9">
        <f t="shared" ca="1" si="95"/>
        <v>0</v>
      </c>
      <c r="K194" s="9">
        <f t="shared" ca="1" si="86"/>
        <v>247.36449090023748</v>
      </c>
      <c r="L194" s="9">
        <f t="shared" ca="1" si="87"/>
        <v>-80.510158480007121</v>
      </c>
      <c r="M194">
        <f t="shared" ca="1" si="89"/>
        <v>56.493501048218029</v>
      </c>
      <c r="N194">
        <f t="shared" ca="1" si="90"/>
        <v>31.720314465408805</v>
      </c>
    </row>
    <row r="195" spans="1:14" x14ac:dyDescent="0.25">
      <c r="A195" s="4">
        <f t="shared" si="96"/>
        <v>0.42962962962962786</v>
      </c>
      <c r="B195" s="3">
        <f t="shared" si="91"/>
        <v>1553301120</v>
      </c>
      <c r="C195">
        <f t="shared" si="88"/>
        <v>4</v>
      </c>
      <c r="D195">
        <f t="shared" si="88"/>
        <v>125</v>
      </c>
      <c r="E195">
        <f t="shared" ca="1" si="93"/>
        <v>-77021.816729559752</v>
      </c>
      <c r="F195">
        <f t="shared" ca="1" si="94"/>
        <v>72456.434339622647</v>
      </c>
      <c r="G195">
        <f t="shared" ca="1" si="84"/>
        <v>9448.7999999999993</v>
      </c>
      <c r="H195" s="9">
        <f t="shared" ca="1" si="95"/>
        <v>-243.97927044024982</v>
      </c>
      <c r="I195" s="9">
        <f t="shared" ca="1" si="95"/>
        <v>40.783660377358316</v>
      </c>
      <c r="J195" s="9">
        <f t="shared" ca="1" si="95"/>
        <v>0</v>
      </c>
      <c r="K195" s="9">
        <f t="shared" ca="1" si="86"/>
        <v>247.36449090023464</v>
      </c>
      <c r="L195" s="9">
        <f t="shared" ca="1" si="87"/>
        <v>-80.510158480007021</v>
      </c>
      <c r="M195">
        <f t="shared" ca="1" si="89"/>
        <v>56.495305730258558</v>
      </c>
      <c r="N195">
        <f t="shared" ca="1" si="90"/>
        <v>31.700793151642209</v>
      </c>
    </row>
    <row r="196" spans="1:14" x14ac:dyDescent="0.25">
      <c r="A196" s="4">
        <f t="shared" si="96"/>
        <v>0.42968749999999822</v>
      </c>
      <c r="B196" s="3">
        <f t="shared" si="91"/>
        <v>1553301125</v>
      </c>
      <c r="C196">
        <f t="shared" si="88"/>
        <v>4</v>
      </c>
      <c r="D196">
        <f t="shared" si="88"/>
        <v>125</v>
      </c>
      <c r="E196">
        <f t="shared" ca="1" si="93"/>
        <v>-78241.713081761001</v>
      </c>
      <c r="F196">
        <f t="shared" ca="1" si="94"/>
        <v>72660.352641509438</v>
      </c>
      <c r="G196">
        <f t="shared" ca="1" si="84"/>
        <v>9448.7999999999993</v>
      </c>
      <c r="H196" s="9">
        <f t="shared" ca="1" si="95"/>
        <v>-243.97927044025272</v>
      </c>
      <c r="I196" s="9">
        <f t="shared" ca="1" si="95"/>
        <v>40.783660377358316</v>
      </c>
      <c r="J196" s="9">
        <f t="shared" ca="1" si="95"/>
        <v>0</v>
      </c>
      <c r="K196" s="9">
        <f t="shared" ca="1" si="86"/>
        <v>247.36449090023748</v>
      </c>
      <c r="L196" s="9">
        <f t="shared" ca="1" si="87"/>
        <v>-80.510158480007121</v>
      </c>
      <c r="M196">
        <f t="shared" ca="1" si="89"/>
        <v>56.497110412299087</v>
      </c>
      <c r="N196">
        <f t="shared" ca="1" si="90"/>
        <v>31.68127183787561</v>
      </c>
    </row>
    <row r="197" spans="1:14" x14ac:dyDescent="0.25">
      <c r="A197" s="4">
        <f t="shared" si="96"/>
        <v>0.42974537037036858</v>
      </c>
      <c r="B197" s="3">
        <f t="shared" si="91"/>
        <v>1553301130</v>
      </c>
      <c r="C197">
        <f t="shared" si="88"/>
        <v>4</v>
      </c>
      <c r="D197">
        <f t="shared" si="88"/>
        <v>125</v>
      </c>
      <c r="E197">
        <f t="shared" ca="1" si="93"/>
        <v>-79461.609433962265</v>
      </c>
      <c r="F197">
        <f t="shared" ca="1" si="94"/>
        <v>72864.27094339623</v>
      </c>
      <c r="G197">
        <f t="shared" ca="1" si="84"/>
        <v>9448.7999999999993</v>
      </c>
      <c r="H197" s="9">
        <f t="shared" ca="1" si="95"/>
        <v>-243.97927044024982</v>
      </c>
      <c r="I197" s="9">
        <f t="shared" ca="1" si="95"/>
        <v>40.783660377358316</v>
      </c>
      <c r="J197" s="9">
        <f t="shared" ca="1" si="95"/>
        <v>0</v>
      </c>
      <c r="K197" s="9">
        <f t="shared" ca="1" si="86"/>
        <v>247.36449090023464</v>
      </c>
      <c r="L197" s="9">
        <f t="shared" ca="1" si="87"/>
        <v>-80.510158480007021</v>
      </c>
      <c r="M197">
        <f t="shared" ca="1" si="89"/>
        <v>56.498915094339623</v>
      </c>
      <c r="N197">
        <f t="shared" ca="1" si="90"/>
        <v>31.661750524109014</v>
      </c>
    </row>
    <row r="198" spans="1:14" x14ac:dyDescent="0.25">
      <c r="A198" s="4">
        <f t="shared" si="96"/>
        <v>0.42980324074073895</v>
      </c>
      <c r="B198" s="3">
        <f t="shared" si="91"/>
        <v>1553301135</v>
      </c>
      <c r="C198">
        <f t="shared" si="88"/>
        <v>4</v>
      </c>
      <c r="D198">
        <f t="shared" si="88"/>
        <v>125</v>
      </c>
      <c r="E198">
        <f t="shared" ca="1" si="93"/>
        <v>-80681.505786163514</v>
      </c>
      <c r="F198">
        <f t="shared" ca="1" si="94"/>
        <v>73068.189245283022</v>
      </c>
      <c r="G198">
        <f t="shared" ca="1" si="84"/>
        <v>9448.7999999999993</v>
      </c>
      <c r="H198" s="9">
        <f t="shared" ca="1" si="95"/>
        <v>-243.97927044025272</v>
      </c>
      <c r="I198" s="9">
        <f t="shared" ca="1" si="95"/>
        <v>40.783660377358316</v>
      </c>
      <c r="J198" s="9">
        <f t="shared" ca="1" si="95"/>
        <v>0</v>
      </c>
      <c r="K198" s="9">
        <f t="shared" ca="1" si="86"/>
        <v>247.36449090023748</v>
      </c>
      <c r="L198" s="9">
        <f t="shared" ca="1" si="87"/>
        <v>-80.510158480007121</v>
      </c>
      <c r="M198">
        <f t="shared" ca="1" si="89"/>
        <v>56.500719776380151</v>
      </c>
      <c r="N198">
        <f t="shared" ca="1" si="90"/>
        <v>31.642229210342418</v>
      </c>
    </row>
    <row r="199" spans="1:14" x14ac:dyDescent="0.25">
      <c r="A199" s="4">
        <f t="shared" si="96"/>
        <v>0.42986111111110931</v>
      </c>
      <c r="B199" s="3">
        <f t="shared" si="91"/>
        <v>1553301140</v>
      </c>
      <c r="C199">
        <f t="shared" si="88"/>
        <v>4</v>
      </c>
      <c r="D199">
        <f t="shared" si="88"/>
        <v>125</v>
      </c>
      <c r="E199">
        <f t="shared" ca="1" si="93"/>
        <v>-81901.402138364778</v>
      </c>
      <c r="F199">
        <f t="shared" ca="1" si="94"/>
        <v>73272.107547169813</v>
      </c>
      <c r="G199">
        <f t="shared" ca="1" si="84"/>
        <v>9448.7999999999993</v>
      </c>
      <c r="H199" s="9">
        <f t="shared" ca="1" si="95"/>
        <v>-243.97927044025272</v>
      </c>
      <c r="I199" s="9">
        <f t="shared" ca="1" si="95"/>
        <v>40.783660377358316</v>
      </c>
      <c r="J199" s="9">
        <f t="shared" ca="1" si="95"/>
        <v>0</v>
      </c>
      <c r="K199" s="9">
        <f t="shared" ca="1" si="86"/>
        <v>247.36449090023748</v>
      </c>
      <c r="L199" s="9">
        <f t="shared" ca="1" si="87"/>
        <v>-80.510158480007121</v>
      </c>
      <c r="M199">
        <f t="shared" ca="1" si="89"/>
        <v>56.50252445842068</v>
      </c>
      <c r="N199">
        <f t="shared" ca="1" si="90"/>
        <v>31.622707896575822</v>
      </c>
    </row>
    <row r="200" spans="1:14" x14ac:dyDescent="0.25">
      <c r="A200" s="4">
        <f t="shared" si="96"/>
        <v>0.42991898148147967</v>
      </c>
      <c r="B200" s="3">
        <f t="shared" si="91"/>
        <v>1553301145</v>
      </c>
      <c r="C200">
        <f t="shared" si="88"/>
        <v>4</v>
      </c>
      <c r="D200">
        <f t="shared" si="88"/>
        <v>125</v>
      </c>
      <c r="E200">
        <f t="shared" ca="1" si="93"/>
        <v>-83121.298490566041</v>
      </c>
      <c r="F200">
        <f t="shared" ca="1" si="94"/>
        <v>73476.025849056605</v>
      </c>
      <c r="G200">
        <f t="shared" ref="G200:G227" ca="1" si="97">INDIRECT("G$"&amp;C200)+INDIRECT("J$"&amp;C200)*($B200-INDIRECT("B$"&amp;D200))</f>
        <v>9448.7999999999993</v>
      </c>
      <c r="H200" s="9">
        <f t="shared" ca="1" si="95"/>
        <v>-243.97927044024982</v>
      </c>
      <c r="I200" s="9">
        <f t="shared" ca="1" si="95"/>
        <v>40.783660377358316</v>
      </c>
      <c r="J200" s="9">
        <f t="shared" ca="1" si="95"/>
        <v>0</v>
      </c>
      <c r="K200" s="9">
        <f t="shared" ref="K200:K227" ca="1" si="98">SQRT(H200*H200+I200*I200)</f>
        <v>247.36449090023464</v>
      </c>
      <c r="L200" s="9">
        <f t="shared" ref="L200:L227" ca="1" si="99">DEGREES(ATAN2(I200,H200))</f>
        <v>-80.510158480007021</v>
      </c>
      <c r="M200">
        <f t="shared" ca="1" si="89"/>
        <v>56.504329140461216</v>
      </c>
      <c r="N200">
        <f t="shared" ca="1" si="90"/>
        <v>31.603186582809222</v>
      </c>
    </row>
    <row r="201" spans="1:14" x14ac:dyDescent="0.25">
      <c r="A201" s="4">
        <f t="shared" si="96"/>
        <v>0.42997685185185003</v>
      </c>
      <c r="B201" s="3">
        <f t="shared" si="91"/>
        <v>1553301150</v>
      </c>
      <c r="C201">
        <f t="shared" ref="C201:D226" si="100">C200</f>
        <v>4</v>
      </c>
      <c r="D201">
        <f t="shared" si="100"/>
        <v>125</v>
      </c>
      <c r="E201">
        <f t="shared" ca="1" si="93"/>
        <v>-84341.194842767291</v>
      </c>
      <c r="F201">
        <f t="shared" ca="1" si="94"/>
        <v>73679.944150943396</v>
      </c>
      <c r="G201">
        <f t="shared" ca="1" si="97"/>
        <v>9448.7999999999993</v>
      </c>
      <c r="H201" s="9">
        <f t="shared" ca="1" si="95"/>
        <v>-243.97927044025272</v>
      </c>
      <c r="I201" s="9">
        <f t="shared" ca="1" si="95"/>
        <v>40.783660377358316</v>
      </c>
      <c r="J201" s="9">
        <f t="shared" ca="1" si="95"/>
        <v>0</v>
      </c>
      <c r="K201" s="9">
        <f t="shared" ca="1" si="98"/>
        <v>247.36449090023748</v>
      </c>
      <c r="L201" s="9">
        <f t="shared" ca="1" si="99"/>
        <v>-80.510158480007121</v>
      </c>
      <c r="M201">
        <f t="shared" ref="M201:M227" ca="1" si="101">INDIRECT("M$"&amp;C201)+INDIRECT("O$"&amp;C201)*($B201-INDIRECT("B$"&amp;D201))</f>
        <v>56.506133822501745</v>
      </c>
      <c r="N201">
        <f t="shared" ref="N201:N227" ca="1" si="102">INDIRECT("N$"&amp;C201)+INDIRECT("P$"&amp;C201)*($B201-INDIRECT("B$"&amp;D201))</f>
        <v>31.583665269042626</v>
      </c>
    </row>
    <row r="202" spans="1:14" x14ac:dyDescent="0.25">
      <c r="A202" s="4">
        <f t="shared" si="96"/>
        <v>0.43003472222222039</v>
      </c>
      <c r="B202" s="3">
        <f t="shared" ref="B202:B227" si="103">B201+SECOND(A202-A201)</f>
        <v>1553301155</v>
      </c>
      <c r="C202">
        <f t="shared" si="100"/>
        <v>4</v>
      </c>
      <c r="D202">
        <f t="shared" si="100"/>
        <v>125</v>
      </c>
      <c r="E202">
        <f t="shared" ca="1" si="93"/>
        <v>-85561.091194968554</v>
      </c>
      <c r="F202">
        <f t="shared" ca="1" si="94"/>
        <v>73883.862452830188</v>
      </c>
      <c r="G202">
        <f t="shared" ca="1" si="97"/>
        <v>9448.7999999999993</v>
      </c>
      <c r="H202" s="9">
        <f t="shared" ca="1" si="95"/>
        <v>-243.97927044024982</v>
      </c>
      <c r="I202" s="9">
        <f t="shared" ca="1" si="95"/>
        <v>40.78366037736123</v>
      </c>
      <c r="J202" s="9">
        <f t="shared" ca="1" si="95"/>
        <v>0</v>
      </c>
      <c r="K202" s="9">
        <f t="shared" ca="1" si="98"/>
        <v>247.36449090023513</v>
      </c>
      <c r="L202" s="9">
        <f t="shared" ca="1" si="99"/>
        <v>-80.510158480006339</v>
      </c>
      <c r="M202">
        <f t="shared" ca="1" si="101"/>
        <v>56.507938504542274</v>
      </c>
      <c r="N202">
        <f t="shared" ca="1" si="102"/>
        <v>31.56414395527603</v>
      </c>
    </row>
    <row r="203" spans="1:14" x14ac:dyDescent="0.25">
      <c r="A203" s="4">
        <f t="shared" si="96"/>
        <v>0.43009259259259075</v>
      </c>
      <c r="B203" s="3">
        <f t="shared" si="103"/>
        <v>1553301160</v>
      </c>
      <c r="C203">
        <f t="shared" si="100"/>
        <v>4</v>
      </c>
      <c r="D203">
        <f t="shared" si="100"/>
        <v>125</v>
      </c>
      <c r="E203">
        <f t="shared" ca="1" si="93"/>
        <v>-86780.987547169803</v>
      </c>
      <c r="F203">
        <f t="shared" ca="1" si="94"/>
        <v>74087.780754716994</v>
      </c>
      <c r="G203">
        <f t="shared" ca="1" si="97"/>
        <v>9448.7999999999993</v>
      </c>
      <c r="H203" s="9">
        <f t="shared" ca="1" si="95"/>
        <v>-243.97927044025272</v>
      </c>
      <c r="I203" s="9">
        <f t="shared" ca="1" si="95"/>
        <v>40.783660377358316</v>
      </c>
      <c r="J203" s="9">
        <f t="shared" ca="1" si="95"/>
        <v>0</v>
      </c>
      <c r="K203" s="9">
        <f t="shared" ca="1" si="98"/>
        <v>247.36449090023748</v>
      </c>
      <c r="L203" s="9">
        <f t="shared" ca="1" si="99"/>
        <v>-80.510158480007121</v>
      </c>
      <c r="M203">
        <f t="shared" ca="1" si="101"/>
        <v>56.509743186582803</v>
      </c>
      <c r="N203">
        <f t="shared" ca="1" si="102"/>
        <v>31.544622641509434</v>
      </c>
    </row>
    <row r="204" spans="1:14" x14ac:dyDescent="0.25">
      <c r="A204" s="4">
        <f t="shared" si="96"/>
        <v>0.43015046296296111</v>
      </c>
      <c r="B204" s="3">
        <f t="shared" si="103"/>
        <v>1553301165</v>
      </c>
      <c r="C204">
        <f t="shared" si="100"/>
        <v>4</v>
      </c>
      <c r="D204">
        <f t="shared" si="100"/>
        <v>125</v>
      </c>
      <c r="E204">
        <f t="shared" ca="1" si="93"/>
        <v>-88000.883899371067</v>
      </c>
      <c r="F204">
        <f t="shared" ca="1" si="94"/>
        <v>74291.699056603786</v>
      </c>
      <c r="G204">
        <f t="shared" ca="1" si="97"/>
        <v>9448.7999999999993</v>
      </c>
      <c r="H204" s="9">
        <f t="shared" ca="1" si="95"/>
        <v>-243.97927044025272</v>
      </c>
      <c r="I204" s="9">
        <f t="shared" ca="1" si="95"/>
        <v>40.783660377358316</v>
      </c>
      <c r="J204" s="9">
        <f t="shared" ca="1" si="95"/>
        <v>0</v>
      </c>
      <c r="K204" s="9">
        <f t="shared" ca="1" si="98"/>
        <v>247.36449090023748</v>
      </c>
      <c r="L204" s="9">
        <f t="shared" ca="1" si="99"/>
        <v>-80.510158480007121</v>
      </c>
      <c r="M204">
        <f t="shared" ca="1" si="101"/>
        <v>56.511547868623339</v>
      </c>
      <c r="N204">
        <f t="shared" ca="1" si="102"/>
        <v>31.525101327742835</v>
      </c>
    </row>
    <row r="205" spans="1:14" x14ac:dyDescent="0.25">
      <c r="A205" s="4">
        <f t="shared" si="96"/>
        <v>0.43020833333333147</v>
      </c>
      <c r="B205" s="3">
        <f t="shared" si="103"/>
        <v>1553301170</v>
      </c>
      <c r="C205">
        <f t="shared" si="100"/>
        <v>4</v>
      </c>
      <c r="D205">
        <f t="shared" si="100"/>
        <v>125</v>
      </c>
      <c r="E205">
        <f t="shared" ca="1" si="93"/>
        <v>-89220.780251572331</v>
      </c>
      <c r="F205">
        <f t="shared" ca="1" si="94"/>
        <v>74495.617358490577</v>
      </c>
      <c r="G205">
        <f t="shared" ca="1" si="97"/>
        <v>9448.7999999999993</v>
      </c>
      <c r="H205" s="9">
        <f t="shared" ca="1" si="95"/>
        <v>-243.97927044024982</v>
      </c>
      <c r="I205" s="9">
        <f t="shared" ca="1" si="95"/>
        <v>40.783660377358316</v>
      </c>
      <c r="J205" s="9">
        <f t="shared" ca="1" si="95"/>
        <v>0</v>
      </c>
      <c r="K205" s="9">
        <f t="shared" ca="1" si="98"/>
        <v>247.36449090023464</v>
      </c>
      <c r="L205" s="9">
        <f t="shared" ca="1" si="99"/>
        <v>-80.510158480007021</v>
      </c>
      <c r="M205">
        <f t="shared" ca="1" si="101"/>
        <v>56.513352550663868</v>
      </c>
      <c r="N205">
        <f t="shared" ca="1" si="102"/>
        <v>31.505580013976239</v>
      </c>
    </row>
    <row r="206" spans="1:14" x14ac:dyDescent="0.25">
      <c r="A206" s="4">
        <f t="shared" si="96"/>
        <v>0.43026620370370183</v>
      </c>
      <c r="B206" s="3">
        <f t="shared" si="103"/>
        <v>1553301175</v>
      </c>
      <c r="C206">
        <f t="shared" si="100"/>
        <v>4</v>
      </c>
      <c r="D206">
        <f t="shared" si="100"/>
        <v>125</v>
      </c>
      <c r="E206">
        <f t="shared" ca="1" si="93"/>
        <v>-90440.67660377358</v>
      </c>
      <c r="F206">
        <f t="shared" ca="1" si="94"/>
        <v>74699.535660377369</v>
      </c>
      <c r="G206">
        <f t="shared" ca="1" si="97"/>
        <v>9448.7999999999993</v>
      </c>
      <c r="H206" s="9">
        <f t="shared" ca="1" si="95"/>
        <v>-243.97927044025272</v>
      </c>
      <c r="I206" s="9">
        <f t="shared" ca="1" si="95"/>
        <v>40.783660377358316</v>
      </c>
      <c r="J206" s="9">
        <f t="shared" ca="1" si="95"/>
        <v>0</v>
      </c>
      <c r="K206" s="9">
        <f t="shared" ca="1" si="98"/>
        <v>247.36449090023748</v>
      </c>
      <c r="L206" s="9">
        <f t="shared" ca="1" si="99"/>
        <v>-80.510158480007121</v>
      </c>
      <c r="M206">
        <f t="shared" ca="1" si="101"/>
        <v>56.515157232704397</v>
      </c>
      <c r="N206">
        <f t="shared" ca="1" si="102"/>
        <v>31.486058700209643</v>
      </c>
    </row>
    <row r="207" spans="1:14" x14ac:dyDescent="0.25">
      <c r="A207" s="4">
        <f t="shared" si="96"/>
        <v>0.43032407407407219</v>
      </c>
      <c r="B207" s="3">
        <f t="shared" si="103"/>
        <v>1553301180</v>
      </c>
      <c r="C207">
        <f t="shared" si="100"/>
        <v>4</v>
      </c>
      <c r="D207">
        <f t="shared" si="100"/>
        <v>125</v>
      </c>
      <c r="E207">
        <f t="shared" ca="1" si="93"/>
        <v>-91660.572955974843</v>
      </c>
      <c r="F207">
        <f t="shared" ca="1" si="94"/>
        <v>74903.453962264161</v>
      </c>
      <c r="G207">
        <f t="shared" ca="1" si="97"/>
        <v>9448.7999999999993</v>
      </c>
      <c r="H207" s="9">
        <f t="shared" ca="1" si="95"/>
        <v>-243.97927044024982</v>
      </c>
      <c r="I207" s="9">
        <f t="shared" ca="1" si="95"/>
        <v>40.783660377358316</v>
      </c>
      <c r="J207" s="9">
        <f t="shared" ca="1" si="95"/>
        <v>0</v>
      </c>
      <c r="K207" s="9">
        <f t="shared" ca="1" si="98"/>
        <v>247.36449090023464</v>
      </c>
      <c r="L207" s="9">
        <f t="shared" ca="1" si="99"/>
        <v>-80.510158480007021</v>
      </c>
      <c r="M207">
        <f t="shared" ca="1" si="101"/>
        <v>56.516961914744932</v>
      </c>
      <c r="N207">
        <f t="shared" ca="1" si="102"/>
        <v>31.466537386443047</v>
      </c>
    </row>
    <row r="208" spans="1:14" x14ac:dyDescent="0.25">
      <c r="A208" s="4">
        <f t="shared" si="96"/>
        <v>0.43038194444444255</v>
      </c>
      <c r="B208" s="3">
        <f t="shared" si="103"/>
        <v>1553301185</v>
      </c>
      <c r="C208">
        <f t="shared" si="100"/>
        <v>4</v>
      </c>
      <c r="D208">
        <f t="shared" si="100"/>
        <v>125</v>
      </c>
      <c r="E208">
        <f t="shared" ca="1" si="93"/>
        <v>-92880.469308176092</v>
      </c>
      <c r="F208">
        <f t="shared" ca="1" si="94"/>
        <v>75107.372264150952</v>
      </c>
      <c r="G208">
        <f t="shared" ca="1" si="97"/>
        <v>9448.7999999999993</v>
      </c>
      <c r="H208" s="9">
        <f t="shared" ca="1" si="95"/>
        <v>-243.97927044025272</v>
      </c>
      <c r="I208" s="9">
        <f t="shared" ca="1" si="95"/>
        <v>40.783660377358316</v>
      </c>
      <c r="J208" s="9">
        <f t="shared" ca="1" si="95"/>
        <v>0</v>
      </c>
      <c r="K208" s="9">
        <f t="shared" ca="1" si="98"/>
        <v>247.36449090023748</v>
      </c>
      <c r="L208" s="9">
        <f t="shared" ca="1" si="99"/>
        <v>-80.510158480007121</v>
      </c>
      <c r="M208">
        <f t="shared" ca="1" si="101"/>
        <v>56.518766596785461</v>
      </c>
      <c r="N208">
        <f t="shared" ca="1" si="102"/>
        <v>31.447016072676448</v>
      </c>
    </row>
    <row r="209" spans="1:14" x14ac:dyDescent="0.25">
      <c r="A209" s="4">
        <f t="shared" si="96"/>
        <v>0.43043981481481292</v>
      </c>
      <c r="B209" s="3">
        <f t="shared" si="103"/>
        <v>1553301190</v>
      </c>
      <c r="C209">
        <f t="shared" si="100"/>
        <v>4</v>
      </c>
      <c r="D209">
        <f t="shared" si="100"/>
        <v>125</v>
      </c>
      <c r="E209">
        <f t="shared" ca="1" si="93"/>
        <v>-94100.365660377356</v>
      </c>
      <c r="F209">
        <f t="shared" ca="1" si="94"/>
        <v>75311.290566037744</v>
      </c>
      <c r="G209">
        <f t="shared" ca="1" si="97"/>
        <v>9448.7999999999993</v>
      </c>
      <c r="H209" s="9">
        <f t="shared" ca="1" si="95"/>
        <v>-243.97927044025272</v>
      </c>
      <c r="I209" s="9">
        <f t="shared" ca="1" si="95"/>
        <v>40.783660377358316</v>
      </c>
      <c r="J209" s="9">
        <f t="shared" ca="1" si="95"/>
        <v>0</v>
      </c>
      <c r="K209" s="9">
        <f t="shared" ca="1" si="98"/>
        <v>247.36449090023748</v>
      </c>
      <c r="L209" s="9">
        <f t="shared" ca="1" si="99"/>
        <v>-80.510158480007121</v>
      </c>
      <c r="M209">
        <f t="shared" ca="1" si="101"/>
        <v>56.52057127882599</v>
      </c>
      <c r="N209">
        <f t="shared" ca="1" si="102"/>
        <v>31.427494758909852</v>
      </c>
    </row>
    <row r="210" spans="1:14" x14ac:dyDescent="0.25">
      <c r="A210" s="4">
        <f t="shared" si="96"/>
        <v>0.43049768518518328</v>
      </c>
      <c r="B210" s="3">
        <f t="shared" si="103"/>
        <v>1553301195</v>
      </c>
      <c r="C210">
        <f t="shared" si="100"/>
        <v>4</v>
      </c>
      <c r="D210">
        <f t="shared" si="100"/>
        <v>125</v>
      </c>
      <c r="E210">
        <f t="shared" ca="1" si="93"/>
        <v>-95320.26201257862</v>
      </c>
      <c r="F210">
        <f t="shared" ca="1" si="94"/>
        <v>75515.208867924535</v>
      </c>
      <c r="G210">
        <f t="shared" ca="1" si="97"/>
        <v>9448.7999999999993</v>
      </c>
      <c r="H210" s="9">
        <f t="shared" ca="1" si="95"/>
        <v>-243.97927044024982</v>
      </c>
      <c r="I210" s="9">
        <f t="shared" ca="1" si="95"/>
        <v>40.783660377358316</v>
      </c>
      <c r="J210" s="9">
        <f t="shared" ca="1" si="95"/>
        <v>0</v>
      </c>
      <c r="K210" s="9">
        <f t="shared" ca="1" si="98"/>
        <v>247.36449090023464</v>
      </c>
      <c r="L210" s="9">
        <f t="shared" ca="1" si="99"/>
        <v>-80.510158480007021</v>
      </c>
      <c r="M210">
        <f t="shared" ca="1" si="101"/>
        <v>56.522375960866526</v>
      </c>
      <c r="N210">
        <f t="shared" ca="1" si="102"/>
        <v>31.407973445143256</v>
      </c>
    </row>
    <row r="211" spans="1:14" x14ac:dyDescent="0.25">
      <c r="A211" s="4">
        <f t="shared" si="96"/>
        <v>0.43055555555555364</v>
      </c>
      <c r="B211" s="3">
        <f t="shared" si="103"/>
        <v>1553301200</v>
      </c>
      <c r="C211">
        <f t="shared" si="100"/>
        <v>4</v>
      </c>
      <c r="D211">
        <f t="shared" si="100"/>
        <v>125</v>
      </c>
      <c r="E211">
        <f t="shared" ca="1" si="93"/>
        <v>-96540.158364779869</v>
      </c>
      <c r="F211">
        <f t="shared" ca="1" si="94"/>
        <v>75719.127169811327</v>
      </c>
      <c r="G211">
        <f t="shared" ca="1" si="97"/>
        <v>9448.7999999999993</v>
      </c>
      <c r="H211" s="9">
        <f t="shared" ca="1" si="95"/>
        <v>-243.97927044025272</v>
      </c>
      <c r="I211" s="9">
        <f t="shared" ca="1" si="95"/>
        <v>40.783660377358316</v>
      </c>
      <c r="J211" s="9">
        <f t="shared" ca="1" si="95"/>
        <v>0</v>
      </c>
      <c r="K211" s="9">
        <f t="shared" ca="1" si="98"/>
        <v>247.36449090023748</v>
      </c>
      <c r="L211" s="9">
        <f t="shared" ca="1" si="99"/>
        <v>-80.510158480007121</v>
      </c>
      <c r="M211">
        <f t="shared" ca="1" si="101"/>
        <v>56.524180642907055</v>
      </c>
      <c r="N211">
        <f t="shared" ca="1" si="102"/>
        <v>31.38845213137666</v>
      </c>
    </row>
    <row r="212" spans="1:14" x14ac:dyDescent="0.25">
      <c r="A212" s="4">
        <f t="shared" si="96"/>
        <v>0.430613425925924</v>
      </c>
      <c r="B212" s="3">
        <f t="shared" si="103"/>
        <v>1553301205</v>
      </c>
      <c r="C212">
        <f t="shared" si="100"/>
        <v>4</v>
      </c>
      <c r="D212">
        <f t="shared" si="100"/>
        <v>125</v>
      </c>
      <c r="E212">
        <f t="shared" ca="1" si="93"/>
        <v>-97760.054716981133</v>
      </c>
      <c r="F212">
        <f t="shared" ca="1" si="94"/>
        <v>75923.045471698118</v>
      </c>
      <c r="G212">
        <f t="shared" ca="1" si="97"/>
        <v>9448.7999999999993</v>
      </c>
      <c r="H212" s="9">
        <f t="shared" ca="1" si="95"/>
        <v>-243.97927044024982</v>
      </c>
      <c r="I212" s="9">
        <f t="shared" ca="1" si="95"/>
        <v>40.783660377358316</v>
      </c>
      <c r="J212" s="9">
        <f t="shared" ca="1" si="95"/>
        <v>0</v>
      </c>
      <c r="K212" s="9">
        <f t="shared" ca="1" si="98"/>
        <v>247.36449090023464</v>
      </c>
      <c r="L212" s="9">
        <f t="shared" ca="1" si="99"/>
        <v>-80.510158480007021</v>
      </c>
      <c r="M212">
        <f t="shared" ca="1" si="101"/>
        <v>56.525985324947584</v>
      </c>
      <c r="N212">
        <f t="shared" ca="1" si="102"/>
        <v>31.368930817610064</v>
      </c>
    </row>
    <row r="213" spans="1:14" x14ac:dyDescent="0.25">
      <c r="A213" s="4">
        <f t="shared" si="96"/>
        <v>0.43067129629629436</v>
      </c>
      <c r="B213" s="3">
        <f t="shared" si="103"/>
        <v>1553301210</v>
      </c>
      <c r="C213">
        <f t="shared" si="100"/>
        <v>4</v>
      </c>
      <c r="D213">
        <f t="shared" si="100"/>
        <v>125</v>
      </c>
      <c r="E213">
        <f t="shared" ca="1" si="93"/>
        <v>-98979.951069182382</v>
      </c>
      <c r="F213">
        <f t="shared" ca="1" si="94"/>
        <v>76126.96377358491</v>
      </c>
      <c r="G213">
        <f t="shared" ca="1" si="97"/>
        <v>9448.7999999999993</v>
      </c>
      <c r="H213" s="9">
        <f t="shared" ca="1" si="95"/>
        <v>-243.97927044025272</v>
      </c>
      <c r="I213" s="9">
        <f t="shared" ca="1" si="95"/>
        <v>40.783660377358316</v>
      </c>
      <c r="J213" s="9">
        <f t="shared" ca="1" si="95"/>
        <v>0</v>
      </c>
      <c r="K213" s="9">
        <f t="shared" ca="1" si="98"/>
        <v>247.36449090023748</v>
      </c>
      <c r="L213" s="9">
        <f t="shared" ca="1" si="99"/>
        <v>-80.510158480007121</v>
      </c>
      <c r="M213">
        <f t="shared" ca="1" si="101"/>
        <v>56.52779000698812</v>
      </c>
      <c r="N213">
        <f t="shared" ca="1" si="102"/>
        <v>31.349409503843464</v>
      </c>
    </row>
    <row r="214" spans="1:14" x14ac:dyDescent="0.25">
      <c r="A214" s="4">
        <f t="shared" si="96"/>
        <v>0.43072916666666472</v>
      </c>
      <c r="B214" s="3">
        <f t="shared" si="103"/>
        <v>1553301215</v>
      </c>
      <c r="C214">
        <f t="shared" si="100"/>
        <v>4</v>
      </c>
      <c r="D214">
        <f t="shared" si="100"/>
        <v>125</v>
      </c>
      <c r="E214">
        <f t="shared" ca="1" si="93"/>
        <v>-100199.84742138365</v>
      </c>
      <c r="F214">
        <f t="shared" ca="1" si="94"/>
        <v>76330.882075471702</v>
      </c>
      <c r="G214">
        <f t="shared" ca="1" si="97"/>
        <v>9448.7999999999993</v>
      </c>
      <c r="H214" s="9">
        <f t="shared" ca="1" si="95"/>
        <v>-243.97927044025272</v>
      </c>
      <c r="I214" s="9">
        <f t="shared" ca="1" si="95"/>
        <v>40.783660377358316</v>
      </c>
      <c r="J214" s="9">
        <f t="shared" ca="1" si="95"/>
        <v>0</v>
      </c>
      <c r="K214" s="9">
        <f t="shared" ca="1" si="98"/>
        <v>247.36449090023748</v>
      </c>
      <c r="L214" s="9">
        <f t="shared" ca="1" si="99"/>
        <v>-80.510158480007121</v>
      </c>
      <c r="M214">
        <f t="shared" ca="1" si="101"/>
        <v>56.529594689028649</v>
      </c>
      <c r="N214">
        <f t="shared" ca="1" si="102"/>
        <v>31.329888190076868</v>
      </c>
    </row>
    <row r="215" spans="1:14" x14ac:dyDescent="0.25">
      <c r="A215" s="4">
        <f t="shared" si="96"/>
        <v>0.43078703703703508</v>
      </c>
      <c r="B215" s="3">
        <f t="shared" si="103"/>
        <v>1553301220</v>
      </c>
      <c r="C215">
        <f t="shared" si="100"/>
        <v>4</v>
      </c>
      <c r="D215">
        <f t="shared" si="100"/>
        <v>125</v>
      </c>
      <c r="E215">
        <f t="shared" ca="1" si="93"/>
        <v>-101419.74377358491</v>
      </c>
      <c r="F215">
        <f t="shared" ca="1" si="94"/>
        <v>76534.800377358493</v>
      </c>
      <c r="G215">
        <f t="shared" ca="1" si="97"/>
        <v>9448.7999999999993</v>
      </c>
      <c r="H215" s="9">
        <f t="shared" ca="1" si="95"/>
        <v>-243.97927044024982</v>
      </c>
      <c r="I215" s="9">
        <f t="shared" ca="1" si="95"/>
        <v>40.78366037736123</v>
      </c>
      <c r="J215" s="9">
        <f t="shared" ca="1" si="95"/>
        <v>0</v>
      </c>
      <c r="K215" s="9">
        <f t="shared" ca="1" si="98"/>
        <v>247.36449090023513</v>
      </c>
      <c r="L215" s="9">
        <f t="shared" ca="1" si="99"/>
        <v>-80.510158480006339</v>
      </c>
      <c r="M215">
        <f t="shared" ca="1" si="101"/>
        <v>56.531399371069178</v>
      </c>
      <c r="N215">
        <f t="shared" ca="1" si="102"/>
        <v>31.310366876310272</v>
      </c>
    </row>
    <row r="216" spans="1:14" x14ac:dyDescent="0.25">
      <c r="A216" s="4">
        <f t="shared" si="96"/>
        <v>0.43084490740740544</v>
      </c>
      <c r="B216" s="3">
        <f t="shared" si="103"/>
        <v>1553301225</v>
      </c>
      <c r="C216">
        <f t="shared" si="100"/>
        <v>4</v>
      </c>
      <c r="D216">
        <f t="shared" si="100"/>
        <v>125</v>
      </c>
      <c r="E216">
        <f t="shared" ca="1" si="93"/>
        <v>-102639.64012578616</v>
      </c>
      <c r="F216">
        <f t="shared" ca="1" si="94"/>
        <v>76738.718679245299</v>
      </c>
      <c r="G216">
        <f t="shared" ca="1" si="97"/>
        <v>9448.7999999999993</v>
      </c>
      <c r="H216" s="9">
        <f t="shared" ca="1" si="95"/>
        <v>-243.97927044025272</v>
      </c>
      <c r="I216" s="9">
        <f t="shared" ca="1" si="95"/>
        <v>40.783660377358316</v>
      </c>
      <c r="J216" s="9">
        <f t="shared" ca="1" si="95"/>
        <v>0</v>
      </c>
      <c r="K216" s="9">
        <f t="shared" ca="1" si="98"/>
        <v>247.36449090023748</v>
      </c>
      <c r="L216" s="9">
        <f t="shared" ca="1" si="99"/>
        <v>-80.510158480007121</v>
      </c>
      <c r="M216">
        <f t="shared" ca="1" si="101"/>
        <v>56.533204053109714</v>
      </c>
      <c r="N216">
        <f t="shared" ca="1" si="102"/>
        <v>31.290845562543677</v>
      </c>
    </row>
    <row r="217" spans="1:14" x14ac:dyDescent="0.25">
      <c r="A217" s="4">
        <f t="shared" si="96"/>
        <v>0.4309027777777758</v>
      </c>
      <c r="B217" s="3">
        <f t="shared" si="103"/>
        <v>1553301230</v>
      </c>
      <c r="C217">
        <f t="shared" si="100"/>
        <v>4</v>
      </c>
      <c r="D217">
        <f t="shared" si="100"/>
        <v>125</v>
      </c>
      <c r="E217">
        <f t="shared" ca="1" si="93"/>
        <v>-103859.53647798742</v>
      </c>
      <c r="F217">
        <f t="shared" ca="1" si="94"/>
        <v>76942.636981132091</v>
      </c>
      <c r="G217">
        <f t="shared" ca="1" si="97"/>
        <v>9448.7999999999993</v>
      </c>
      <c r="H217" s="9">
        <f t="shared" ca="1" si="95"/>
        <v>-243.97927044024982</v>
      </c>
      <c r="I217" s="9">
        <f t="shared" ca="1" si="95"/>
        <v>40.783660377358316</v>
      </c>
      <c r="J217" s="9">
        <f t="shared" ca="1" si="95"/>
        <v>0</v>
      </c>
      <c r="K217" s="9">
        <f t="shared" ca="1" si="98"/>
        <v>247.36449090023464</v>
      </c>
      <c r="L217" s="9">
        <f t="shared" ca="1" si="99"/>
        <v>-80.510158480007021</v>
      </c>
      <c r="M217">
        <f t="shared" ca="1" si="101"/>
        <v>56.535008735150242</v>
      </c>
      <c r="N217">
        <f t="shared" ca="1" si="102"/>
        <v>31.271324248777077</v>
      </c>
    </row>
    <row r="218" spans="1:14" x14ac:dyDescent="0.25">
      <c r="A218" s="4">
        <f t="shared" si="96"/>
        <v>0.43096064814814616</v>
      </c>
      <c r="B218" s="3">
        <f t="shared" si="103"/>
        <v>1553301235</v>
      </c>
      <c r="C218">
        <f t="shared" si="100"/>
        <v>4</v>
      </c>
      <c r="D218">
        <f t="shared" si="100"/>
        <v>125</v>
      </c>
      <c r="E218">
        <f t="shared" ca="1" si="93"/>
        <v>-105079.43283018867</v>
      </c>
      <c r="F218">
        <f t="shared" ca="1" si="94"/>
        <v>77146.555283018883</v>
      </c>
      <c r="G218">
        <f t="shared" ca="1" si="97"/>
        <v>9448.7999999999993</v>
      </c>
      <c r="H218" s="9">
        <f t="shared" ca="1" si="95"/>
        <v>-243.97927044025272</v>
      </c>
      <c r="I218" s="9">
        <f t="shared" ca="1" si="95"/>
        <v>40.783660377358316</v>
      </c>
      <c r="J218" s="9">
        <f t="shared" ca="1" si="95"/>
        <v>0</v>
      </c>
      <c r="K218" s="9">
        <f t="shared" ca="1" si="98"/>
        <v>247.36449090023748</v>
      </c>
      <c r="L218" s="9">
        <f t="shared" ca="1" si="99"/>
        <v>-80.510158480007121</v>
      </c>
      <c r="M218">
        <f t="shared" ca="1" si="101"/>
        <v>56.536813417190771</v>
      </c>
      <c r="N218">
        <f t="shared" ca="1" si="102"/>
        <v>31.251802935010481</v>
      </c>
    </row>
    <row r="219" spans="1:14" x14ac:dyDescent="0.25">
      <c r="A219" s="4">
        <f t="shared" si="96"/>
        <v>0.43101851851851652</v>
      </c>
      <c r="B219" s="3">
        <f t="shared" si="103"/>
        <v>1553301240</v>
      </c>
      <c r="C219">
        <f t="shared" si="100"/>
        <v>4</v>
      </c>
      <c r="D219">
        <f t="shared" si="100"/>
        <v>125</v>
      </c>
      <c r="E219">
        <f t="shared" ca="1" si="93"/>
        <v>-106299.32918238993</v>
      </c>
      <c r="F219">
        <f t="shared" ca="1" si="94"/>
        <v>77350.473584905674</v>
      </c>
      <c r="G219">
        <f t="shared" ca="1" si="97"/>
        <v>9448.7999999999993</v>
      </c>
      <c r="H219" s="9">
        <f t="shared" ca="1" si="95"/>
        <v>-243.97927044025272</v>
      </c>
      <c r="I219" s="9">
        <f t="shared" ca="1" si="95"/>
        <v>40.783660377358316</v>
      </c>
      <c r="J219" s="9">
        <f t="shared" ca="1" si="95"/>
        <v>0</v>
      </c>
      <c r="K219" s="9">
        <f t="shared" ca="1" si="98"/>
        <v>247.36449090023748</v>
      </c>
      <c r="L219" s="9">
        <f t="shared" ca="1" si="99"/>
        <v>-80.510158480007121</v>
      </c>
      <c r="M219">
        <f t="shared" ca="1" si="101"/>
        <v>56.5386180992313</v>
      </c>
      <c r="N219">
        <f t="shared" ca="1" si="102"/>
        <v>31.232281621243885</v>
      </c>
    </row>
    <row r="220" spans="1:14" x14ac:dyDescent="0.25">
      <c r="A220" s="4">
        <f t="shared" si="96"/>
        <v>0.43107638888888689</v>
      </c>
      <c r="B220" s="3">
        <f t="shared" si="103"/>
        <v>1553301245</v>
      </c>
      <c r="C220">
        <f t="shared" si="100"/>
        <v>4</v>
      </c>
      <c r="D220">
        <f t="shared" si="100"/>
        <v>125</v>
      </c>
      <c r="E220">
        <f t="shared" ca="1" si="93"/>
        <v>-107519.2255345912</v>
      </c>
      <c r="F220">
        <f t="shared" ca="1" si="94"/>
        <v>77554.391886792466</v>
      </c>
      <c r="G220">
        <f t="shared" ca="1" si="97"/>
        <v>9448.7999999999993</v>
      </c>
      <c r="H220" s="9">
        <f t="shared" ca="1" si="95"/>
        <v>-243.97927044024982</v>
      </c>
      <c r="I220" s="9">
        <f t="shared" ca="1" si="95"/>
        <v>40.783660377358316</v>
      </c>
      <c r="J220" s="9">
        <f t="shared" ca="1" si="95"/>
        <v>0</v>
      </c>
      <c r="K220" s="9">
        <f t="shared" ca="1" si="98"/>
        <v>247.36449090023464</v>
      </c>
      <c r="L220" s="9">
        <f t="shared" ca="1" si="99"/>
        <v>-80.510158480007021</v>
      </c>
      <c r="M220">
        <f t="shared" ca="1" si="101"/>
        <v>56.540422781271836</v>
      </c>
      <c r="N220">
        <f t="shared" ca="1" si="102"/>
        <v>31.212760307477289</v>
      </c>
    </row>
    <row r="221" spans="1:14" x14ac:dyDescent="0.25">
      <c r="A221" s="4">
        <f t="shared" si="96"/>
        <v>0.43113425925925725</v>
      </c>
      <c r="B221" s="3">
        <f t="shared" si="103"/>
        <v>1553301250</v>
      </c>
      <c r="C221">
        <f t="shared" si="100"/>
        <v>4</v>
      </c>
      <c r="D221">
        <f t="shared" si="100"/>
        <v>125</v>
      </c>
      <c r="E221">
        <f t="shared" ca="1" si="93"/>
        <v>-108739.12188679245</v>
      </c>
      <c r="F221">
        <f t="shared" ca="1" si="94"/>
        <v>77758.310188679257</v>
      </c>
      <c r="G221">
        <f t="shared" ca="1" si="97"/>
        <v>9448.7999999999993</v>
      </c>
      <c r="H221" s="9">
        <f t="shared" ca="1" si="95"/>
        <v>-243.97927044025272</v>
      </c>
      <c r="I221" s="9">
        <f t="shared" ca="1" si="95"/>
        <v>40.783660377358316</v>
      </c>
      <c r="J221" s="9">
        <f t="shared" ca="1" si="95"/>
        <v>0</v>
      </c>
      <c r="K221" s="9">
        <f t="shared" ca="1" si="98"/>
        <v>247.36449090023748</v>
      </c>
      <c r="L221" s="9">
        <f t="shared" ca="1" si="99"/>
        <v>-80.510158480007121</v>
      </c>
      <c r="M221">
        <f t="shared" ca="1" si="101"/>
        <v>56.542227463312365</v>
      </c>
      <c r="N221">
        <f t="shared" ca="1" si="102"/>
        <v>31.19323899371069</v>
      </c>
    </row>
    <row r="222" spans="1:14" x14ac:dyDescent="0.25">
      <c r="A222" s="4">
        <f t="shared" si="96"/>
        <v>0.43119212962962761</v>
      </c>
      <c r="B222" s="3">
        <f t="shared" si="103"/>
        <v>1553301255</v>
      </c>
      <c r="C222">
        <f t="shared" si="100"/>
        <v>4</v>
      </c>
      <c r="D222">
        <f t="shared" si="100"/>
        <v>125</v>
      </c>
      <c r="E222">
        <f t="shared" ca="1" si="93"/>
        <v>-109959.01823899371</v>
      </c>
      <c r="F222">
        <f t="shared" ca="1" si="94"/>
        <v>77962.228490566049</v>
      </c>
      <c r="G222">
        <f t="shared" ca="1" si="97"/>
        <v>9448.7999999999993</v>
      </c>
      <c r="H222" s="9">
        <f t="shared" ca="1" si="95"/>
        <v>-243.97927044024982</v>
      </c>
      <c r="I222" s="9">
        <f t="shared" ca="1" si="95"/>
        <v>40.783660377358316</v>
      </c>
      <c r="J222" s="9">
        <f t="shared" ca="1" si="95"/>
        <v>0</v>
      </c>
      <c r="K222" s="9">
        <f t="shared" ca="1" si="98"/>
        <v>247.36449090023464</v>
      </c>
      <c r="L222" s="9">
        <f t="shared" ca="1" si="99"/>
        <v>-80.510158480007021</v>
      </c>
      <c r="M222">
        <f t="shared" ca="1" si="101"/>
        <v>56.544032145352894</v>
      </c>
      <c r="N222">
        <f t="shared" ca="1" si="102"/>
        <v>31.173717679944094</v>
      </c>
    </row>
    <row r="223" spans="1:14" x14ac:dyDescent="0.25">
      <c r="A223" s="4">
        <f t="shared" si="96"/>
        <v>0.43124999999999797</v>
      </c>
      <c r="B223" s="3">
        <f t="shared" si="103"/>
        <v>1553301260</v>
      </c>
      <c r="C223">
        <f t="shared" si="100"/>
        <v>4</v>
      </c>
      <c r="D223">
        <f t="shared" si="100"/>
        <v>125</v>
      </c>
      <c r="E223">
        <f t="shared" ca="1" si="93"/>
        <v>-111178.91459119496</v>
      </c>
      <c r="F223">
        <f t="shared" ca="1" si="94"/>
        <v>78166.146792452841</v>
      </c>
      <c r="G223">
        <f t="shared" ca="1" si="97"/>
        <v>9448.7999999999993</v>
      </c>
      <c r="H223" s="9">
        <f t="shared" ca="1" si="95"/>
        <v>-243.97927044025272</v>
      </c>
      <c r="I223" s="9">
        <f t="shared" ca="1" si="95"/>
        <v>40.783660377358316</v>
      </c>
      <c r="J223" s="9">
        <f t="shared" ca="1" si="95"/>
        <v>0</v>
      </c>
      <c r="K223" s="9">
        <f t="shared" ca="1" si="98"/>
        <v>247.36449090023748</v>
      </c>
      <c r="L223" s="9">
        <f t="shared" ca="1" si="99"/>
        <v>-80.510158480007121</v>
      </c>
      <c r="M223">
        <f t="shared" ca="1" si="101"/>
        <v>56.54583682739343</v>
      </c>
      <c r="N223">
        <f t="shared" ca="1" si="102"/>
        <v>31.154196366177498</v>
      </c>
    </row>
    <row r="224" spans="1:14" x14ac:dyDescent="0.25">
      <c r="A224" s="4">
        <f t="shared" si="96"/>
        <v>0.43130787037036833</v>
      </c>
      <c r="B224" s="3">
        <f t="shared" si="103"/>
        <v>1553301265</v>
      </c>
      <c r="C224">
        <f t="shared" si="100"/>
        <v>4</v>
      </c>
      <c r="D224">
        <f t="shared" si="100"/>
        <v>125</v>
      </c>
      <c r="E224">
        <f t="shared" ca="1" si="93"/>
        <v>-112398.81094339622</v>
      </c>
      <c r="F224">
        <f t="shared" ca="1" si="94"/>
        <v>78370.065094339632</v>
      </c>
      <c r="G224">
        <f t="shared" ca="1" si="97"/>
        <v>9448.7999999999993</v>
      </c>
      <c r="H224" s="9">
        <f t="shared" ca="1" si="95"/>
        <v>-243.97927044025272</v>
      </c>
      <c r="I224" s="9">
        <f t="shared" ca="1" si="95"/>
        <v>40.783660377358316</v>
      </c>
      <c r="J224" s="9">
        <f t="shared" ca="1" si="95"/>
        <v>0</v>
      </c>
      <c r="K224" s="9">
        <f t="shared" ca="1" si="98"/>
        <v>247.36449090023748</v>
      </c>
      <c r="L224" s="9">
        <f t="shared" ca="1" si="99"/>
        <v>-80.510158480007121</v>
      </c>
      <c r="M224">
        <f t="shared" ca="1" si="101"/>
        <v>56.547641509433959</v>
      </c>
      <c r="N224">
        <f t="shared" ca="1" si="102"/>
        <v>31.134675052410902</v>
      </c>
    </row>
    <row r="225" spans="1:14" x14ac:dyDescent="0.25">
      <c r="A225" s="4">
        <f t="shared" si="96"/>
        <v>0.43136574074073869</v>
      </c>
      <c r="B225" s="3">
        <f t="shared" si="103"/>
        <v>1553301270</v>
      </c>
      <c r="C225">
        <f t="shared" si="100"/>
        <v>4</v>
      </c>
      <c r="D225">
        <f t="shared" si="100"/>
        <v>125</v>
      </c>
      <c r="E225">
        <f t="shared" ca="1" si="93"/>
        <v>-113618.70729559749</v>
      </c>
      <c r="F225">
        <f t="shared" ca="1" si="94"/>
        <v>78573.983396226424</v>
      </c>
      <c r="G225">
        <f t="shared" ca="1" si="97"/>
        <v>9448.7999999999993</v>
      </c>
      <c r="H225" s="9">
        <f t="shared" ca="1" si="95"/>
        <v>-243.97927044024982</v>
      </c>
      <c r="I225" s="9">
        <f t="shared" ca="1" si="95"/>
        <v>40.783660377358316</v>
      </c>
      <c r="J225" s="9">
        <f t="shared" ca="1" si="95"/>
        <v>0</v>
      </c>
      <c r="K225" s="9">
        <f t="shared" ca="1" si="98"/>
        <v>247.36449090023464</v>
      </c>
      <c r="L225" s="9">
        <f t="shared" ca="1" si="99"/>
        <v>-80.510158480007021</v>
      </c>
      <c r="M225">
        <f t="shared" ca="1" si="101"/>
        <v>56.549446191474487</v>
      </c>
      <c r="N225">
        <f t="shared" ca="1" si="102"/>
        <v>31.115153738644302</v>
      </c>
    </row>
    <row r="226" spans="1:14" x14ac:dyDescent="0.25">
      <c r="A226" s="4">
        <f t="shared" si="96"/>
        <v>0.43142361111110905</v>
      </c>
      <c r="B226" s="3">
        <f t="shared" si="103"/>
        <v>1553301275</v>
      </c>
      <c r="C226">
        <f t="shared" si="100"/>
        <v>4</v>
      </c>
      <c r="D226">
        <f t="shared" si="100"/>
        <v>125</v>
      </c>
      <c r="E226">
        <f t="shared" ca="1" si="93"/>
        <v>-114838.60364779874</v>
      </c>
      <c r="F226">
        <f t="shared" ca="1" si="94"/>
        <v>78777.901698113215</v>
      </c>
      <c r="G226">
        <f t="shared" ca="1" si="97"/>
        <v>9448.7999999999993</v>
      </c>
      <c r="H226" s="9">
        <f t="shared" ca="1" si="95"/>
        <v>-243.97927044025272</v>
      </c>
      <c r="I226" s="9">
        <f t="shared" ca="1" si="95"/>
        <v>40.783660377358316</v>
      </c>
      <c r="J226" s="9">
        <f t="shared" ca="1" si="95"/>
        <v>0</v>
      </c>
      <c r="K226" s="9">
        <f t="shared" ca="1" si="98"/>
        <v>247.36449090023748</v>
      </c>
      <c r="L226" s="9">
        <f t="shared" ca="1" si="99"/>
        <v>-80.510158480007121</v>
      </c>
      <c r="M226">
        <f t="shared" ca="1" si="101"/>
        <v>56.551250873515023</v>
      </c>
      <c r="N226">
        <f t="shared" ca="1" si="102"/>
        <v>31.095632424877707</v>
      </c>
    </row>
    <row r="227" spans="1:14" x14ac:dyDescent="0.25">
      <c r="A227" s="4">
        <f t="shared" si="96"/>
        <v>0.43148148148147941</v>
      </c>
      <c r="B227" s="3">
        <f t="shared" si="103"/>
        <v>1553301280</v>
      </c>
      <c r="C227">
        <f t="shared" ref="C227:D227" si="104">C226</f>
        <v>4</v>
      </c>
      <c r="D227">
        <f t="shared" si="104"/>
        <v>125</v>
      </c>
      <c r="E227">
        <f t="shared" ca="1" si="93"/>
        <v>-116058.5</v>
      </c>
      <c r="F227">
        <f t="shared" ca="1" si="94"/>
        <v>78981.820000000007</v>
      </c>
      <c r="G227">
        <f t="shared" ca="1" si="97"/>
        <v>9448.7999999999993</v>
      </c>
      <c r="H227" s="9">
        <f ca="1">H226</f>
        <v>-243.97927044025272</v>
      </c>
      <c r="I227" s="9">
        <f t="shared" ref="I227:J227" ca="1" si="105">I226</f>
        <v>40.783660377358316</v>
      </c>
      <c r="J227" s="9">
        <f t="shared" ca="1" si="105"/>
        <v>0</v>
      </c>
      <c r="K227" s="9">
        <f t="shared" ca="1" si="98"/>
        <v>247.36449090023748</v>
      </c>
      <c r="L227" s="9">
        <f t="shared" ca="1" si="99"/>
        <v>-80.510158480007121</v>
      </c>
      <c r="M227">
        <f t="shared" ca="1" si="101"/>
        <v>56.553055555555552</v>
      </c>
      <c r="N227">
        <f t="shared" ca="1" si="102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0.42106481481481484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44.020629870065363</v>
      </c>
      <c r="I2" s="9">
        <f>(F3-F2)/(MINUTE($A3-$A2)*60+SECOND($A3-$A2))</f>
        <v>-213.50388217098038</v>
      </c>
      <c r="J2" s="9">
        <f>(G3-G2)/(MINUTE($A3-$A2)*60+SECOND($A3-$A2))</f>
        <v>0</v>
      </c>
      <c r="K2" s="9">
        <f>SQRT(H2*H2+I2*I2)</f>
        <v>217.9947787361825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-1.8819898329702164E-3</v>
      </c>
      <c r="P2" s="10">
        <f>(N3-N2)/(MINUTE($A3-$A2)*60+SECOND($A3-$A2))</f>
        <v>7.0442992011618866E-4</v>
      </c>
    </row>
    <row r="3" spans="1:16" x14ac:dyDescent="0.25">
      <c r="A3" s="5">
        <v>0.4299189814814815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:J3" si="0">(E4-E3)/(MINUTE($A4-$A3)*60+SECOND($A4-$A3))</f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0.43518518518518517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0.42106481481481484</v>
      </c>
      <c r="B7" s="3">
        <f>Params!D29+MINUTE(A7-Params!C29)*60+SECOND(A7-Params!C29)</f>
        <v>1553300380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44.020629870065022</v>
      </c>
      <c r="I7" s="9">
        <f ca="1">(F8-F7)/($B8-$B7)</f>
        <v>-213.5038821709808</v>
      </c>
      <c r="J7" s="9">
        <f ca="1">(G8-G7)/($B8-$B7)</f>
        <v>0</v>
      </c>
      <c r="K7" s="9">
        <f ca="1">SQRT(H7*H7+I7*I7)</f>
        <v>217.99477873618284</v>
      </c>
      <c r="L7" s="9">
        <f ca="1">DEGREES(ATAN2(I7,H7))</f>
        <v>168.34990369842035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0.4211226851851852</v>
      </c>
      <c r="B8" s="3">
        <f>B7+SECOND(A8-A7)</f>
        <v>1553300385</v>
      </c>
      <c r="C8">
        <f>C7</f>
        <v>2</v>
      </c>
      <c r="D8">
        <f>D7</f>
        <v>7</v>
      </c>
      <c r="E8">
        <f t="shared" ref="E8:E21" ca="1" si="1">INDIRECT("E$"&amp;C8)+INDIRECT("H$"&amp;C8)*($B8-INDIRECT("B$"&amp;D8))</f>
        <v>-33455.406850649677</v>
      </c>
      <c r="F8">
        <f t="shared" ref="F8:F21" ca="1" si="2">INDIRECT("F$"&amp;C8)+INDIRECT("I$"&amp;C8)*($B8-INDIRECT("B$"&amp;D8))</f>
        <v>162262.78058914508</v>
      </c>
      <c r="G8">
        <f t="shared" ref="G8:G21" ca="1" si="3">INDIRECT("G$"&amp;C8)+INDIRECT("J$"&amp;C8)*($B8-INDIRECT("B$"&amp;D8))</f>
        <v>9448.7999999999993</v>
      </c>
      <c r="H8" s="9">
        <f t="shared" ref="H8:H21" ca="1" si="4">(E9-E8)/($B9-$B8)</f>
        <v>44.020629870065022</v>
      </c>
      <c r="I8" s="9">
        <f t="shared" ref="I8:I21" ca="1" si="5">(F9-F8)/($B9-$B8)</f>
        <v>-213.5038821709808</v>
      </c>
      <c r="J8" s="9">
        <f t="shared" ref="J8:J21" ca="1" si="6">(G9-G8)/($B9-$B8)</f>
        <v>0</v>
      </c>
      <c r="K8" s="9">
        <f t="shared" ref="K8:K21" ca="1" si="7">SQRT(H8*H8+I8*I8)</f>
        <v>217.99477873618284</v>
      </c>
      <c r="L8" s="9">
        <f t="shared" ref="L8:L21" ca="1" si="8">DEGREES(ATAN2(I8,H8))</f>
        <v>168.34990369842035</v>
      </c>
      <c r="M8">
        <f t="shared" ref="M8:M21" ca="1" si="9">INDIRECT("M$"&amp;C8)+INDIRECT("O$"&amp;C8)*($B8-INDIRECT("B$"&amp;D8))</f>
        <v>57.280312273057369</v>
      </c>
      <c r="N8">
        <f t="shared" ref="N8:N21" ca="1" si="10">INDIRECT("N$"&amp;C8)+INDIRECT("P$"&amp;C8)*($B8-INDIRECT("B$"&amp;D8))</f>
        <v>32.397966594045023</v>
      </c>
      <c r="P8" s="3"/>
    </row>
    <row r="9" spans="1:16" x14ac:dyDescent="0.25">
      <c r="A9" s="4">
        <f>A8+5/24/3600</f>
        <v>0.42118055555555556</v>
      </c>
      <c r="B9" s="3">
        <f>B8+SECOND(A9-A8)</f>
        <v>1553300390</v>
      </c>
      <c r="C9">
        <f t="shared" ref="C9:D24" si="11">C8</f>
        <v>2</v>
      </c>
      <c r="D9">
        <f t="shared" si="11"/>
        <v>7</v>
      </c>
      <c r="E9">
        <f t="shared" ca="1" si="1"/>
        <v>-33235.303701299352</v>
      </c>
      <c r="F9">
        <f t="shared" ca="1" si="2"/>
        <v>161195.26117829018</v>
      </c>
      <c r="G9">
        <f t="shared" ca="1" si="3"/>
        <v>9448.7999999999993</v>
      </c>
      <c r="H9" s="9">
        <f t="shared" ca="1" si="4"/>
        <v>44.020629870066479</v>
      </c>
      <c r="I9" s="9">
        <f t="shared" ca="1" si="5"/>
        <v>-213.5038821709808</v>
      </c>
      <c r="J9" s="9">
        <f t="shared" ca="1" si="6"/>
        <v>0</v>
      </c>
      <c r="K9" s="9">
        <f t="shared" ca="1" si="7"/>
        <v>217.99477873618312</v>
      </c>
      <c r="L9" s="9">
        <f t="shared" ca="1" si="8"/>
        <v>168.34990369841998</v>
      </c>
      <c r="M9">
        <f t="shared" ca="1" si="9"/>
        <v>57.270902323892514</v>
      </c>
      <c r="N9">
        <f t="shared" ca="1" si="10"/>
        <v>32.401488743645608</v>
      </c>
      <c r="P9" s="3"/>
    </row>
    <row r="10" spans="1:16" x14ac:dyDescent="0.25">
      <c r="A10" s="4">
        <f t="shared" ref="A10:A73" si="12">A9+5/24/3600</f>
        <v>0.42123842592592592</v>
      </c>
      <c r="B10" s="3">
        <f t="shared" ref="B10:B73" si="13">B9+SECOND(A10-A9)</f>
        <v>1553300395</v>
      </c>
      <c r="C10">
        <f t="shared" si="11"/>
        <v>2</v>
      </c>
      <c r="D10">
        <f t="shared" si="11"/>
        <v>7</v>
      </c>
      <c r="E10">
        <f t="shared" ca="1" si="1"/>
        <v>-33015.200551949019</v>
      </c>
      <c r="F10">
        <f t="shared" ca="1" si="2"/>
        <v>160127.74176743528</v>
      </c>
      <c r="G10">
        <f t="shared" ca="1" si="3"/>
        <v>9448.7999999999993</v>
      </c>
      <c r="H10" s="9">
        <f t="shared" ca="1" si="4"/>
        <v>44.020629870065022</v>
      </c>
      <c r="I10" s="9">
        <f t="shared" ca="1" si="5"/>
        <v>-213.5038821709808</v>
      </c>
      <c r="J10" s="9">
        <f t="shared" ca="1" si="6"/>
        <v>0</v>
      </c>
      <c r="K10" s="9">
        <f t="shared" ca="1" si="7"/>
        <v>217.99477873618284</v>
      </c>
      <c r="L10" s="9">
        <f t="shared" ca="1" si="8"/>
        <v>168.34990369842035</v>
      </c>
      <c r="M10">
        <f t="shared" ca="1" si="9"/>
        <v>57.261492374727666</v>
      </c>
      <c r="N10">
        <f t="shared" ca="1" si="10"/>
        <v>32.405010893246185</v>
      </c>
    </row>
    <row r="11" spans="1:16" x14ac:dyDescent="0.25">
      <c r="A11" s="4">
        <f t="shared" si="12"/>
        <v>0.42129629629629628</v>
      </c>
      <c r="B11" s="3">
        <f t="shared" si="13"/>
        <v>1553300400</v>
      </c>
      <c r="C11">
        <f t="shared" si="11"/>
        <v>2</v>
      </c>
      <c r="D11">
        <f t="shared" si="11"/>
        <v>7</v>
      </c>
      <c r="E11">
        <f t="shared" ca="1" si="1"/>
        <v>-32795.097402598694</v>
      </c>
      <c r="F11">
        <f t="shared" ca="1" si="2"/>
        <v>159060.22235658037</v>
      </c>
      <c r="G11">
        <f t="shared" ca="1" si="3"/>
        <v>9448.7999999999993</v>
      </c>
      <c r="H11" s="9">
        <f t="shared" ca="1" si="4"/>
        <v>44.020629870065022</v>
      </c>
      <c r="I11" s="9">
        <f t="shared" ca="1" si="5"/>
        <v>-213.5038821709808</v>
      </c>
      <c r="J11" s="9">
        <f t="shared" ca="1" si="6"/>
        <v>0</v>
      </c>
      <c r="K11" s="9">
        <f t="shared" ca="1" si="7"/>
        <v>217.99477873618284</v>
      </c>
      <c r="L11" s="9">
        <f t="shared" ca="1" si="8"/>
        <v>168.34990369842035</v>
      </c>
      <c r="M11">
        <f t="shared" ca="1" si="9"/>
        <v>57.252082425562811</v>
      </c>
      <c r="N11">
        <f t="shared" ca="1" si="10"/>
        <v>32.40853304284677</v>
      </c>
      <c r="P11" s="9"/>
    </row>
    <row r="12" spans="1:16" x14ac:dyDescent="0.25">
      <c r="A12" s="4">
        <f t="shared" si="12"/>
        <v>0.42135416666666664</v>
      </c>
      <c r="B12" s="3">
        <f t="shared" si="13"/>
        <v>1553300405</v>
      </c>
      <c r="C12">
        <f t="shared" si="11"/>
        <v>2</v>
      </c>
      <c r="D12">
        <f t="shared" si="11"/>
        <v>7</v>
      </c>
      <c r="E12">
        <f t="shared" ca="1" si="1"/>
        <v>-32574.994253248369</v>
      </c>
      <c r="F12">
        <f t="shared" ca="1" si="2"/>
        <v>157992.70294572547</v>
      </c>
      <c r="G12">
        <f t="shared" ca="1" si="3"/>
        <v>9448.7999999999993</v>
      </c>
      <c r="H12" s="9">
        <f t="shared" ca="1" si="4"/>
        <v>44.020629870065747</v>
      </c>
      <c r="I12" s="9">
        <f t="shared" ca="1" si="5"/>
        <v>-213.5038821709808</v>
      </c>
      <c r="J12" s="9">
        <f t="shared" ca="1" si="6"/>
        <v>0</v>
      </c>
      <c r="K12" s="9">
        <f t="shared" ca="1" si="7"/>
        <v>217.99477873618298</v>
      </c>
      <c r="L12" s="9">
        <f t="shared" ca="1" si="8"/>
        <v>168.34990369842018</v>
      </c>
      <c r="M12">
        <f t="shared" ca="1" si="9"/>
        <v>57.242672476397964</v>
      </c>
      <c r="N12">
        <f t="shared" ca="1" si="10"/>
        <v>32.412055192447347</v>
      </c>
    </row>
    <row r="13" spans="1:16" x14ac:dyDescent="0.25">
      <c r="A13" s="4">
        <f t="shared" si="12"/>
        <v>0.421412037037037</v>
      </c>
      <c r="B13" s="3">
        <f t="shared" si="13"/>
        <v>1553300410</v>
      </c>
      <c r="C13">
        <f t="shared" si="11"/>
        <v>2</v>
      </c>
      <c r="D13">
        <f t="shared" si="11"/>
        <v>7</v>
      </c>
      <c r="E13">
        <f t="shared" ca="1" si="1"/>
        <v>-32354.89110389804</v>
      </c>
      <c r="F13">
        <f t="shared" ca="1" si="2"/>
        <v>156925.18353487056</v>
      </c>
      <c r="G13">
        <f t="shared" ca="1" si="3"/>
        <v>9448.7999999999993</v>
      </c>
      <c r="H13" s="9">
        <f t="shared" ca="1" si="4"/>
        <v>44.020629870065022</v>
      </c>
      <c r="I13" s="9">
        <f t="shared" ca="1" si="5"/>
        <v>-213.5038821709808</v>
      </c>
      <c r="J13" s="9">
        <f t="shared" ca="1" si="6"/>
        <v>0</v>
      </c>
      <c r="K13" s="9">
        <f t="shared" ca="1" si="7"/>
        <v>217.99477873618284</v>
      </c>
      <c r="L13" s="9">
        <f t="shared" ca="1" si="8"/>
        <v>168.34990369842035</v>
      </c>
      <c r="M13">
        <f t="shared" ca="1" si="9"/>
        <v>57.233262527233109</v>
      </c>
      <c r="N13">
        <f t="shared" ca="1" si="10"/>
        <v>32.415577342047932</v>
      </c>
    </row>
    <row r="14" spans="1:16" x14ac:dyDescent="0.25">
      <c r="A14" s="4">
        <f t="shared" si="12"/>
        <v>0.42146990740740736</v>
      </c>
      <c r="B14" s="3">
        <f t="shared" si="13"/>
        <v>1553300415</v>
      </c>
      <c r="C14">
        <f t="shared" si="11"/>
        <v>2</v>
      </c>
      <c r="D14">
        <f t="shared" si="11"/>
        <v>7</v>
      </c>
      <c r="E14">
        <f t="shared" ca="1" si="1"/>
        <v>-32134.787954547715</v>
      </c>
      <c r="F14">
        <f t="shared" ca="1" si="2"/>
        <v>155857.66412401566</v>
      </c>
      <c r="G14">
        <f t="shared" ca="1" si="3"/>
        <v>9448.7999999999993</v>
      </c>
      <c r="H14" s="9">
        <f t="shared" ca="1" si="4"/>
        <v>44.020629870065747</v>
      </c>
      <c r="I14" s="9">
        <f t="shared" ca="1" si="5"/>
        <v>-213.50388217097498</v>
      </c>
      <c r="J14" s="9">
        <f t="shared" ca="1" si="6"/>
        <v>0</v>
      </c>
      <c r="K14" s="9">
        <f t="shared" ca="1" si="7"/>
        <v>217.99477873617727</v>
      </c>
      <c r="L14" s="9">
        <f t="shared" ca="1" si="8"/>
        <v>168.34990369841987</v>
      </c>
      <c r="M14">
        <f t="shared" ca="1" si="9"/>
        <v>57.223852578068261</v>
      </c>
      <c r="N14">
        <f t="shared" ca="1" si="10"/>
        <v>32.41909949164851</v>
      </c>
    </row>
    <row r="15" spans="1:16" x14ac:dyDescent="0.25">
      <c r="A15" s="4">
        <f t="shared" si="12"/>
        <v>0.42152777777777772</v>
      </c>
      <c r="B15" s="3">
        <f t="shared" si="13"/>
        <v>1553300420</v>
      </c>
      <c r="C15">
        <f t="shared" si="11"/>
        <v>2</v>
      </c>
      <c r="D15">
        <f t="shared" si="11"/>
        <v>7</v>
      </c>
      <c r="E15">
        <f t="shared" ca="1" si="1"/>
        <v>-31914.684805197387</v>
      </c>
      <c r="F15">
        <f t="shared" ca="1" si="2"/>
        <v>154790.14471316079</v>
      </c>
      <c r="G15">
        <f t="shared" ca="1" si="3"/>
        <v>9448.7999999999993</v>
      </c>
      <c r="H15" s="9">
        <f t="shared" ca="1" si="4"/>
        <v>44.020629870065022</v>
      </c>
      <c r="I15" s="9">
        <f t="shared" ca="1" si="5"/>
        <v>-213.5038821709808</v>
      </c>
      <c r="J15" s="9">
        <f t="shared" ca="1" si="6"/>
        <v>0</v>
      </c>
      <c r="K15" s="9">
        <f t="shared" ca="1" si="7"/>
        <v>217.99477873618284</v>
      </c>
      <c r="L15" s="9">
        <f t="shared" ca="1" si="8"/>
        <v>168.34990369842035</v>
      </c>
      <c r="M15">
        <f t="shared" ca="1" si="9"/>
        <v>57.214442628903406</v>
      </c>
      <c r="N15">
        <f t="shared" ca="1" si="10"/>
        <v>32.422621641249094</v>
      </c>
    </row>
    <row r="16" spans="1:16" x14ac:dyDescent="0.25">
      <c r="A16" s="4">
        <f t="shared" si="12"/>
        <v>0.42158564814814808</v>
      </c>
      <c r="B16" s="3">
        <f t="shared" si="13"/>
        <v>1553300425</v>
      </c>
      <c r="C16">
        <f t="shared" si="11"/>
        <v>2</v>
      </c>
      <c r="D16">
        <f t="shared" si="11"/>
        <v>7</v>
      </c>
      <c r="E16">
        <f t="shared" ca="1" si="1"/>
        <v>-31694.581655847061</v>
      </c>
      <c r="F16">
        <f t="shared" ca="1" si="2"/>
        <v>153722.62530230588</v>
      </c>
      <c r="G16">
        <f t="shared" ca="1" si="3"/>
        <v>9448.7999999999993</v>
      </c>
      <c r="H16" s="9">
        <f t="shared" ca="1" si="4"/>
        <v>44.020629870065747</v>
      </c>
      <c r="I16" s="9">
        <f t="shared" ca="1" si="5"/>
        <v>-213.5038821709808</v>
      </c>
      <c r="J16" s="9">
        <f t="shared" ca="1" si="6"/>
        <v>0</v>
      </c>
      <c r="K16" s="9">
        <f t="shared" ca="1" si="7"/>
        <v>217.99477873618298</v>
      </c>
      <c r="L16" s="9">
        <f t="shared" ca="1" si="8"/>
        <v>168.34990369842018</v>
      </c>
      <c r="M16">
        <f t="shared" ca="1" si="9"/>
        <v>57.205032679738558</v>
      </c>
      <c r="N16">
        <f t="shared" ca="1" si="10"/>
        <v>32.426143790849672</v>
      </c>
    </row>
    <row r="17" spans="1:14" x14ac:dyDescent="0.25">
      <c r="A17" s="4">
        <f t="shared" si="12"/>
        <v>0.42164351851851845</v>
      </c>
      <c r="B17" s="3">
        <f t="shared" si="13"/>
        <v>1553300430</v>
      </c>
      <c r="C17">
        <f t="shared" si="11"/>
        <v>2</v>
      </c>
      <c r="D17">
        <f t="shared" si="11"/>
        <v>7</v>
      </c>
      <c r="E17">
        <f t="shared" ca="1" si="1"/>
        <v>-31474.478506496733</v>
      </c>
      <c r="F17">
        <f t="shared" ca="1" si="2"/>
        <v>152655.10589145098</v>
      </c>
      <c r="G17">
        <f t="shared" ca="1" si="3"/>
        <v>9448.7999999999993</v>
      </c>
      <c r="H17" s="9">
        <f t="shared" ca="1" si="4"/>
        <v>44.020629870065022</v>
      </c>
      <c r="I17" s="9">
        <f t="shared" ca="1" si="5"/>
        <v>-213.5038821709808</v>
      </c>
      <c r="J17" s="9">
        <f t="shared" ca="1" si="6"/>
        <v>0</v>
      </c>
      <c r="K17" s="9">
        <f t="shared" ca="1" si="7"/>
        <v>217.99477873618284</v>
      </c>
      <c r="L17" s="9">
        <f t="shared" ca="1" si="8"/>
        <v>168.34990369842035</v>
      </c>
      <c r="M17">
        <f t="shared" ca="1" si="9"/>
        <v>57.195622730573703</v>
      </c>
      <c r="N17">
        <f t="shared" ca="1" si="10"/>
        <v>32.429665940450256</v>
      </c>
    </row>
    <row r="18" spans="1:14" x14ac:dyDescent="0.25">
      <c r="A18" s="4">
        <f t="shared" si="12"/>
        <v>0.42170138888888881</v>
      </c>
      <c r="B18" s="3">
        <f t="shared" si="13"/>
        <v>1553300435</v>
      </c>
      <c r="C18">
        <f t="shared" si="11"/>
        <v>2</v>
      </c>
      <c r="D18">
        <f t="shared" si="11"/>
        <v>7</v>
      </c>
      <c r="E18">
        <f t="shared" ca="1" si="1"/>
        <v>-31254.375357146408</v>
      </c>
      <c r="F18">
        <f t="shared" ca="1" si="2"/>
        <v>151587.58648059607</v>
      </c>
      <c r="G18">
        <f t="shared" ca="1" si="3"/>
        <v>9448.7999999999993</v>
      </c>
      <c r="H18" s="9">
        <f t="shared" ca="1" si="4"/>
        <v>44.020629870065747</v>
      </c>
      <c r="I18" s="9">
        <f t="shared" ca="1" si="5"/>
        <v>-213.5038821709808</v>
      </c>
      <c r="J18" s="9">
        <f t="shared" ca="1" si="6"/>
        <v>0</v>
      </c>
      <c r="K18" s="9">
        <f t="shared" ca="1" si="7"/>
        <v>217.99477873618298</v>
      </c>
      <c r="L18" s="9">
        <f t="shared" ca="1" si="8"/>
        <v>168.34990369842018</v>
      </c>
      <c r="M18">
        <f t="shared" ca="1" si="9"/>
        <v>57.186212781408855</v>
      </c>
      <c r="N18">
        <f t="shared" ca="1" si="10"/>
        <v>32.433188090050834</v>
      </c>
    </row>
    <row r="19" spans="1:14" x14ac:dyDescent="0.25">
      <c r="A19" s="4">
        <f t="shared" si="12"/>
        <v>0.42175925925925917</v>
      </c>
      <c r="B19" s="3">
        <f t="shared" si="13"/>
        <v>1553300440</v>
      </c>
      <c r="C19">
        <f t="shared" si="11"/>
        <v>2</v>
      </c>
      <c r="D19">
        <f t="shared" si="11"/>
        <v>7</v>
      </c>
      <c r="E19">
        <f t="shared" ca="1" si="1"/>
        <v>-31034.272207796079</v>
      </c>
      <c r="F19">
        <f t="shared" ca="1" si="2"/>
        <v>150520.06706974117</v>
      </c>
      <c r="G19">
        <f t="shared" ca="1" si="3"/>
        <v>9448.7999999999993</v>
      </c>
      <c r="H19" s="9">
        <f t="shared" ca="1" si="4"/>
        <v>44.020629870065022</v>
      </c>
      <c r="I19" s="9">
        <f t="shared" ca="1" si="5"/>
        <v>-213.5038821709808</v>
      </c>
      <c r="J19" s="9">
        <f t="shared" ca="1" si="6"/>
        <v>0</v>
      </c>
      <c r="K19" s="9">
        <f t="shared" ca="1" si="7"/>
        <v>217.99477873618284</v>
      </c>
      <c r="L19" s="9">
        <f t="shared" ca="1" si="8"/>
        <v>168.34990369842035</v>
      </c>
      <c r="M19">
        <f t="shared" ca="1" si="9"/>
        <v>57.176802832244007</v>
      </c>
      <c r="N19">
        <f t="shared" ca="1" si="10"/>
        <v>32.436710239651418</v>
      </c>
    </row>
    <row r="20" spans="1:14" x14ac:dyDescent="0.25">
      <c r="A20" s="4">
        <f t="shared" si="12"/>
        <v>0.42181712962962953</v>
      </c>
      <c r="B20" s="3">
        <f t="shared" si="13"/>
        <v>1553300445</v>
      </c>
      <c r="C20">
        <f t="shared" si="11"/>
        <v>2</v>
      </c>
      <c r="D20">
        <f t="shared" si="11"/>
        <v>7</v>
      </c>
      <c r="E20">
        <f t="shared" ca="1" si="1"/>
        <v>-30814.169058445754</v>
      </c>
      <c r="F20">
        <f t="shared" ca="1" si="2"/>
        <v>149452.54765888627</v>
      </c>
      <c r="G20">
        <f t="shared" ca="1" si="3"/>
        <v>9448.7999999999993</v>
      </c>
      <c r="H20" s="9">
        <f t="shared" ca="1" si="4"/>
        <v>44.020629870065022</v>
      </c>
      <c r="I20" s="9">
        <f t="shared" ca="1" si="5"/>
        <v>-213.5038821709808</v>
      </c>
      <c r="J20" s="9">
        <f t="shared" ca="1" si="6"/>
        <v>0</v>
      </c>
      <c r="K20" s="9">
        <f t="shared" ca="1" si="7"/>
        <v>217.99477873618284</v>
      </c>
      <c r="L20" s="9">
        <f t="shared" ca="1" si="8"/>
        <v>168.34990369842035</v>
      </c>
      <c r="M20">
        <f t="shared" ca="1" si="9"/>
        <v>57.167392883079152</v>
      </c>
      <c r="N20">
        <f t="shared" ca="1" si="10"/>
        <v>32.440232389251996</v>
      </c>
    </row>
    <row r="21" spans="1:14" x14ac:dyDescent="0.25">
      <c r="A21" s="4">
        <f t="shared" si="12"/>
        <v>0.42187499999999989</v>
      </c>
      <c r="B21" s="3">
        <f t="shared" si="13"/>
        <v>1553300450</v>
      </c>
      <c r="C21">
        <f t="shared" si="11"/>
        <v>2</v>
      </c>
      <c r="D21">
        <f t="shared" si="11"/>
        <v>7</v>
      </c>
      <c r="E21">
        <f t="shared" ca="1" si="1"/>
        <v>-30594.065909095429</v>
      </c>
      <c r="F21">
        <f t="shared" ca="1" si="2"/>
        <v>148385.02824803136</v>
      </c>
      <c r="G21">
        <f t="shared" ca="1" si="3"/>
        <v>9448.7999999999993</v>
      </c>
      <c r="H21" s="9">
        <f t="shared" ca="1" si="4"/>
        <v>44.020629870065747</v>
      </c>
      <c r="I21" s="9">
        <f t="shared" ca="1" si="5"/>
        <v>-213.5038821709808</v>
      </c>
      <c r="J21" s="9">
        <f t="shared" ca="1" si="6"/>
        <v>0</v>
      </c>
      <c r="K21" s="9">
        <f t="shared" ca="1" si="7"/>
        <v>217.99477873618298</v>
      </c>
      <c r="L21" s="9">
        <f t="shared" ca="1" si="8"/>
        <v>168.34990369842018</v>
      </c>
      <c r="M21">
        <f t="shared" ca="1" si="9"/>
        <v>57.157982933914305</v>
      </c>
      <c r="N21">
        <f t="shared" ca="1" si="10"/>
        <v>32.443754538852581</v>
      </c>
    </row>
    <row r="22" spans="1:14" x14ac:dyDescent="0.25">
      <c r="A22" s="4">
        <f t="shared" si="12"/>
        <v>0.42193287037037025</v>
      </c>
      <c r="B22" s="3">
        <f t="shared" si="13"/>
        <v>1553300455</v>
      </c>
      <c r="C22">
        <f t="shared" si="11"/>
        <v>2</v>
      </c>
      <c r="D22">
        <f t="shared" si="11"/>
        <v>7</v>
      </c>
      <c r="E22">
        <f t="shared" ref="E22:E54" ca="1" si="14">INDIRECT("E$"&amp;C22)+INDIRECT("H$"&amp;C22)*($B22-INDIRECT("B$"&amp;D22))</f>
        <v>-30373.9627597451</v>
      </c>
      <c r="F22">
        <f t="shared" ref="F22:F54" ca="1" si="15">INDIRECT("F$"&amp;C22)+INDIRECT("I$"&amp;C22)*($B22-INDIRECT("B$"&amp;D22))</f>
        <v>147317.50883717646</v>
      </c>
      <c r="G22">
        <f t="shared" ref="G22:G54" ca="1" si="16">INDIRECT("G$"&amp;C22)+INDIRECT("J$"&amp;C22)*($B22-INDIRECT("B$"&amp;D22))</f>
        <v>9448.7999999999993</v>
      </c>
      <c r="H22" s="9">
        <f t="shared" ref="H22:H54" ca="1" si="17">(E23-E22)/($B23-$B22)</f>
        <v>44.020629870065747</v>
      </c>
      <c r="I22" s="9">
        <f t="shared" ref="I22:I54" ca="1" si="18">(F23-F22)/($B23-$B22)</f>
        <v>-213.5038821709808</v>
      </c>
      <c r="J22" s="9">
        <f t="shared" ref="J22:J54" ca="1" si="19">(G23-G22)/($B23-$B22)</f>
        <v>0</v>
      </c>
      <c r="K22" s="9">
        <f t="shared" ref="K22:K54" ca="1" si="20">SQRT(H22*H22+I22*I22)</f>
        <v>217.99477873618298</v>
      </c>
      <c r="L22" s="9">
        <f t="shared" ref="L22:L54" ca="1" si="21">DEGREES(ATAN2(I22,H22))</f>
        <v>168.34990369842018</v>
      </c>
      <c r="M22">
        <f t="shared" ref="M22:M54" ca="1" si="22">INDIRECT("M$"&amp;C22)+INDIRECT("O$"&amp;C22)*($B22-INDIRECT("B$"&amp;D22))</f>
        <v>57.14857298474945</v>
      </c>
      <c r="N22">
        <f t="shared" ref="N22:N54" ca="1" si="23">INDIRECT("N$"&amp;C22)+INDIRECT("P$"&amp;C22)*($B22-INDIRECT("B$"&amp;D22))</f>
        <v>32.447276688453158</v>
      </c>
    </row>
    <row r="23" spans="1:14" x14ac:dyDescent="0.25">
      <c r="A23" s="4">
        <f t="shared" si="12"/>
        <v>0.42199074074074061</v>
      </c>
      <c r="B23" s="3">
        <f t="shared" si="13"/>
        <v>1553300460</v>
      </c>
      <c r="C23">
        <f t="shared" si="11"/>
        <v>2</v>
      </c>
      <c r="D23">
        <f t="shared" si="11"/>
        <v>7</v>
      </c>
      <c r="E23">
        <f t="shared" ca="1" si="14"/>
        <v>-30153.859610394771</v>
      </c>
      <c r="F23">
        <f t="shared" ca="1" si="15"/>
        <v>146249.98942632155</v>
      </c>
      <c r="G23">
        <f t="shared" ca="1" si="16"/>
        <v>9448.7999999999993</v>
      </c>
      <c r="H23" s="9">
        <f t="shared" ca="1" si="17"/>
        <v>44.020629870065022</v>
      </c>
      <c r="I23" s="9">
        <f t="shared" ca="1" si="18"/>
        <v>-213.5038821709808</v>
      </c>
      <c r="J23" s="9">
        <f t="shared" ca="1" si="19"/>
        <v>0</v>
      </c>
      <c r="K23" s="9">
        <f t="shared" ca="1" si="20"/>
        <v>217.99477873618284</v>
      </c>
      <c r="L23" s="9">
        <f t="shared" ca="1" si="21"/>
        <v>168.34990369842035</v>
      </c>
      <c r="M23">
        <f t="shared" ca="1" si="22"/>
        <v>57.139163035584602</v>
      </c>
      <c r="N23">
        <f t="shared" ca="1" si="23"/>
        <v>32.450798838053743</v>
      </c>
    </row>
    <row r="24" spans="1:14" x14ac:dyDescent="0.25">
      <c r="A24" s="4">
        <f t="shared" si="12"/>
        <v>0.42204861111111097</v>
      </c>
      <c r="B24" s="3">
        <f t="shared" si="13"/>
        <v>1553300465</v>
      </c>
      <c r="C24">
        <f t="shared" si="11"/>
        <v>2</v>
      </c>
      <c r="D24">
        <f t="shared" si="11"/>
        <v>7</v>
      </c>
      <c r="E24">
        <f t="shared" ca="1" si="14"/>
        <v>-29933.756461044446</v>
      </c>
      <c r="F24">
        <f t="shared" ca="1" si="15"/>
        <v>145182.47001546665</v>
      </c>
      <c r="G24">
        <f t="shared" ca="1" si="16"/>
        <v>9448.7999999999993</v>
      </c>
      <c r="H24" s="9">
        <f t="shared" ca="1" si="17"/>
        <v>44.020629870065022</v>
      </c>
      <c r="I24" s="9">
        <f t="shared" ca="1" si="18"/>
        <v>-213.5038821709808</v>
      </c>
      <c r="J24" s="9">
        <f t="shared" ca="1" si="19"/>
        <v>0</v>
      </c>
      <c r="K24" s="9">
        <f t="shared" ca="1" si="20"/>
        <v>217.99477873618284</v>
      </c>
      <c r="L24" s="9">
        <f t="shared" ca="1" si="21"/>
        <v>168.34990369842035</v>
      </c>
      <c r="M24">
        <f t="shared" ca="1" si="22"/>
        <v>57.129753086419747</v>
      </c>
      <c r="N24">
        <f t="shared" ca="1" si="23"/>
        <v>32.45432098765432</v>
      </c>
    </row>
    <row r="25" spans="1:14" x14ac:dyDescent="0.25">
      <c r="A25" s="4">
        <f t="shared" si="12"/>
        <v>0.42210648148148133</v>
      </c>
      <c r="B25" s="3">
        <f t="shared" si="13"/>
        <v>1553300470</v>
      </c>
      <c r="C25">
        <f t="shared" ref="C25:D40" si="24">C24</f>
        <v>2</v>
      </c>
      <c r="D25">
        <f t="shared" si="24"/>
        <v>7</v>
      </c>
      <c r="E25">
        <f t="shared" ca="1" si="14"/>
        <v>-29713.653311694121</v>
      </c>
      <c r="F25">
        <f t="shared" ca="1" si="15"/>
        <v>144114.95060461175</v>
      </c>
      <c r="G25">
        <f t="shared" ca="1" si="16"/>
        <v>9448.7999999999993</v>
      </c>
      <c r="H25" s="9">
        <f t="shared" ca="1" si="17"/>
        <v>44.020629870065747</v>
      </c>
      <c r="I25" s="9">
        <f t="shared" ca="1" si="18"/>
        <v>-213.5038821709808</v>
      </c>
      <c r="J25" s="9">
        <f t="shared" ca="1" si="19"/>
        <v>0</v>
      </c>
      <c r="K25" s="9">
        <f t="shared" ca="1" si="20"/>
        <v>217.99477873618298</v>
      </c>
      <c r="L25" s="9">
        <f t="shared" ca="1" si="21"/>
        <v>168.34990369842018</v>
      </c>
      <c r="M25">
        <f t="shared" ca="1" si="22"/>
        <v>57.120343137254899</v>
      </c>
      <c r="N25">
        <f t="shared" ca="1" si="23"/>
        <v>32.457843137254905</v>
      </c>
    </row>
    <row r="26" spans="1:14" x14ac:dyDescent="0.25">
      <c r="A26" s="4">
        <f t="shared" si="12"/>
        <v>0.42216435185185169</v>
      </c>
      <c r="B26" s="3">
        <f t="shared" si="13"/>
        <v>1553300475</v>
      </c>
      <c r="C26">
        <f t="shared" si="24"/>
        <v>2</v>
      </c>
      <c r="D26">
        <f t="shared" si="24"/>
        <v>7</v>
      </c>
      <c r="E26">
        <f t="shared" ca="1" si="14"/>
        <v>-29493.550162343792</v>
      </c>
      <c r="F26">
        <f t="shared" ca="1" si="15"/>
        <v>143047.43119375684</v>
      </c>
      <c r="G26">
        <f t="shared" ca="1" si="16"/>
        <v>9448.7999999999993</v>
      </c>
      <c r="H26" s="9">
        <f t="shared" ca="1" si="17"/>
        <v>44.020629870065747</v>
      </c>
      <c r="I26" s="9">
        <f t="shared" ca="1" si="18"/>
        <v>-213.50388217097498</v>
      </c>
      <c r="J26" s="9">
        <f t="shared" ca="1" si="19"/>
        <v>0</v>
      </c>
      <c r="K26" s="9">
        <f t="shared" ca="1" si="20"/>
        <v>217.99477873617727</v>
      </c>
      <c r="L26" s="9">
        <f t="shared" ca="1" si="21"/>
        <v>168.34990369841987</v>
      </c>
      <c r="M26">
        <f t="shared" ca="1" si="22"/>
        <v>57.110933188090044</v>
      </c>
      <c r="N26">
        <f t="shared" ca="1" si="23"/>
        <v>32.461365286855482</v>
      </c>
    </row>
    <row r="27" spans="1:14" x14ac:dyDescent="0.25">
      <c r="A27" s="4">
        <f t="shared" si="12"/>
        <v>0.42222222222222205</v>
      </c>
      <c r="B27" s="3">
        <f t="shared" si="13"/>
        <v>1553300480</v>
      </c>
      <c r="C27">
        <f t="shared" si="24"/>
        <v>2</v>
      </c>
      <c r="D27">
        <f t="shared" si="24"/>
        <v>7</v>
      </c>
      <c r="E27">
        <f t="shared" ca="1" si="14"/>
        <v>-29273.447012993463</v>
      </c>
      <c r="F27">
        <f t="shared" ca="1" si="15"/>
        <v>141979.91178290197</v>
      </c>
      <c r="G27">
        <f t="shared" ca="1" si="16"/>
        <v>9448.7999999999993</v>
      </c>
      <c r="H27" s="9">
        <f t="shared" ca="1" si="17"/>
        <v>44.020629870065022</v>
      </c>
      <c r="I27" s="9">
        <f t="shared" ca="1" si="18"/>
        <v>-213.5038821709808</v>
      </c>
      <c r="J27" s="9">
        <f t="shared" ca="1" si="19"/>
        <v>0</v>
      </c>
      <c r="K27" s="9">
        <f t="shared" ca="1" si="20"/>
        <v>217.99477873618284</v>
      </c>
      <c r="L27" s="9">
        <f t="shared" ca="1" si="21"/>
        <v>168.34990369842035</v>
      </c>
      <c r="M27">
        <f t="shared" ca="1" si="22"/>
        <v>57.101523238925196</v>
      </c>
      <c r="N27">
        <f t="shared" ca="1" si="23"/>
        <v>32.464887436456067</v>
      </c>
    </row>
    <row r="28" spans="1:14" x14ac:dyDescent="0.25">
      <c r="A28" s="4">
        <f t="shared" si="12"/>
        <v>0.42228009259259242</v>
      </c>
      <c r="B28" s="3">
        <f t="shared" si="13"/>
        <v>1553300485</v>
      </c>
      <c r="C28">
        <f t="shared" si="24"/>
        <v>2</v>
      </c>
      <c r="D28">
        <f t="shared" si="24"/>
        <v>7</v>
      </c>
      <c r="E28">
        <f t="shared" ca="1" si="14"/>
        <v>-29053.343863643138</v>
      </c>
      <c r="F28">
        <f t="shared" ca="1" si="15"/>
        <v>140912.39237204706</v>
      </c>
      <c r="G28">
        <f t="shared" ca="1" si="16"/>
        <v>9448.7999999999993</v>
      </c>
      <c r="H28" s="9">
        <f t="shared" ca="1" si="17"/>
        <v>44.020629870065022</v>
      </c>
      <c r="I28" s="9">
        <f t="shared" ca="1" si="18"/>
        <v>-213.5038821709808</v>
      </c>
      <c r="J28" s="9">
        <f t="shared" ca="1" si="19"/>
        <v>0</v>
      </c>
      <c r="K28" s="9">
        <f t="shared" ca="1" si="20"/>
        <v>217.99477873618284</v>
      </c>
      <c r="L28" s="9">
        <f t="shared" ca="1" si="21"/>
        <v>168.34990369842035</v>
      </c>
      <c r="M28">
        <f t="shared" ca="1" si="22"/>
        <v>57.092113289760341</v>
      </c>
      <c r="N28">
        <f t="shared" ca="1" si="23"/>
        <v>32.468409586056644</v>
      </c>
    </row>
    <row r="29" spans="1:14" x14ac:dyDescent="0.25">
      <c r="A29" s="4">
        <f t="shared" si="12"/>
        <v>0.42233796296296278</v>
      </c>
      <c r="B29" s="3">
        <f t="shared" si="13"/>
        <v>1553300490</v>
      </c>
      <c r="C29">
        <f t="shared" si="24"/>
        <v>2</v>
      </c>
      <c r="D29">
        <f t="shared" si="24"/>
        <v>7</v>
      </c>
      <c r="E29">
        <f t="shared" ca="1" si="14"/>
        <v>-28833.240714292813</v>
      </c>
      <c r="F29">
        <f t="shared" ca="1" si="15"/>
        <v>139844.87296119216</v>
      </c>
      <c r="G29">
        <f t="shared" ca="1" si="16"/>
        <v>9448.7999999999993</v>
      </c>
      <c r="H29" s="9">
        <f t="shared" ca="1" si="17"/>
        <v>44.020629870065747</v>
      </c>
      <c r="I29" s="9">
        <f t="shared" ca="1" si="18"/>
        <v>-213.5038821709808</v>
      </c>
      <c r="J29" s="9">
        <f t="shared" ca="1" si="19"/>
        <v>0</v>
      </c>
      <c r="K29" s="9">
        <f t="shared" ca="1" si="20"/>
        <v>217.99477873618298</v>
      </c>
      <c r="L29" s="9">
        <f t="shared" ca="1" si="21"/>
        <v>168.34990369842018</v>
      </c>
      <c r="M29">
        <f t="shared" ca="1" si="22"/>
        <v>57.082703340595494</v>
      </c>
      <c r="N29">
        <f t="shared" ca="1" si="23"/>
        <v>32.471931735657229</v>
      </c>
    </row>
    <row r="30" spans="1:14" x14ac:dyDescent="0.25">
      <c r="A30" s="4">
        <f t="shared" si="12"/>
        <v>0.42239583333333314</v>
      </c>
      <c r="B30" s="3">
        <f t="shared" si="13"/>
        <v>1553300495</v>
      </c>
      <c r="C30">
        <f t="shared" si="24"/>
        <v>2</v>
      </c>
      <c r="D30">
        <f t="shared" si="24"/>
        <v>7</v>
      </c>
      <c r="E30">
        <f t="shared" ca="1" si="14"/>
        <v>-28613.137564942484</v>
      </c>
      <c r="F30">
        <f t="shared" ca="1" si="15"/>
        <v>138777.35355033726</v>
      </c>
      <c r="G30">
        <f t="shared" ca="1" si="16"/>
        <v>9448.7999999999993</v>
      </c>
      <c r="H30" s="9">
        <f t="shared" ca="1" si="17"/>
        <v>44.020629870065022</v>
      </c>
      <c r="I30" s="9">
        <f t="shared" ca="1" si="18"/>
        <v>-213.5038821709808</v>
      </c>
      <c r="J30" s="9">
        <f t="shared" ca="1" si="19"/>
        <v>0</v>
      </c>
      <c r="K30" s="9">
        <f t="shared" ca="1" si="20"/>
        <v>217.99477873618284</v>
      </c>
      <c r="L30" s="9">
        <f t="shared" ca="1" si="21"/>
        <v>168.34990369842035</v>
      </c>
      <c r="M30">
        <f t="shared" ca="1" si="22"/>
        <v>57.073293391430639</v>
      </c>
      <c r="N30">
        <f t="shared" ca="1" si="23"/>
        <v>32.475453885257807</v>
      </c>
    </row>
    <row r="31" spans="1:14" x14ac:dyDescent="0.25">
      <c r="A31" s="4">
        <f t="shared" si="12"/>
        <v>0.4224537037037035</v>
      </c>
      <c r="B31" s="3">
        <f t="shared" si="13"/>
        <v>1553300500</v>
      </c>
      <c r="C31">
        <f t="shared" si="24"/>
        <v>2</v>
      </c>
      <c r="D31">
        <f t="shared" si="24"/>
        <v>7</v>
      </c>
      <c r="E31">
        <f t="shared" ca="1" si="14"/>
        <v>-28393.034415592159</v>
      </c>
      <c r="F31">
        <f t="shared" ca="1" si="15"/>
        <v>137709.83413948235</v>
      </c>
      <c r="G31">
        <f t="shared" ca="1" si="16"/>
        <v>9448.7999999999993</v>
      </c>
      <c r="H31" s="9">
        <f t="shared" ca="1" si="17"/>
        <v>44.020629870065747</v>
      </c>
      <c r="I31" s="9">
        <f t="shared" ca="1" si="18"/>
        <v>-213.5038821709808</v>
      </c>
      <c r="J31" s="9">
        <f t="shared" ca="1" si="19"/>
        <v>0</v>
      </c>
      <c r="K31" s="9">
        <f t="shared" ca="1" si="20"/>
        <v>217.99477873618298</v>
      </c>
      <c r="L31" s="9">
        <f t="shared" ca="1" si="21"/>
        <v>168.34990369842018</v>
      </c>
      <c r="M31">
        <f t="shared" ca="1" si="22"/>
        <v>57.063883442265791</v>
      </c>
      <c r="N31">
        <f t="shared" ca="1" si="23"/>
        <v>32.478976034858391</v>
      </c>
    </row>
    <row r="32" spans="1:14" x14ac:dyDescent="0.25">
      <c r="A32" s="4">
        <f t="shared" si="12"/>
        <v>0.42251157407407386</v>
      </c>
      <c r="B32" s="3">
        <f t="shared" si="13"/>
        <v>1553300505</v>
      </c>
      <c r="C32">
        <f t="shared" si="24"/>
        <v>2</v>
      </c>
      <c r="D32">
        <f t="shared" si="24"/>
        <v>7</v>
      </c>
      <c r="E32">
        <f t="shared" ca="1" si="14"/>
        <v>-28172.931266241831</v>
      </c>
      <c r="F32">
        <f t="shared" ca="1" si="15"/>
        <v>136642.31472862745</v>
      </c>
      <c r="G32">
        <f t="shared" ca="1" si="16"/>
        <v>9448.7999999999993</v>
      </c>
      <c r="H32" s="9">
        <f t="shared" ca="1" si="17"/>
        <v>44.020629870065022</v>
      </c>
      <c r="I32" s="9">
        <f t="shared" ca="1" si="18"/>
        <v>-213.5038821709808</v>
      </c>
      <c r="J32" s="9">
        <f t="shared" ca="1" si="19"/>
        <v>0</v>
      </c>
      <c r="K32" s="9">
        <f t="shared" ca="1" si="20"/>
        <v>217.99477873618284</v>
      </c>
      <c r="L32" s="9">
        <f t="shared" ca="1" si="21"/>
        <v>168.34990369842035</v>
      </c>
      <c r="M32">
        <f t="shared" ca="1" si="22"/>
        <v>57.054473493100943</v>
      </c>
      <c r="N32">
        <f t="shared" ca="1" si="23"/>
        <v>32.482498184458969</v>
      </c>
    </row>
    <row r="33" spans="1:14" x14ac:dyDescent="0.25">
      <c r="A33" s="4">
        <f t="shared" si="12"/>
        <v>0.42256944444444422</v>
      </c>
      <c r="B33" s="3">
        <f t="shared" si="13"/>
        <v>1553300510</v>
      </c>
      <c r="C33">
        <f t="shared" si="24"/>
        <v>2</v>
      </c>
      <c r="D33">
        <f t="shared" si="24"/>
        <v>7</v>
      </c>
      <c r="E33">
        <f t="shared" ca="1" si="14"/>
        <v>-27952.828116891505</v>
      </c>
      <c r="F33">
        <f t="shared" ca="1" si="15"/>
        <v>135574.79531777254</v>
      </c>
      <c r="G33">
        <f t="shared" ca="1" si="16"/>
        <v>9448.7999999999993</v>
      </c>
      <c r="H33" s="9">
        <f t="shared" ca="1" si="17"/>
        <v>44.020629870065747</v>
      </c>
      <c r="I33" s="9">
        <f t="shared" ca="1" si="18"/>
        <v>-213.5038821709808</v>
      </c>
      <c r="J33" s="9">
        <f t="shared" ca="1" si="19"/>
        <v>0</v>
      </c>
      <c r="K33" s="9">
        <f t="shared" ca="1" si="20"/>
        <v>217.99477873618298</v>
      </c>
      <c r="L33" s="9">
        <f t="shared" ca="1" si="21"/>
        <v>168.34990369842018</v>
      </c>
      <c r="M33">
        <f t="shared" ca="1" si="22"/>
        <v>57.045063543936088</v>
      </c>
      <c r="N33">
        <f t="shared" ca="1" si="23"/>
        <v>32.486020334059553</v>
      </c>
    </row>
    <row r="34" spans="1:14" x14ac:dyDescent="0.25">
      <c r="A34" s="4">
        <f>A33+5/24/3600</f>
        <v>0.42262731481481458</v>
      </c>
      <c r="B34" s="3">
        <f t="shared" si="13"/>
        <v>1553300515</v>
      </c>
      <c r="C34">
        <f t="shared" si="24"/>
        <v>2</v>
      </c>
      <c r="D34">
        <f t="shared" si="24"/>
        <v>7</v>
      </c>
      <c r="E34">
        <f t="shared" ca="1" si="14"/>
        <v>-27732.724967541177</v>
      </c>
      <c r="F34">
        <f t="shared" ca="1" si="15"/>
        <v>134507.27590691764</v>
      </c>
      <c r="G34">
        <f t="shared" ca="1" si="16"/>
        <v>9448.7999999999993</v>
      </c>
      <c r="H34" s="9">
        <f t="shared" ca="1" si="17"/>
        <v>44.020629870065022</v>
      </c>
      <c r="I34" s="9">
        <f t="shared" ca="1" si="18"/>
        <v>-213.5038821709808</v>
      </c>
      <c r="J34" s="9">
        <f t="shared" ca="1" si="19"/>
        <v>0</v>
      </c>
      <c r="K34" s="9">
        <f t="shared" ca="1" si="20"/>
        <v>217.99477873618284</v>
      </c>
      <c r="L34" s="9">
        <f t="shared" ca="1" si="21"/>
        <v>168.34990369842035</v>
      </c>
      <c r="M34">
        <f t="shared" ca="1" si="22"/>
        <v>57.03565359477124</v>
      </c>
      <c r="N34">
        <f t="shared" ca="1" si="23"/>
        <v>32.489542483660131</v>
      </c>
    </row>
    <row r="35" spans="1:14" x14ac:dyDescent="0.25">
      <c r="A35" s="4">
        <f t="shared" si="12"/>
        <v>0.42268518518518494</v>
      </c>
      <c r="B35" s="3">
        <f t="shared" si="13"/>
        <v>1553300520</v>
      </c>
      <c r="C35">
        <f t="shared" si="24"/>
        <v>2</v>
      </c>
      <c r="D35">
        <f t="shared" si="24"/>
        <v>7</v>
      </c>
      <c r="E35">
        <f t="shared" ca="1" si="14"/>
        <v>-27512.621818190852</v>
      </c>
      <c r="F35">
        <f t="shared" ca="1" si="15"/>
        <v>133439.75649606274</v>
      </c>
      <c r="G35">
        <f t="shared" ca="1" si="16"/>
        <v>9448.7999999999993</v>
      </c>
      <c r="H35" s="9">
        <f t="shared" ca="1" si="17"/>
        <v>44.020629870065747</v>
      </c>
      <c r="I35" s="9">
        <f t="shared" ca="1" si="18"/>
        <v>-213.5038821709808</v>
      </c>
      <c r="J35" s="9">
        <f t="shared" ca="1" si="19"/>
        <v>0</v>
      </c>
      <c r="K35" s="9">
        <f t="shared" ca="1" si="20"/>
        <v>217.99477873618298</v>
      </c>
      <c r="L35" s="9">
        <f t="shared" ca="1" si="21"/>
        <v>168.34990369842018</v>
      </c>
      <c r="M35">
        <f t="shared" ca="1" si="22"/>
        <v>57.026243645606385</v>
      </c>
      <c r="N35">
        <f t="shared" ca="1" si="23"/>
        <v>32.493064633260715</v>
      </c>
    </row>
    <row r="36" spans="1:14" x14ac:dyDescent="0.25">
      <c r="A36" s="4">
        <f t="shared" si="12"/>
        <v>0.4227430555555553</v>
      </c>
      <c r="B36" s="3">
        <f t="shared" si="13"/>
        <v>1553300525</v>
      </c>
      <c r="C36">
        <f t="shared" si="24"/>
        <v>2</v>
      </c>
      <c r="D36">
        <f t="shared" si="24"/>
        <v>7</v>
      </c>
      <c r="E36">
        <f t="shared" ca="1" si="14"/>
        <v>-27292.518668840523</v>
      </c>
      <c r="F36">
        <f t="shared" ca="1" si="15"/>
        <v>132372.23708520783</v>
      </c>
      <c r="G36">
        <f t="shared" ca="1" si="16"/>
        <v>9448.7999999999993</v>
      </c>
      <c r="H36" s="9">
        <f t="shared" ca="1" si="17"/>
        <v>44.020629870065022</v>
      </c>
      <c r="I36" s="9">
        <f t="shared" ca="1" si="18"/>
        <v>-213.5038821709808</v>
      </c>
      <c r="J36" s="9">
        <f t="shared" ca="1" si="19"/>
        <v>0</v>
      </c>
      <c r="K36" s="9">
        <f t="shared" ca="1" si="20"/>
        <v>217.99477873618284</v>
      </c>
      <c r="L36" s="9">
        <f t="shared" ca="1" si="21"/>
        <v>168.34990369842035</v>
      </c>
      <c r="M36">
        <f t="shared" ca="1" si="22"/>
        <v>57.016833696441537</v>
      </c>
      <c r="N36">
        <f t="shared" ca="1" si="23"/>
        <v>32.496586782861293</v>
      </c>
    </row>
    <row r="37" spans="1:14" x14ac:dyDescent="0.25">
      <c r="A37" s="4">
        <f t="shared" si="12"/>
        <v>0.42280092592592566</v>
      </c>
      <c r="B37" s="3">
        <f t="shared" si="13"/>
        <v>1553300530</v>
      </c>
      <c r="C37">
        <f t="shared" si="24"/>
        <v>2</v>
      </c>
      <c r="D37">
        <f t="shared" si="24"/>
        <v>7</v>
      </c>
      <c r="E37">
        <f t="shared" ca="1" si="14"/>
        <v>-27072.415519490198</v>
      </c>
      <c r="F37">
        <f t="shared" ca="1" si="15"/>
        <v>131304.71767435293</v>
      </c>
      <c r="G37">
        <f t="shared" ca="1" si="16"/>
        <v>9448.7999999999993</v>
      </c>
      <c r="H37" s="9">
        <f t="shared" ca="1" si="17"/>
        <v>44.020629870065022</v>
      </c>
      <c r="I37" s="9">
        <f t="shared" ca="1" si="18"/>
        <v>-213.5038821709808</v>
      </c>
      <c r="J37" s="9">
        <f t="shared" ca="1" si="19"/>
        <v>0</v>
      </c>
      <c r="K37" s="9">
        <f t="shared" ca="1" si="20"/>
        <v>217.99477873618284</v>
      </c>
      <c r="L37" s="9">
        <f t="shared" ca="1" si="21"/>
        <v>168.34990369842035</v>
      </c>
      <c r="M37">
        <f t="shared" ca="1" si="22"/>
        <v>57.007423747276682</v>
      </c>
      <c r="N37">
        <f t="shared" ca="1" si="23"/>
        <v>32.500108932461877</v>
      </c>
    </row>
    <row r="38" spans="1:14" x14ac:dyDescent="0.25">
      <c r="A38" s="4">
        <f t="shared" si="12"/>
        <v>0.42285879629629602</v>
      </c>
      <c r="B38" s="3">
        <f t="shared" si="13"/>
        <v>1553300535</v>
      </c>
      <c r="C38">
        <f t="shared" si="24"/>
        <v>2</v>
      </c>
      <c r="D38">
        <f t="shared" si="24"/>
        <v>7</v>
      </c>
      <c r="E38">
        <f t="shared" ca="1" si="14"/>
        <v>-26852.312370139873</v>
      </c>
      <c r="F38">
        <f t="shared" ca="1" si="15"/>
        <v>130237.19826349802</v>
      </c>
      <c r="G38">
        <f t="shared" ca="1" si="16"/>
        <v>9448.7999999999993</v>
      </c>
      <c r="H38" s="9">
        <f t="shared" ca="1" si="17"/>
        <v>44.020629870065747</v>
      </c>
      <c r="I38" s="9">
        <f t="shared" ca="1" si="18"/>
        <v>-213.5038821709808</v>
      </c>
      <c r="J38" s="9">
        <f t="shared" ca="1" si="19"/>
        <v>0</v>
      </c>
      <c r="K38" s="9">
        <f t="shared" ca="1" si="20"/>
        <v>217.99477873618298</v>
      </c>
      <c r="L38" s="9">
        <f t="shared" ca="1" si="21"/>
        <v>168.34990369842018</v>
      </c>
      <c r="M38">
        <f t="shared" ca="1" si="22"/>
        <v>56.998013798111835</v>
      </c>
      <c r="N38">
        <f t="shared" ca="1" si="23"/>
        <v>32.503631082062455</v>
      </c>
    </row>
    <row r="39" spans="1:14" x14ac:dyDescent="0.25">
      <c r="A39" s="4">
        <f t="shared" si="12"/>
        <v>0.42291666666666639</v>
      </c>
      <c r="B39" s="3">
        <f t="shared" si="13"/>
        <v>1553300540</v>
      </c>
      <c r="C39">
        <f t="shared" si="24"/>
        <v>2</v>
      </c>
      <c r="D39">
        <f t="shared" si="24"/>
        <v>7</v>
      </c>
      <c r="E39">
        <f t="shared" ca="1" si="14"/>
        <v>-26632.209220789544</v>
      </c>
      <c r="F39">
        <f t="shared" ca="1" si="15"/>
        <v>129169.67885264312</v>
      </c>
      <c r="G39">
        <f t="shared" ca="1" si="16"/>
        <v>9448.7999999999993</v>
      </c>
      <c r="H39" s="9">
        <f t="shared" ca="1" si="17"/>
        <v>44.020629870065747</v>
      </c>
      <c r="I39" s="9">
        <f t="shared" ca="1" si="18"/>
        <v>-213.50388217097787</v>
      </c>
      <c r="J39" s="9">
        <f t="shared" ca="1" si="19"/>
        <v>0</v>
      </c>
      <c r="K39" s="9">
        <f t="shared" ca="1" si="20"/>
        <v>217.99477873618011</v>
      </c>
      <c r="L39" s="9">
        <f t="shared" ca="1" si="21"/>
        <v>168.34990369842004</v>
      </c>
      <c r="M39">
        <f t="shared" ca="1" si="22"/>
        <v>56.98860384894698</v>
      </c>
      <c r="N39">
        <f t="shared" ca="1" si="23"/>
        <v>32.507153231663032</v>
      </c>
    </row>
    <row r="40" spans="1:14" x14ac:dyDescent="0.25">
      <c r="A40" s="4">
        <f t="shared" si="12"/>
        <v>0.42297453703703675</v>
      </c>
      <c r="B40" s="3">
        <f t="shared" si="13"/>
        <v>1553300545</v>
      </c>
      <c r="C40">
        <f t="shared" si="24"/>
        <v>2</v>
      </c>
      <c r="D40">
        <f t="shared" si="24"/>
        <v>7</v>
      </c>
      <c r="E40">
        <f t="shared" ca="1" si="14"/>
        <v>-26412.106071439215</v>
      </c>
      <c r="F40">
        <f t="shared" ca="1" si="15"/>
        <v>128102.15944178823</v>
      </c>
      <c r="G40">
        <f t="shared" ca="1" si="16"/>
        <v>9448.7999999999993</v>
      </c>
      <c r="H40" s="9">
        <f t="shared" ca="1" si="17"/>
        <v>44.020629870065022</v>
      </c>
      <c r="I40" s="9">
        <f t="shared" ca="1" si="18"/>
        <v>-213.5038821709808</v>
      </c>
      <c r="J40" s="9">
        <f t="shared" ca="1" si="19"/>
        <v>0</v>
      </c>
      <c r="K40" s="9">
        <f t="shared" ca="1" si="20"/>
        <v>217.99477873618284</v>
      </c>
      <c r="L40" s="9">
        <f t="shared" ca="1" si="21"/>
        <v>168.34990369842035</v>
      </c>
      <c r="M40">
        <f t="shared" ca="1" si="22"/>
        <v>56.979193899782132</v>
      </c>
      <c r="N40">
        <f t="shared" ca="1" si="23"/>
        <v>32.510675381263617</v>
      </c>
    </row>
    <row r="41" spans="1:14" x14ac:dyDescent="0.25">
      <c r="A41" s="4">
        <f t="shared" si="12"/>
        <v>0.42303240740740711</v>
      </c>
      <c r="B41" s="3">
        <f t="shared" si="13"/>
        <v>1553300550</v>
      </c>
      <c r="C41">
        <f t="shared" ref="C41:D56" si="25">C40</f>
        <v>2</v>
      </c>
      <c r="D41">
        <f t="shared" si="25"/>
        <v>7</v>
      </c>
      <c r="E41">
        <f t="shared" ca="1" si="14"/>
        <v>-26192.00292208889</v>
      </c>
      <c r="F41">
        <f t="shared" ca="1" si="15"/>
        <v>127034.64003093333</v>
      </c>
      <c r="G41">
        <f t="shared" ca="1" si="16"/>
        <v>9448.7999999999993</v>
      </c>
      <c r="H41" s="9">
        <f t="shared" ca="1" si="17"/>
        <v>44.020629870065022</v>
      </c>
      <c r="I41" s="9">
        <f t="shared" ca="1" si="18"/>
        <v>-213.5038821709808</v>
      </c>
      <c r="J41" s="9">
        <f t="shared" ca="1" si="19"/>
        <v>0</v>
      </c>
      <c r="K41" s="9">
        <f t="shared" ca="1" si="20"/>
        <v>217.99477873618284</v>
      </c>
      <c r="L41" s="9">
        <f t="shared" ca="1" si="21"/>
        <v>168.34990369842035</v>
      </c>
      <c r="M41">
        <f t="shared" ca="1" si="22"/>
        <v>56.969783950617277</v>
      </c>
      <c r="N41">
        <f t="shared" ca="1" si="23"/>
        <v>32.514197530864195</v>
      </c>
    </row>
    <row r="42" spans="1:14" x14ac:dyDescent="0.25">
      <c r="A42" s="4">
        <f t="shared" si="12"/>
        <v>0.42309027777777747</v>
      </c>
      <c r="B42" s="3">
        <f t="shared" si="13"/>
        <v>1553300555</v>
      </c>
      <c r="C42">
        <f t="shared" si="25"/>
        <v>2</v>
      </c>
      <c r="D42">
        <f t="shared" si="25"/>
        <v>7</v>
      </c>
      <c r="E42">
        <f t="shared" ca="1" si="14"/>
        <v>-25971.899772738565</v>
      </c>
      <c r="F42">
        <f t="shared" ca="1" si="15"/>
        <v>125967.12062007842</v>
      </c>
      <c r="G42">
        <f t="shared" ca="1" si="16"/>
        <v>9448.7999999999993</v>
      </c>
      <c r="H42" s="9">
        <f t="shared" ca="1" si="17"/>
        <v>44.020629870065747</v>
      </c>
      <c r="I42" s="9">
        <f t="shared" ca="1" si="18"/>
        <v>-213.5038821709808</v>
      </c>
      <c r="J42" s="9">
        <f t="shared" ca="1" si="19"/>
        <v>0</v>
      </c>
      <c r="K42" s="9">
        <f t="shared" ca="1" si="20"/>
        <v>217.99477873618298</v>
      </c>
      <c r="L42" s="9">
        <f t="shared" ca="1" si="21"/>
        <v>168.34990369842018</v>
      </c>
      <c r="M42">
        <f t="shared" ca="1" si="22"/>
        <v>56.960374001452429</v>
      </c>
      <c r="N42">
        <f t="shared" ca="1" si="23"/>
        <v>32.517719680464779</v>
      </c>
    </row>
    <row r="43" spans="1:14" x14ac:dyDescent="0.25">
      <c r="A43" s="4">
        <f t="shared" si="12"/>
        <v>0.42314814814814783</v>
      </c>
      <c r="B43" s="3">
        <f t="shared" si="13"/>
        <v>1553300560</v>
      </c>
      <c r="C43">
        <f t="shared" si="25"/>
        <v>2</v>
      </c>
      <c r="D43">
        <f t="shared" si="25"/>
        <v>7</v>
      </c>
      <c r="E43">
        <f t="shared" ca="1" si="14"/>
        <v>-25751.796623388236</v>
      </c>
      <c r="F43">
        <f t="shared" ca="1" si="15"/>
        <v>124899.60120922352</v>
      </c>
      <c r="G43">
        <f t="shared" ca="1" si="16"/>
        <v>9448.7999999999993</v>
      </c>
      <c r="H43" s="9">
        <f t="shared" ca="1" si="17"/>
        <v>44.020629870065022</v>
      </c>
      <c r="I43" s="9">
        <f t="shared" ca="1" si="18"/>
        <v>-213.50388217097787</v>
      </c>
      <c r="J43" s="9">
        <f t="shared" ca="1" si="19"/>
        <v>0</v>
      </c>
      <c r="K43" s="9">
        <f t="shared" ca="1" si="20"/>
        <v>217.99477873617997</v>
      </c>
      <c r="L43" s="9">
        <f t="shared" ca="1" si="21"/>
        <v>168.34990369842021</v>
      </c>
      <c r="M43">
        <f t="shared" ca="1" si="22"/>
        <v>56.950964052287581</v>
      </c>
      <c r="N43">
        <f t="shared" ca="1" si="23"/>
        <v>32.521241830065357</v>
      </c>
    </row>
    <row r="44" spans="1:14" x14ac:dyDescent="0.25">
      <c r="A44" s="4">
        <f t="shared" si="12"/>
        <v>0.42320601851851819</v>
      </c>
      <c r="B44" s="3">
        <f t="shared" si="13"/>
        <v>1553300565</v>
      </c>
      <c r="C44">
        <f t="shared" si="25"/>
        <v>2</v>
      </c>
      <c r="D44">
        <f t="shared" si="25"/>
        <v>7</v>
      </c>
      <c r="E44">
        <f t="shared" ca="1" si="14"/>
        <v>-25531.693474037911</v>
      </c>
      <c r="F44">
        <f t="shared" ca="1" si="15"/>
        <v>123832.08179836863</v>
      </c>
      <c r="G44">
        <f t="shared" ca="1" si="16"/>
        <v>9448.7999999999993</v>
      </c>
      <c r="H44" s="9">
        <f t="shared" ca="1" si="17"/>
        <v>44.020629870065747</v>
      </c>
      <c r="I44" s="9">
        <f t="shared" ca="1" si="18"/>
        <v>-213.5038821709808</v>
      </c>
      <c r="J44" s="9">
        <f t="shared" ca="1" si="19"/>
        <v>0</v>
      </c>
      <c r="K44" s="9">
        <f t="shared" ca="1" si="20"/>
        <v>217.99477873618298</v>
      </c>
      <c r="L44" s="9">
        <f t="shared" ca="1" si="21"/>
        <v>168.34990369842018</v>
      </c>
      <c r="M44">
        <f t="shared" ca="1" si="22"/>
        <v>56.941554103122726</v>
      </c>
      <c r="N44">
        <f t="shared" ca="1" si="23"/>
        <v>32.524763979665941</v>
      </c>
    </row>
    <row r="45" spans="1:14" x14ac:dyDescent="0.25">
      <c r="A45" s="4">
        <f t="shared" si="12"/>
        <v>0.42326388888888855</v>
      </c>
      <c r="B45" s="3">
        <f t="shared" si="13"/>
        <v>1553300570</v>
      </c>
      <c r="C45">
        <f t="shared" si="25"/>
        <v>2</v>
      </c>
      <c r="D45">
        <f t="shared" si="25"/>
        <v>7</v>
      </c>
      <c r="E45">
        <f t="shared" ca="1" si="14"/>
        <v>-25311.590324687582</v>
      </c>
      <c r="F45">
        <f t="shared" ca="1" si="15"/>
        <v>122764.56238751372</v>
      </c>
      <c r="G45">
        <f t="shared" ca="1" si="16"/>
        <v>9448.7999999999993</v>
      </c>
      <c r="H45" s="9">
        <f t="shared" ca="1" si="17"/>
        <v>44.020629870065022</v>
      </c>
      <c r="I45" s="9">
        <f t="shared" ca="1" si="18"/>
        <v>-213.5038821709808</v>
      </c>
      <c r="J45" s="9">
        <f t="shared" ca="1" si="19"/>
        <v>0</v>
      </c>
      <c r="K45" s="9">
        <f t="shared" ca="1" si="20"/>
        <v>217.99477873618284</v>
      </c>
      <c r="L45" s="9">
        <f t="shared" ca="1" si="21"/>
        <v>168.34990369842035</v>
      </c>
      <c r="M45">
        <f t="shared" ca="1" si="22"/>
        <v>56.932144153957879</v>
      </c>
      <c r="N45">
        <f t="shared" ca="1" si="23"/>
        <v>32.528286129266519</v>
      </c>
    </row>
    <row r="46" spans="1:14" x14ac:dyDescent="0.25">
      <c r="A46" s="4">
        <f t="shared" si="12"/>
        <v>0.42332175925925891</v>
      </c>
      <c r="B46" s="3">
        <f t="shared" si="13"/>
        <v>1553300575</v>
      </c>
      <c r="C46">
        <f t="shared" si="25"/>
        <v>2</v>
      </c>
      <c r="D46">
        <f t="shared" si="25"/>
        <v>7</v>
      </c>
      <c r="E46">
        <f t="shared" ca="1" si="14"/>
        <v>-25091.487175337257</v>
      </c>
      <c r="F46">
        <f t="shared" ca="1" si="15"/>
        <v>121697.04297665882</v>
      </c>
      <c r="G46">
        <f t="shared" ca="1" si="16"/>
        <v>9448.7999999999993</v>
      </c>
      <c r="H46" s="9">
        <f t="shared" ca="1" si="17"/>
        <v>44.020629870065747</v>
      </c>
      <c r="I46" s="9">
        <f t="shared" ca="1" si="18"/>
        <v>-213.5038821709808</v>
      </c>
      <c r="J46" s="9">
        <f t="shared" ca="1" si="19"/>
        <v>0</v>
      </c>
      <c r="K46" s="9">
        <f t="shared" ca="1" si="20"/>
        <v>217.99477873618298</v>
      </c>
      <c r="L46" s="9">
        <f t="shared" ca="1" si="21"/>
        <v>168.34990369842018</v>
      </c>
      <c r="M46">
        <f t="shared" ca="1" si="22"/>
        <v>56.922734204793024</v>
      </c>
      <c r="N46">
        <f t="shared" ca="1" si="23"/>
        <v>32.531808278867103</v>
      </c>
    </row>
    <row r="47" spans="1:14" x14ac:dyDescent="0.25">
      <c r="A47" s="4">
        <f t="shared" si="12"/>
        <v>0.42337962962962927</v>
      </c>
      <c r="B47" s="3">
        <f t="shared" si="13"/>
        <v>1553300580</v>
      </c>
      <c r="C47">
        <f t="shared" si="25"/>
        <v>2</v>
      </c>
      <c r="D47">
        <f t="shared" si="25"/>
        <v>7</v>
      </c>
      <c r="E47">
        <f t="shared" ca="1" si="14"/>
        <v>-24871.384025986928</v>
      </c>
      <c r="F47">
        <f t="shared" ca="1" si="15"/>
        <v>120629.52356580392</v>
      </c>
      <c r="G47">
        <f t="shared" ca="1" si="16"/>
        <v>9448.7999999999993</v>
      </c>
      <c r="H47" s="9">
        <f t="shared" ca="1" si="17"/>
        <v>44.020629870065022</v>
      </c>
      <c r="I47" s="9">
        <f t="shared" ca="1" si="18"/>
        <v>-213.5038821709808</v>
      </c>
      <c r="J47" s="9">
        <f t="shared" ca="1" si="19"/>
        <v>0</v>
      </c>
      <c r="K47" s="9">
        <f t="shared" ca="1" si="20"/>
        <v>217.99477873618284</v>
      </c>
      <c r="L47" s="9">
        <f t="shared" ca="1" si="21"/>
        <v>168.34990369842035</v>
      </c>
      <c r="M47">
        <f t="shared" ca="1" si="22"/>
        <v>56.913324255628176</v>
      </c>
      <c r="N47">
        <f t="shared" ca="1" si="23"/>
        <v>32.535330428467681</v>
      </c>
    </row>
    <row r="48" spans="1:14" x14ac:dyDescent="0.25">
      <c r="A48" s="4">
        <f t="shared" si="12"/>
        <v>0.42343749999999963</v>
      </c>
      <c r="B48" s="3">
        <f t="shared" si="13"/>
        <v>1553300585</v>
      </c>
      <c r="C48">
        <f t="shared" si="25"/>
        <v>2</v>
      </c>
      <c r="D48">
        <f t="shared" si="25"/>
        <v>7</v>
      </c>
      <c r="E48">
        <f t="shared" ca="1" si="14"/>
        <v>-24651.280876636603</v>
      </c>
      <c r="F48">
        <f t="shared" ca="1" si="15"/>
        <v>119562.00415494901</v>
      </c>
      <c r="G48">
        <f t="shared" ca="1" si="16"/>
        <v>9448.7999999999993</v>
      </c>
      <c r="H48" s="9">
        <f t="shared" ca="1" si="17"/>
        <v>44.020629870065747</v>
      </c>
      <c r="I48" s="9">
        <f t="shared" ca="1" si="18"/>
        <v>-213.5038821709808</v>
      </c>
      <c r="J48" s="9">
        <f t="shared" ca="1" si="19"/>
        <v>0</v>
      </c>
      <c r="K48" s="9">
        <f t="shared" ca="1" si="20"/>
        <v>217.99477873618298</v>
      </c>
      <c r="L48" s="9">
        <f t="shared" ca="1" si="21"/>
        <v>168.34990369842018</v>
      </c>
      <c r="M48">
        <f t="shared" ca="1" si="22"/>
        <v>56.903914306463321</v>
      </c>
      <c r="N48">
        <f t="shared" ca="1" si="23"/>
        <v>32.538852578068266</v>
      </c>
    </row>
    <row r="49" spans="1:19" x14ac:dyDescent="0.25">
      <c r="A49" s="4">
        <f t="shared" si="12"/>
        <v>0.42349537037036999</v>
      </c>
      <c r="B49" s="3">
        <f t="shared" si="13"/>
        <v>1553300590</v>
      </c>
      <c r="C49">
        <f t="shared" si="25"/>
        <v>2</v>
      </c>
      <c r="D49">
        <f t="shared" si="25"/>
        <v>7</v>
      </c>
      <c r="E49">
        <f t="shared" ca="1" si="14"/>
        <v>-24431.177727286275</v>
      </c>
      <c r="F49">
        <f t="shared" ca="1" si="15"/>
        <v>118494.48474409411</v>
      </c>
      <c r="G49">
        <f t="shared" ca="1" si="16"/>
        <v>9448.7999999999993</v>
      </c>
      <c r="H49" s="9">
        <f t="shared" ca="1" si="17"/>
        <v>44.020629870065022</v>
      </c>
      <c r="I49" s="9">
        <f t="shared" ca="1" si="18"/>
        <v>-213.5038821709808</v>
      </c>
      <c r="J49" s="9">
        <f t="shared" ca="1" si="19"/>
        <v>0</v>
      </c>
      <c r="K49" s="9">
        <f t="shared" ca="1" si="20"/>
        <v>217.99477873618284</v>
      </c>
      <c r="L49" s="9">
        <f t="shared" ca="1" si="21"/>
        <v>168.34990369842035</v>
      </c>
      <c r="M49">
        <f t="shared" ca="1" si="22"/>
        <v>56.894504357298473</v>
      </c>
      <c r="N49">
        <f t="shared" ca="1" si="23"/>
        <v>32.542374727668843</v>
      </c>
    </row>
    <row r="50" spans="1:19" x14ac:dyDescent="0.25">
      <c r="A50" s="4">
        <f t="shared" si="12"/>
        <v>0.42355324074074036</v>
      </c>
      <c r="B50" s="3">
        <f t="shared" si="13"/>
        <v>1553300595</v>
      </c>
      <c r="C50">
        <f t="shared" si="25"/>
        <v>2</v>
      </c>
      <c r="D50">
        <f t="shared" si="25"/>
        <v>7</v>
      </c>
      <c r="E50">
        <f t="shared" ca="1" si="14"/>
        <v>-24211.074577935949</v>
      </c>
      <c r="F50">
        <f t="shared" ca="1" si="15"/>
        <v>117426.9653332392</v>
      </c>
      <c r="G50">
        <f t="shared" ca="1" si="16"/>
        <v>9448.7999999999993</v>
      </c>
      <c r="H50" s="9">
        <f t="shared" ca="1" si="17"/>
        <v>44.020629870065022</v>
      </c>
      <c r="I50" s="9">
        <f t="shared" ca="1" si="18"/>
        <v>-213.5038821709808</v>
      </c>
      <c r="J50" s="9">
        <f t="shared" ca="1" si="19"/>
        <v>0</v>
      </c>
      <c r="K50" s="9">
        <f t="shared" ca="1" si="20"/>
        <v>217.99477873618284</v>
      </c>
      <c r="L50" s="9">
        <f t="shared" ca="1" si="21"/>
        <v>168.34990369842035</v>
      </c>
      <c r="M50">
        <f t="shared" ca="1" si="22"/>
        <v>56.885094408133618</v>
      </c>
      <c r="N50">
        <f t="shared" ca="1" si="23"/>
        <v>32.545896877269428</v>
      </c>
    </row>
    <row r="51" spans="1:19" x14ac:dyDescent="0.25">
      <c r="A51" s="4">
        <f t="shared" si="12"/>
        <v>0.42361111111111072</v>
      </c>
      <c r="B51" s="3">
        <f t="shared" si="13"/>
        <v>1553300600</v>
      </c>
      <c r="C51">
        <f t="shared" si="25"/>
        <v>2</v>
      </c>
      <c r="D51">
        <f t="shared" si="25"/>
        <v>7</v>
      </c>
      <c r="E51">
        <f t="shared" ca="1" si="14"/>
        <v>-23990.971428585624</v>
      </c>
      <c r="F51">
        <f t="shared" ca="1" si="15"/>
        <v>116359.4459223843</v>
      </c>
      <c r="G51">
        <f t="shared" ca="1" si="16"/>
        <v>9448.7999999999993</v>
      </c>
      <c r="H51" s="9">
        <f t="shared" ca="1" si="17"/>
        <v>44.020629870065747</v>
      </c>
      <c r="I51" s="9">
        <f t="shared" ca="1" si="18"/>
        <v>-213.5038821709808</v>
      </c>
      <c r="J51" s="9">
        <f t="shared" ca="1" si="19"/>
        <v>0</v>
      </c>
      <c r="K51" s="9">
        <f t="shared" ca="1" si="20"/>
        <v>217.99477873618298</v>
      </c>
      <c r="L51" s="9">
        <f t="shared" ca="1" si="21"/>
        <v>168.34990369842018</v>
      </c>
      <c r="M51">
        <f t="shared" ca="1" si="22"/>
        <v>56.87568445896877</v>
      </c>
      <c r="N51">
        <f t="shared" ca="1" si="23"/>
        <v>32.549419026870005</v>
      </c>
    </row>
    <row r="52" spans="1:19" x14ac:dyDescent="0.25">
      <c r="A52" s="4">
        <f t="shared" si="12"/>
        <v>0.42366898148148108</v>
      </c>
      <c r="B52" s="3">
        <f t="shared" si="13"/>
        <v>1553300605</v>
      </c>
      <c r="C52">
        <f t="shared" si="25"/>
        <v>2</v>
      </c>
      <c r="D52">
        <f t="shared" si="25"/>
        <v>7</v>
      </c>
      <c r="E52">
        <f t="shared" ca="1" si="14"/>
        <v>-23770.868279235296</v>
      </c>
      <c r="F52">
        <f t="shared" ca="1" si="15"/>
        <v>115291.9265115294</v>
      </c>
      <c r="G52">
        <f t="shared" ca="1" si="16"/>
        <v>9448.7999999999993</v>
      </c>
      <c r="H52" s="9">
        <f t="shared" ca="1" si="17"/>
        <v>44.020629870065747</v>
      </c>
      <c r="I52" s="9">
        <f t="shared" ca="1" si="18"/>
        <v>-213.5038821709808</v>
      </c>
      <c r="J52" s="9">
        <f t="shared" ca="1" si="19"/>
        <v>0</v>
      </c>
      <c r="K52" s="9">
        <f t="shared" ca="1" si="20"/>
        <v>217.99477873618298</v>
      </c>
      <c r="L52" s="9">
        <f t="shared" ca="1" si="21"/>
        <v>168.34990369842018</v>
      </c>
      <c r="M52">
        <f t="shared" ca="1" si="22"/>
        <v>56.866274509803915</v>
      </c>
      <c r="N52">
        <f t="shared" ca="1" si="23"/>
        <v>32.55294117647059</v>
      </c>
      <c r="O52" s="14"/>
      <c r="P52" s="14"/>
      <c r="Q52" s="14"/>
      <c r="R52" s="14"/>
      <c r="S52" s="14"/>
    </row>
    <row r="53" spans="1:19" x14ac:dyDescent="0.25">
      <c r="A53" s="4">
        <f>A52+5/24/3600</f>
        <v>0.42372685185185144</v>
      </c>
      <c r="B53" s="3">
        <f t="shared" si="13"/>
        <v>1553300610</v>
      </c>
      <c r="C53">
        <f t="shared" si="25"/>
        <v>2</v>
      </c>
      <c r="D53">
        <f t="shared" si="25"/>
        <v>7</v>
      </c>
      <c r="E53">
        <f t="shared" ca="1" si="14"/>
        <v>-23550.765129884967</v>
      </c>
      <c r="F53">
        <f t="shared" ca="1" si="15"/>
        <v>114224.40710067449</v>
      </c>
      <c r="G53">
        <f t="shared" ca="1" si="16"/>
        <v>9448.7999999999993</v>
      </c>
      <c r="H53" s="9">
        <f t="shared" ca="1" si="17"/>
        <v>44.020629870065022</v>
      </c>
      <c r="I53" s="9">
        <f t="shared" ca="1" si="18"/>
        <v>-213.50388217097787</v>
      </c>
      <c r="J53" s="9">
        <f t="shared" ca="1" si="19"/>
        <v>0</v>
      </c>
      <c r="K53" s="9">
        <f t="shared" ca="1" si="20"/>
        <v>217.99477873617997</v>
      </c>
      <c r="L53" s="9">
        <f t="shared" ca="1" si="21"/>
        <v>168.34990369842021</v>
      </c>
      <c r="M53">
        <f t="shared" ca="1" si="22"/>
        <v>56.856864560639067</v>
      </c>
      <c r="N53">
        <f t="shared" ca="1" si="23"/>
        <v>32.556463326071167</v>
      </c>
    </row>
    <row r="54" spans="1:19" x14ac:dyDescent="0.25">
      <c r="A54" s="4">
        <f t="shared" si="12"/>
        <v>0.4237847222222218</v>
      </c>
      <c r="B54" s="3">
        <f t="shared" si="13"/>
        <v>1553300615</v>
      </c>
      <c r="C54">
        <f t="shared" si="25"/>
        <v>2</v>
      </c>
      <c r="D54">
        <f t="shared" si="25"/>
        <v>7</v>
      </c>
      <c r="E54">
        <f t="shared" ca="1" si="14"/>
        <v>-23330.661980534642</v>
      </c>
      <c r="F54">
        <f t="shared" ca="1" si="15"/>
        <v>113156.8876898196</v>
      </c>
      <c r="G54">
        <f t="shared" ca="1" si="16"/>
        <v>9448.7999999999993</v>
      </c>
      <c r="H54" s="9">
        <f t="shared" ca="1" si="17"/>
        <v>44.020629870065022</v>
      </c>
      <c r="I54" s="9">
        <f t="shared" ca="1" si="18"/>
        <v>-213.5038821709808</v>
      </c>
      <c r="J54" s="9">
        <f t="shared" ca="1" si="19"/>
        <v>0</v>
      </c>
      <c r="K54" s="9">
        <f t="shared" ca="1" si="20"/>
        <v>217.99477873618284</v>
      </c>
      <c r="L54" s="9">
        <f t="shared" ca="1" si="21"/>
        <v>168.34990369842035</v>
      </c>
      <c r="M54">
        <f t="shared" ca="1" si="22"/>
        <v>56.847454611474213</v>
      </c>
      <c r="N54">
        <f t="shared" ca="1" si="23"/>
        <v>32.559985475671752</v>
      </c>
    </row>
    <row r="55" spans="1:19" x14ac:dyDescent="0.25">
      <c r="A55" s="8">
        <f t="shared" si="12"/>
        <v>0.42384259259259216</v>
      </c>
      <c r="B55" s="3">
        <f t="shared" si="13"/>
        <v>1553300620</v>
      </c>
      <c r="C55">
        <f t="shared" si="25"/>
        <v>2</v>
      </c>
      <c r="D55">
        <f t="shared" si="25"/>
        <v>7</v>
      </c>
      <c r="E55">
        <f t="shared" ref="E55:E78" ca="1" si="26">INDIRECT("E$"&amp;C55)+INDIRECT("H$"&amp;C55)*($B55-INDIRECT("B$"&amp;D55))</f>
        <v>-23110.558831184317</v>
      </c>
      <c r="F55">
        <f t="shared" ref="F55:F78" ca="1" si="27">INDIRECT("F$"&amp;C55)+INDIRECT("I$"&amp;C55)*($B55-INDIRECT("B$"&amp;D55))</f>
        <v>112089.3682789647</v>
      </c>
      <c r="G55">
        <f t="shared" ref="G55:G78" ca="1" si="28">INDIRECT("G$"&amp;C55)+INDIRECT("J$"&amp;C55)*($B55-INDIRECT("B$"&amp;D55))</f>
        <v>9448.7999999999993</v>
      </c>
      <c r="H55" s="9">
        <f t="shared" ref="H55:H78" ca="1" si="29">(E56-E55)/($B56-$B55)</f>
        <v>44.020629870065747</v>
      </c>
      <c r="I55" s="9">
        <f t="shared" ref="I55:I78" ca="1" si="30">(F56-F55)/($B56-$B55)</f>
        <v>-213.5038821709808</v>
      </c>
      <c r="J55" s="9">
        <f t="shared" ref="J55:J78" ca="1" si="31">(G56-G55)/($B56-$B55)</f>
        <v>0</v>
      </c>
      <c r="K55" s="9">
        <f t="shared" ref="K55:K78" ca="1" si="32">SQRT(H55*H55+I55*I55)</f>
        <v>217.99477873618298</v>
      </c>
      <c r="L55" s="9">
        <f t="shared" ref="L55:L78" ca="1" si="33">DEGREES(ATAN2(I55,H55))</f>
        <v>168.34990369842018</v>
      </c>
      <c r="M55">
        <f t="shared" ref="M55:M78" ca="1" si="34">INDIRECT("M$"&amp;C55)+INDIRECT("O$"&amp;C55)*($B55-INDIRECT("B$"&amp;D55))</f>
        <v>56.838044662309365</v>
      </c>
      <c r="N55">
        <f t="shared" ref="N55:N78" ca="1" si="35">INDIRECT("N$"&amp;C55)+INDIRECT("P$"&amp;C55)*($B55-INDIRECT("B$"&amp;D55))</f>
        <v>32.563507625272329</v>
      </c>
    </row>
    <row r="56" spans="1:19" x14ac:dyDescent="0.25">
      <c r="A56" s="4">
        <f t="shared" si="12"/>
        <v>0.42390046296296252</v>
      </c>
      <c r="B56" s="3">
        <f t="shared" si="13"/>
        <v>1553300625</v>
      </c>
      <c r="C56">
        <f t="shared" si="25"/>
        <v>2</v>
      </c>
      <c r="D56">
        <f t="shared" si="25"/>
        <v>7</v>
      </c>
      <c r="E56">
        <f t="shared" ca="1" si="26"/>
        <v>-22890.455681833988</v>
      </c>
      <c r="F56">
        <f t="shared" ca="1" si="27"/>
        <v>111021.8488681098</v>
      </c>
      <c r="G56">
        <f t="shared" ca="1" si="28"/>
        <v>9448.7999999999993</v>
      </c>
      <c r="H56" s="9">
        <f t="shared" ca="1" si="29"/>
        <v>44.020629870065747</v>
      </c>
      <c r="I56" s="9">
        <f t="shared" ca="1" si="30"/>
        <v>-213.5038821709808</v>
      </c>
      <c r="J56" s="9">
        <f t="shared" ca="1" si="31"/>
        <v>0</v>
      </c>
      <c r="K56" s="9">
        <f t="shared" ca="1" si="32"/>
        <v>217.99477873618298</v>
      </c>
      <c r="L56" s="9">
        <f t="shared" ca="1" si="33"/>
        <v>168.34990369842018</v>
      </c>
      <c r="M56">
        <f t="shared" ca="1" si="34"/>
        <v>56.828634713144517</v>
      </c>
      <c r="N56">
        <f t="shared" ca="1" si="35"/>
        <v>32.567029774872914</v>
      </c>
    </row>
    <row r="57" spans="1:19" x14ac:dyDescent="0.25">
      <c r="A57" s="4">
        <f t="shared" si="12"/>
        <v>0.42395833333333288</v>
      </c>
      <c r="B57" s="3">
        <f t="shared" si="13"/>
        <v>1553300630</v>
      </c>
      <c r="C57">
        <f t="shared" ref="C57:D72" si="36">C56</f>
        <v>2</v>
      </c>
      <c r="D57">
        <f t="shared" si="36"/>
        <v>7</v>
      </c>
      <c r="E57">
        <f t="shared" ca="1" si="26"/>
        <v>-22670.352532483659</v>
      </c>
      <c r="F57">
        <f t="shared" ca="1" si="27"/>
        <v>109954.32945725489</v>
      </c>
      <c r="G57">
        <f t="shared" ca="1" si="28"/>
        <v>9448.7999999999993</v>
      </c>
      <c r="H57" s="9">
        <f t="shared" ca="1" si="29"/>
        <v>44.020629870065022</v>
      </c>
      <c r="I57" s="9">
        <f t="shared" ca="1" si="30"/>
        <v>-213.50388217097787</v>
      </c>
      <c r="J57" s="9">
        <f t="shared" ca="1" si="31"/>
        <v>0</v>
      </c>
      <c r="K57" s="9">
        <f t="shared" ca="1" si="32"/>
        <v>217.99477873617997</v>
      </c>
      <c r="L57" s="9">
        <f t="shared" ca="1" si="33"/>
        <v>168.34990369842021</v>
      </c>
      <c r="M57">
        <f t="shared" ca="1" si="34"/>
        <v>56.819224763979662</v>
      </c>
      <c r="N57">
        <f t="shared" ca="1" si="35"/>
        <v>32.570551924473492</v>
      </c>
    </row>
    <row r="58" spans="1:19" x14ac:dyDescent="0.25">
      <c r="A58" s="4">
        <f t="shared" si="12"/>
        <v>0.42401620370370324</v>
      </c>
      <c r="B58" s="3">
        <f t="shared" si="13"/>
        <v>1553300635</v>
      </c>
      <c r="C58">
        <f t="shared" si="36"/>
        <v>2</v>
      </c>
      <c r="D58">
        <f t="shared" si="36"/>
        <v>7</v>
      </c>
      <c r="E58">
        <f t="shared" ca="1" si="26"/>
        <v>-22450.249383133334</v>
      </c>
      <c r="F58">
        <f t="shared" ca="1" si="27"/>
        <v>108886.8100464</v>
      </c>
      <c r="G58">
        <f t="shared" ca="1" si="28"/>
        <v>9448.7999999999993</v>
      </c>
      <c r="H58" s="9">
        <f t="shared" ca="1" si="29"/>
        <v>44.020629870065022</v>
      </c>
      <c r="I58" s="9">
        <f t="shared" ca="1" si="30"/>
        <v>-213.5038821709808</v>
      </c>
      <c r="J58" s="9">
        <f t="shared" ca="1" si="31"/>
        <v>0</v>
      </c>
      <c r="K58" s="9">
        <f t="shared" ca="1" si="32"/>
        <v>217.99477873618284</v>
      </c>
      <c r="L58" s="9">
        <f t="shared" ca="1" si="33"/>
        <v>168.34990369842035</v>
      </c>
      <c r="M58">
        <f t="shared" ca="1" si="34"/>
        <v>56.809814814814814</v>
      </c>
      <c r="N58">
        <f t="shared" ca="1" si="35"/>
        <v>32.574074074074076</v>
      </c>
    </row>
    <row r="59" spans="1:19" x14ac:dyDescent="0.25">
      <c r="A59" s="4">
        <f t="shared" si="12"/>
        <v>0.4240740740740736</v>
      </c>
      <c r="B59" s="3">
        <f t="shared" si="13"/>
        <v>1553300640</v>
      </c>
      <c r="C59">
        <f t="shared" si="36"/>
        <v>2</v>
      </c>
      <c r="D59">
        <f t="shared" si="36"/>
        <v>7</v>
      </c>
      <c r="E59">
        <f t="shared" ca="1" si="26"/>
        <v>-22230.146233783009</v>
      </c>
      <c r="F59">
        <f t="shared" ca="1" si="27"/>
        <v>107819.2906355451</v>
      </c>
      <c r="G59">
        <f t="shared" ca="1" si="28"/>
        <v>9448.7999999999993</v>
      </c>
      <c r="H59" s="9">
        <f t="shared" ca="1" si="29"/>
        <v>44.020629870065747</v>
      </c>
      <c r="I59" s="9">
        <f t="shared" ca="1" si="30"/>
        <v>-213.5038821709808</v>
      </c>
      <c r="J59" s="9">
        <f t="shared" ca="1" si="31"/>
        <v>0</v>
      </c>
      <c r="K59" s="9">
        <f t="shared" ca="1" si="32"/>
        <v>217.99477873618298</v>
      </c>
      <c r="L59" s="9">
        <f t="shared" ca="1" si="33"/>
        <v>168.34990369842018</v>
      </c>
      <c r="M59">
        <f t="shared" ca="1" si="34"/>
        <v>56.800404865649959</v>
      </c>
      <c r="N59">
        <f t="shared" ca="1" si="35"/>
        <v>32.577596223674654</v>
      </c>
    </row>
    <row r="60" spans="1:19" x14ac:dyDescent="0.25">
      <c r="A60" s="4">
        <f t="shared" si="12"/>
        <v>0.42413194444444396</v>
      </c>
      <c r="B60" s="3">
        <f t="shared" si="13"/>
        <v>1553300645</v>
      </c>
      <c r="C60">
        <f t="shared" si="36"/>
        <v>2</v>
      </c>
      <c r="D60">
        <f t="shared" si="36"/>
        <v>7</v>
      </c>
      <c r="E60">
        <f t="shared" ca="1" si="26"/>
        <v>-22010.04308443268</v>
      </c>
      <c r="F60">
        <f t="shared" ca="1" si="27"/>
        <v>106751.77122469019</v>
      </c>
      <c r="G60">
        <f t="shared" ca="1" si="28"/>
        <v>9448.7999999999993</v>
      </c>
      <c r="H60" s="9">
        <f t="shared" ca="1" si="29"/>
        <v>44.020629870065747</v>
      </c>
      <c r="I60" s="9">
        <f t="shared" ca="1" si="30"/>
        <v>-213.5038821709808</v>
      </c>
      <c r="J60" s="9">
        <f t="shared" ca="1" si="31"/>
        <v>0</v>
      </c>
      <c r="K60" s="9">
        <f t="shared" ca="1" si="32"/>
        <v>217.99477873618298</v>
      </c>
      <c r="L60" s="9">
        <f t="shared" ca="1" si="33"/>
        <v>168.34990369842018</v>
      </c>
      <c r="M60">
        <f t="shared" ca="1" si="34"/>
        <v>56.790994916485111</v>
      </c>
      <c r="N60">
        <f t="shared" ca="1" si="35"/>
        <v>32.581118373275238</v>
      </c>
    </row>
    <row r="61" spans="1:19" x14ac:dyDescent="0.25">
      <c r="A61" s="4">
        <f t="shared" si="12"/>
        <v>0.42418981481481433</v>
      </c>
      <c r="B61" s="3">
        <f t="shared" si="13"/>
        <v>1553300650</v>
      </c>
      <c r="C61">
        <f t="shared" si="36"/>
        <v>2</v>
      </c>
      <c r="D61">
        <f t="shared" si="36"/>
        <v>7</v>
      </c>
      <c r="E61">
        <f t="shared" ca="1" si="26"/>
        <v>-21789.939935082351</v>
      </c>
      <c r="F61">
        <f t="shared" ca="1" si="27"/>
        <v>105684.25181383529</v>
      </c>
      <c r="G61">
        <f t="shared" ca="1" si="28"/>
        <v>9448.7999999999993</v>
      </c>
      <c r="H61" s="9">
        <f t="shared" ca="1" si="29"/>
        <v>44.020629870065022</v>
      </c>
      <c r="I61" s="9">
        <f t="shared" ca="1" si="30"/>
        <v>-213.5038821709808</v>
      </c>
      <c r="J61" s="9">
        <f t="shared" ca="1" si="31"/>
        <v>0</v>
      </c>
      <c r="K61" s="9">
        <f t="shared" ca="1" si="32"/>
        <v>217.99477873618284</v>
      </c>
      <c r="L61" s="9">
        <f t="shared" ca="1" si="33"/>
        <v>168.34990369842035</v>
      </c>
      <c r="M61">
        <f t="shared" ca="1" si="34"/>
        <v>56.781584967320256</v>
      </c>
      <c r="N61">
        <f t="shared" ca="1" si="35"/>
        <v>32.584640522875816</v>
      </c>
    </row>
    <row r="62" spans="1:19" x14ac:dyDescent="0.25">
      <c r="A62" s="4">
        <f t="shared" si="12"/>
        <v>0.42424768518518469</v>
      </c>
      <c r="B62" s="3">
        <f t="shared" si="13"/>
        <v>1553300655</v>
      </c>
      <c r="C62">
        <f t="shared" si="36"/>
        <v>2</v>
      </c>
      <c r="D62">
        <f t="shared" si="36"/>
        <v>7</v>
      </c>
      <c r="E62">
        <f t="shared" ca="1" si="26"/>
        <v>-21569.836785732026</v>
      </c>
      <c r="F62">
        <f t="shared" ca="1" si="27"/>
        <v>104616.73240298039</v>
      </c>
      <c r="G62">
        <f t="shared" ca="1" si="28"/>
        <v>9448.7999999999993</v>
      </c>
      <c r="H62" s="9">
        <f t="shared" ca="1" si="29"/>
        <v>44.020629870065022</v>
      </c>
      <c r="I62" s="9">
        <f t="shared" ca="1" si="30"/>
        <v>-213.5038821709808</v>
      </c>
      <c r="J62" s="9">
        <f t="shared" ca="1" si="31"/>
        <v>0</v>
      </c>
      <c r="K62" s="9">
        <f t="shared" ca="1" si="32"/>
        <v>217.99477873618284</v>
      </c>
      <c r="L62" s="9">
        <f t="shared" ca="1" si="33"/>
        <v>168.34990369842035</v>
      </c>
      <c r="M62">
        <f t="shared" ca="1" si="34"/>
        <v>56.772175018155409</v>
      </c>
      <c r="N62">
        <f t="shared" ca="1" si="35"/>
        <v>32.5881626724764</v>
      </c>
    </row>
    <row r="63" spans="1:19" x14ac:dyDescent="0.25">
      <c r="A63" s="4">
        <f t="shared" si="12"/>
        <v>0.42430555555555505</v>
      </c>
      <c r="B63" s="3">
        <f t="shared" si="13"/>
        <v>1553300660</v>
      </c>
      <c r="C63">
        <f t="shared" si="36"/>
        <v>2</v>
      </c>
      <c r="D63">
        <f t="shared" si="36"/>
        <v>7</v>
      </c>
      <c r="E63">
        <f t="shared" ca="1" si="26"/>
        <v>-21349.733636381701</v>
      </c>
      <c r="F63">
        <f t="shared" ca="1" si="27"/>
        <v>103549.21299212548</v>
      </c>
      <c r="G63">
        <f t="shared" ca="1" si="28"/>
        <v>9448.7999999999993</v>
      </c>
      <c r="H63" s="9">
        <f t="shared" ca="1" si="29"/>
        <v>44.020629870065022</v>
      </c>
      <c r="I63" s="9">
        <f t="shared" ca="1" si="30"/>
        <v>-213.5038821709808</v>
      </c>
      <c r="J63" s="9">
        <f t="shared" ca="1" si="31"/>
        <v>0</v>
      </c>
      <c r="K63" s="9">
        <f t="shared" ca="1" si="32"/>
        <v>217.99477873618284</v>
      </c>
      <c r="L63" s="9">
        <f t="shared" ca="1" si="33"/>
        <v>168.34990369842035</v>
      </c>
      <c r="M63">
        <f t="shared" ca="1" si="34"/>
        <v>56.762765068990554</v>
      </c>
      <c r="N63">
        <f t="shared" ca="1" si="35"/>
        <v>32.591684822076978</v>
      </c>
    </row>
    <row r="64" spans="1:19" x14ac:dyDescent="0.25">
      <c r="A64" s="4">
        <f t="shared" si="12"/>
        <v>0.42436342592592541</v>
      </c>
      <c r="B64" s="3">
        <f t="shared" si="13"/>
        <v>1553300665</v>
      </c>
      <c r="C64">
        <f t="shared" si="36"/>
        <v>2</v>
      </c>
      <c r="D64">
        <f t="shared" si="36"/>
        <v>7</v>
      </c>
      <c r="E64">
        <f t="shared" ca="1" si="26"/>
        <v>-21129.630487031376</v>
      </c>
      <c r="F64">
        <f t="shared" ca="1" si="27"/>
        <v>102481.69358127058</v>
      </c>
      <c r="G64">
        <f t="shared" ca="1" si="28"/>
        <v>9448.7999999999993</v>
      </c>
      <c r="H64" s="9">
        <f t="shared" ca="1" si="29"/>
        <v>44.020629870065747</v>
      </c>
      <c r="I64" s="9">
        <f t="shared" ca="1" si="30"/>
        <v>-213.5038821709808</v>
      </c>
      <c r="J64" s="9">
        <f t="shared" ca="1" si="31"/>
        <v>0</v>
      </c>
      <c r="K64" s="9">
        <f t="shared" ca="1" si="32"/>
        <v>217.99477873618298</v>
      </c>
      <c r="L64" s="9">
        <f t="shared" ca="1" si="33"/>
        <v>168.34990369842018</v>
      </c>
      <c r="M64">
        <f t="shared" ca="1" si="34"/>
        <v>56.753355119825706</v>
      </c>
      <c r="N64">
        <f t="shared" ca="1" si="35"/>
        <v>32.595206971677563</v>
      </c>
    </row>
    <row r="65" spans="1:14" x14ac:dyDescent="0.25">
      <c r="A65" s="4">
        <f t="shared" si="12"/>
        <v>0.42442129629629577</v>
      </c>
      <c r="B65" s="3">
        <f t="shared" si="13"/>
        <v>1553300670</v>
      </c>
      <c r="C65">
        <f t="shared" si="36"/>
        <v>2</v>
      </c>
      <c r="D65">
        <f t="shared" si="36"/>
        <v>7</v>
      </c>
      <c r="E65">
        <f t="shared" ca="1" si="26"/>
        <v>-20909.527337681047</v>
      </c>
      <c r="F65">
        <f t="shared" ca="1" si="27"/>
        <v>101414.17417041567</v>
      </c>
      <c r="G65">
        <f t="shared" ca="1" si="28"/>
        <v>9448.7999999999993</v>
      </c>
      <c r="H65" s="9">
        <f t="shared" ca="1" si="29"/>
        <v>44.020629870065747</v>
      </c>
      <c r="I65" s="9">
        <f t="shared" ca="1" si="30"/>
        <v>-213.5038821709808</v>
      </c>
      <c r="J65" s="9">
        <f t="shared" ca="1" si="31"/>
        <v>0</v>
      </c>
      <c r="K65" s="9">
        <f t="shared" ca="1" si="32"/>
        <v>217.99477873618298</v>
      </c>
      <c r="L65" s="9">
        <f t="shared" ca="1" si="33"/>
        <v>168.34990369842018</v>
      </c>
      <c r="M65">
        <f t="shared" ca="1" si="34"/>
        <v>56.743945170660851</v>
      </c>
      <c r="N65">
        <f t="shared" ca="1" si="35"/>
        <v>32.59872912127814</v>
      </c>
    </row>
    <row r="66" spans="1:14" x14ac:dyDescent="0.25">
      <c r="A66" s="4">
        <f t="shared" si="12"/>
        <v>0.42447916666666613</v>
      </c>
      <c r="B66" s="3">
        <f t="shared" si="13"/>
        <v>1553300675</v>
      </c>
      <c r="C66">
        <f t="shared" si="36"/>
        <v>2</v>
      </c>
      <c r="D66">
        <f t="shared" si="36"/>
        <v>7</v>
      </c>
      <c r="E66">
        <f t="shared" ca="1" si="26"/>
        <v>-20689.424188330719</v>
      </c>
      <c r="F66">
        <f t="shared" ca="1" si="27"/>
        <v>100346.65475956077</v>
      </c>
      <c r="G66">
        <f t="shared" ca="1" si="28"/>
        <v>9448.7999999999993</v>
      </c>
      <c r="H66" s="9">
        <f t="shared" ca="1" si="29"/>
        <v>44.020629870065022</v>
      </c>
      <c r="I66" s="9">
        <f t="shared" ca="1" si="30"/>
        <v>-213.5038821709808</v>
      </c>
      <c r="J66" s="9">
        <f t="shared" ca="1" si="31"/>
        <v>0</v>
      </c>
      <c r="K66" s="9">
        <f t="shared" ca="1" si="32"/>
        <v>217.99477873618284</v>
      </c>
      <c r="L66" s="9">
        <f t="shared" ca="1" si="33"/>
        <v>168.34990369842035</v>
      </c>
      <c r="M66">
        <f t="shared" ca="1" si="34"/>
        <v>56.734535221496003</v>
      </c>
      <c r="N66">
        <f t="shared" ca="1" si="35"/>
        <v>32.602251270878725</v>
      </c>
    </row>
    <row r="67" spans="1:14" x14ac:dyDescent="0.25">
      <c r="A67" s="8">
        <f t="shared" si="12"/>
        <v>0.42453703703703649</v>
      </c>
      <c r="B67" s="3">
        <f t="shared" si="13"/>
        <v>1553300680</v>
      </c>
      <c r="C67">
        <f t="shared" si="36"/>
        <v>2</v>
      </c>
      <c r="D67">
        <f t="shared" si="36"/>
        <v>7</v>
      </c>
      <c r="E67">
        <f t="shared" ca="1" si="26"/>
        <v>-20469.321038980393</v>
      </c>
      <c r="F67">
        <f t="shared" ca="1" si="27"/>
        <v>99279.135348705866</v>
      </c>
      <c r="G67">
        <f t="shared" ca="1" si="28"/>
        <v>9448.7999999999993</v>
      </c>
      <c r="H67" s="9">
        <f t="shared" ca="1" si="29"/>
        <v>44.020629870065022</v>
      </c>
      <c r="I67" s="9">
        <f t="shared" ca="1" si="30"/>
        <v>-213.50388217097787</v>
      </c>
      <c r="J67" s="9">
        <f t="shared" ca="1" si="31"/>
        <v>0</v>
      </c>
      <c r="K67" s="9">
        <f t="shared" ca="1" si="32"/>
        <v>217.99477873617997</v>
      </c>
      <c r="L67" s="9">
        <f t="shared" ca="1" si="33"/>
        <v>168.34990369842021</v>
      </c>
      <c r="M67">
        <f t="shared" ca="1" si="34"/>
        <v>56.725125272331155</v>
      </c>
      <c r="N67">
        <f t="shared" ca="1" si="35"/>
        <v>32.605773420479302</v>
      </c>
    </row>
    <row r="68" spans="1:14" x14ac:dyDescent="0.25">
      <c r="A68" s="8">
        <f t="shared" si="12"/>
        <v>0.42459490740740685</v>
      </c>
      <c r="B68" s="3">
        <f t="shared" si="13"/>
        <v>1553300685</v>
      </c>
      <c r="C68">
        <f t="shared" si="36"/>
        <v>2</v>
      </c>
      <c r="D68">
        <f t="shared" si="36"/>
        <v>7</v>
      </c>
      <c r="E68">
        <f t="shared" ca="1" si="26"/>
        <v>-20249.217889630068</v>
      </c>
      <c r="F68">
        <f t="shared" ca="1" si="27"/>
        <v>98211.615937850976</v>
      </c>
      <c r="G68">
        <f t="shared" ca="1" si="28"/>
        <v>9448.7999999999993</v>
      </c>
      <c r="H68" s="9">
        <f t="shared" ca="1" si="29"/>
        <v>44.020629870065747</v>
      </c>
      <c r="I68" s="9">
        <f t="shared" ca="1" si="30"/>
        <v>-213.5038821709808</v>
      </c>
      <c r="J68" s="9">
        <f t="shared" ca="1" si="31"/>
        <v>0</v>
      </c>
      <c r="K68" s="9">
        <f t="shared" ca="1" si="32"/>
        <v>217.99477873618298</v>
      </c>
      <c r="L68" s="9">
        <f t="shared" ca="1" si="33"/>
        <v>168.34990369842018</v>
      </c>
      <c r="M68">
        <f t="shared" ca="1" si="34"/>
        <v>56.7157153231663</v>
      </c>
      <c r="N68">
        <f t="shared" ca="1" si="35"/>
        <v>32.609295570079887</v>
      </c>
    </row>
    <row r="69" spans="1:14" x14ac:dyDescent="0.25">
      <c r="A69" s="4">
        <f t="shared" si="12"/>
        <v>0.42465277777777721</v>
      </c>
      <c r="B69" s="3">
        <f t="shared" si="13"/>
        <v>1553300690</v>
      </c>
      <c r="C69">
        <f t="shared" ref="C69:D69" si="37">C68</f>
        <v>2</v>
      </c>
      <c r="D69">
        <f t="shared" si="37"/>
        <v>7</v>
      </c>
      <c r="E69">
        <f t="shared" ca="1" si="26"/>
        <v>-20029.11474027974</v>
      </c>
      <c r="F69">
        <f t="shared" ca="1" si="27"/>
        <v>97144.096526996072</v>
      </c>
      <c r="G69">
        <f t="shared" ca="1" si="28"/>
        <v>9448.7999999999993</v>
      </c>
      <c r="H69" s="9">
        <f t="shared" ca="1" si="29"/>
        <v>44.020629870065747</v>
      </c>
      <c r="I69" s="9">
        <f t="shared" ca="1" si="30"/>
        <v>-213.5038821709808</v>
      </c>
      <c r="J69" s="9">
        <f t="shared" ca="1" si="31"/>
        <v>0</v>
      </c>
      <c r="K69" s="9">
        <f t="shared" ca="1" si="32"/>
        <v>217.99477873618298</v>
      </c>
      <c r="L69" s="9">
        <f t="shared" ca="1" si="33"/>
        <v>168.34990369842018</v>
      </c>
      <c r="M69">
        <f t="shared" ca="1" si="34"/>
        <v>56.706305374001452</v>
      </c>
      <c r="N69">
        <f t="shared" ca="1" si="35"/>
        <v>32.612817719680464</v>
      </c>
    </row>
    <row r="70" spans="1:14" x14ac:dyDescent="0.25">
      <c r="A70" s="4">
        <f t="shared" si="12"/>
        <v>0.42471064814814757</v>
      </c>
      <c r="B70" s="3">
        <f t="shared" si="13"/>
        <v>1553300695</v>
      </c>
      <c r="C70">
        <f t="shared" si="36"/>
        <v>2</v>
      </c>
      <c r="D70">
        <f t="shared" si="36"/>
        <v>7</v>
      </c>
      <c r="E70">
        <f t="shared" ca="1" si="26"/>
        <v>-19809.011590929411</v>
      </c>
      <c r="F70">
        <f t="shared" ca="1" si="27"/>
        <v>96076.577116141169</v>
      </c>
      <c r="G70">
        <f t="shared" ca="1" si="28"/>
        <v>9448.7999999999993</v>
      </c>
      <c r="H70" s="9">
        <f t="shared" ca="1" si="29"/>
        <v>44.020629870065022</v>
      </c>
      <c r="I70" s="9">
        <f t="shared" ca="1" si="30"/>
        <v>-213.5038821709808</v>
      </c>
      <c r="J70" s="9">
        <f t="shared" ca="1" si="31"/>
        <v>0</v>
      </c>
      <c r="K70" s="9">
        <f t="shared" ca="1" si="32"/>
        <v>217.99477873618284</v>
      </c>
      <c r="L70" s="9">
        <f t="shared" ca="1" si="33"/>
        <v>168.34990369842035</v>
      </c>
      <c r="M70">
        <f t="shared" ca="1" si="34"/>
        <v>56.696895424836597</v>
      </c>
      <c r="N70">
        <f t="shared" ca="1" si="35"/>
        <v>32.616339869281042</v>
      </c>
    </row>
    <row r="71" spans="1:14" x14ac:dyDescent="0.25">
      <c r="A71" s="4">
        <f>A70+5/24/3600</f>
        <v>0.42476851851851793</v>
      </c>
      <c r="B71" s="3">
        <f t="shared" si="13"/>
        <v>1553300700</v>
      </c>
      <c r="C71">
        <f t="shared" si="36"/>
        <v>2</v>
      </c>
      <c r="D71">
        <f t="shared" si="36"/>
        <v>7</v>
      </c>
      <c r="E71">
        <f t="shared" ca="1" si="26"/>
        <v>-19588.908441579086</v>
      </c>
      <c r="F71">
        <f t="shared" ca="1" si="27"/>
        <v>95009.057705286265</v>
      </c>
      <c r="G71">
        <f t="shared" ca="1" si="28"/>
        <v>9448.7999999999993</v>
      </c>
      <c r="H71" s="9">
        <f t="shared" ca="1" si="29"/>
        <v>44.020629870065022</v>
      </c>
      <c r="I71" s="9">
        <f t="shared" ca="1" si="30"/>
        <v>-213.5038821709808</v>
      </c>
      <c r="J71" s="9">
        <f t="shared" ca="1" si="31"/>
        <v>0</v>
      </c>
      <c r="K71" s="9">
        <f t="shared" ca="1" si="32"/>
        <v>217.99477873618284</v>
      </c>
      <c r="L71" s="9">
        <f t="shared" ca="1" si="33"/>
        <v>168.34990369842035</v>
      </c>
      <c r="M71">
        <f t="shared" ca="1" si="34"/>
        <v>56.68748547567175</v>
      </c>
      <c r="N71">
        <f t="shared" ca="1" si="35"/>
        <v>32.619862018881626</v>
      </c>
    </row>
    <row r="72" spans="1:14" x14ac:dyDescent="0.25">
      <c r="A72" s="4">
        <f t="shared" si="12"/>
        <v>0.4248263888888883</v>
      </c>
      <c r="B72" s="3">
        <f t="shared" si="13"/>
        <v>1553300705</v>
      </c>
      <c r="C72">
        <f t="shared" si="36"/>
        <v>2</v>
      </c>
      <c r="D72">
        <f t="shared" si="36"/>
        <v>7</v>
      </c>
      <c r="E72">
        <f t="shared" ca="1" si="26"/>
        <v>-19368.805292228761</v>
      </c>
      <c r="F72">
        <f t="shared" ca="1" si="27"/>
        <v>93941.538294431361</v>
      </c>
      <c r="G72">
        <f t="shared" ca="1" si="28"/>
        <v>9448.7999999999993</v>
      </c>
      <c r="H72" s="9">
        <f t="shared" ca="1" si="29"/>
        <v>44.020629870065747</v>
      </c>
      <c r="I72" s="9">
        <f t="shared" ca="1" si="30"/>
        <v>-213.50388217097787</v>
      </c>
      <c r="J72" s="9">
        <f t="shared" ca="1" si="31"/>
        <v>0</v>
      </c>
      <c r="K72" s="9">
        <f t="shared" ca="1" si="32"/>
        <v>217.99477873618011</v>
      </c>
      <c r="L72" s="9">
        <f t="shared" ca="1" si="33"/>
        <v>168.34990369842004</v>
      </c>
      <c r="M72">
        <f t="shared" ca="1" si="34"/>
        <v>56.678075526506895</v>
      </c>
      <c r="N72">
        <f t="shared" ca="1" si="35"/>
        <v>32.623384168482204</v>
      </c>
    </row>
    <row r="73" spans="1:14" x14ac:dyDescent="0.25">
      <c r="A73" s="4">
        <f t="shared" si="12"/>
        <v>0.42488425925925866</v>
      </c>
      <c r="B73" s="3">
        <f t="shared" si="13"/>
        <v>1553300710</v>
      </c>
      <c r="C73">
        <f t="shared" ref="C73:D88" si="38">C72</f>
        <v>2</v>
      </c>
      <c r="D73">
        <f t="shared" si="38"/>
        <v>7</v>
      </c>
      <c r="E73">
        <f t="shared" ca="1" si="26"/>
        <v>-19148.702142878432</v>
      </c>
      <c r="F73">
        <f t="shared" ca="1" si="27"/>
        <v>92874.018883576471</v>
      </c>
      <c r="G73">
        <f t="shared" ca="1" si="28"/>
        <v>9448.7999999999993</v>
      </c>
      <c r="H73" s="9">
        <f t="shared" ca="1" si="29"/>
        <v>44.020629870065747</v>
      </c>
      <c r="I73" s="9">
        <f t="shared" ca="1" si="30"/>
        <v>-213.5038821709808</v>
      </c>
      <c r="J73" s="9">
        <f t="shared" ca="1" si="31"/>
        <v>0</v>
      </c>
      <c r="K73" s="9">
        <f t="shared" ca="1" si="32"/>
        <v>217.99477873618298</v>
      </c>
      <c r="L73" s="9">
        <f t="shared" ca="1" si="33"/>
        <v>168.34990369842018</v>
      </c>
      <c r="M73">
        <f t="shared" ca="1" si="34"/>
        <v>56.668665577342047</v>
      </c>
      <c r="N73">
        <f t="shared" ca="1" si="35"/>
        <v>32.626906318082789</v>
      </c>
    </row>
    <row r="74" spans="1:14" x14ac:dyDescent="0.25">
      <c r="A74" s="4">
        <f t="shared" ref="A74:A103" si="39">A73+5/24/3600</f>
        <v>0.42494212962962902</v>
      </c>
      <c r="B74" s="3">
        <f t="shared" ref="B74:B137" si="40">B73+SECOND(A74-A73)</f>
        <v>1553300715</v>
      </c>
      <c r="C74">
        <f t="shared" si="38"/>
        <v>2</v>
      </c>
      <c r="D74">
        <f t="shared" si="38"/>
        <v>7</v>
      </c>
      <c r="E74">
        <f t="shared" ca="1" si="26"/>
        <v>-18928.598993528103</v>
      </c>
      <c r="F74">
        <f t="shared" ca="1" si="27"/>
        <v>91806.499472721567</v>
      </c>
      <c r="G74">
        <f t="shared" ca="1" si="28"/>
        <v>9448.7999999999993</v>
      </c>
      <c r="H74" s="9">
        <f t="shared" ca="1" si="29"/>
        <v>44.020629870065022</v>
      </c>
      <c r="I74" s="9">
        <f t="shared" ca="1" si="30"/>
        <v>-213.5038821709808</v>
      </c>
      <c r="J74" s="9">
        <f t="shared" ca="1" si="31"/>
        <v>0</v>
      </c>
      <c r="K74" s="9">
        <f t="shared" ca="1" si="32"/>
        <v>217.99477873618284</v>
      </c>
      <c r="L74" s="9">
        <f t="shared" ca="1" si="33"/>
        <v>168.34990369842035</v>
      </c>
      <c r="M74">
        <f t="shared" ca="1" si="34"/>
        <v>56.659255628177192</v>
      </c>
      <c r="N74">
        <f t="shared" ca="1" si="35"/>
        <v>32.630428467683366</v>
      </c>
    </row>
    <row r="75" spans="1:14" x14ac:dyDescent="0.25">
      <c r="A75" s="4">
        <f t="shared" si="39"/>
        <v>0.42499999999999938</v>
      </c>
      <c r="B75" s="3">
        <f t="shared" si="40"/>
        <v>1553300720</v>
      </c>
      <c r="C75">
        <f t="shared" si="38"/>
        <v>2</v>
      </c>
      <c r="D75">
        <f t="shared" si="38"/>
        <v>7</v>
      </c>
      <c r="E75">
        <f t="shared" ca="1" si="26"/>
        <v>-18708.495844177778</v>
      </c>
      <c r="F75">
        <f t="shared" ca="1" si="27"/>
        <v>90738.980061866663</v>
      </c>
      <c r="G75">
        <f t="shared" ca="1" si="28"/>
        <v>9448.7999999999993</v>
      </c>
      <c r="H75" s="9">
        <f t="shared" ca="1" si="29"/>
        <v>44.020629870065022</v>
      </c>
      <c r="I75" s="9">
        <f t="shared" ca="1" si="30"/>
        <v>-213.5038821709808</v>
      </c>
      <c r="J75" s="9">
        <f t="shared" ca="1" si="31"/>
        <v>0</v>
      </c>
      <c r="K75" s="9">
        <f t="shared" ca="1" si="32"/>
        <v>217.99477873618284</v>
      </c>
      <c r="L75" s="9">
        <f t="shared" ca="1" si="33"/>
        <v>168.34990369842035</v>
      </c>
      <c r="M75">
        <f t="shared" ca="1" si="34"/>
        <v>56.649845679012344</v>
      </c>
      <c r="N75">
        <f t="shared" ca="1" si="35"/>
        <v>32.633950617283951</v>
      </c>
    </row>
    <row r="76" spans="1:14" x14ac:dyDescent="0.25">
      <c r="A76" s="4">
        <f t="shared" si="39"/>
        <v>0.42505787037036974</v>
      </c>
      <c r="B76" s="3">
        <f t="shared" si="40"/>
        <v>1553300725</v>
      </c>
      <c r="C76">
        <f t="shared" si="38"/>
        <v>2</v>
      </c>
      <c r="D76">
        <f t="shared" si="38"/>
        <v>7</v>
      </c>
      <c r="E76">
        <f t="shared" ca="1" si="26"/>
        <v>-18488.392694827453</v>
      </c>
      <c r="F76">
        <f t="shared" ca="1" si="27"/>
        <v>89671.460651011759</v>
      </c>
      <c r="G76">
        <f t="shared" ca="1" si="28"/>
        <v>9448.7999999999993</v>
      </c>
      <c r="H76" s="9">
        <f t="shared" ca="1" si="29"/>
        <v>44.020629870065747</v>
      </c>
      <c r="I76" s="9">
        <f t="shared" ca="1" si="30"/>
        <v>-213.5038821709808</v>
      </c>
      <c r="J76" s="9">
        <f t="shared" ca="1" si="31"/>
        <v>0</v>
      </c>
      <c r="K76" s="9">
        <f t="shared" ca="1" si="32"/>
        <v>217.99477873618298</v>
      </c>
      <c r="L76" s="9">
        <f t="shared" ca="1" si="33"/>
        <v>168.34990369842018</v>
      </c>
      <c r="M76">
        <f t="shared" ca="1" si="34"/>
        <v>56.640435729847489</v>
      </c>
      <c r="N76">
        <f t="shared" ca="1" si="35"/>
        <v>32.637472766884528</v>
      </c>
    </row>
    <row r="77" spans="1:14" x14ac:dyDescent="0.25">
      <c r="A77" s="4">
        <f t="shared" si="39"/>
        <v>0.4251157407407401</v>
      </c>
      <c r="B77" s="3">
        <f t="shared" si="40"/>
        <v>1553300730</v>
      </c>
      <c r="C77">
        <f t="shared" si="38"/>
        <v>2</v>
      </c>
      <c r="D77">
        <f t="shared" si="38"/>
        <v>7</v>
      </c>
      <c r="E77">
        <f t="shared" ca="1" si="26"/>
        <v>-18268.289545477124</v>
      </c>
      <c r="F77">
        <f t="shared" ca="1" si="27"/>
        <v>88603.941240156855</v>
      </c>
      <c r="G77">
        <f t="shared" ca="1" si="28"/>
        <v>9448.7999999999993</v>
      </c>
      <c r="H77" s="9">
        <f t="shared" ca="1" si="29"/>
        <v>44.020629870065747</v>
      </c>
      <c r="I77" s="9">
        <f t="shared" ca="1" si="30"/>
        <v>-213.5038821709808</v>
      </c>
      <c r="J77" s="9">
        <f t="shared" ca="1" si="31"/>
        <v>0</v>
      </c>
      <c r="K77" s="9">
        <f t="shared" ca="1" si="32"/>
        <v>217.99477873618298</v>
      </c>
      <c r="L77" s="9">
        <f t="shared" ca="1" si="33"/>
        <v>168.34990369842018</v>
      </c>
      <c r="M77">
        <f t="shared" ca="1" si="34"/>
        <v>56.631025780682641</v>
      </c>
      <c r="N77">
        <f t="shared" ca="1" si="35"/>
        <v>32.640994916485113</v>
      </c>
    </row>
    <row r="78" spans="1:14" x14ac:dyDescent="0.25">
      <c r="A78" s="4">
        <f t="shared" si="39"/>
        <v>0.42517361111111046</v>
      </c>
      <c r="B78" s="3">
        <f t="shared" si="40"/>
        <v>1553300735</v>
      </c>
      <c r="C78">
        <f t="shared" si="38"/>
        <v>2</v>
      </c>
      <c r="D78">
        <f t="shared" si="38"/>
        <v>7</v>
      </c>
      <c r="E78">
        <f t="shared" ca="1" si="26"/>
        <v>-18048.186396126795</v>
      </c>
      <c r="F78">
        <f t="shared" ca="1" si="27"/>
        <v>87536.421829301951</v>
      </c>
      <c r="G78">
        <f t="shared" ca="1" si="28"/>
        <v>9448.7999999999993</v>
      </c>
      <c r="H78" s="9">
        <f t="shared" ca="1" si="29"/>
        <v>44.020629870065022</v>
      </c>
      <c r="I78" s="9">
        <f t="shared" ca="1" si="30"/>
        <v>-213.5038821709808</v>
      </c>
      <c r="J78" s="9">
        <f t="shared" ca="1" si="31"/>
        <v>0</v>
      </c>
      <c r="K78" s="9">
        <f t="shared" ca="1" si="32"/>
        <v>217.99477873618284</v>
      </c>
      <c r="L78" s="9">
        <f t="shared" ca="1" si="33"/>
        <v>168.34990369842035</v>
      </c>
      <c r="M78">
        <f t="shared" ca="1" si="34"/>
        <v>56.621615831517794</v>
      </c>
      <c r="N78">
        <f t="shared" ca="1" si="35"/>
        <v>32.64451706608569</v>
      </c>
    </row>
    <row r="79" spans="1:14" x14ac:dyDescent="0.25">
      <c r="A79" s="4">
        <f t="shared" si="39"/>
        <v>0.42523148148148082</v>
      </c>
      <c r="B79" s="3">
        <f t="shared" si="40"/>
        <v>1553300740</v>
      </c>
      <c r="C79">
        <f t="shared" si="38"/>
        <v>2</v>
      </c>
      <c r="D79">
        <f t="shared" si="38"/>
        <v>7</v>
      </c>
      <c r="E79">
        <f t="shared" ref="E79:E94" ca="1" si="41">INDIRECT("E$"&amp;C79)+INDIRECT("H$"&amp;C79)*($B79-INDIRECT("B$"&amp;D79))</f>
        <v>-17828.08324677647</v>
      </c>
      <c r="F79">
        <f t="shared" ref="F79:F94" ca="1" si="42">INDIRECT("F$"&amp;C79)+INDIRECT("I$"&amp;C79)*($B79-INDIRECT("B$"&amp;D79))</f>
        <v>86468.902418447047</v>
      </c>
      <c r="G79">
        <f t="shared" ref="G79:G94" ca="1" si="43">INDIRECT("G$"&amp;C79)+INDIRECT("J$"&amp;C79)*($B79-INDIRECT("B$"&amp;D79))</f>
        <v>9448.7999999999993</v>
      </c>
      <c r="H79" s="9">
        <f t="shared" ref="H79:H94" ca="1" si="44">(E80-E79)/($B80-$B79)</f>
        <v>44.020629870065022</v>
      </c>
      <c r="I79" s="9">
        <f t="shared" ref="I79:I94" ca="1" si="45">(F80-F79)/($B80-$B79)</f>
        <v>-213.50388217097787</v>
      </c>
      <c r="J79" s="9">
        <f t="shared" ref="J79:J94" ca="1" si="46">(G80-G79)/($B80-$B79)</f>
        <v>0</v>
      </c>
      <c r="K79" s="9">
        <f t="shared" ref="K79:K94" ca="1" si="47">SQRT(H79*H79+I79*I79)</f>
        <v>217.99477873617997</v>
      </c>
      <c r="L79" s="9">
        <f t="shared" ref="L79:L94" ca="1" si="48">DEGREES(ATAN2(I79,H79))</f>
        <v>168.34990369842021</v>
      </c>
      <c r="M79">
        <f t="shared" ref="M79:M94" ca="1" si="49">INDIRECT("M$"&amp;C79)+INDIRECT("O$"&amp;C79)*($B79-INDIRECT("B$"&amp;D79))</f>
        <v>56.612205882352939</v>
      </c>
      <c r="N79">
        <f t="shared" ref="N79:N94" ca="1" si="50">INDIRECT("N$"&amp;C79)+INDIRECT("P$"&amp;C79)*($B79-INDIRECT("B$"&amp;D79))</f>
        <v>32.648039215686275</v>
      </c>
    </row>
    <row r="80" spans="1:14" x14ac:dyDescent="0.25">
      <c r="A80" s="4">
        <f t="shared" si="39"/>
        <v>0.42528935185185118</v>
      </c>
      <c r="B80" s="3">
        <f t="shared" si="40"/>
        <v>1553300745</v>
      </c>
      <c r="C80">
        <f t="shared" si="38"/>
        <v>2</v>
      </c>
      <c r="D80">
        <f t="shared" si="38"/>
        <v>7</v>
      </c>
      <c r="E80">
        <f t="shared" ca="1" si="41"/>
        <v>-17607.980097426145</v>
      </c>
      <c r="F80">
        <f t="shared" ca="1" si="42"/>
        <v>85401.383007592158</v>
      </c>
      <c r="G80">
        <f t="shared" ca="1" si="43"/>
        <v>9448.7999999999993</v>
      </c>
      <c r="H80" s="9">
        <f t="shared" ca="1" si="44"/>
        <v>44.020629870065022</v>
      </c>
      <c r="I80" s="9">
        <f t="shared" ca="1" si="45"/>
        <v>-213.5038821709808</v>
      </c>
      <c r="J80" s="9">
        <f t="shared" ca="1" si="46"/>
        <v>0</v>
      </c>
      <c r="K80" s="9">
        <f t="shared" ca="1" si="47"/>
        <v>217.99477873618284</v>
      </c>
      <c r="L80" s="9">
        <f t="shared" ca="1" si="48"/>
        <v>168.34990369842035</v>
      </c>
      <c r="M80">
        <f t="shared" ca="1" si="49"/>
        <v>56.602795933188091</v>
      </c>
      <c r="N80">
        <f t="shared" ca="1" si="50"/>
        <v>32.651561365286852</v>
      </c>
    </row>
    <row r="81" spans="1:18" x14ac:dyDescent="0.25">
      <c r="A81" s="4">
        <f t="shared" si="39"/>
        <v>0.42534722222222154</v>
      </c>
      <c r="B81" s="3">
        <f t="shared" si="40"/>
        <v>1553300750</v>
      </c>
      <c r="C81">
        <f t="shared" si="38"/>
        <v>2</v>
      </c>
      <c r="D81">
        <f t="shared" si="38"/>
        <v>7</v>
      </c>
      <c r="E81">
        <f t="shared" ca="1" si="41"/>
        <v>-17387.87694807582</v>
      </c>
      <c r="F81">
        <f t="shared" ca="1" si="42"/>
        <v>84333.863596737254</v>
      </c>
      <c r="G81">
        <f t="shared" ca="1" si="43"/>
        <v>9448.7999999999993</v>
      </c>
      <c r="H81" s="9">
        <f t="shared" ca="1" si="44"/>
        <v>44.020629870065747</v>
      </c>
      <c r="I81" s="9">
        <f t="shared" ca="1" si="45"/>
        <v>-213.5038821709808</v>
      </c>
      <c r="J81" s="9">
        <f t="shared" ca="1" si="46"/>
        <v>0</v>
      </c>
      <c r="K81" s="9">
        <f t="shared" ca="1" si="47"/>
        <v>217.99477873618298</v>
      </c>
      <c r="L81" s="9">
        <f t="shared" ca="1" si="48"/>
        <v>168.34990369842018</v>
      </c>
      <c r="M81">
        <f t="shared" ca="1" si="49"/>
        <v>56.593385984023236</v>
      </c>
      <c r="N81">
        <f t="shared" ca="1" si="50"/>
        <v>32.655083514887437</v>
      </c>
    </row>
    <row r="82" spans="1:18" x14ac:dyDescent="0.25">
      <c r="A82" s="4">
        <f t="shared" si="39"/>
        <v>0.4254050925925919</v>
      </c>
      <c r="B82" s="3">
        <f t="shared" si="40"/>
        <v>1553300755</v>
      </c>
      <c r="C82">
        <f t="shared" si="38"/>
        <v>2</v>
      </c>
      <c r="D82">
        <f t="shared" si="38"/>
        <v>7</v>
      </c>
      <c r="E82">
        <f t="shared" ca="1" si="41"/>
        <v>-17167.773798725491</v>
      </c>
      <c r="F82">
        <f t="shared" ca="1" si="42"/>
        <v>83266.34418588235</v>
      </c>
      <c r="G82">
        <f t="shared" ca="1" si="43"/>
        <v>9448.7999999999993</v>
      </c>
      <c r="H82" s="9">
        <f t="shared" ca="1" si="44"/>
        <v>44.020629870065747</v>
      </c>
      <c r="I82" s="9">
        <f t="shared" ca="1" si="45"/>
        <v>-213.5038821709808</v>
      </c>
      <c r="J82" s="9">
        <f t="shared" ca="1" si="46"/>
        <v>0</v>
      </c>
      <c r="K82" s="9">
        <f t="shared" ca="1" si="47"/>
        <v>217.99477873618298</v>
      </c>
      <c r="L82" s="9">
        <f t="shared" ca="1" si="48"/>
        <v>168.34990369842018</v>
      </c>
      <c r="M82">
        <f t="shared" ca="1" si="49"/>
        <v>56.583976034858388</v>
      </c>
      <c r="N82">
        <f t="shared" ca="1" si="50"/>
        <v>32.658605664488014</v>
      </c>
    </row>
    <row r="83" spans="1:18" x14ac:dyDescent="0.25">
      <c r="A83" s="4">
        <f t="shared" si="39"/>
        <v>0.42546296296296227</v>
      </c>
      <c r="B83" s="3">
        <f t="shared" si="40"/>
        <v>1553300760</v>
      </c>
      <c r="C83">
        <f t="shared" si="38"/>
        <v>2</v>
      </c>
      <c r="D83">
        <f t="shared" si="38"/>
        <v>7</v>
      </c>
      <c r="E83">
        <f t="shared" ca="1" si="41"/>
        <v>-16947.670649375163</v>
      </c>
      <c r="F83">
        <f t="shared" ca="1" si="42"/>
        <v>82198.824775027446</v>
      </c>
      <c r="G83">
        <f t="shared" ca="1" si="43"/>
        <v>9448.7999999999993</v>
      </c>
      <c r="H83" s="9">
        <f t="shared" ca="1" si="44"/>
        <v>44.020629870065022</v>
      </c>
      <c r="I83" s="9">
        <f t="shared" ca="1" si="45"/>
        <v>-213.5038821709808</v>
      </c>
      <c r="J83" s="9">
        <f t="shared" ca="1" si="46"/>
        <v>0</v>
      </c>
      <c r="K83" s="9">
        <f t="shared" ca="1" si="47"/>
        <v>217.99477873618284</v>
      </c>
      <c r="L83" s="9">
        <f t="shared" ca="1" si="48"/>
        <v>168.34990369842035</v>
      </c>
      <c r="M83">
        <f t="shared" ca="1" si="49"/>
        <v>56.574566085693533</v>
      </c>
      <c r="N83">
        <f t="shared" ca="1" si="50"/>
        <v>32.662127814088599</v>
      </c>
    </row>
    <row r="84" spans="1:18" x14ac:dyDescent="0.25">
      <c r="A84" s="4">
        <f t="shared" si="39"/>
        <v>0.42552083333333263</v>
      </c>
      <c r="B84" s="3">
        <f t="shared" si="40"/>
        <v>1553300765</v>
      </c>
      <c r="C84">
        <f t="shared" si="38"/>
        <v>2</v>
      </c>
      <c r="D84">
        <f t="shared" si="38"/>
        <v>7</v>
      </c>
      <c r="E84">
        <f t="shared" ca="1" si="41"/>
        <v>-16727.567500024837</v>
      </c>
      <c r="F84">
        <f t="shared" ca="1" si="42"/>
        <v>81131.305364172542</v>
      </c>
      <c r="G84">
        <f t="shared" ca="1" si="43"/>
        <v>9448.7999999999993</v>
      </c>
      <c r="H84" s="9">
        <f t="shared" ca="1" si="44"/>
        <v>44.020629870065747</v>
      </c>
      <c r="I84" s="9">
        <f t="shared" ca="1" si="45"/>
        <v>-213.5038821709808</v>
      </c>
      <c r="J84" s="9">
        <f t="shared" ca="1" si="46"/>
        <v>0</v>
      </c>
      <c r="K84" s="9">
        <f t="shared" ca="1" si="47"/>
        <v>217.99477873618298</v>
      </c>
      <c r="L84" s="9">
        <f t="shared" ca="1" si="48"/>
        <v>168.34990369842018</v>
      </c>
      <c r="M84">
        <f t="shared" ca="1" si="49"/>
        <v>56.565156136528685</v>
      </c>
      <c r="N84">
        <f t="shared" ca="1" si="50"/>
        <v>32.665649963689177</v>
      </c>
    </row>
    <row r="85" spans="1:18" x14ac:dyDescent="0.25">
      <c r="A85" s="4">
        <f t="shared" si="39"/>
        <v>0.42557870370370299</v>
      </c>
      <c r="B85" s="3">
        <f t="shared" si="40"/>
        <v>1553300770</v>
      </c>
      <c r="C85">
        <f t="shared" si="38"/>
        <v>2</v>
      </c>
      <c r="D85">
        <f t="shared" si="38"/>
        <v>7</v>
      </c>
      <c r="E85">
        <f t="shared" ca="1" si="41"/>
        <v>-16507.464350674509</v>
      </c>
      <c r="F85">
        <f t="shared" ca="1" si="42"/>
        <v>80063.785953317638</v>
      </c>
      <c r="G85">
        <f t="shared" ca="1" si="43"/>
        <v>9448.7999999999993</v>
      </c>
      <c r="H85" s="9">
        <f t="shared" ca="1" si="44"/>
        <v>44.020629870065022</v>
      </c>
      <c r="I85" s="9">
        <f t="shared" ca="1" si="45"/>
        <v>-213.5038821709808</v>
      </c>
      <c r="J85" s="9">
        <f t="shared" ca="1" si="46"/>
        <v>0</v>
      </c>
      <c r="K85" s="9">
        <f t="shared" ca="1" si="47"/>
        <v>217.99477873618284</v>
      </c>
      <c r="L85" s="9">
        <f t="shared" ca="1" si="48"/>
        <v>168.34990369842035</v>
      </c>
      <c r="M85">
        <f t="shared" ca="1" si="49"/>
        <v>56.55574618736383</v>
      </c>
      <c r="N85">
        <f t="shared" ca="1" si="50"/>
        <v>32.669172113289761</v>
      </c>
    </row>
    <row r="86" spans="1:18" x14ac:dyDescent="0.25">
      <c r="A86" s="4">
        <f t="shared" si="39"/>
        <v>0.42563657407407335</v>
      </c>
      <c r="B86" s="3">
        <f t="shared" si="40"/>
        <v>1553300775</v>
      </c>
      <c r="C86">
        <f t="shared" si="38"/>
        <v>2</v>
      </c>
      <c r="D86">
        <f t="shared" si="38"/>
        <v>7</v>
      </c>
      <c r="E86">
        <f t="shared" ca="1" si="41"/>
        <v>-16287.361201324184</v>
      </c>
      <c r="F86">
        <f t="shared" ca="1" si="42"/>
        <v>78996.266542462734</v>
      </c>
      <c r="G86">
        <f t="shared" ca="1" si="43"/>
        <v>9448.7999999999993</v>
      </c>
      <c r="H86" s="9">
        <f t="shared" ca="1" si="44"/>
        <v>44.020629870065747</v>
      </c>
      <c r="I86" s="9">
        <f t="shared" ca="1" si="45"/>
        <v>-213.50388217097787</v>
      </c>
      <c r="J86" s="9">
        <f t="shared" ca="1" si="46"/>
        <v>0</v>
      </c>
      <c r="K86" s="9">
        <f t="shared" ca="1" si="47"/>
        <v>217.99477873618011</v>
      </c>
      <c r="L86" s="9">
        <f t="shared" ca="1" si="48"/>
        <v>168.34990369842004</v>
      </c>
      <c r="M86">
        <f t="shared" ca="1" si="49"/>
        <v>56.546336238198982</v>
      </c>
      <c r="N86">
        <f t="shared" ca="1" si="50"/>
        <v>32.672694262890339</v>
      </c>
    </row>
    <row r="87" spans="1:18" x14ac:dyDescent="0.25">
      <c r="A87" s="4">
        <f t="shared" si="39"/>
        <v>0.42569444444444371</v>
      </c>
      <c r="B87" s="3">
        <f t="shared" si="40"/>
        <v>1553300780</v>
      </c>
      <c r="C87">
        <f t="shared" si="38"/>
        <v>2</v>
      </c>
      <c r="D87">
        <f t="shared" si="38"/>
        <v>7</v>
      </c>
      <c r="E87">
        <f t="shared" ca="1" si="41"/>
        <v>-16067.258051973855</v>
      </c>
      <c r="F87">
        <f t="shared" ca="1" si="42"/>
        <v>77928.747131607844</v>
      </c>
      <c r="G87">
        <f t="shared" ca="1" si="43"/>
        <v>9448.7999999999993</v>
      </c>
      <c r="H87" s="9">
        <f t="shared" ca="1" si="44"/>
        <v>44.020629870065022</v>
      </c>
      <c r="I87" s="9">
        <f t="shared" ca="1" si="45"/>
        <v>-213.5038821709808</v>
      </c>
      <c r="J87" s="9">
        <f t="shared" ca="1" si="46"/>
        <v>0</v>
      </c>
      <c r="K87" s="9">
        <f t="shared" ca="1" si="47"/>
        <v>217.99477873618284</v>
      </c>
      <c r="L87" s="9">
        <f t="shared" ca="1" si="48"/>
        <v>168.34990369842035</v>
      </c>
      <c r="M87">
        <f t="shared" ca="1" si="49"/>
        <v>56.536926289034128</v>
      </c>
      <c r="N87">
        <f t="shared" ca="1" si="50"/>
        <v>32.676216412490923</v>
      </c>
    </row>
    <row r="88" spans="1:18" x14ac:dyDescent="0.25">
      <c r="A88" s="4">
        <f t="shared" si="39"/>
        <v>0.42575231481481407</v>
      </c>
      <c r="B88" s="3">
        <f t="shared" si="40"/>
        <v>1553300785</v>
      </c>
      <c r="C88">
        <f t="shared" si="38"/>
        <v>2</v>
      </c>
      <c r="D88">
        <f t="shared" si="38"/>
        <v>7</v>
      </c>
      <c r="E88">
        <f t="shared" ca="1" si="41"/>
        <v>-15847.15490262353</v>
      </c>
      <c r="F88">
        <f t="shared" ca="1" si="42"/>
        <v>76861.227720752941</v>
      </c>
      <c r="G88">
        <f t="shared" ca="1" si="43"/>
        <v>9448.7999999999993</v>
      </c>
      <c r="H88" s="9">
        <f t="shared" ca="1" si="44"/>
        <v>44.020629870065022</v>
      </c>
      <c r="I88" s="9">
        <f t="shared" ca="1" si="45"/>
        <v>-213.5038821709808</v>
      </c>
      <c r="J88" s="9">
        <f t="shared" ca="1" si="46"/>
        <v>0</v>
      </c>
      <c r="K88" s="9">
        <f t="shared" ca="1" si="47"/>
        <v>217.99477873618284</v>
      </c>
      <c r="L88" s="9">
        <f t="shared" ca="1" si="48"/>
        <v>168.34990369842035</v>
      </c>
      <c r="M88">
        <f t="shared" ca="1" si="49"/>
        <v>56.52751633986928</v>
      </c>
      <c r="N88">
        <f t="shared" ca="1" si="50"/>
        <v>32.679738562091501</v>
      </c>
    </row>
    <row r="89" spans="1:18" x14ac:dyDescent="0.25">
      <c r="A89" s="4">
        <f t="shared" si="39"/>
        <v>0.42581018518518443</v>
      </c>
      <c r="B89" s="3">
        <f t="shared" si="40"/>
        <v>1553300790</v>
      </c>
      <c r="C89">
        <f t="shared" ref="C89:D104" si="51">C88</f>
        <v>2</v>
      </c>
      <c r="D89">
        <f t="shared" si="51"/>
        <v>7</v>
      </c>
      <c r="E89">
        <f t="shared" ca="1" si="41"/>
        <v>-15627.051753273205</v>
      </c>
      <c r="F89">
        <f t="shared" ca="1" si="42"/>
        <v>75793.708309898037</v>
      </c>
      <c r="G89">
        <f t="shared" ca="1" si="43"/>
        <v>9448.7999999999993</v>
      </c>
      <c r="H89" s="9">
        <f t="shared" ca="1" si="44"/>
        <v>44.020629870065747</v>
      </c>
      <c r="I89" s="9">
        <f t="shared" ca="1" si="45"/>
        <v>-213.5038821709808</v>
      </c>
      <c r="J89" s="9">
        <f t="shared" ca="1" si="46"/>
        <v>0</v>
      </c>
      <c r="K89" s="9">
        <f t="shared" ca="1" si="47"/>
        <v>217.99477873618298</v>
      </c>
      <c r="L89" s="9">
        <f t="shared" ca="1" si="48"/>
        <v>168.34990369842018</v>
      </c>
      <c r="M89">
        <f t="shared" ca="1" si="49"/>
        <v>56.518106390704425</v>
      </c>
      <c r="N89">
        <f t="shared" ca="1" si="50"/>
        <v>32.683260711692085</v>
      </c>
    </row>
    <row r="90" spans="1:18" x14ac:dyDescent="0.25">
      <c r="A90" s="4">
        <f t="shared" si="39"/>
        <v>0.42586805555555479</v>
      </c>
      <c r="B90" s="3">
        <f t="shared" si="40"/>
        <v>1553300795</v>
      </c>
      <c r="C90">
        <f t="shared" si="51"/>
        <v>2</v>
      </c>
      <c r="D90">
        <f t="shared" si="51"/>
        <v>7</v>
      </c>
      <c r="E90">
        <f t="shared" ca="1" si="41"/>
        <v>-15406.948603922876</v>
      </c>
      <c r="F90">
        <f t="shared" ca="1" si="42"/>
        <v>74726.188899043133</v>
      </c>
      <c r="G90">
        <f t="shared" ca="1" si="43"/>
        <v>9448.7999999999993</v>
      </c>
      <c r="H90" s="9">
        <f t="shared" ca="1" si="44"/>
        <v>44.020629870065022</v>
      </c>
      <c r="I90" s="9">
        <f t="shared" ca="1" si="45"/>
        <v>-213.5038821709808</v>
      </c>
      <c r="J90" s="9">
        <f t="shared" ca="1" si="46"/>
        <v>0</v>
      </c>
      <c r="K90" s="9">
        <f t="shared" ca="1" si="47"/>
        <v>217.99477873618284</v>
      </c>
      <c r="L90" s="9">
        <f t="shared" ca="1" si="48"/>
        <v>168.34990369842035</v>
      </c>
      <c r="M90">
        <f t="shared" ca="1" si="49"/>
        <v>56.508696441539577</v>
      </c>
      <c r="N90">
        <f t="shared" ca="1" si="50"/>
        <v>32.686782861292663</v>
      </c>
      <c r="R90" s="42"/>
    </row>
    <row r="91" spans="1:18" x14ac:dyDescent="0.25">
      <c r="A91" s="4">
        <f t="shared" si="39"/>
        <v>0.42592592592592515</v>
      </c>
      <c r="B91" s="3">
        <f t="shared" si="40"/>
        <v>1553300800</v>
      </c>
      <c r="C91">
        <f t="shared" si="51"/>
        <v>2</v>
      </c>
      <c r="D91">
        <f t="shared" si="51"/>
        <v>7</v>
      </c>
      <c r="E91">
        <f t="shared" ca="1" si="41"/>
        <v>-15186.845454572551</v>
      </c>
      <c r="F91">
        <f t="shared" ca="1" si="42"/>
        <v>73658.669488188229</v>
      </c>
      <c r="G91">
        <f t="shared" ca="1" si="43"/>
        <v>9448.7999999999993</v>
      </c>
      <c r="H91" s="9">
        <f t="shared" ca="1" si="44"/>
        <v>44.020629870065747</v>
      </c>
      <c r="I91" s="9">
        <f t="shared" ca="1" si="45"/>
        <v>-213.5038821709808</v>
      </c>
      <c r="J91" s="9">
        <f t="shared" ca="1" si="46"/>
        <v>0</v>
      </c>
      <c r="K91" s="9">
        <f t="shared" ca="1" si="47"/>
        <v>217.99477873618298</v>
      </c>
      <c r="L91" s="9">
        <f t="shared" ca="1" si="48"/>
        <v>168.34990369842018</v>
      </c>
      <c r="M91">
        <f t="shared" ca="1" si="49"/>
        <v>56.499286492374729</v>
      </c>
      <c r="N91">
        <f t="shared" ca="1" si="50"/>
        <v>32.690305010893248</v>
      </c>
    </row>
    <row r="92" spans="1:18" x14ac:dyDescent="0.25">
      <c r="A92" s="4">
        <f t="shared" si="39"/>
        <v>0.42598379629629551</v>
      </c>
      <c r="B92" s="3">
        <f t="shared" si="40"/>
        <v>1553300805</v>
      </c>
      <c r="C92">
        <f t="shared" si="51"/>
        <v>2</v>
      </c>
      <c r="D92">
        <f t="shared" si="51"/>
        <v>7</v>
      </c>
      <c r="E92">
        <f t="shared" ca="1" si="41"/>
        <v>-14966.742305222222</v>
      </c>
      <c r="F92">
        <f t="shared" ca="1" si="42"/>
        <v>72591.150077333325</v>
      </c>
      <c r="G92">
        <f t="shared" ca="1" si="43"/>
        <v>9448.7999999999993</v>
      </c>
      <c r="H92" s="9">
        <f t="shared" ca="1" si="44"/>
        <v>44.020629870065022</v>
      </c>
      <c r="I92" s="9">
        <f t="shared" ca="1" si="45"/>
        <v>-213.5038821709808</v>
      </c>
      <c r="J92" s="9">
        <f t="shared" ca="1" si="46"/>
        <v>0</v>
      </c>
      <c r="K92" s="9">
        <f t="shared" ca="1" si="47"/>
        <v>217.99477873618284</v>
      </c>
      <c r="L92" s="9">
        <f t="shared" ca="1" si="48"/>
        <v>168.34990369842035</v>
      </c>
      <c r="M92">
        <f t="shared" ca="1" si="49"/>
        <v>56.489876543209874</v>
      </c>
      <c r="N92">
        <f t="shared" ca="1" si="50"/>
        <v>32.693827160493825</v>
      </c>
    </row>
    <row r="93" spans="1:18" x14ac:dyDescent="0.25">
      <c r="A93" s="4">
        <f t="shared" si="39"/>
        <v>0.42604166666666587</v>
      </c>
      <c r="B93" s="3">
        <f t="shared" si="40"/>
        <v>1553300810</v>
      </c>
      <c r="C93">
        <f t="shared" si="51"/>
        <v>2</v>
      </c>
      <c r="D93">
        <f t="shared" si="51"/>
        <v>7</v>
      </c>
      <c r="E93">
        <f t="shared" ca="1" si="41"/>
        <v>-14746.639155871897</v>
      </c>
      <c r="F93">
        <f t="shared" ca="1" si="42"/>
        <v>71523.630666478421</v>
      </c>
      <c r="G93">
        <f t="shared" ca="1" si="43"/>
        <v>9448.7999999999993</v>
      </c>
      <c r="H93" s="9">
        <f t="shared" ca="1" si="44"/>
        <v>44.020629870065747</v>
      </c>
      <c r="I93" s="9">
        <f t="shared" ca="1" si="45"/>
        <v>-213.50388217097787</v>
      </c>
      <c r="J93" s="9">
        <f t="shared" ca="1" si="46"/>
        <v>0</v>
      </c>
      <c r="K93" s="9">
        <f t="shared" ca="1" si="47"/>
        <v>217.99477873618011</v>
      </c>
      <c r="L93" s="9">
        <f t="shared" ca="1" si="48"/>
        <v>168.34990369842004</v>
      </c>
      <c r="M93">
        <f t="shared" ca="1" si="49"/>
        <v>56.480466594045026</v>
      </c>
      <c r="N93">
        <f t="shared" ca="1" si="50"/>
        <v>32.69734931009441</v>
      </c>
    </row>
    <row r="94" spans="1:18" x14ac:dyDescent="0.25">
      <c r="A94" s="4">
        <f t="shared" si="39"/>
        <v>0.42609953703703624</v>
      </c>
      <c r="B94" s="3">
        <f t="shared" si="40"/>
        <v>1553300815</v>
      </c>
      <c r="C94">
        <f t="shared" si="51"/>
        <v>2</v>
      </c>
      <c r="D94">
        <f t="shared" si="51"/>
        <v>7</v>
      </c>
      <c r="E94">
        <f t="shared" ca="1" si="41"/>
        <v>-14526.536006521568</v>
      </c>
      <c r="F94">
        <f t="shared" ca="1" si="42"/>
        <v>70456.111255623531</v>
      </c>
      <c r="G94">
        <f t="shared" ca="1" si="43"/>
        <v>9448.7999999999993</v>
      </c>
      <c r="H94" s="9">
        <f t="shared" ca="1" si="44"/>
        <v>44.020629870065022</v>
      </c>
      <c r="I94" s="9">
        <f t="shared" ca="1" si="45"/>
        <v>-213.5038821709808</v>
      </c>
      <c r="J94" s="9">
        <f t="shared" ca="1" si="46"/>
        <v>0</v>
      </c>
      <c r="K94" s="9">
        <f t="shared" ca="1" si="47"/>
        <v>217.99477873618284</v>
      </c>
      <c r="L94" s="9">
        <f t="shared" ca="1" si="48"/>
        <v>168.34990369842035</v>
      </c>
      <c r="M94">
        <f t="shared" ca="1" si="49"/>
        <v>56.471056644880171</v>
      </c>
      <c r="N94">
        <f t="shared" ca="1" si="50"/>
        <v>32.700871459694987</v>
      </c>
      <c r="P94">
        <f ca="1">E94-'GZP155'!E134</f>
        <v>-11918.396761238544</v>
      </c>
      <c r="Q94">
        <f ca="1">F94-'GZP155'!F134</f>
        <v>10438.69333109523</v>
      </c>
      <c r="R94">
        <f t="shared" ref="R94:R97" ca="1" si="52">SQRT(P94*P94+Q94*Q94)</f>
        <v>15843.437121374687</v>
      </c>
    </row>
    <row r="95" spans="1:18" x14ac:dyDescent="0.25">
      <c r="A95" s="48">
        <f t="shared" si="39"/>
        <v>0.4261574074074066</v>
      </c>
      <c r="B95" s="49">
        <f t="shared" si="40"/>
        <v>1553300820</v>
      </c>
      <c r="C95" s="50">
        <f t="shared" si="51"/>
        <v>2</v>
      </c>
      <c r="D95" s="50">
        <f t="shared" si="51"/>
        <v>7</v>
      </c>
      <c r="E95" s="50">
        <f t="shared" ref="E95:E156" ca="1" si="53">INDIRECT("E$"&amp;C95)+INDIRECT("H$"&amp;C95)*($B95-INDIRECT("B$"&amp;D95))</f>
        <v>-14306.432857171243</v>
      </c>
      <c r="F95" s="50">
        <f t="shared" ref="F95:F156" ca="1" si="54">INDIRECT("F$"&amp;C95)+INDIRECT("I$"&amp;C95)*($B95-INDIRECT("B$"&amp;D95))</f>
        <v>69388.591844768627</v>
      </c>
      <c r="G95" s="50">
        <f t="shared" ref="G95:G156" ca="1" si="55">INDIRECT("G$"&amp;C95)+INDIRECT("J$"&amp;C95)*($B95-INDIRECT("B$"&amp;D95))</f>
        <v>9448.7999999999993</v>
      </c>
      <c r="H95" s="51">
        <f t="shared" ref="H95:H156" ca="1" si="56">(E96-E95)/($B96-$B95)</f>
        <v>44.020629870065747</v>
      </c>
      <c r="I95" s="51">
        <f t="shared" ref="I95:I156" ca="1" si="57">(F96-F95)/($B96-$B95)</f>
        <v>-213.5038821709808</v>
      </c>
      <c r="J95" s="51">
        <f t="shared" ref="J95:J156" ca="1" si="58">(G96-G95)/($B96-$B95)</f>
        <v>0</v>
      </c>
      <c r="K95" s="51">
        <f t="shared" ref="K95:K156" ca="1" si="59">SQRT(H95*H95+I95*I95)</f>
        <v>217.99477873618298</v>
      </c>
      <c r="L95" s="51">
        <f t="shared" ref="L95:L156" ca="1" si="60">DEGREES(ATAN2(I95,H95))</f>
        <v>168.34990369842018</v>
      </c>
      <c r="M95" s="50">
        <f t="shared" ref="M95:M156" ca="1" si="61">INDIRECT("M$"&amp;C95)+INDIRECT("O$"&amp;C95)*($B95-INDIRECT("B$"&amp;D95))</f>
        <v>56.461646695715324</v>
      </c>
      <c r="N95" s="50">
        <f t="shared" ref="N95:N156" ca="1" si="62">INDIRECT("N$"&amp;C95)+INDIRECT("P$"&amp;C95)*($B95-INDIRECT("B$"&amp;D95))</f>
        <v>32.704393609295572</v>
      </c>
      <c r="P95">
        <f ca="1">E95-'GZP155'!E135</f>
        <v>-10478.397259686961</v>
      </c>
      <c r="Q95">
        <f ca="1">F95-'GZP155'!F135</f>
        <v>9167.2556183535344</v>
      </c>
      <c r="R95">
        <f t="shared" ca="1" si="52"/>
        <v>13922.477678346253</v>
      </c>
    </row>
    <row r="96" spans="1:18" x14ac:dyDescent="0.25">
      <c r="A96" s="48">
        <f>A95+5/24/3600</f>
        <v>0.42621527777777696</v>
      </c>
      <c r="B96" s="3">
        <f t="shared" si="40"/>
        <v>1553300825</v>
      </c>
      <c r="C96">
        <f t="shared" si="51"/>
        <v>2</v>
      </c>
      <c r="D96">
        <f t="shared" si="51"/>
        <v>7</v>
      </c>
      <c r="E96">
        <f t="shared" ca="1" si="53"/>
        <v>-14086.329707820914</v>
      </c>
      <c r="F96">
        <f t="shared" ca="1" si="54"/>
        <v>68321.072433913723</v>
      </c>
      <c r="G96">
        <f t="shared" ca="1" si="55"/>
        <v>9448.7999999999993</v>
      </c>
      <c r="H96" s="9">
        <f t="shared" ca="1" si="56"/>
        <v>44.020629870065022</v>
      </c>
      <c r="I96" s="9">
        <f t="shared" ca="1" si="57"/>
        <v>-213.5038821709808</v>
      </c>
      <c r="J96" s="9">
        <f t="shared" ca="1" si="58"/>
        <v>0</v>
      </c>
      <c r="K96" s="9">
        <f t="shared" ca="1" si="59"/>
        <v>217.99477873618284</v>
      </c>
      <c r="L96" s="9">
        <f t="shared" ca="1" si="60"/>
        <v>168.34990369842035</v>
      </c>
      <c r="M96">
        <f t="shared" ca="1" si="61"/>
        <v>56.452236746550469</v>
      </c>
      <c r="N96">
        <f t="shared" ca="1" si="62"/>
        <v>32.707915758896149</v>
      </c>
      <c r="P96">
        <f ca="1">E96-'GZP155'!E136</f>
        <v>-9038.3977581353756</v>
      </c>
      <c r="Q96">
        <f ca="1">F96-'GZP155'!F136</f>
        <v>7895.8179056118388</v>
      </c>
      <c r="R96">
        <f t="shared" ca="1" si="52"/>
        <v>12001.523837948542</v>
      </c>
    </row>
    <row r="97" spans="1:18" x14ac:dyDescent="0.25">
      <c r="A97" s="53">
        <f t="shared" si="39"/>
        <v>0.42627314814814732</v>
      </c>
      <c r="B97" s="3">
        <f t="shared" si="40"/>
        <v>1553300830</v>
      </c>
      <c r="C97">
        <f t="shared" si="51"/>
        <v>2</v>
      </c>
      <c r="D97">
        <f t="shared" si="51"/>
        <v>7</v>
      </c>
      <c r="E97">
        <f t="shared" ca="1" si="53"/>
        <v>-13866.226558470589</v>
      </c>
      <c r="F97">
        <f t="shared" ca="1" si="54"/>
        <v>67253.553023058819</v>
      </c>
      <c r="G97">
        <f t="shared" ca="1" si="55"/>
        <v>9448.7999999999993</v>
      </c>
      <c r="H97" s="9">
        <f t="shared" ca="1" si="56"/>
        <v>44.020629870065747</v>
      </c>
      <c r="I97" s="9">
        <f t="shared" ca="1" si="57"/>
        <v>-213.5038821709808</v>
      </c>
      <c r="J97" s="9">
        <f t="shared" ca="1" si="58"/>
        <v>0</v>
      </c>
      <c r="K97" s="9">
        <f t="shared" ca="1" si="59"/>
        <v>217.99477873618298</v>
      </c>
      <c r="L97" s="9">
        <f t="shared" ca="1" si="60"/>
        <v>168.34990369842018</v>
      </c>
      <c r="M97">
        <f t="shared" ca="1" si="61"/>
        <v>56.442826797385621</v>
      </c>
      <c r="N97">
        <f t="shared" ca="1" si="62"/>
        <v>32.711437908496734</v>
      </c>
      <c r="P97">
        <f ca="1">E97-'GZP155'!E137</f>
        <v>-7598.3982565837923</v>
      </c>
      <c r="Q97">
        <f ca="1">F97-'GZP155'!F137</f>
        <v>6624.3801928701359</v>
      </c>
      <c r="R97" s="52">
        <f t="shared" ca="1" si="52"/>
        <v>10080.578803091903</v>
      </c>
    </row>
    <row r="98" spans="1:18" x14ac:dyDescent="0.25">
      <c r="A98" s="4">
        <f t="shared" si="39"/>
        <v>0.42633101851851768</v>
      </c>
      <c r="B98" s="3">
        <f t="shared" si="40"/>
        <v>1553300835</v>
      </c>
      <c r="C98">
        <f t="shared" si="51"/>
        <v>2</v>
      </c>
      <c r="D98">
        <f t="shared" si="51"/>
        <v>7</v>
      </c>
      <c r="E98">
        <f t="shared" ca="1" si="53"/>
        <v>-13646.12340912026</v>
      </c>
      <c r="F98">
        <f t="shared" ca="1" si="54"/>
        <v>66186.033612203915</v>
      </c>
      <c r="G98">
        <f t="shared" ca="1" si="55"/>
        <v>9448.7999999999993</v>
      </c>
      <c r="H98" s="9">
        <f t="shared" ca="1" si="56"/>
        <v>44.020629870065022</v>
      </c>
      <c r="I98" s="9">
        <f t="shared" ca="1" si="57"/>
        <v>-213.5038821709808</v>
      </c>
      <c r="J98" s="9">
        <f t="shared" ca="1" si="58"/>
        <v>0</v>
      </c>
      <c r="K98" s="9">
        <f t="shared" ca="1" si="59"/>
        <v>217.99477873618284</v>
      </c>
      <c r="L98" s="9">
        <f t="shared" ca="1" si="60"/>
        <v>168.34990369842035</v>
      </c>
      <c r="M98">
        <f t="shared" ca="1" si="61"/>
        <v>56.433416848220766</v>
      </c>
      <c r="N98">
        <f t="shared" ca="1" si="62"/>
        <v>32.714960058097311</v>
      </c>
      <c r="P98">
        <f ca="1">E98-'GZP155'!E138</f>
        <v>-6158.3987550322054</v>
      </c>
      <c r="Q98">
        <f ca="1">F98-'GZP155'!F138</f>
        <v>5352.9424801284404</v>
      </c>
      <c r="R98">
        <f t="shared" ref="R98:R101" ca="1" si="63">SQRT(P98*P98+Q98*Q98)</f>
        <v>8159.6487927818216</v>
      </c>
    </row>
    <row r="99" spans="1:18" x14ac:dyDescent="0.25">
      <c r="A99" s="4">
        <f t="shared" si="39"/>
        <v>0.42638888888888804</v>
      </c>
      <c r="B99" s="3">
        <f t="shared" si="40"/>
        <v>1553300840</v>
      </c>
      <c r="C99">
        <f t="shared" si="51"/>
        <v>2</v>
      </c>
      <c r="D99">
        <f t="shared" si="51"/>
        <v>7</v>
      </c>
      <c r="E99">
        <f t="shared" ca="1" si="53"/>
        <v>-13426.020259769935</v>
      </c>
      <c r="F99">
        <f t="shared" ca="1" si="54"/>
        <v>65118.514201349011</v>
      </c>
      <c r="G99">
        <f t="shared" ca="1" si="55"/>
        <v>9448.7999999999993</v>
      </c>
      <c r="H99" s="9">
        <f t="shared" ca="1" si="56"/>
        <v>44.020629870065747</v>
      </c>
      <c r="I99" s="9">
        <f t="shared" ca="1" si="57"/>
        <v>-213.5038821709808</v>
      </c>
      <c r="J99" s="9">
        <f t="shared" ca="1" si="58"/>
        <v>0</v>
      </c>
      <c r="K99" s="9">
        <f t="shared" ca="1" si="59"/>
        <v>217.99477873618298</v>
      </c>
      <c r="L99" s="9">
        <f t="shared" ca="1" si="60"/>
        <v>168.34990369842018</v>
      </c>
      <c r="M99">
        <f t="shared" ca="1" si="61"/>
        <v>56.424006899055918</v>
      </c>
      <c r="N99">
        <f t="shared" ca="1" si="62"/>
        <v>32.718482207697889</v>
      </c>
      <c r="P99">
        <f ca="1">E99-'GZP155'!E139</f>
        <v>-4718.3992534806239</v>
      </c>
      <c r="Q99">
        <f ca="1">F99-'GZP155'!F139</f>
        <v>4081.5047673867448</v>
      </c>
      <c r="R99">
        <f t="shared" ca="1" si="63"/>
        <v>6238.7476853489788</v>
      </c>
    </row>
    <row r="100" spans="1:18" x14ac:dyDescent="0.25">
      <c r="A100" s="4">
        <f t="shared" si="39"/>
        <v>0.4264467592592584</v>
      </c>
      <c r="B100" s="3">
        <f t="shared" si="40"/>
        <v>1553300845</v>
      </c>
      <c r="C100">
        <f t="shared" si="51"/>
        <v>2</v>
      </c>
      <c r="D100">
        <f t="shared" si="51"/>
        <v>7</v>
      </c>
      <c r="E100">
        <f t="shared" ca="1" si="53"/>
        <v>-13205.917110419607</v>
      </c>
      <c r="F100">
        <f t="shared" ca="1" si="54"/>
        <v>64050.994790494107</v>
      </c>
      <c r="G100">
        <f t="shared" ca="1" si="55"/>
        <v>9448.7999999999993</v>
      </c>
      <c r="H100" s="9">
        <f t="shared" ca="1" si="56"/>
        <v>44.020629870065022</v>
      </c>
      <c r="I100" s="9">
        <f t="shared" ca="1" si="57"/>
        <v>-213.50388217097787</v>
      </c>
      <c r="J100" s="9">
        <f t="shared" ca="1" si="58"/>
        <v>0</v>
      </c>
      <c r="K100" s="9">
        <f t="shared" ca="1" si="59"/>
        <v>217.99477873617997</v>
      </c>
      <c r="L100" s="9">
        <f t="shared" ca="1" si="60"/>
        <v>168.34990369842021</v>
      </c>
      <c r="M100">
        <f t="shared" ca="1" si="61"/>
        <v>56.414596949891063</v>
      </c>
      <c r="N100">
        <f t="shared" ca="1" si="62"/>
        <v>32.722004357298474</v>
      </c>
      <c r="P100">
        <f ca="1">E100-'GZP155'!E140</f>
        <v>-3278.3997519290351</v>
      </c>
      <c r="Q100">
        <f ca="1">F100-'GZP155'!F140</f>
        <v>2810.0670546450492</v>
      </c>
      <c r="R100">
        <f t="shared" ca="1" si="63"/>
        <v>4317.9140548475325</v>
      </c>
    </row>
    <row r="101" spans="1:18" x14ac:dyDescent="0.25">
      <c r="A101" s="4">
        <f t="shared" si="39"/>
        <v>0.42650462962962876</v>
      </c>
      <c r="B101" s="3">
        <f t="shared" si="40"/>
        <v>1553300850</v>
      </c>
      <c r="C101">
        <f t="shared" si="51"/>
        <v>2</v>
      </c>
      <c r="D101">
        <f t="shared" si="51"/>
        <v>7</v>
      </c>
      <c r="E101">
        <f t="shared" ca="1" si="53"/>
        <v>-12985.813961069282</v>
      </c>
      <c r="F101">
        <f t="shared" ca="1" si="54"/>
        <v>62983.475379639218</v>
      </c>
      <c r="G101">
        <f t="shared" ca="1" si="55"/>
        <v>9448.7999999999993</v>
      </c>
      <c r="H101" s="9">
        <f t="shared" ca="1" si="56"/>
        <v>44.020629870065747</v>
      </c>
      <c r="I101" s="9">
        <f t="shared" ca="1" si="57"/>
        <v>-213.5038821709808</v>
      </c>
      <c r="J101" s="9">
        <f t="shared" ca="1" si="58"/>
        <v>0</v>
      </c>
      <c r="K101" s="9">
        <f t="shared" ca="1" si="59"/>
        <v>217.99477873618298</v>
      </c>
      <c r="L101" s="9">
        <f t="shared" ca="1" si="60"/>
        <v>168.34990369842018</v>
      </c>
      <c r="M101">
        <f t="shared" ca="1" si="61"/>
        <v>56.405187000726215</v>
      </c>
      <c r="N101">
        <f t="shared" ca="1" si="62"/>
        <v>32.725526506899051</v>
      </c>
      <c r="P101">
        <f ca="1">E101-'GZP155'!E141</f>
        <v>-1838.4002503774536</v>
      </c>
      <c r="Q101">
        <f ca="1">F101-'GZP155'!F141</f>
        <v>1538.6293419033682</v>
      </c>
      <c r="R101">
        <f t="shared" ca="1" si="63"/>
        <v>2397.310103502231</v>
      </c>
    </row>
    <row r="102" spans="1:18" x14ac:dyDescent="0.25">
      <c r="A102" s="43">
        <f t="shared" si="39"/>
        <v>0.42656249999999912</v>
      </c>
      <c r="B102" s="46">
        <f t="shared" si="40"/>
        <v>1553300855</v>
      </c>
      <c r="C102" s="42">
        <f t="shared" si="51"/>
        <v>2</v>
      </c>
      <c r="D102" s="42">
        <f t="shared" si="51"/>
        <v>7</v>
      </c>
      <c r="E102" s="42">
        <f t="shared" ca="1" si="53"/>
        <v>-12765.710811718953</v>
      </c>
      <c r="F102" s="42">
        <f t="shared" ca="1" si="54"/>
        <v>61915.955968784314</v>
      </c>
      <c r="G102" s="42">
        <f t="shared" ca="1" si="55"/>
        <v>9448.7999999999993</v>
      </c>
      <c r="H102" s="47">
        <f t="shared" ca="1" si="56"/>
        <v>44.020629870065022</v>
      </c>
      <c r="I102" s="47">
        <f t="shared" ca="1" si="57"/>
        <v>-213.5038821709808</v>
      </c>
      <c r="J102" s="47">
        <f t="shared" ca="1" si="58"/>
        <v>0</v>
      </c>
      <c r="K102" s="47">
        <f t="shared" ca="1" si="59"/>
        <v>217.99477873618284</v>
      </c>
      <c r="L102" s="47">
        <f t="shared" ca="1" si="60"/>
        <v>168.34990369842035</v>
      </c>
      <c r="M102" s="42">
        <f t="shared" ca="1" si="61"/>
        <v>56.395777051561367</v>
      </c>
      <c r="N102" s="42">
        <f t="shared" ca="1" si="62"/>
        <v>32.729048656499636</v>
      </c>
      <c r="P102" s="42">
        <f ca="1">E102-'GZP155'!E142</f>
        <v>-398.40074882586487</v>
      </c>
      <c r="Q102" s="42">
        <f ca="1">F102-'GZP155'!F142</f>
        <v>267.19162916167261</v>
      </c>
      <c r="R102" s="42">
        <f t="shared" ref="R102" ca="1" si="64">SQRT(P102*P102+Q102*Q102)</f>
        <v>479.70253632754395</v>
      </c>
    </row>
    <row r="103" spans="1:18" x14ac:dyDescent="0.25">
      <c r="A103" s="4">
        <f t="shared" si="39"/>
        <v>0.42662037037036948</v>
      </c>
      <c r="B103" s="3">
        <f t="shared" si="40"/>
        <v>1553300860</v>
      </c>
      <c r="C103">
        <f t="shared" si="51"/>
        <v>2</v>
      </c>
      <c r="D103">
        <f t="shared" si="51"/>
        <v>7</v>
      </c>
      <c r="E103">
        <f t="shared" ca="1" si="53"/>
        <v>-12545.607662368628</v>
      </c>
      <c r="F103">
        <f t="shared" ca="1" si="54"/>
        <v>60848.43655792941</v>
      </c>
      <c r="G103">
        <f t="shared" ca="1" si="55"/>
        <v>9448.7999999999993</v>
      </c>
      <c r="H103" s="9">
        <f t="shared" ca="1" si="56"/>
        <v>44.020629870065022</v>
      </c>
      <c r="I103" s="9">
        <f t="shared" ca="1" si="57"/>
        <v>-213.5038821709808</v>
      </c>
      <c r="J103" s="9">
        <f t="shared" ca="1" si="58"/>
        <v>0</v>
      </c>
      <c r="K103" s="9">
        <f t="shared" ca="1" si="59"/>
        <v>217.99477873618284</v>
      </c>
      <c r="L103" s="9">
        <f t="shared" ca="1" si="60"/>
        <v>168.34990369842035</v>
      </c>
      <c r="M103">
        <f t="shared" ca="1" si="61"/>
        <v>56.386367102396513</v>
      </c>
      <c r="N103">
        <f t="shared" ca="1" si="62"/>
        <v>32.732570806100213</v>
      </c>
      <c r="P103">
        <f ca="1">E103-'GZP155'!E143</f>
        <v>1041.5987527257166</v>
      </c>
      <c r="Q103">
        <f ca="1">F103-'GZP155'!F143</f>
        <v>-1004.246083580023</v>
      </c>
      <c r="R103">
        <f t="shared" ref="R103:R106" ca="1" si="65">SQRT(P103*P103+Q103*Q103)</f>
        <v>1446.871852675828</v>
      </c>
    </row>
    <row r="104" spans="1:18" x14ac:dyDescent="0.25">
      <c r="A104" s="4">
        <f>A103+5/24/3600</f>
        <v>0.42667824074073984</v>
      </c>
      <c r="B104" s="3">
        <f t="shared" si="40"/>
        <v>1553300865</v>
      </c>
      <c r="C104">
        <f t="shared" si="51"/>
        <v>2</v>
      </c>
      <c r="D104">
        <f t="shared" si="51"/>
        <v>7</v>
      </c>
      <c r="E104">
        <f t="shared" ca="1" si="53"/>
        <v>-12325.504513018303</v>
      </c>
      <c r="F104">
        <f t="shared" ca="1" si="54"/>
        <v>59780.917147074506</v>
      </c>
      <c r="G104">
        <f t="shared" ca="1" si="55"/>
        <v>9448.7999999999993</v>
      </c>
      <c r="H104" s="9">
        <f t="shared" ca="1" si="56"/>
        <v>44.020629870065747</v>
      </c>
      <c r="I104" s="9">
        <f t="shared" ca="1" si="57"/>
        <v>-213.5038821709808</v>
      </c>
      <c r="J104" s="9">
        <f t="shared" ca="1" si="58"/>
        <v>0</v>
      </c>
      <c r="K104" s="9">
        <f t="shared" ca="1" si="59"/>
        <v>217.99477873618298</v>
      </c>
      <c r="L104" s="9">
        <f t="shared" ca="1" si="60"/>
        <v>168.34990369842018</v>
      </c>
      <c r="M104">
        <f t="shared" ca="1" si="61"/>
        <v>56.376957153231665</v>
      </c>
      <c r="N104">
        <f t="shared" ca="1" si="62"/>
        <v>32.736092955700798</v>
      </c>
      <c r="P104">
        <f ca="1">E104-'GZP155'!E144</f>
        <v>2481.5982542772981</v>
      </c>
      <c r="Q104">
        <f ca="1">F104-'GZP155'!F144</f>
        <v>-2275.6837963217185</v>
      </c>
      <c r="R104">
        <f t="shared" ca="1" si="65"/>
        <v>3367.0560786053684</v>
      </c>
    </row>
    <row r="105" spans="1:18" x14ac:dyDescent="0.25">
      <c r="A105" s="4">
        <f t="shared" ref="A105:A121" si="66">A104+5/24/3600</f>
        <v>0.42673611111111021</v>
      </c>
      <c r="B105" s="3">
        <f t="shared" si="40"/>
        <v>1553300870</v>
      </c>
      <c r="C105">
        <f t="shared" ref="C105:D120" si="67">C104</f>
        <v>2</v>
      </c>
      <c r="D105">
        <f t="shared" si="67"/>
        <v>7</v>
      </c>
      <c r="E105">
        <f t="shared" ca="1" si="53"/>
        <v>-12105.401363667974</v>
      </c>
      <c r="F105">
        <f t="shared" ca="1" si="54"/>
        <v>58713.397736219602</v>
      </c>
      <c r="G105">
        <f t="shared" ca="1" si="55"/>
        <v>9448.7999999999993</v>
      </c>
      <c r="H105" s="9">
        <f t="shared" ca="1" si="56"/>
        <v>44.020629870065022</v>
      </c>
      <c r="I105" s="9">
        <f t="shared" ca="1" si="57"/>
        <v>-213.5038821709808</v>
      </c>
      <c r="J105" s="9">
        <f t="shared" ca="1" si="58"/>
        <v>0</v>
      </c>
      <c r="K105" s="9">
        <f t="shared" ca="1" si="59"/>
        <v>217.99477873618284</v>
      </c>
      <c r="L105" s="9">
        <f t="shared" ca="1" si="60"/>
        <v>168.34990369842035</v>
      </c>
      <c r="M105">
        <f t="shared" ca="1" si="61"/>
        <v>56.36754720406681</v>
      </c>
      <c r="N105">
        <f t="shared" ca="1" si="62"/>
        <v>32.739615105301375</v>
      </c>
      <c r="P105">
        <f ca="1">E105-'GZP155'!E145</f>
        <v>3921.5977558288869</v>
      </c>
      <c r="Q105">
        <f ca="1">F105-'GZP155'!F145</f>
        <v>-3547.1215090634214</v>
      </c>
      <c r="R105">
        <f t="shared" ca="1" si="65"/>
        <v>5287.8161804834454</v>
      </c>
    </row>
    <row r="106" spans="1:18" x14ac:dyDescent="0.25">
      <c r="A106" s="4">
        <f t="shared" si="66"/>
        <v>0.42679398148148057</v>
      </c>
      <c r="B106" s="3">
        <f t="shared" si="40"/>
        <v>1553300875</v>
      </c>
      <c r="C106">
        <f t="shared" si="67"/>
        <v>2</v>
      </c>
      <c r="D106">
        <f t="shared" si="67"/>
        <v>7</v>
      </c>
      <c r="E106">
        <f t="shared" ca="1" si="53"/>
        <v>-11885.298214317649</v>
      </c>
      <c r="F106">
        <f t="shared" ca="1" si="54"/>
        <v>57645.878325364698</v>
      </c>
      <c r="G106">
        <f t="shared" ca="1" si="55"/>
        <v>9448.7999999999993</v>
      </c>
      <c r="H106" s="9">
        <f t="shared" ca="1" si="56"/>
        <v>44.020629870065747</v>
      </c>
      <c r="I106" s="9">
        <f t="shared" ca="1" si="57"/>
        <v>-213.5038821709808</v>
      </c>
      <c r="J106" s="9">
        <f t="shared" ca="1" si="58"/>
        <v>0</v>
      </c>
      <c r="K106" s="9">
        <f t="shared" ca="1" si="59"/>
        <v>217.99477873618298</v>
      </c>
      <c r="L106" s="9">
        <f t="shared" ca="1" si="60"/>
        <v>168.34990369842018</v>
      </c>
      <c r="M106">
        <f t="shared" ca="1" si="61"/>
        <v>56.358137254901962</v>
      </c>
      <c r="N106">
        <f t="shared" ca="1" si="62"/>
        <v>32.74313725490196</v>
      </c>
      <c r="P106">
        <f ca="1">E106-'GZP155'!E146</f>
        <v>5361.5972573804684</v>
      </c>
      <c r="Q106">
        <f ca="1">F106-'GZP155'!F146</f>
        <v>-4818.559221805117</v>
      </c>
      <c r="R106">
        <f t="shared" ca="1" si="65"/>
        <v>7208.6918455703808</v>
      </c>
    </row>
    <row r="107" spans="1:18" x14ac:dyDescent="0.25">
      <c r="A107" s="4">
        <f t="shared" si="66"/>
        <v>0.42685185185185093</v>
      </c>
      <c r="B107" s="3">
        <f t="shared" si="40"/>
        <v>1553300880</v>
      </c>
      <c r="C107">
        <f t="shared" si="67"/>
        <v>2</v>
      </c>
      <c r="D107">
        <f t="shared" si="67"/>
        <v>7</v>
      </c>
      <c r="E107">
        <f t="shared" ca="1" si="53"/>
        <v>-11665.19506496732</v>
      </c>
      <c r="F107">
        <f t="shared" ca="1" si="54"/>
        <v>56578.358914509794</v>
      </c>
      <c r="G107">
        <f t="shared" ca="1" si="55"/>
        <v>9448.7999999999993</v>
      </c>
      <c r="H107" s="9">
        <f t="shared" ca="1" si="56"/>
        <v>44.020629870065022</v>
      </c>
      <c r="I107" s="9">
        <f t="shared" ca="1" si="57"/>
        <v>-213.50388217097787</v>
      </c>
      <c r="J107" s="9">
        <f t="shared" ca="1" si="58"/>
        <v>0</v>
      </c>
      <c r="K107" s="9">
        <f t="shared" ca="1" si="59"/>
        <v>217.99477873617997</v>
      </c>
      <c r="L107" s="9">
        <f t="shared" ca="1" si="60"/>
        <v>168.34990369842021</v>
      </c>
      <c r="M107">
        <f t="shared" ca="1" si="61"/>
        <v>56.348727305737107</v>
      </c>
      <c r="N107">
        <f t="shared" ca="1" si="62"/>
        <v>32.746659404502537</v>
      </c>
    </row>
    <row r="108" spans="1:18" x14ac:dyDescent="0.25">
      <c r="A108" s="4">
        <f t="shared" si="66"/>
        <v>0.42690972222222129</v>
      </c>
      <c r="B108" s="3">
        <f t="shared" si="40"/>
        <v>1553300885</v>
      </c>
      <c r="C108">
        <f t="shared" si="67"/>
        <v>2</v>
      </c>
      <c r="D108">
        <f t="shared" si="67"/>
        <v>7</v>
      </c>
      <c r="E108">
        <f t="shared" ca="1" si="53"/>
        <v>-11445.091915616995</v>
      </c>
      <c r="F108">
        <f t="shared" ca="1" si="54"/>
        <v>55510.839503654905</v>
      </c>
      <c r="G108">
        <f t="shared" ca="1" si="55"/>
        <v>9448.7999999999993</v>
      </c>
      <c r="H108" s="9">
        <f t="shared" ca="1" si="56"/>
        <v>44.020629870065747</v>
      </c>
      <c r="I108" s="9">
        <f t="shared" ca="1" si="57"/>
        <v>-213.5038821709808</v>
      </c>
      <c r="J108" s="9">
        <f t="shared" ca="1" si="58"/>
        <v>0</v>
      </c>
      <c r="K108" s="9">
        <f t="shared" ca="1" si="59"/>
        <v>217.99477873618298</v>
      </c>
      <c r="L108" s="9">
        <f t="shared" ca="1" si="60"/>
        <v>168.34990369842018</v>
      </c>
      <c r="M108">
        <f t="shared" ca="1" si="61"/>
        <v>56.339317356572259</v>
      </c>
      <c r="N108">
        <f t="shared" ca="1" si="62"/>
        <v>32.750181554103122</v>
      </c>
    </row>
    <row r="109" spans="1:18" x14ac:dyDescent="0.25">
      <c r="A109" s="4">
        <f t="shared" si="66"/>
        <v>0.42696759259259165</v>
      </c>
      <c r="B109" s="3">
        <f t="shared" si="40"/>
        <v>1553300890</v>
      </c>
      <c r="C109">
        <f t="shared" si="67"/>
        <v>2</v>
      </c>
      <c r="D109">
        <f t="shared" si="67"/>
        <v>7</v>
      </c>
      <c r="E109">
        <f t="shared" ca="1" si="53"/>
        <v>-11224.988766266666</v>
      </c>
      <c r="F109">
        <f t="shared" ca="1" si="54"/>
        <v>54443.320092800001</v>
      </c>
      <c r="G109">
        <f t="shared" ca="1" si="55"/>
        <v>9448.7999999999993</v>
      </c>
      <c r="H109" s="9">
        <f t="shared" ca="1" si="56"/>
        <v>44.020629870065022</v>
      </c>
      <c r="I109" s="9">
        <f t="shared" ca="1" si="57"/>
        <v>-213.5038821709808</v>
      </c>
      <c r="J109" s="9">
        <f t="shared" ca="1" si="58"/>
        <v>0</v>
      </c>
      <c r="K109" s="9">
        <f t="shared" ca="1" si="59"/>
        <v>217.99477873618284</v>
      </c>
      <c r="L109" s="9">
        <f t="shared" ca="1" si="60"/>
        <v>168.34990369842035</v>
      </c>
      <c r="M109">
        <f t="shared" ca="1" si="61"/>
        <v>56.329907407407404</v>
      </c>
      <c r="N109">
        <f t="shared" ca="1" si="62"/>
        <v>32.7537037037037</v>
      </c>
    </row>
    <row r="110" spans="1:18" x14ac:dyDescent="0.25">
      <c r="A110" s="4">
        <f t="shared" si="66"/>
        <v>0.42702546296296201</v>
      </c>
      <c r="B110" s="3">
        <f t="shared" si="40"/>
        <v>1553300895</v>
      </c>
      <c r="C110">
        <f t="shared" si="67"/>
        <v>2</v>
      </c>
      <c r="D110">
        <f t="shared" si="67"/>
        <v>7</v>
      </c>
      <c r="E110">
        <f t="shared" ca="1" si="53"/>
        <v>-11004.885616916341</v>
      </c>
      <c r="F110">
        <f t="shared" ca="1" si="54"/>
        <v>53375.800681945097</v>
      </c>
      <c r="G110">
        <f t="shared" ca="1" si="55"/>
        <v>9448.7999999999993</v>
      </c>
      <c r="H110" s="9">
        <f t="shared" ca="1" si="56"/>
        <v>44.020629870065747</v>
      </c>
      <c r="I110" s="9">
        <f t="shared" ca="1" si="57"/>
        <v>-213.5038821709808</v>
      </c>
      <c r="J110" s="9">
        <f t="shared" ca="1" si="58"/>
        <v>0</v>
      </c>
      <c r="K110" s="9">
        <f t="shared" ca="1" si="59"/>
        <v>217.99477873618298</v>
      </c>
      <c r="L110" s="9">
        <f t="shared" ca="1" si="60"/>
        <v>168.34990369842018</v>
      </c>
      <c r="M110">
        <f t="shared" ca="1" si="61"/>
        <v>56.320497458242556</v>
      </c>
      <c r="N110">
        <f t="shared" ca="1" si="62"/>
        <v>32.757225853304284</v>
      </c>
    </row>
    <row r="111" spans="1:18" x14ac:dyDescent="0.25">
      <c r="A111" s="4">
        <f t="shared" si="66"/>
        <v>0.42708333333333237</v>
      </c>
      <c r="B111" s="3">
        <f t="shared" si="40"/>
        <v>1553300900</v>
      </c>
      <c r="C111">
        <f t="shared" si="67"/>
        <v>2</v>
      </c>
      <c r="D111">
        <f t="shared" si="67"/>
        <v>7</v>
      </c>
      <c r="E111">
        <f t="shared" ca="1" si="53"/>
        <v>-10784.782467566012</v>
      </c>
      <c r="F111">
        <f t="shared" ca="1" si="54"/>
        <v>52308.281271090193</v>
      </c>
      <c r="G111">
        <f t="shared" ca="1" si="55"/>
        <v>9448.7999999999993</v>
      </c>
      <c r="H111" s="9">
        <f t="shared" ca="1" si="56"/>
        <v>44.020629870065022</v>
      </c>
      <c r="I111" s="9">
        <f t="shared" ca="1" si="57"/>
        <v>-213.5038821709808</v>
      </c>
      <c r="J111" s="9">
        <f t="shared" ca="1" si="58"/>
        <v>0</v>
      </c>
      <c r="K111" s="9">
        <f t="shared" ca="1" si="59"/>
        <v>217.99477873618284</v>
      </c>
      <c r="L111" s="9">
        <f t="shared" ca="1" si="60"/>
        <v>168.34990369842035</v>
      </c>
      <c r="M111">
        <f t="shared" ca="1" si="61"/>
        <v>56.311087509077701</v>
      </c>
      <c r="N111">
        <f t="shared" ca="1" si="62"/>
        <v>32.760748002904862</v>
      </c>
    </row>
    <row r="112" spans="1:18" x14ac:dyDescent="0.25">
      <c r="A112" s="4">
        <f t="shared" si="66"/>
        <v>0.42714120370370273</v>
      </c>
      <c r="B112" s="3">
        <f t="shared" si="40"/>
        <v>1553300905</v>
      </c>
      <c r="C112">
        <f t="shared" si="67"/>
        <v>2</v>
      </c>
      <c r="D112">
        <f t="shared" si="67"/>
        <v>7</v>
      </c>
      <c r="E112">
        <f t="shared" ca="1" si="53"/>
        <v>-10564.679318215687</v>
      </c>
      <c r="F112">
        <f t="shared" ca="1" si="54"/>
        <v>51240.761860235289</v>
      </c>
      <c r="G112">
        <f t="shared" ca="1" si="55"/>
        <v>9448.7999999999993</v>
      </c>
      <c r="H112" s="9">
        <f t="shared" ca="1" si="56"/>
        <v>44.020629870065747</v>
      </c>
      <c r="I112" s="9">
        <f t="shared" ca="1" si="57"/>
        <v>-213.5038821709808</v>
      </c>
      <c r="J112" s="9">
        <f t="shared" ca="1" si="58"/>
        <v>0</v>
      </c>
      <c r="K112" s="9">
        <f t="shared" ca="1" si="59"/>
        <v>217.99477873618298</v>
      </c>
      <c r="L112" s="9">
        <f t="shared" ca="1" si="60"/>
        <v>168.34990369842018</v>
      </c>
      <c r="M112">
        <f t="shared" ca="1" si="61"/>
        <v>56.301677559912854</v>
      </c>
      <c r="N112">
        <f t="shared" ca="1" si="62"/>
        <v>32.764270152505446</v>
      </c>
    </row>
    <row r="113" spans="1:15" x14ac:dyDescent="0.25">
      <c r="A113" s="4">
        <f t="shared" si="66"/>
        <v>0.42719907407407309</v>
      </c>
      <c r="B113" s="3">
        <f t="shared" si="40"/>
        <v>1553300910</v>
      </c>
      <c r="C113">
        <f t="shared" si="67"/>
        <v>2</v>
      </c>
      <c r="D113">
        <f t="shared" si="67"/>
        <v>7</v>
      </c>
      <c r="E113">
        <f t="shared" ca="1" si="53"/>
        <v>-10344.576168865358</v>
      </c>
      <c r="F113">
        <f t="shared" ca="1" si="54"/>
        <v>50173.242449380385</v>
      </c>
      <c r="G113">
        <f t="shared" ca="1" si="55"/>
        <v>9448.7999999999993</v>
      </c>
      <c r="H113" s="9">
        <f t="shared" ca="1" si="56"/>
        <v>44.020629870065022</v>
      </c>
      <c r="I113" s="9">
        <f t="shared" ca="1" si="57"/>
        <v>-213.5038821709808</v>
      </c>
      <c r="J113" s="9">
        <f t="shared" ca="1" si="58"/>
        <v>0</v>
      </c>
      <c r="K113" s="9">
        <f t="shared" ca="1" si="59"/>
        <v>217.99477873618284</v>
      </c>
      <c r="L113" s="9">
        <f t="shared" ca="1" si="60"/>
        <v>168.34990369842035</v>
      </c>
      <c r="M113">
        <f t="shared" ca="1" si="61"/>
        <v>56.292267610747999</v>
      </c>
      <c r="N113">
        <f t="shared" ca="1" si="62"/>
        <v>32.767792302106024</v>
      </c>
    </row>
    <row r="114" spans="1:15" x14ac:dyDescent="0.25">
      <c r="A114" s="4">
        <f t="shared" si="66"/>
        <v>0.42725694444444345</v>
      </c>
      <c r="B114" s="3">
        <f t="shared" si="40"/>
        <v>1553300915</v>
      </c>
      <c r="C114">
        <f t="shared" si="67"/>
        <v>2</v>
      </c>
      <c r="D114">
        <f t="shared" si="67"/>
        <v>7</v>
      </c>
      <c r="E114">
        <f t="shared" ca="1" si="53"/>
        <v>-10124.473019515033</v>
      </c>
      <c r="F114">
        <f t="shared" ca="1" si="54"/>
        <v>49105.723038525481</v>
      </c>
      <c r="G114">
        <f t="shared" ca="1" si="55"/>
        <v>9448.7999999999993</v>
      </c>
      <c r="H114" s="9">
        <f t="shared" ca="1" si="56"/>
        <v>44.020629870065747</v>
      </c>
      <c r="I114" s="9">
        <f t="shared" ca="1" si="57"/>
        <v>-213.50388217097787</v>
      </c>
      <c r="J114" s="9">
        <f t="shared" ca="1" si="58"/>
        <v>0</v>
      </c>
      <c r="K114" s="9">
        <f t="shared" ca="1" si="59"/>
        <v>217.99477873618011</v>
      </c>
      <c r="L114" s="9">
        <f t="shared" ca="1" si="60"/>
        <v>168.34990369842004</v>
      </c>
      <c r="M114">
        <f t="shared" ca="1" si="61"/>
        <v>56.282857661583151</v>
      </c>
      <c r="N114">
        <f t="shared" ca="1" si="62"/>
        <v>32.771314451706608</v>
      </c>
    </row>
    <row r="115" spans="1:15" x14ac:dyDescent="0.25">
      <c r="A115" s="4">
        <f t="shared" si="66"/>
        <v>0.42731481481481381</v>
      </c>
      <c r="B115" s="3">
        <f t="shared" si="40"/>
        <v>1553300920</v>
      </c>
      <c r="C115">
        <f t="shared" si="67"/>
        <v>2</v>
      </c>
      <c r="D115">
        <f t="shared" si="67"/>
        <v>7</v>
      </c>
      <c r="E115">
        <f t="shared" ca="1" si="53"/>
        <v>-9904.3698701647045</v>
      </c>
      <c r="F115">
        <f t="shared" ca="1" si="54"/>
        <v>48038.203627670591</v>
      </c>
      <c r="G115">
        <f t="shared" ca="1" si="55"/>
        <v>9448.7999999999993</v>
      </c>
      <c r="H115" s="9">
        <f t="shared" ca="1" si="56"/>
        <v>44.020629870065022</v>
      </c>
      <c r="I115" s="9">
        <f t="shared" ca="1" si="57"/>
        <v>-213.5038821709808</v>
      </c>
      <c r="J115" s="9">
        <f t="shared" ca="1" si="58"/>
        <v>0</v>
      </c>
      <c r="K115" s="9">
        <f t="shared" ca="1" si="59"/>
        <v>217.99477873618284</v>
      </c>
      <c r="L115" s="9">
        <f t="shared" ca="1" si="60"/>
        <v>168.34990369842035</v>
      </c>
      <c r="M115">
        <f t="shared" ca="1" si="61"/>
        <v>56.273447712418303</v>
      </c>
      <c r="N115">
        <f t="shared" ca="1" si="62"/>
        <v>32.774836601307186</v>
      </c>
    </row>
    <row r="116" spans="1:15" x14ac:dyDescent="0.25">
      <c r="A116" s="4">
        <f t="shared" si="66"/>
        <v>0.42737268518518418</v>
      </c>
      <c r="B116" s="3">
        <f t="shared" si="40"/>
        <v>1553300925</v>
      </c>
      <c r="C116">
        <f t="shared" si="67"/>
        <v>2</v>
      </c>
      <c r="D116">
        <f t="shared" si="67"/>
        <v>7</v>
      </c>
      <c r="E116">
        <f t="shared" ca="1" si="53"/>
        <v>-9684.2667208143794</v>
      </c>
      <c r="F116">
        <f t="shared" ca="1" si="54"/>
        <v>46970.684216815687</v>
      </c>
      <c r="G116">
        <f t="shared" ca="1" si="55"/>
        <v>9448.7999999999993</v>
      </c>
      <c r="H116" s="9">
        <f t="shared" ca="1" si="56"/>
        <v>44.020629870065747</v>
      </c>
      <c r="I116" s="9">
        <f t="shared" ca="1" si="57"/>
        <v>-213.5038821709808</v>
      </c>
      <c r="J116" s="9">
        <f t="shared" ca="1" si="58"/>
        <v>0</v>
      </c>
      <c r="K116" s="9">
        <f t="shared" ca="1" si="59"/>
        <v>217.99477873618298</v>
      </c>
      <c r="L116" s="9">
        <f t="shared" ca="1" si="60"/>
        <v>168.34990369842018</v>
      </c>
      <c r="M116">
        <f t="shared" ca="1" si="61"/>
        <v>56.264037763253448</v>
      </c>
      <c r="N116">
        <f t="shared" ca="1" si="62"/>
        <v>32.778358750907771</v>
      </c>
    </row>
    <row r="117" spans="1:15" x14ac:dyDescent="0.25">
      <c r="A117" s="4">
        <f t="shared" si="66"/>
        <v>0.42743055555555454</v>
      </c>
      <c r="B117" s="3">
        <f t="shared" si="40"/>
        <v>1553300930</v>
      </c>
      <c r="C117">
        <f t="shared" si="67"/>
        <v>2</v>
      </c>
      <c r="D117">
        <f t="shared" si="67"/>
        <v>7</v>
      </c>
      <c r="E117">
        <f t="shared" ca="1" si="53"/>
        <v>-9464.1635714640506</v>
      </c>
      <c r="F117">
        <f t="shared" ca="1" si="54"/>
        <v>45903.164805960783</v>
      </c>
      <c r="G117">
        <f t="shared" ca="1" si="55"/>
        <v>9448.7999999999993</v>
      </c>
      <c r="H117" s="9">
        <f t="shared" ca="1" si="56"/>
        <v>44.020629870065022</v>
      </c>
      <c r="I117" s="9">
        <f t="shared" ca="1" si="57"/>
        <v>-213.5038821709808</v>
      </c>
      <c r="J117" s="9">
        <f t="shared" ca="1" si="58"/>
        <v>0</v>
      </c>
      <c r="K117" s="9">
        <f t="shared" ca="1" si="59"/>
        <v>217.99477873618284</v>
      </c>
      <c r="L117" s="9">
        <f t="shared" ca="1" si="60"/>
        <v>168.34990369842035</v>
      </c>
      <c r="M117">
        <f t="shared" ca="1" si="61"/>
        <v>56.2546278140886</v>
      </c>
      <c r="N117">
        <f t="shared" ca="1" si="62"/>
        <v>32.781880900508348</v>
      </c>
    </row>
    <row r="118" spans="1:15" x14ac:dyDescent="0.25">
      <c r="A118" s="4">
        <f t="shared" si="66"/>
        <v>0.4274884259259249</v>
      </c>
      <c r="B118" s="3">
        <f t="shared" si="40"/>
        <v>1553300935</v>
      </c>
      <c r="C118">
        <f t="shared" si="67"/>
        <v>2</v>
      </c>
      <c r="D118">
        <f t="shared" si="67"/>
        <v>7</v>
      </c>
      <c r="E118">
        <f t="shared" ca="1" si="53"/>
        <v>-9244.0604221137255</v>
      </c>
      <c r="F118">
        <f t="shared" ca="1" si="54"/>
        <v>44835.645395105879</v>
      </c>
      <c r="G118">
        <f t="shared" ca="1" si="55"/>
        <v>9448.7999999999993</v>
      </c>
      <c r="H118" s="9">
        <f t="shared" ca="1" si="56"/>
        <v>44.020629870065022</v>
      </c>
      <c r="I118" s="9">
        <f t="shared" ca="1" si="57"/>
        <v>-213.5038821709808</v>
      </c>
      <c r="J118" s="9">
        <f t="shared" ca="1" si="58"/>
        <v>0</v>
      </c>
      <c r="K118" s="9">
        <f t="shared" ca="1" si="59"/>
        <v>217.99477873618284</v>
      </c>
      <c r="L118" s="9">
        <f t="shared" ca="1" si="60"/>
        <v>168.34990369842035</v>
      </c>
      <c r="M118">
        <f t="shared" ca="1" si="61"/>
        <v>56.245217864923745</v>
      </c>
      <c r="N118">
        <f t="shared" ca="1" si="62"/>
        <v>32.785403050108933</v>
      </c>
    </row>
    <row r="119" spans="1:15" x14ac:dyDescent="0.25">
      <c r="A119" s="4">
        <f t="shared" si="66"/>
        <v>0.42754629629629526</v>
      </c>
      <c r="B119" s="3">
        <f t="shared" si="40"/>
        <v>1553300940</v>
      </c>
      <c r="C119">
        <f t="shared" si="67"/>
        <v>2</v>
      </c>
      <c r="D119">
        <f t="shared" si="67"/>
        <v>7</v>
      </c>
      <c r="E119">
        <f t="shared" ca="1" si="53"/>
        <v>-9023.9572727634004</v>
      </c>
      <c r="F119">
        <f t="shared" ca="1" si="54"/>
        <v>43768.125984250975</v>
      </c>
      <c r="G119">
        <f t="shared" ca="1" si="55"/>
        <v>9448.7999999999993</v>
      </c>
      <c r="H119" s="9">
        <f t="shared" ca="1" si="56"/>
        <v>44.020629870065747</v>
      </c>
      <c r="I119" s="9">
        <f t="shared" ca="1" si="57"/>
        <v>-213.5038821709808</v>
      </c>
      <c r="J119" s="9">
        <f t="shared" ca="1" si="58"/>
        <v>0</v>
      </c>
      <c r="K119" s="9">
        <f t="shared" ca="1" si="59"/>
        <v>217.99477873618298</v>
      </c>
      <c r="L119" s="9">
        <f t="shared" ca="1" si="60"/>
        <v>168.34990369842018</v>
      </c>
      <c r="M119">
        <f t="shared" ca="1" si="61"/>
        <v>56.235807915758897</v>
      </c>
      <c r="N119">
        <f t="shared" ca="1" si="62"/>
        <v>32.78892519970951</v>
      </c>
    </row>
    <row r="120" spans="1:15" x14ac:dyDescent="0.25">
      <c r="A120" s="4">
        <f t="shared" si="66"/>
        <v>0.42760416666666562</v>
      </c>
      <c r="B120" s="3">
        <f t="shared" si="40"/>
        <v>1553300945</v>
      </c>
      <c r="C120">
        <f t="shared" si="67"/>
        <v>2</v>
      </c>
      <c r="D120">
        <f t="shared" si="67"/>
        <v>7</v>
      </c>
      <c r="E120">
        <f t="shared" ca="1" si="53"/>
        <v>-8803.8541234130716</v>
      </c>
      <c r="F120">
        <f t="shared" ca="1" si="54"/>
        <v>42700.606573396071</v>
      </c>
      <c r="G120">
        <f t="shared" ca="1" si="55"/>
        <v>9448.7999999999993</v>
      </c>
      <c r="H120" s="9">
        <f t="shared" ca="1" si="56"/>
        <v>44.020629870065022</v>
      </c>
      <c r="I120" s="9">
        <f t="shared" ca="1" si="57"/>
        <v>-213.5038821709808</v>
      </c>
      <c r="J120" s="9">
        <f t="shared" ca="1" si="58"/>
        <v>0</v>
      </c>
      <c r="K120" s="9">
        <f t="shared" ca="1" si="59"/>
        <v>217.99477873618284</v>
      </c>
      <c r="L120" s="9">
        <f t="shared" ca="1" si="60"/>
        <v>168.34990369842035</v>
      </c>
      <c r="M120">
        <f t="shared" ca="1" si="61"/>
        <v>56.226397966594043</v>
      </c>
      <c r="N120">
        <f t="shared" ca="1" si="62"/>
        <v>32.792447349310095</v>
      </c>
    </row>
    <row r="121" spans="1:15" x14ac:dyDescent="0.25">
      <c r="A121" s="4">
        <f t="shared" si="66"/>
        <v>0.42766203703703598</v>
      </c>
      <c r="B121" s="3">
        <f t="shared" si="40"/>
        <v>1553300950</v>
      </c>
      <c r="C121">
        <f t="shared" ref="C121:D136" si="68">C120</f>
        <v>2</v>
      </c>
      <c r="D121">
        <f t="shared" si="68"/>
        <v>7</v>
      </c>
      <c r="E121">
        <f t="shared" ca="1" si="53"/>
        <v>-8583.7509740627465</v>
      </c>
      <c r="F121">
        <f t="shared" ca="1" si="54"/>
        <v>41633.087162541167</v>
      </c>
      <c r="G121">
        <f t="shared" ca="1" si="55"/>
        <v>9448.7999999999993</v>
      </c>
      <c r="H121" s="9">
        <f t="shared" ca="1" si="56"/>
        <v>44.020629870065747</v>
      </c>
      <c r="I121" s="9">
        <f t="shared" ca="1" si="57"/>
        <v>-213.50388217097787</v>
      </c>
      <c r="J121" s="9">
        <f t="shared" ca="1" si="58"/>
        <v>0</v>
      </c>
      <c r="K121" s="9">
        <f t="shared" ca="1" si="59"/>
        <v>217.99477873618011</v>
      </c>
      <c r="L121" s="9">
        <f t="shared" ca="1" si="60"/>
        <v>168.34990369842004</v>
      </c>
      <c r="M121">
        <f t="shared" ca="1" si="61"/>
        <v>56.216988017429195</v>
      </c>
      <c r="N121">
        <f t="shared" ca="1" si="62"/>
        <v>32.795969498910672</v>
      </c>
    </row>
    <row r="122" spans="1:15" x14ac:dyDescent="0.25">
      <c r="A122" s="4">
        <f>A121+5/24/3600</f>
        <v>0.42771990740740634</v>
      </c>
      <c r="B122" s="3">
        <f t="shared" si="40"/>
        <v>1553300955</v>
      </c>
      <c r="C122">
        <f t="shared" si="68"/>
        <v>2</v>
      </c>
      <c r="D122">
        <f t="shared" si="68"/>
        <v>7</v>
      </c>
      <c r="E122">
        <f t="shared" ca="1" si="53"/>
        <v>-8363.6478247124178</v>
      </c>
      <c r="F122">
        <f t="shared" ca="1" si="54"/>
        <v>40565.567751686278</v>
      </c>
      <c r="G122">
        <f t="shared" ca="1" si="55"/>
        <v>9448.7999999999993</v>
      </c>
      <c r="H122" s="9">
        <f t="shared" ca="1" si="56"/>
        <v>44.020629870065022</v>
      </c>
      <c r="I122" s="9">
        <f t="shared" ca="1" si="57"/>
        <v>-213.5038821709808</v>
      </c>
      <c r="J122" s="9">
        <f t="shared" ca="1" si="58"/>
        <v>0</v>
      </c>
      <c r="K122" s="9">
        <f t="shared" ca="1" si="59"/>
        <v>217.99477873618284</v>
      </c>
      <c r="L122" s="9">
        <f t="shared" ca="1" si="60"/>
        <v>168.34990369842035</v>
      </c>
      <c r="M122">
        <f t="shared" ca="1" si="61"/>
        <v>56.20757806826434</v>
      </c>
      <c r="N122">
        <f t="shared" ca="1" si="62"/>
        <v>32.799491648511257</v>
      </c>
    </row>
    <row r="123" spans="1:15" x14ac:dyDescent="0.25">
      <c r="A123" s="4">
        <f t="shared" ref="A123:A186" si="69">A122+5/24/3600</f>
        <v>0.4277777777777767</v>
      </c>
      <c r="B123" s="3">
        <f t="shared" si="40"/>
        <v>1553300960</v>
      </c>
      <c r="C123">
        <f t="shared" si="68"/>
        <v>2</v>
      </c>
      <c r="D123">
        <f t="shared" si="68"/>
        <v>7</v>
      </c>
      <c r="E123">
        <f t="shared" ca="1" si="53"/>
        <v>-8143.5446753620927</v>
      </c>
      <c r="F123">
        <f t="shared" ca="1" si="54"/>
        <v>39498.048340831374</v>
      </c>
      <c r="G123">
        <f t="shared" ca="1" si="55"/>
        <v>9448.7999999999993</v>
      </c>
      <c r="H123" s="9">
        <f t="shared" ca="1" si="56"/>
        <v>44.020629870065747</v>
      </c>
      <c r="I123" s="9">
        <f t="shared" ca="1" si="57"/>
        <v>-213.5038821709808</v>
      </c>
      <c r="J123" s="9">
        <f t="shared" ca="1" si="58"/>
        <v>0</v>
      </c>
      <c r="K123" s="9">
        <f t="shared" ca="1" si="59"/>
        <v>217.99477873618298</v>
      </c>
      <c r="L123" s="9">
        <f t="shared" ca="1" si="60"/>
        <v>168.34990369842018</v>
      </c>
      <c r="M123">
        <f t="shared" ca="1" si="61"/>
        <v>56.198168119099492</v>
      </c>
      <c r="N123">
        <f t="shared" ca="1" si="62"/>
        <v>32.803013798111834</v>
      </c>
    </row>
    <row r="124" spans="1:15" x14ac:dyDescent="0.25">
      <c r="A124" s="4">
        <f t="shared" si="69"/>
        <v>0.42783564814814706</v>
      </c>
      <c r="B124" s="3">
        <f t="shared" si="40"/>
        <v>1553300965</v>
      </c>
      <c r="C124">
        <f t="shared" si="68"/>
        <v>2</v>
      </c>
      <c r="D124">
        <f t="shared" si="68"/>
        <v>7</v>
      </c>
      <c r="E124">
        <f t="shared" ca="1" si="53"/>
        <v>-7923.4415260117639</v>
      </c>
      <c r="F124">
        <f t="shared" ca="1" si="54"/>
        <v>38430.52892997647</v>
      </c>
      <c r="G124">
        <f t="shared" ca="1" si="55"/>
        <v>9448.7999999999993</v>
      </c>
      <c r="H124" s="9">
        <f t="shared" ca="1" si="56"/>
        <v>44.020629870065022</v>
      </c>
      <c r="I124" s="9">
        <f t="shared" ca="1" si="57"/>
        <v>-213.5038821709808</v>
      </c>
      <c r="J124" s="9">
        <f t="shared" ca="1" si="58"/>
        <v>0</v>
      </c>
      <c r="K124" s="9">
        <f t="shared" ca="1" si="59"/>
        <v>217.99477873618284</v>
      </c>
      <c r="L124" s="9">
        <f t="shared" ca="1" si="60"/>
        <v>168.34990369842035</v>
      </c>
      <c r="M124">
        <f t="shared" ca="1" si="61"/>
        <v>56.188758169934637</v>
      </c>
      <c r="N124">
        <f t="shared" ca="1" si="62"/>
        <v>32.806535947712419</v>
      </c>
    </row>
    <row r="125" spans="1:15" x14ac:dyDescent="0.25">
      <c r="A125" s="4">
        <f t="shared" si="69"/>
        <v>0.42789351851851742</v>
      </c>
      <c r="B125" s="3">
        <f t="shared" si="40"/>
        <v>1553300970</v>
      </c>
      <c r="C125">
        <f t="shared" si="68"/>
        <v>2</v>
      </c>
      <c r="D125">
        <f t="shared" si="68"/>
        <v>7</v>
      </c>
      <c r="E125">
        <f t="shared" ca="1" si="53"/>
        <v>-7703.3383766614388</v>
      </c>
      <c r="F125">
        <f t="shared" ca="1" si="54"/>
        <v>37363.009519121566</v>
      </c>
      <c r="G125">
        <f t="shared" ca="1" si="55"/>
        <v>9448.7999999999993</v>
      </c>
      <c r="H125" s="9">
        <f t="shared" ca="1" si="56"/>
        <v>44.020629870065747</v>
      </c>
      <c r="I125" s="9">
        <f t="shared" ca="1" si="57"/>
        <v>-213.5038821709808</v>
      </c>
      <c r="J125" s="9">
        <f t="shared" ca="1" si="58"/>
        <v>0</v>
      </c>
      <c r="K125" s="9">
        <f t="shared" ca="1" si="59"/>
        <v>217.99477873618298</v>
      </c>
      <c r="L125" s="9">
        <f t="shared" ca="1" si="60"/>
        <v>168.34990369842018</v>
      </c>
      <c r="M125">
        <f t="shared" ca="1" si="61"/>
        <v>56.179348220769789</v>
      </c>
      <c r="N125">
        <f t="shared" ca="1" si="62"/>
        <v>32.810058097312996</v>
      </c>
    </row>
    <row r="126" spans="1:15" x14ac:dyDescent="0.25">
      <c r="A126" s="4">
        <f t="shared" si="69"/>
        <v>0.42795138888888778</v>
      </c>
      <c r="B126" s="3">
        <f t="shared" si="40"/>
        <v>1553300975</v>
      </c>
      <c r="C126">
        <f t="shared" si="68"/>
        <v>2</v>
      </c>
      <c r="D126">
        <f t="shared" si="68"/>
        <v>7</v>
      </c>
      <c r="E126">
        <f t="shared" ca="1" si="53"/>
        <v>-7483.2352273111101</v>
      </c>
      <c r="F126">
        <f t="shared" ca="1" si="54"/>
        <v>36295.490108266662</v>
      </c>
      <c r="G126">
        <f t="shared" ca="1" si="55"/>
        <v>9448.7999999999993</v>
      </c>
      <c r="H126" s="9">
        <f t="shared" ca="1" si="56"/>
        <v>44.020629870065022</v>
      </c>
      <c r="I126" s="9">
        <f t="shared" ca="1" si="57"/>
        <v>-213.5038821709808</v>
      </c>
      <c r="J126" s="9">
        <f t="shared" ca="1" si="58"/>
        <v>0</v>
      </c>
      <c r="K126" s="9">
        <f t="shared" ca="1" si="59"/>
        <v>217.99477873618284</v>
      </c>
      <c r="L126" s="9">
        <f t="shared" ca="1" si="60"/>
        <v>168.34990369842035</v>
      </c>
      <c r="M126">
        <f t="shared" ca="1" si="61"/>
        <v>56.169938271604941</v>
      </c>
      <c r="N126">
        <f t="shared" ca="1" si="62"/>
        <v>32.813580246913581</v>
      </c>
      <c r="O126" s="12"/>
    </row>
    <row r="127" spans="1:15" x14ac:dyDescent="0.25">
      <c r="A127" s="8">
        <f t="shared" si="69"/>
        <v>0.42800925925925815</v>
      </c>
      <c r="B127" s="3">
        <f t="shared" si="40"/>
        <v>1553300980</v>
      </c>
      <c r="C127">
        <f t="shared" si="68"/>
        <v>2</v>
      </c>
      <c r="D127">
        <f t="shared" si="68"/>
        <v>7</v>
      </c>
      <c r="E127">
        <f t="shared" ca="1" si="53"/>
        <v>-7263.132077960785</v>
      </c>
      <c r="F127">
        <f t="shared" ca="1" si="54"/>
        <v>35227.970697411758</v>
      </c>
      <c r="G127">
        <f t="shared" ca="1" si="55"/>
        <v>9448.7999999999993</v>
      </c>
      <c r="H127" s="9">
        <f t="shared" ca="1" si="56"/>
        <v>44.020629870065747</v>
      </c>
      <c r="I127" s="9">
        <f t="shared" ca="1" si="57"/>
        <v>-213.5038821709808</v>
      </c>
      <c r="J127" s="9">
        <f t="shared" ca="1" si="58"/>
        <v>0</v>
      </c>
      <c r="K127" s="9">
        <f t="shared" ca="1" si="59"/>
        <v>217.99477873618298</v>
      </c>
      <c r="L127" s="9">
        <f t="shared" ca="1" si="60"/>
        <v>168.34990369842018</v>
      </c>
      <c r="M127">
        <f t="shared" ca="1" si="61"/>
        <v>56.160528322440086</v>
      </c>
      <c r="N127">
        <f t="shared" ca="1" si="62"/>
        <v>32.817102396514159</v>
      </c>
      <c r="O127" s="12"/>
    </row>
    <row r="128" spans="1:15" x14ac:dyDescent="0.25">
      <c r="A128" s="4">
        <f t="shared" si="69"/>
        <v>0.42806712962962851</v>
      </c>
      <c r="B128" s="3">
        <f t="shared" si="40"/>
        <v>1553300985</v>
      </c>
      <c r="C128">
        <f t="shared" si="68"/>
        <v>2</v>
      </c>
      <c r="D128">
        <f t="shared" si="68"/>
        <v>7</v>
      </c>
      <c r="E128">
        <f t="shared" ca="1" si="53"/>
        <v>-7043.0289286104562</v>
      </c>
      <c r="F128">
        <f t="shared" ca="1" si="54"/>
        <v>34160.451286556854</v>
      </c>
      <c r="G128">
        <f t="shared" ca="1" si="55"/>
        <v>9448.7999999999993</v>
      </c>
      <c r="H128" s="9">
        <f t="shared" ca="1" si="56"/>
        <v>44.020629870065022</v>
      </c>
      <c r="I128" s="9">
        <f t="shared" ca="1" si="57"/>
        <v>-213.50388217097787</v>
      </c>
      <c r="J128" s="9">
        <f t="shared" ca="1" si="58"/>
        <v>0</v>
      </c>
      <c r="K128" s="9">
        <f t="shared" ca="1" si="59"/>
        <v>217.99477873617997</v>
      </c>
      <c r="L128" s="9">
        <f t="shared" ca="1" si="60"/>
        <v>168.34990369842021</v>
      </c>
      <c r="M128">
        <f t="shared" ca="1" si="61"/>
        <v>56.151118373275239</v>
      </c>
      <c r="N128">
        <f t="shared" ca="1" si="62"/>
        <v>32.820624546114743</v>
      </c>
      <c r="O128" s="12"/>
    </row>
    <row r="129" spans="1:19" x14ac:dyDescent="0.25">
      <c r="A129" s="4">
        <f t="shared" si="69"/>
        <v>0.42812499999999887</v>
      </c>
      <c r="B129" s="3">
        <f t="shared" si="40"/>
        <v>1553300990</v>
      </c>
      <c r="C129">
        <f t="shared" si="68"/>
        <v>2</v>
      </c>
      <c r="D129">
        <f t="shared" si="68"/>
        <v>7</v>
      </c>
      <c r="E129">
        <f t="shared" ca="1" si="53"/>
        <v>-6822.9257792601311</v>
      </c>
      <c r="F129">
        <f t="shared" ca="1" si="54"/>
        <v>33092.931875701965</v>
      </c>
      <c r="G129">
        <f t="shared" ca="1" si="55"/>
        <v>9448.7999999999993</v>
      </c>
      <c r="H129" s="9">
        <f t="shared" ca="1" si="56"/>
        <v>44.020629870065747</v>
      </c>
      <c r="I129" s="9">
        <f t="shared" ca="1" si="57"/>
        <v>-213.5038821709808</v>
      </c>
      <c r="J129" s="9">
        <f t="shared" ca="1" si="58"/>
        <v>0</v>
      </c>
      <c r="K129" s="9">
        <f t="shared" ca="1" si="59"/>
        <v>217.99477873618298</v>
      </c>
      <c r="L129" s="9">
        <f t="shared" ca="1" si="60"/>
        <v>168.34990369842018</v>
      </c>
      <c r="M129">
        <f t="shared" ca="1" si="61"/>
        <v>56.141708424110384</v>
      </c>
      <c r="N129">
        <f t="shared" ca="1" si="62"/>
        <v>32.824146695715321</v>
      </c>
    </row>
    <row r="130" spans="1:19" x14ac:dyDescent="0.25">
      <c r="A130" s="4">
        <f t="shared" si="69"/>
        <v>0.42818287037036923</v>
      </c>
      <c r="B130" s="3">
        <f t="shared" si="40"/>
        <v>1553300995</v>
      </c>
      <c r="C130">
        <f t="shared" si="68"/>
        <v>2</v>
      </c>
      <c r="D130">
        <f t="shared" si="68"/>
        <v>7</v>
      </c>
      <c r="E130">
        <f t="shared" ca="1" si="53"/>
        <v>-6602.8226299098023</v>
      </c>
      <c r="F130">
        <f t="shared" ca="1" si="54"/>
        <v>32025.412464847061</v>
      </c>
      <c r="G130">
        <f t="shared" ca="1" si="55"/>
        <v>9448.7999999999993</v>
      </c>
      <c r="H130" s="9">
        <f t="shared" ca="1" si="56"/>
        <v>44.020629870065022</v>
      </c>
      <c r="I130" s="9">
        <f t="shared" ca="1" si="57"/>
        <v>-213.5038821709808</v>
      </c>
      <c r="J130" s="9">
        <f t="shared" ca="1" si="58"/>
        <v>0</v>
      </c>
      <c r="K130" s="9">
        <f t="shared" ca="1" si="59"/>
        <v>217.99477873618284</v>
      </c>
      <c r="L130" s="9">
        <f t="shared" ca="1" si="60"/>
        <v>168.34990369842035</v>
      </c>
      <c r="M130">
        <f t="shared" ca="1" si="61"/>
        <v>56.132298474945536</v>
      </c>
      <c r="N130">
        <f t="shared" ca="1" si="62"/>
        <v>32.827668845315898</v>
      </c>
    </row>
    <row r="131" spans="1:19" x14ac:dyDescent="0.25">
      <c r="A131" s="4">
        <f t="shared" si="69"/>
        <v>0.42824074074073959</v>
      </c>
      <c r="B131" s="3">
        <f t="shared" si="40"/>
        <v>1553301000</v>
      </c>
      <c r="C131">
        <f t="shared" si="68"/>
        <v>2</v>
      </c>
      <c r="D131">
        <f t="shared" si="68"/>
        <v>7</v>
      </c>
      <c r="E131">
        <f t="shared" ca="1" si="53"/>
        <v>-6382.7194805594772</v>
      </c>
      <c r="F131">
        <f t="shared" ca="1" si="54"/>
        <v>30957.893053992157</v>
      </c>
      <c r="G131">
        <f t="shared" ca="1" si="55"/>
        <v>9448.7999999999993</v>
      </c>
      <c r="H131" s="9">
        <f t="shared" ca="1" si="56"/>
        <v>44.020629870065747</v>
      </c>
      <c r="I131" s="9">
        <f t="shared" ca="1" si="57"/>
        <v>-213.5038821709808</v>
      </c>
      <c r="J131" s="9">
        <f t="shared" ca="1" si="58"/>
        <v>0</v>
      </c>
      <c r="K131" s="9">
        <f t="shared" ca="1" si="59"/>
        <v>217.99477873618298</v>
      </c>
      <c r="L131" s="9">
        <f t="shared" ca="1" si="60"/>
        <v>168.34990369842018</v>
      </c>
      <c r="M131">
        <f t="shared" ca="1" si="61"/>
        <v>56.122888525780681</v>
      </c>
      <c r="N131">
        <f t="shared" ca="1" si="62"/>
        <v>32.831190994916483</v>
      </c>
    </row>
    <row r="132" spans="1:19" x14ac:dyDescent="0.25">
      <c r="A132" s="4">
        <f t="shared" si="69"/>
        <v>0.42829861111110995</v>
      </c>
      <c r="B132" s="3">
        <f t="shared" si="40"/>
        <v>1553301005</v>
      </c>
      <c r="C132">
        <f t="shared" si="68"/>
        <v>2</v>
      </c>
      <c r="D132">
        <f t="shared" si="68"/>
        <v>7</v>
      </c>
      <c r="E132">
        <f t="shared" ca="1" si="53"/>
        <v>-6162.6163312091485</v>
      </c>
      <c r="F132">
        <f t="shared" ca="1" si="54"/>
        <v>29890.373643137253</v>
      </c>
      <c r="G132">
        <f t="shared" ca="1" si="55"/>
        <v>9448.7999999999993</v>
      </c>
      <c r="H132" s="9">
        <f t="shared" ca="1" si="56"/>
        <v>44.020629870065022</v>
      </c>
      <c r="I132" s="9">
        <f t="shared" ca="1" si="57"/>
        <v>-213.5038821709808</v>
      </c>
      <c r="J132" s="9">
        <f t="shared" ca="1" si="58"/>
        <v>0</v>
      </c>
      <c r="K132" s="9">
        <f t="shared" ca="1" si="59"/>
        <v>217.99477873618284</v>
      </c>
      <c r="L132" s="9">
        <f t="shared" ca="1" si="60"/>
        <v>168.34990369842035</v>
      </c>
      <c r="M132">
        <f t="shared" ca="1" si="61"/>
        <v>56.113478576615833</v>
      </c>
      <c r="N132">
        <f t="shared" ca="1" si="62"/>
        <v>32.83471314451706</v>
      </c>
    </row>
    <row r="133" spans="1:19" x14ac:dyDescent="0.25">
      <c r="A133" s="4">
        <f t="shared" si="69"/>
        <v>0.42835648148148031</v>
      </c>
      <c r="B133" s="3">
        <f t="shared" si="40"/>
        <v>1553301010</v>
      </c>
      <c r="C133">
        <f t="shared" si="68"/>
        <v>2</v>
      </c>
      <c r="D133">
        <f t="shared" si="68"/>
        <v>7</v>
      </c>
      <c r="E133">
        <f t="shared" ca="1" si="53"/>
        <v>-5942.5131818588234</v>
      </c>
      <c r="F133">
        <f t="shared" ca="1" si="54"/>
        <v>28822.854232282349</v>
      </c>
      <c r="G133">
        <f t="shared" ca="1" si="55"/>
        <v>9448.7999999999993</v>
      </c>
      <c r="H133" s="9">
        <f t="shared" ca="1" si="56"/>
        <v>44.020629870065747</v>
      </c>
      <c r="I133" s="9">
        <f t="shared" ca="1" si="57"/>
        <v>-213.5038821709808</v>
      </c>
      <c r="J133" s="9">
        <f t="shared" ca="1" si="58"/>
        <v>0</v>
      </c>
      <c r="K133" s="9">
        <f t="shared" ca="1" si="59"/>
        <v>217.99477873618298</v>
      </c>
      <c r="L133" s="9">
        <f t="shared" ca="1" si="60"/>
        <v>168.34990369842018</v>
      </c>
      <c r="M133">
        <f t="shared" ca="1" si="61"/>
        <v>56.104068627450978</v>
      </c>
      <c r="N133">
        <f t="shared" ca="1" si="62"/>
        <v>32.838235294117645</v>
      </c>
    </row>
    <row r="134" spans="1:19" x14ac:dyDescent="0.25">
      <c r="A134" s="4">
        <f t="shared" si="69"/>
        <v>0.42841435185185067</v>
      </c>
      <c r="B134" s="3">
        <f t="shared" si="40"/>
        <v>1553301015</v>
      </c>
      <c r="C134">
        <f t="shared" si="68"/>
        <v>2</v>
      </c>
      <c r="D134">
        <f t="shared" si="68"/>
        <v>7</v>
      </c>
      <c r="E134">
        <f t="shared" ca="1" si="53"/>
        <v>-5722.4100325084946</v>
      </c>
      <c r="F134">
        <f t="shared" ca="1" si="54"/>
        <v>27755.334821427445</v>
      </c>
      <c r="G134">
        <f t="shared" ca="1" si="55"/>
        <v>9448.7999999999993</v>
      </c>
      <c r="H134" s="9">
        <f t="shared" ca="1" si="56"/>
        <v>44.020629870065022</v>
      </c>
      <c r="I134" s="9">
        <f t="shared" ca="1" si="57"/>
        <v>-213.5038821709808</v>
      </c>
      <c r="J134" s="9">
        <f t="shared" ca="1" si="58"/>
        <v>0</v>
      </c>
      <c r="K134" s="9">
        <f t="shared" ca="1" si="59"/>
        <v>217.99477873618284</v>
      </c>
      <c r="L134" s="9">
        <f t="shared" ca="1" si="60"/>
        <v>168.34990369842035</v>
      </c>
      <c r="M134">
        <f t="shared" ca="1" si="61"/>
        <v>56.09465867828613</v>
      </c>
      <c r="N134">
        <f t="shared" ca="1" si="62"/>
        <v>32.841757443718222</v>
      </c>
    </row>
    <row r="135" spans="1:19" x14ac:dyDescent="0.25">
      <c r="A135" s="4">
        <f t="shared" si="69"/>
        <v>0.42847222222222103</v>
      </c>
      <c r="B135" s="3">
        <f t="shared" si="40"/>
        <v>1553301020</v>
      </c>
      <c r="C135">
        <f t="shared" si="68"/>
        <v>2</v>
      </c>
      <c r="D135">
        <f t="shared" si="68"/>
        <v>7</v>
      </c>
      <c r="E135">
        <f t="shared" ca="1" si="53"/>
        <v>-5502.3068831581695</v>
      </c>
      <c r="F135">
        <f t="shared" ca="1" si="54"/>
        <v>26687.815410572541</v>
      </c>
      <c r="G135">
        <f t="shared" ca="1" si="55"/>
        <v>9448.7999999999993</v>
      </c>
      <c r="H135" s="9">
        <f t="shared" ca="1" si="56"/>
        <v>44.020629870065022</v>
      </c>
      <c r="I135" s="9">
        <f t="shared" ca="1" si="57"/>
        <v>-213.5038821709808</v>
      </c>
      <c r="J135" s="9">
        <f t="shared" ca="1" si="58"/>
        <v>0</v>
      </c>
      <c r="K135" s="9">
        <f t="shared" ca="1" si="59"/>
        <v>217.99477873618284</v>
      </c>
      <c r="L135" s="9">
        <f t="shared" ca="1" si="60"/>
        <v>168.34990369842035</v>
      </c>
      <c r="M135">
        <f t="shared" ca="1" si="61"/>
        <v>56.085248729121275</v>
      </c>
      <c r="N135">
        <f t="shared" ca="1" si="62"/>
        <v>32.845279593318807</v>
      </c>
    </row>
    <row r="136" spans="1:19" x14ac:dyDescent="0.25">
      <c r="A136" s="4">
        <f t="shared" si="69"/>
        <v>0.42853009259259139</v>
      </c>
      <c r="B136" s="3">
        <f t="shared" si="40"/>
        <v>1553301025</v>
      </c>
      <c r="C136">
        <f t="shared" si="68"/>
        <v>2</v>
      </c>
      <c r="D136">
        <f t="shared" si="68"/>
        <v>7</v>
      </c>
      <c r="E136">
        <f t="shared" ca="1" si="53"/>
        <v>-5282.2037338078444</v>
      </c>
      <c r="F136">
        <f t="shared" ca="1" si="54"/>
        <v>25620.295999717637</v>
      </c>
      <c r="G136">
        <f t="shared" ca="1" si="55"/>
        <v>9448.7999999999993</v>
      </c>
      <c r="H136" s="9">
        <f t="shared" ca="1" si="56"/>
        <v>44.020629870065747</v>
      </c>
      <c r="I136" s="9">
        <f t="shared" ca="1" si="57"/>
        <v>-213.5038821709808</v>
      </c>
      <c r="J136" s="9">
        <f t="shared" ca="1" si="58"/>
        <v>0</v>
      </c>
      <c r="K136" s="9">
        <f t="shared" ca="1" si="59"/>
        <v>217.99477873618298</v>
      </c>
      <c r="L136" s="9">
        <f t="shared" ca="1" si="60"/>
        <v>168.34990369842018</v>
      </c>
      <c r="M136">
        <f t="shared" ca="1" si="61"/>
        <v>56.075838779956428</v>
      </c>
      <c r="N136">
        <f t="shared" ca="1" si="62"/>
        <v>32.848801742919385</v>
      </c>
      <c r="O136" s="14"/>
      <c r="P136" s="14"/>
      <c r="Q136" s="14"/>
      <c r="R136" s="14"/>
      <c r="S136" s="14"/>
    </row>
    <row r="137" spans="1:19" x14ac:dyDescent="0.25">
      <c r="A137" s="4">
        <f t="shared" si="69"/>
        <v>0.42858796296296175</v>
      </c>
      <c r="B137" s="3">
        <f t="shared" si="40"/>
        <v>1553301030</v>
      </c>
      <c r="C137">
        <f t="shared" ref="C137:D152" si="70">C136</f>
        <v>2</v>
      </c>
      <c r="D137">
        <f t="shared" si="70"/>
        <v>7</v>
      </c>
      <c r="E137">
        <f t="shared" ca="1" si="53"/>
        <v>-5062.1005844575157</v>
      </c>
      <c r="F137">
        <f t="shared" ca="1" si="54"/>
        <v>24552.776588862733</v>
      </c>
      <c r="G137">
        <f t="shared" ca="1" si="55"/>
        <v>9448.7999999999993</v>
      </c>
      <c r="H137" s="9">
        <f t="shared" ca="1" si="56"/>
        <v>44.020629870065022</v>
      </c>
      <c r="I137" s="9">
        <f t="shared" ca="1" si="57"/>
        <v>-213.5038821709808</v>
      </c>
      <c r="J137" s="9">
        <f t="shared" ca="1" si="58"/>
        <v>0</v>
      </c>
      <c r="K137" s="9">
        <f t="shared" ca="1" si="59"/>
        <v>217.99477873618284</v>
      </c>
      <c r="L137" s="9">
        <f t="shared" ca="1" si="60"/>
        <v>168.34990369842035</v>
      </c>
      <c r="M137">
        <f t="shared" ca="1" si="61"/>
        <v>56.06642883079158</v>
      </c>
      <c r="N137">
        <f t="shared" ca="1" si="62"/>
        <v>32.852323892519969</v>
      </c>
      <c r="O137" s="12"/>
    </row>
    <row r="138" spans="1:19" x14ac:dyDescent="0.25">
      <c r="A138" s="4">
        <f t="shared" si="69"/>
        <v>0.42864583333333212</v>
      </c>
      <c r="B138" s="3">
        <f t="shared" ref="B138:B201" si="71">B137+SECOND(A138-A137)</f>
        <v>1553301035</v>
      </c>
      <c r="C138">
        <f t="shared" si="70"/>
        <v>2</v>
      </c>
      <c r="D138">
        <f t="shared" si="70"/>
        <v>7</v>
      </c>
      <c r="E138">
        <f t="shared" ca="1" si="53"/>
        <v>-4841.9974351071905</v>
      </c>
      <c r="F138">
        <f t="shared" ca="1" si="54"/>
        <v>23485.257178007829</v>
      </c>
      <c r="G138">
        <f t="shared" ca="1" si="55"/>
        <v>9448.7999999999993</v>
      </c>
      <c r="H138" s="9">
        <f t="shared" ca="1" si="56"/>
        <v>44.020629870065747</v>
      </c>
      <c r="I138" s="9">
        <f t="shared" ca="1" si="57"/>
        <v>-213.50388217097498</v>
      </c>
      <c r="J138" s="9">
        <f t="shared" ca="1" si="58"/>
        <v>0</v>
      </c>
      <c r="K138" s="9">
        <f t="shared" ca="1" si="59"/>
        <v>217.99477873617727</v>
      </c>
      <c r="L138" s="9">
        <f t="shared" ca="1" si="60"/>
        <v>168.34990369841987</v>
      </c>
      <c r="M138">
        <f t="shared" ca="1" si="61"/>
        <v>56.057018881626725</v>
      </c>
      <c r="N138">
        <f t="shared" ca="1" si="62"/>
        <v>32.855846042120547</v>
      </c>
      <c r="O138" s="12"/>
    </row>
    <row r="139" spans="1:19" x14ac:dyDescent="0.25">
      <c r="A139" s="8">
        <f t="shared" si="69"/>
        <v>0.42870370370370248</v>
      </c>
      <c r="B139" s="3">
        <f t="shared" si="71"/>
        <v>1553301040</v>
      </c>
      <c r="C139">
        <f t="shared" si="70"/>
        <v>2</v>
      </c>
      <c r="D139">
        <f t="shared" si="70"/>
        <v>7</v>
      </c>
      <c r="E139">
        <f t="shared" ca="1" si="53"/>
        <v>-4621.8942857568618</v>
      </c>
      <c r="F139">
        <f t="shared" ca="1" si="54"/>
        <v>22417.737767152954</v>
      </c>
      <c r="G139">
        <f t="shared" ca="1" si="55"/>
        <v>9448.7999999999993</v>
      </c>
      <c r="H139" s="9">
        <f t="shared" ca="1" si="56"/>
        <v>44.020629870065022</v>
      </c>
      <c r="I139" s="9">
        <f t="shared" ca="1" si="57"/>
        <v>-213.5038821709808</v>
      </c>
      <c r="J139" s="9">
        <f t="shared" ca="1" si="58"/>
        <v>0</v>
      </c>
      <c r="K139" s="9">
        <f t="shared" ca="1" si="59"/>
        <v>217.99477873618284</v>
      </c>
      <c r="L139" s="9">
        <f t="shared" ca="1" si="60"/>
        <v>168.34990369842035</v>
      </c>
      <c r="M139">
        <f t="shared" ca="1" si="61"/>
        <v>56.047608932461877</v>
      </c>
      <c r="N139">
        <f t="shared" ca="1" si="62"/>
        <v>32.859368191721131</v>
      </c>
      <c r="O139" s="12"/>
    </row>
    <row r="140" spans="1:19" x14ac:dyDescent="0.25">
      <c r="A140" s="4">
        <f t="shared" si="69"/>
        <v>0.42876157407407284</v>
      </c>
      <c r="B140" s="3">
        <f t="shared" si="71"/>
        <v>1553301045</v>
      </c>
      <c r="C140">
        <f t="shared" si="70"/>
        <v>2</v>
      </c>
      <c r="D140">
        <f t="shared" si="70"/>
        <v>7</v>
      </c>
      <c r="E140">
        <f t="shared" ca="1" si="53"/>
        <v>-4401.7911364065367</v>
      </c>
      <c r="F140">
        <f t="shared" ca="1" si="54"/>
        <v>21350.21835629805</v>
      </c>
      <c r="G140">
        <f t="shared" ca="1" si="55"/>
        <v>9448.7999999999993</v>
      </c>
      <c r="H140" s="9">
        <f t="shared" ca="1" si="56"/>
        <v>44.020629870065747</v>
      </c>
      <c r="I140" s="9">
        <f t="shared" ca="1" si="57"/>
        <v>-213.5038821709808</v>
      </c>
      <c r="J140" s="9">
        <f t="shared" ca="1" si="58"/>
        <v>0</v>
      </c>
      <c r="K140" s="9">
        <f t="shared" ca="1" si="59"/>
        <v>217.99477873618298</v>
      </c>
      <c r="L140" s="9">
        <f t="shared" ca="1" si="60"/>
        <v>168.34990369842018</v>
      </c>
      <c r="M140">
        <f t="shared" ca="1" si="61"/>
        <v>56.038198983297022</v>
      </c>
      <c r="N140">
        <f t="shared" ca="1" si="62"/>
        <v>32.862890341321709</v>
      </c>
      <c r="O140" s="12"/>
    </row>
    <row r="141" spans="1:19" x14ac:dyDescent="0.25">
      <c r="A141" s="4">
        <f t="shared" si="69"/>
        <v>0.4288194444444432</v>
      </c>
      <c r="B141" s="3">
        <f t="shared" si="71"/>
        <v>1553301050</v>
      </c>
      <c r="C141">
        <f t="shared" si="70"/>
        <v>2</v>
      </c>
      <c r="D141">
        <f t="shared" si="70"/>
        <v>7</v>
      </c>
      <c r="E141">
        <f t="shared" ca="1" si="53"/>
        <v>-4181.6879870562079</v>
      </c>
      <c r="F141">
        <f t="shared" ca="1" si="54"/>
        <v>20282.698945443146</v>
      </c>
      <c r="G141">
        <f t="shared" ca="1" si="55"/>
        <v>9448.7999999999993</v>
      </c>
      <c r="H141" s="9">
        <f t="shared" ca="1" si="56"/>
        <v>44.020629870065022</v>
      </c>
      <c r="I141" s="9">
        <f t="shared" ca="1" si="57"/>
        <v>-213.5038821709808</v>
      </c>
      <c r="J141" s="9">
        <f t="shared" ca="1" si="58"/>
        <v>0</v>
      </c>
      <c r="K141" s="9">
        <f t="shared" ca="1" si="59"/>
        <v>217.99477873618284</v>
      </c>
      <c r="L141" s="9">
        <f t="shared" ca="1" si="60"/>
        <v>168.34990369842035</v>
      </c>
      <c r="M141">
        <f t="shared" ca="1" si="61"/>
        <v>56.028789034132174</v>
      </c>
      <c r="N141">
        <f t="shared" ca="1" si="62"/>
        <v>32.866412490922293</v>
      </c>
      <c r="O141" s="12"/>
    </row>
    <row r="142" spans="1:19" x14ac:dyDescent="0.25">
      <c r="A142" s="4">
        <f t="shared" si="69"/>
        <v>0.42887731481481356</v>
      </c>
      <c r="B142" s="3">
        <f t="shared" si="71"/>
        <v>1553301055</v>
      </c>
      <c r="C142">
        <f t="shared" si="70"/>
        <v>2</v>
      </c>
      <c r="D142">
        <f t="shared" si="70"/>
        <v>7</v>
      </c>
      <c r="E142">
        <f t="shared" ca="1" si="53"/>
        <v>-3961.5848377058828</v>
      </c>
      <c r="F142">
        <f t="shared" ca="1" si="54"/>
        <v>19215.179534588242</v>
      </c>
      <c r="G142">
        <f t="shared" ca="1" si="55"/>
        <v>9448.7999999999993</v>
      </c>
      <c r="H142" s="9">
        <f t="shared" ca="1" si="56"/>
        <v>44.020629870065747</v>
      </c>
      <c r="I142" s="9">
        <f t="shared" ca="1" si="57"/>
        <v>-213.5038821709808</v>
      </c>
      <c r="J142" s="9">
        <f t="shared" ca="1" si="58"/>
        <v>0</v>
      </c>
      <c r="K142" s="9">
        <f t="shared" ca="1" si="59"/>
        <v>217.99477873618298</v>
      </c>
      <c r="L142" s="9">
        <f t="shared" ca="1" si="60"/>
        <v>168.34990369842018</v>
      </c>
      <c r="M142">
        <f t="shared" ca="1" si="61"/>
        <v>56.019379084967319</v>
      </c>
      <c r="N142">
        <f t="shared" ca="1" si="62"/>
        <v>32.869934640522871</v>
      </c>
    </row>
    <row r="143" spans="1:19" x14ac:dyDescent="0.25">
      <c r="A143" s="4">
        <f t="shared" si="69"/>
        <v>0.42893518518518392</v>
      </c>
      <c r="B143" s="3">
        <f t="shared" si="71"/>
        <v>1553301060</v>
      </c>
      <c r="C143">
        <f t="shared" si="70"/>
        <v>2</v>
      </c>
      <c r="D143">
        <f t="shared" si="70"/>
        <v>7</v>
      </c>
      <c r="E143">
        <f t="shared" ca="1" si="53"/>
        <v>-3741.4816883555541</v>
      </c>
      <c r="F143">
        <f t="shared" ca="1" si="54"/>
        <v>18147.660123733338</v>
      </c>
      <c r="G143">
        <f t="shared" ca="1" si="55"/>
        <v>9448.7999999999993</v>
      </c>
      <c r="H143" s="9">
        <f t="shared" ca="1" si="56"/>
        <v>44.020629870065022</v>
      </c>
      <c r="I143" s="9">
        <f t="shared" ca="1" si="57"/>
        <v>-213.5038821709808</v>
      </c>
      <c r="J143" s="9">
        <f t="shared" ca="1" si="58"/>
        <v>0</v>
      </c>
      <c r="K143" s="9">
        <f t="shared" ca="1" si="59"/>
        <v>217.99477873618284</v>
      </c>
      <c r="L143" s="9">
        <f t="shared" ca="1" si="60"/>
        <v>168.34990369842035</v>
      </c>
      <c r="M143">
        <f t="shared" ca="1" si="61"/>
        <v>56.009969135802471</v>
      </c>
      <c r="N143">
        <f t="shared" ca="1" si="62"/>
        <v>32.873456790123456</v>
      </c>
    </row>
    <row r="144" spans="1:19" x14ac:dyDescent="0.25">
      <c r="A144" s="4">
        <f t="shared" si="69"/>
        <v>0.42899305555555428</v>
      </c>
      <c r="B144" s="3">
        <f t="shared" si="71"/>
        <v>1553301065</v>
      </c>
      <c r="C144">
        <f t="shared" si="70"/>
        <v>2</v>
      </c>
      <c r="D144">
        <f t="shared" si="70"/>
        <v>7</v>
      </c>
      <c r="E144">
        <f t="shared" ca="1" si="53"/>
        <v>-3521.378539005229</v>
      </c>
      <c r="F144">
        <f t="shared" ca="1" si="54"/>
        <v>17080.140712878434</v>
      </c>
      <c r="G144">
        <f t="shared" ca="1" si="55"/>
        <v>9448.7999999999993</v>
      </c>
      <c r="H144" s="9">
        <f t="shared" ca="1" si="56"/>
        <v>44.020629870065747</v>
      </c>
      <c r="I144" s="9">
        <f t="shared" ca="1" si="57"/>
        <v>-213.5038821709808</v>
      </c>
      <c r="J144" s="9">
        <f t="shared" ca="1" si="58"/>
        <v>0</v>
      </c>
      <c r="K144" s="9">
        <f t="shared" ca="1" si="59"/>
        <v>217.99477873618298</v>
      </c>
      <c r="L144" s="9">
        <f t="shared" ca="1" si="60"/>
        <v>168.34990369842018</v>
      </c>
      <c r="M144">
        <f t="shared" ca="1" si="61"/>
        <v>56.000559186637616</v>
      </c>
      <c r="N144">
        <f t="shared" ca="1" si="62"/>
        <v>32.876978939724033</v>
      </c>
    </row>
    <row r="145" spans="1:15" x14ac:dyDescent="0.25">
      <c r="A145" s="4">
        <f t="shared" si="69"/>
        <v>0.42905092592592464</v>
      </c>
      <c r="B145" s="3">
        <f t="shared" si="71"/>
        <v>1553301070</v>
      </c>
      <c r="C145">
        <f t="shared" si="70"/>
        <v>2</v>
      </c>
      <c r="D145">
        <f t="shared" si="70"/>
        <v>7</v>
      </c>
      <c r="E145">
        <f t="shared" ca="1" si="53"/>
        <v>-3301.2753896549002</v>
      </c>
      <c r="F145">
        <f t="shared" ca="1" si="54"/>
        <v>16012.62130202353</v>
      </c>
      <c r="G145">
        <f t="shared" ca="1" si="55"/>
        <v>9448.7999999999993</v>
      </c>
      <c r="H145" s="9">
        <f t="shared" ca="1" si="56"/>
        <v>44.020629870065022</v>
      </c>
      <c r="I145" s="9">
        <f t="shared" ca="1" si="57"/>
        <v>-213.5038821709808</v>
      </c>
      <c r="J145" s="9">
        <f t="shared" ca="1" si="58"/>
        <v>0</v>
      </c>
      <c r="K145" s="9">
        <f t="shared" ca="1" si="59"/>
        <v>217.99477873618284</v>
      </c>
      <c r="L145" s="9">
        <f t="shared" ca="1" si="60"/>
        <v>168.34990369842035</v>
      </c>
      <c r="M145">
        <f t="shared" ca="1" si="61"/>
        <v>55.991149237472769</v>
      </c>
      <c r="N145">
        <f t="shared" ca="1" si="62"/>
        <v>32.880501089324618</v>
      </c>
    </row>
    <row r="146" spans="1:15" x14ac:dyDescent="0.25">
      <c r="A146" s="4">
        <f t="shared" si="69"/>
        <v>0.429108796296295</v>
      </c>
      <c r="B146" s="3">
        <f t="shared" si="71"/>
        <v>1553301075</v>
      </c>
      <c r="C146">
        <f t="shared" si="70"/>
        <v>2</v>
      </c>
      <c r="D146">
        <f t="shared" si="70"/>
        <v>7</v>
      </c>
      <c r="E146">
        <f t="shared" ca="1" si="53"/>
        <v>-3081.1722403045751</v>
      </c>
      <c r="F146">
        <f t="shared" ca="1" si="54"/>
        <v>14945.101891168626</v>
      </c>
      <c r="G146">
        <f t="shared" ca="1" si="55"/>
        <v>9448.7999999999993</v>
      </c>
      <c r="H146" s="9">
        <f t="shared" ca="1" si="56"/>
        <v>44.020629870065747</v>
      </c>
      <c r="I146" s="9">
        <f t="shared" ca="1" si="57"/>
        <v>-213.5038821709808</v>
      </c>
      <c r="J146" s="9">
        <f t="shared" ca="1" si="58"/>
        <v>0</v>
      </c>
      <c r="K146" s="9">
        <f t="shared" ca="1" si="59"/>
        <v>217.99477873618298</v>
      </c>
      <c r="L146" s="9">
        <f t="shared" ca="1" si="60"/>
        <v>168.34990369842018</v>
      </c>
      <c r="M146">
        <f t="shared" ca="1" si="61"/>
        <v>55.981739288307914</v>
      </c>
      <c r="N146">
        <f t="shared" ca="1" si="62"/>
        <v>32.884023238925195</v>
      </c>
    </row>
    <row r="147" spans="1:15" x14ac:dyDescent="0.25">
      <c r="A147" s="4">
        <f t="shared" si="69"/>
        <v>0.42916666666666536</v>
      </c>
      <c r="B147" s="3">
        <f t="shared" si="71"/>
        <v>1553301080</v>
      </c>
      <c r="C147">
        <f t="shared" si="70"/>
        <v>2</v>
      </c>
      <c r="D147">
        <f t="shared" si="70"/>
        <v>7</v>
      </c>
      <c r="E147">
        <f t="shared" ref="E147:E149" ca="1" si="72">INDIRECT("E$"&amp;C147)+INDIRECT("H$"&amp;C147)*($B147-INDIRECT("B$"&amp;D147))</f>
        <v>-2861.0690909542463</v>
      </c>
      <c r="F147">
        <f t="shared" ref="F147:F149" ca="1" si="73">INDIRECT("F$"&amp;C147)+INDIRECT("I$"&amp;C147)*($B147-INDIRECT("B$"&amp;D147))</f>
        <v>13877.582480313722</v>
      </c>
      <c r="G147">
        <f t="shared" ref="G147:G149" ca="1" si="74">INDIRECT("G$"&amp;C147)+INDIRECT("J$"&amp;C147)*($B147-INDIRECT("B$"&amp;D147))</f>
        <v>9448.7999999999993</v>
      </c>
      <c r="H147" s="9">
        <f t="shared" ref="H147:H149" ca="1" si="75">(E148-E147)/($B148-$B147)</f>
        <v>44.020629870065022</v>
      </c>
      <c r="I147" s="9">
        <f t="shared" ref="I147:I149" ca="1" si="76">(F148-F147)/($B148-$B147)</f>
        <v>-213.5038821709808</v>
      </c>
      <c r="J147" s="9">
        <f t="shared" ref="J147:J149" ca="1" si="77">(G148-G147)/($B148-$B147)</f>
        <v>0</v>
      </c>
      <c r="K147" s="9">
        <f t="shared" ref="K147:K149" ca="1" si="78">SQRT(H147*H147+I147*I147)</f>
        <v>217.99477873618284</v>
      </c>
      <c r="L147" s="9">
        <f t="shared" ref="L147:L149" ca="1" si="79">DEGREES(ATAN2(I147,H147))</f>
        <v>168.34990369842035</v>
      </c>
      <c r="M147">
        <f t="shared" ref="M147:M149" ca="1" si="80">INDIRECT("M$"&amp;C147)+INDIRECT("O$"&amp;C147)*($B147-INDIRECT("B$"&amp;D147))</f>
        <v>55.972329339143066</v>
      </c>
      <c r="N147">
        <f t="shared" ref="N147:N149" ca="1" si="81">INDIRECT("N$"&amp;C147)+INDIRECT("P$"&amp;C147)*($B147-INDIRECT("B$"&amp;D147))</f>
        <v>32.88754538852578</v>
      </c>
    </row>
    <row r="148" spans="1:15" x14ac:dyDescent="0.25">
      <c r="A148" s="8">
        <f t="shared" si="69"/>
        <v>0.42922453703703572</v>
      </c>
      <c r="B148" s="3">
        <f t="shared" si="71"/>
        <v>1553301085</v>
      </c>
      <c r="C148">
        <f t="shared" si="70"/>
        <v>2</v>
      </c>
      <c r="D148">
        <f t="shared" si="70"/>
        <v>7</v>
      </c>
      <c r="E148">
        <f t="shared" ca="1" si="72"/>
        <v>-2640.9659416039212</v>
      </c>
      <c r="F148">
        <f t="shared" ca="1" si="73"/>
        <v>12810.063069458818</v>
      </c>
      <c r="G148">
        <f t="shared" ca="1" si="74"/>
        <v>9448.7999999999993</v>
      </c>
      <c r="H148" s="9">
        <f t="shared" ca="1" si="75"/>
        <v>44.020629870065747</v>
      </c>
      <c r="I148" s="9">
        <f t="shared" ca="1" si="76"/>
        <v>-213.5038821709808</v>
      </c>
      <c r="J148" s="9">
        <f t="shared" ca="1" si="77"/>
        <v>0</v>
      </c>
      <c r="K148" s="9">
        <f t="shared" ca="1" si="78"/>
        <v>217.99477873618298</v>
      </c>
      <c r="L148" s="9">
        <f t="shared" ca="1" si="79"/>
        <v>168.34990369842018</v>
      </c>
      <c r="M148">
        <f t="shared" ca="1" si="80"/>
        <v>55.962919389978211</v>
      </c>
      <c r="N148">
        <f t="shared" ca="1" si="81"/>
        <v>32.891067538126357</v>
      </c>
    </row>
    <row r="149" spans="1:15" x14ac:dyDescent="0.25">
      <c r="A149" s="4">
        <f t="shared" si="69"/>
        <v>0.42928240740740609</v>
      </c>
      <c r="B149" s="3">
        <f t="shared" si="71"/>
        <v>1553301090</v>
      </c>
      <c r="C149">
        <f t="shared" si="70"/>
        <v>2</v>
      </c>
      <c r="D149">
        <f t="shared" si="70"/>
        <v>7</v>
      </c>
      <c r="E149">
        <f t="shared" ca="1" si="72"/>
        <v>-2420.8627922535925</v>
      </c>
      <c r="F149">
        <f t="shared" ca="1" si="73"/>
        <v>11742.543658603914</v>
      </c>
      <c r="G149">
        <f t="shared" ca="1" si="74"/>
        <v>9448.7999999999993</v>
      </c>
      <c r="H149" s="9">
        <f t="shared" ca="1" si="75"/>
        <v>44.020629870065022</v>
      </c>
      <c r="I149" s="9">
        <f t="shared" ca="1" si="76"/>
        <v>-213.5038821709808</v>
      </c>
      <c r="J149" s="9">
        <f t="shared" ca="1" si="77"/>
        <v>0</v>
      </c>
      <c r="K149" s="9">
        <f t="shared" ca="1" si="78"/>
        <v>217.99477873618284</v>
      </c>
      <c r="L149" s="9">
        <f t="shared" ca="1" si="79"/>
        <v>168.34990369842035</v>
      </c>
      <c r="M149">
        <f t="shared" ca="1" si="80"/>
        <v>55.953509440813363</v>
      </c>
      <c r="N149">
        <f t="shared" ca="1" si="81"/>
        <v>32.894589687726942</v>
      </c>
    </row>
    <row r="150" spans="1:15" x14ac:dyDescent="0.25">
      <c r="A150" s="4">
        <f t="shared" si="69"/>
        <v>0.42934027777777645</v>
      </c>
      <c r="B150" s="3">
        <f t="shared" si="71"/>
        <v>1553301095</v>
      </c>
      <c r="C150">
        <f t="shared" si="70"/>
        <v>2</v>
      </c>
      <c r="D150">
        <f t="shared" si="70"/>
        <v>7</v>
      </c>
      <c r="E150">
        <f t="shared" ca="1" si="53"/>
        <v>-2200.7596429032674</v>
      </c>
      <c r="F150">
        <f t="shared" ca="1" si="54"/>
        <v>10675.02424774901</v>
      </c>
      <c r="G150">
        <f t="shared" ca="1" si="55"/>
        <v>9448.7999999999993</v>
      </c>
      <c r="H150" s="9">
        <f t="shared" ca="1" si="56"/>
        <v>44.020629870065747</v>
      </c>
      <c r="I150" s="9">
        <f t="shared" ca="1" si="57"/>
        <v>-213.5038821709808</v>
      </c>
      <c r="J150" s="9">
        <f t="shared" ca="1" si="58"/>
        <v>0</v>
      </c>
      <c r="K150" s="9">
        <f t="shared" ca="1" si="59"/>
        <v>217.99477873618298</v>
      </c>
      <c r="L150" s="9">
        <f t="shared" ca="1" si="60"/>
        <v>168.34990369842018</v>
      </c>
      <c r="M150">
        <f t="shared" ca="1" si="61"/>
        <v>55.944099491648515</v>
      </c>
      <c r="N150">
        <f t="shared" ca="1" si="62"/>
        <v>32.898111837327519</v>
      </c>
    </row>
    <row r="151" spans="1:15" x14ac:dyDescent="0.25">
      <c r="A151" s="4">
        <f t="shared" si="69"/>
        <v>0.42939814814814681</v>
      </c>
      <c r="B151" s="3">
        <f t="shared" si="71"/>
        <v>1553301100</v>
      </c>
      <c r="C151">
        <f t="shared" si="70"/>
        <v>2</v>
      </c>
      <c r="D151">
        <f t="shared" si="70"/>
        <v>7</v>
      </c>
      <c r="E151">
        <f t="shared" ca="1" si="53"/>
        <v>-1980.6564935529386</v>
      </c>
      <c r="F151">
        <f t="shared" ca="1" si="54"/>
        <v>9607.5048368941061</v>
      </c>
      <c r="G151">
        <f t="shared" ca="1" si="55"/>
        <v>9448.7999999999993</v>
      </c>
      <c r="H151" s="9">
        <f t="shared" ca="1" si="56"/>
        <v>44.020629870065022</v>
      </c>
      <c r="I151" s="9">
        <f t="shared" ca="1" si="57"/>
        <v>-213.5038821709808</v>
      </c>
      <c r="J151" s="9">
        <f t="shared" ca="1" si="58"/>
        <v>0</v>
      </c>
      <c r="K151" s="9">
        <f t="shared" ca="1" si="59"/>
        <v>217.99477873618284</v>
      </c>
      <c r="L151" s="9">
        <f t="shared" ca="1" si="60"/>
        <v>168.34990369842035</v>
      </c>
      <c r="M151">
        <f t="shared" ca="1" si="61"/>
        <v>55.93468954248366</v>
      </c>
      <c r="N151">
        <f t="shared" ca="1" si="62"/>
        <v>32.901633986928104</v>
      </c>
    </row>
    <row r="152" spans="1:15" x14ac:dyDescent="0.25">
      <c r="A152" s="4">
        <f t="shared" si="69"/>
        <v>0.42945601851851717</v>
      </c>
      <c r="B152" s="3">
        <f t="shared" si="71"/>
        <v>1553301105</v>
      </c>
      <c r="C152">
        <f t="shared" si="70"/>
        <v>2</v>
      </c>
      <c r="D152">
        <f t="shared" si="70"/>
        <v>7</v>
      </c>
      <c r="E152">
        <f t="shared" ca="1" si="53"/>
        <v>-1760.5533442026135</v>
      </c>
      <c r="F152">
        <f t="shared" ca="1" si="54"/>
        <v>8539.9854260392021</v>
      </c>
      <c r="G152">
        <f t="shared" ca="1" si="55"/>
        <v>9448.7999999999993</v>
      </c>
      <c r="H152" s="9">
        <f t="shared" ca="1" si="56"/>
        <v>44.020629870065022</v>
      </c>
      <c r="I152" s="9">
        <f t="shared" ca="1" si="57"/>
        <v>-213.50388217097498</v>
      </c>
      <c r="J152" s="9">
        <f t="shared" ca="1" si="58"/>
        <v>0</v>
      </c>
      <c r="K152" s="9">
        <f t="shared" ca="1" si="59"/>
        <v>217.99477873617715</v>
      </c>
      <c r="L152" s="9">
        <f t="shared" ca="1" si="60"/>
        <v>168.34990369842004</v>
      </c>
      <c r="M152">
        <f t="shared" ca="1" si="61"/>
        <v>55.925279593318812</v>
      </c>
      <c r="N152">
        <f t="shared" ca="1" si="62"/>
        <v>32.905156136528682</v>
      </c>
    </row>
    <row r="153" spans="1:15" x14ac:dyDescent="0.25">
      <c r="A153" s="4">
        <f t="shared" si="69"/>
        <v>0.42951388888888753</v>
      </c>
      <c r="B153" s="3">
        <f t="shared" si="71"/>
        <v>1553301110</v>
      </c>
      <c r="C153">
        <f t="shared" ref="C153:D168" si="82">C152</f>
        <v>2</v>
      </c>
      <c r="D153">
        <f t="shared" si="82"/>
        <v>7</v>
      </c>
      <c r="E153">
        <f t="shared" ca="1" si="53"/>
        <v>-1540.4501948522884</v>
      </c>
      <c r="F153">
        <f t="shared" ca="1" si="54"/>
        <v>7472.4660151843273</v>
      </c>
      <c r="G153">
        <f t="shared" ca="1" si="55"/>
        <v>9448.7999999999993</v>
      </c>
      <c r="H153" s="9">
        <f t="shared" ca="1" si="56"/>
        <v>44.020629870065747</v>
      </c>
      <c r="I153" s="9">
        <f t="shared" ca="1" si="57"/>
        <v>-213.5038821709808</v>
      </c>
      <c r="J153" s="9">
        <f t="shared" ca="1" si="58"/>
        <v>0</v>
      </c>
      <c r="K153" s="9">
        <f t="shared" ca="1" si="59"/>
        <v>217.99477873618298</v>
      </c>
      <c r="L153" s="9">
        <f t="shared" ca="1" si="60"/>
        <v>168.34990369842018</v>
      </c>
      <c r="M153">
        <f t="shared" ca="1" si="61"/>
        <v>55.915869644153958</v>
      </c>
      <c r="N153">
        <f t="shared" ca="1" si="62"/>
        <v>32.908678286129266</v>
      </c>
    </row>
    <row r="154" spans="1:15" x14ac:dyDescent="0.25">
      <c r="A154" s="4">
        <f t="shared" si="69"/>
        <v>0.42957175925925789</v>
      </c>
      <c r="B154" s="3">
        <f t="shared" si="71"/>
        <v>1553301115</v>
      </c>
      <c r="C154">
        <f t="shared" si="82"/>
        <v>2</v>
      </c>
      <c r="D154">
        <f t="shared" si="82"/>
        <v>7</v>
      </c>
      <c r="E154">
        <f t="shared" ca="1" si="53"/>
        <v>-1320.3470455019597</v>
      </c>
      <c r="F154">
        <f t="shared" ca="1" si="54"/>
        <v>6404.9466043294233</v>
      </c>
      <c r="G154">
        <f t="shared" ca="1" si="55"/>
        <v>9448.7999999999993</v>
      </c>
      <c r="H154" s="9">
        <f t="shared" ca="1" si="56"/>
        <v>44.020629870065022</v>
      </c>
      <c r="I154" s="9">
        <f t="shared" ca="1" si="57"/>
        <v>-213.5038821709808</v>
      </c>
      <c r="J154" s="9">
        <f t="shared" ca="1" si="58"/>
        <v>0</v>
      </c>
      <c r="K154" s="9">
        <f t="shared" ca="1" si="59"/>
        <v>217.99477873618284</v>
      </c>
      <c r="L154" s="9">
        <f t="shared" ca="1" si="60"/>
        <v>168.34990369842035</v>
      </c>
      <c r="M154">
        <f t="shared" ca="1" si="61"/>
        <v>55.90645969498911</v>
      </c>
      <c r="N154">
        <f t="shared" ca="1" si="62"/>
        <v>32.912200435729844</v>
      </c>
    </row>
    <row r="155" spans="1:15" x14ac:dyDescent="0.25">
      <c r="A155" s="4">
        <f t="shared" si="69"/>
        <v>0.42962962962962825</v>
      </c>
      <c r="B155" s="3">
        <f t="shared" si="71"/>
        <v>1553301120</v>
      </c>
      <c r="C155">
        <f t="shared" si="82"/>
        <v>2</v>
      </c>
      <c r="D155">
        <f t="shared" si="82"/>
        <v>7</v>
      </c>
      <c r="E155">
        <f t="shared" ca="1" si="53"/>
        <v>-1100.2438961516345</v>
      </c>
      <c r="F155">
        <f t="shared" ca="1" si="54"/>
        <v>5337.4271934745193</v>
      </c>
      <c r="G155">
        <f t="shared" ca="1" si="55"/>
        <v>9448.7999999999993</v>
      </c>
      <c r="H155" s="9">
        <f t="shared" ca="1" si="56"/>
        <v>44.020629870065747</v>
      </c>
      <c r="I155" s="9">
        <f t="shared" ca="1" si="57"/>
        <v>-213.5038821709808</v>
      </c>
      <c r="J155" s="9">
        <f t="shared" ca="1" si="58"/>
        <v>0</v>
      </c>
      <c r="K155" s="9">
        <f t="shared" ca="1" si="59"/>
        <v>217.99477873618298</v>
      </c>
      <c r="L155" s="9">
        <f t="shared" ca="1" si="60"/>
        <v>168.34990369842018</v>
      </c>
      <c r="M155">
        <f t="shared" ca="1" si="61"/>
        <v>55.897049745824255</v>
      </c>
      <c r="N155">
        <f t="shared" ca="1" si="62"/>
        <v>32.915722585330428</v>
      </c>
    </row>
    <row r="156" spans="1:15" x14ac:dyDescent="0.25">
      <c r="A156" s="4">
        <f t="shared" si="69"/>
        <v>0.42968749999999861</v>
      </c>
      <c r="B156" s="3">
        <f t="shared" si="71"/>
        <v>1553301125</v>
      </c>
      <c r="C156">
        <f t="shared" si="82"/>
        <v>2</v>
      </c>
      <c r="D156">
        <f t="shared" si="82"/>
        <v>7</v>
      </c>
      <c r="E156">
        <f t="shared" ca="1" si="53"/>
        <v>-880.1407468013058</v>
      </c>
      <c r="F156">
        <f t="shared" ca="1" si="54"/>
        <v>4269.9077826196153</v>
      </c>
      <c r="G156">
        <f t="shared" ca="1" si="55"/>
        <v>9448.7999999999993</v>
      </c>
      <c r="H156" s="9">
        <f t="shared" ca="1" si="56"/>
        <v>44.020629870065022</v>
      </c>
      <c r="I156" s="9">
        <f t="shared" ca="1" si="57"/>
        <v>-213.5038821709808</v>
      </c>
      <c r="J156" s="9">
        <f t="shared" ca="1" si="58"/>
        <v>0</v>
      </c>
      <c r="K156" s="9">
        <f t="shared" ca="1" si="59"/>
        <v>217.99477873618284</v>
      </c>
      <c r="L156" s="9">
        <f t="shared" ca="1" si="60"/>
        <v>168.34990369842035</v>
      </c>
      <c r="M156">
        <f t="shared" ca="1" si="61"/>
        <v>55.887639796659407</v>
      </c>
      <c r="N156">
        <f t="shared" ca="1" si="62"/>
        <v>32.919244734931006</v>
      </c>
    </row>
    <row r="157" spans="1:15" x14ac:dyDescent="0.25">
      <c r="A157" s="4">
        <f t="shared" si="69"/>
        <v>0.42974537037036897</v>
      </c>
      <c r="B157" s="3">
        <f t="shared" si="71"/>
        <v>1553301130</v>
      </c>
      <c r="C157">
        <f t="shared" si="82"/>
        <v>2</v>
      </c>
      <c r="D157">
        <f t="shared" si="82"/>
        <v>7</v>
      </c>
      <c r="E157">
        <f t="shared" ref="E157:E220" ca="1" si="83">INDIRECT("E$"&amp;C157)+INDIRECT("H$"&amp;C157)*($B157-INDIRECT("B$"&amp;D157))</f>
        <v>-660.03759745098068</v>
      </c>
      <c r="F157">
        <f t="shared" ref="F157:F220" ca="1" si="84">INDIRECT("F$"&amp;C157)+INDIRECT("I$"&amp;C157)*($B157-INDIRECT("B$"&amp;D157))</f>
        <v>3202.3883717647113</v>
      </c>
      <c r="G157">
        <f t="shared" ref="G157:G220" ca="1" si="85">INDIRECT("G$"&amp;C157)+INDIRECT("J$"&amp;C157)*($B157-INDIRECT("B$"&amp;D157))</f>
        <v>9448.7999999999993</v>
      </c>
      <c r="H157" s="9">
        <f t="shared" ref="H157:H220" ca="1" si="86">(E158-E157)/($B158-$B157)</f>
        <v>44.020629870065022</v>
      </c>
      <c r="I157" s="9">
        <f t="shared" ref="I157:I220" ca="1" si="87">(F158-F157)/($B158-$B157)</f>
        <v>-213.5038821709808</v>
      </c>
      <c r="J157" s="9">
        <f t="shared" ref="J157:J220" ca="1" si="88">(G158-G157)/($B158-$B157)</f>
        <v>0</v>
      </c>
      <c r="K157" s="9">
        <f t="shared" ref="K157:K220" ca="1" si="89">SQRT(H157*H157+I157*I157)</f>
        <v>217.99477873618284</v>
      </c>
      <c r="L157" s="9">
        <f t="shared" ref="L157:L220" ca="1" si="90">DEGREES(ATAN2(I157,H157))</f>
        <v>168.34990369842035</v>
      </c>
      <c r="M157">
        <f t="shared" ref="M157:M220" ca="1" si="91">INDIRECT("M$"&amp;C157)+INDIRECT("O$"&amp;C157)*($B157-INDIRECT("B$"&amp;D157))</f>
        <v>55.878229847494552</v>
      </c>
      <c r="N157">
        <f t="shared" ref="N157:N220" ca="1" si="92">INDIRECT("N$"&amp;C157)+INDIRECT("P$"&amp;C157)*($B157-INDIRECT("B$"&amp;D157))</f>
        <v>32.92276688453159</v>
      </c>
    </row>
    <row r="158" spans="1:15" x14ac:dyDescent="0.25">
      <c r="A158" s="4">
        <f t="shared" si="69"/>
        <v>0.42980324074073933</v>
      </c>
      <c r="B158" s="3">
        <f t="shared" si="71"/>
        <v>1553301135</v>
      </c>
      <c r="C158">
        <f t="shared" si="82"/>
        <v>2</v>
      </c>
      <c r="D158">
        <f t="shared" si="82"/>
        <v>7</v>
      </c>
      <c r="E158">
        <f t="shared" ca="1" si="83"/>
        <v>-439.93444810065557</v>
      </c>
      <c r="F158">
        <f t="shared" ca="1" si="84"/>
        <v>2134.8689609098074</v>
      </c>
      <c r="G158">
        <f t="shared" ca="1" si="85"/>
        <v>9448.7999999999993</v>
      </c>
      <c r="H158" s="9">
        <f t="shared" ca="1" si="86"/>
        <v>41.660503924604072</v>
      </c>
      <c r="I158" s="9">
        <f t="shared" ca="1" si="87"/>
        <v>-216.87203155323451</v>
      </c>
      <c r="J158" s="9">
        <f t="shared" ca="1" si="88"/>
        <v>0</v>
      </c>
      <c r="K158" s="9">
        <f t="shared" ca="1" si="89"/>
        <v>220.83721529053724</v>
      </c>
      <c r="L158" s="9">
        <f t="shared" ca="1" si="90"/>
        <v>169.12610516170682</v>
      </c>
      <c r="M158">
        <f t="shared" ca="1" si="91"/>
        <v>55.868819898329704</v>
      </c>
      <c r="N158">
        <f t="shared" ca="1" si="92"/>
        <v>32.926289034132168</v>
      </c>
    </row>
    <row r="159" spans="1:15" x14ac:dyDescent="0.25">
      <c r="A159" s="4">
        <f t="shared" si="69"/>
        <v>0.42986111111110969</v>
      </c>
      <c r="B159" s="3">
        <f t="shared" si="71"/>
        <v>1553301140</v>
      </c>
      <c r="C159">
        <f t="shared" si="82"/>
        <v>2</v>
      </c>
      <c r="D159">
        <f t="shared" si="82"/>
        <v>7</v>
      </c>
      <c r="E159" s="15">
        <f ca="1">(1-$O159)*(1-$O159)*E158+2*$O159*(1-$O159)*INDIRECT("E"&amp;C160)+$O159*$O159*E162</f>
        <v>-231.63192847763523</v>
      </c>
      <c r="F159" s="15">
        <f ca="1">(1-$O159)*(1-$O159)*F158+2*$O159*(1-$O159)*INDIRECT("F"&amp;C160)+$O159*$O159*F162</f>
        <v>1050.5088031436349</v>
      </c>
      <c r="G159" s="15">
        <f t="shared" ca="1" si="85"/>
        <v>9448.7999999999993</v>
      </c>
      <c r="H159" s="16">
        <f t="shared" ca="1" si="86"/>
        <v>36.940252033681077</v>
      </c>
      <c r="I159" s="16">
        <f t="shared" ca="1" si="87"/>
        <v>-223.60833031774209</v>
      </c>
      <c r="J159" s="16">
        <f t="shared" ca="1" si="88"/>
        <v>0</v>
      </c>
      <c r="K159" s="16">
        <f t="shared" ca="1" si="89"/>
        <v>226.63906902341515</v>
      </c>
      <c r="L159" s="16">
        <f t="shared" ca="1" si="90"/>
        <v>170.6194209364306</v>
      </c>
      <c r="M159" s="15">
        <f ca="1">(1-$O159)*(1-$O159)*M158+2*$O159*(1-$O159)*INDIRECT("M"&amp;C160)+$O159*$O159*M162</f>
        <v>55.859219053005823</v>
      </c>
      <c r="N159" s="15">
        <f ca="1">(1-$O159)*(1-$O159)*N158+2*$O159*(1-$O159)*INDIRECT("N"&amp;C160)+$O159*$O159*N162</f>
        <v>32.929622364971628</v>
      </c>
      <c r="O159" s="15">
        <f>(B159-B158)/(B162-B158)</f>
        <v>0.25</v>
      </c>
    </row>
    <row r="160" spans="1:15" x14ac:dyDescent="0.25">
      <c r="A160" s="5">
        <f t="shared" si="69"/>
        <v>0.42991898148148006</v>
      </c>
      <c r="B160" s="3">
        <f t="shared" si="71"/>
        <v>1553301145</v>
      </c>
      <c r="C160">
        <v>3</v>
      </c>
      <c r="D160">
        <f>ROW()</f>
        <v>160</v>
      </c>
      <c r="E160" s="15">
        <f ca="1">(1-$O160)*(1-$O160)*E158+2*$O160*(1-$O160)*INDIRECT("E"&amp;C160)+$O160*$O160*E162</f>
        <v>-46.930668309229837</v>
      </c>
      <c r="F160" s="15">
        <f ca="1">(1-$O160)*(1-$O160)*F158+2*$O160*(1-$O160)*INDIRECT("F"&amp;C160)+$O160*$O160*F162</f>
        <v>-67.532848445075615</v>
      </c>
      <c r="G160" s="15">
        <f t="shared" ca="1" si="85"/>
        <v>9448.7999999999993</v>
      </c>
      <c r="H160" s="16">
        <f t="shared" ca="1" si="86"/>
        <v>32.220000142758096</v>
      </c>
      <c r="I160" s="16">
        <f t="shared" ca="1" si="87"/>
        <v>-230.34462908224964</v>
      </c>
      <c r="J160" s="16">
        <f t="shared" ca="1" si="88"/>
        <v>0</v>
      </c>
      <c r="K160" s="16">
        <f t="shared" ca="1" si="89"/>
        <v>232.58713755545145</v>
      </c>
      <c r="L160" s="16">
        <f t="shared" ca="1" si="90"/>
        <v>172.03728102435326</v>
      </c>
      <c r="M160" s="15">
        <f ca="1">(1-$O160)*(1-$O160)*M158+2*$O160*(1-$O160)*INDIRECT("M"&amp;C160)+$O160*$O160*M162</f>
        <v>55.849236415363869</v>
      </c>
      <c r="N160" s="15">
        <f ca="1">(1-$O160)*(1-$O160)*N158+2*$O160*(1-$O160)*INDIRECT("N"&amp;C160)+$O160*$O160*N162</f>
        <v>32.93257805828884</v>
      </c>
      <c r="O160" s="15">
        <f>(B160-B158)/(B162-B158)</f>
        <v>0.5</v>
      </c>
    </row>
    <row r="161" spans="1:15" x14ac:dyDescent="0.25">
      <c r="A161" s="4">
        <f t="shared" si="69"/>
        <v>0.42997685185185042</v>
      </c>
      <c r="B161" s="3">
        <f t="shared" si="71"/>
        <v>1553301150</v>
      </c>
      <c r="C161">
        <f t="shared" si="82"/>
        <v>3</v>
      </c>
      <c r="D161">
        <f t="shared" si="82"/>
        <v>160</v>
      </c>
      <c r="E161" s="15">
        <f ca="1">(1-$O161)*(1-$O161)*E158+2*$O161*(1-$O161)*INDIRECT("E"&amp;C160)+$O161*$O161*E162</f>
        <v>114.16933240456065</v>
      </c>
      <c r="F161" s="15">
        <f ca="1">(1-$O161)*(1-$O161)*F158+2*$O161*(1-$O161)*INDIRECT("F"&amp;C160)+$O161*$O161*F162</f>
        <v>-1219.2559938563238</v>
      </c>
      <c r="G161" s="15">
        <f t="shared" ca="1" si="85"/>
        <v>9448.7999999999993</v>
      </c>
      <c r="H161" s="16">
        <f t="shared" ca="1" si="86"/>
        <v>27.499748251835115</v>
      </c>
      <c r="I161" s="16">
        <f t="shared" ca="1" si="87"/>
        <v>-237.08092784675722</v>
      </c>
      <c r="J161" s="16">
        <f t="shared" ca="1" si="88"/>
        <v>0</v>
      </c>
      <c r="K161" s="16">
        <f t="shared" ca="1" si="89"/>
        <v>238.67048938357169</v>
      </c>
      <c r="L161" s="16">
        <f t="shared" ca="1" si="90"/>
        <v>173.3836530335887</v>
      </c>
      <c r="M161" s="15">
        <f ca="1">(1-$O161)*(1-$O161)*M158+2*$O161*(1-$O161)*INDIRECT("M"&amp;C160)+$O161*$O161*M162</f>
        <v>55.838871985403848</v>
      </c>
      <c r="N161" s="15">
        <f ca="1">(1-$O161)*(1-$O161)*N158+2*$O161*(1-$O161)*INDIRECT("N"&amp;C160)+$O161*$O161*N162</f>
        <v>32.93515611408381</v>
      </c>
      <c r="O161" s="15">
        <f>(B161-B158)/(B162-B158)</f>
        <v>0.75</v>
      </c>
    </row>
    <row r="162" spans="1:15" x14ac:dyDescent="0.25">
      <c r="A162" s="4">
        <f t="shared" si="69"/>
        <v>0.43003472222222078</v>
      </c>
      <c r="B162" s="3">
        <f t="shared" si="71"/>
        <v>1553301155</v>
      </c>
      <c r="C162">
        <f t="shared" si="82"/>
        <v>3</v>
      </c>
      <c r="D162">
        <f t="shared" si="82"/>
        <v>160</v>
      </c>
      <c r="E162">
        <f t="shared" ca="1" si="83"/>
        <v>251.66807366373624</v>
      </c>
      <c r="F162">
        <f t="shared" ca="1" si="84"/>
        <v>-2404.66063309011</v>
      </c>
      <c r="G162">
        <f t="shared" ca="1" si="85"/>
        <v>9448.7999999999993</v>
      </c>
      <c r="H162" s="9">
        <f t="shared" ca="1" si="86"/>
        <v>25.139622306373628</v>
      </c>
      <c r="I162" s="9">
        <f t="shared" ca="1" si="87"/>
        <v>-240.44907722901098</v>
      </c>
      <c r="J162" s="9">
        <f t="shared" ca="1" si="88"/>
        <v>0</v>
      </c>
      <c r="K162" s="9">
        <f t="shared" ca="1" si="89"/>
        <v>241.75971407575332</v>
      </c>
      <c r="L162" s="9">
        <f t="shared" ca="1" si="90"/>
        <v>174.03125195506311</v>
      </c>
      <c r="M162">
        <f t="shared" ca="1" si="91"/>
        <v>55.828125763125762</v>
      </c>
      <c r="N162">
        <f t="shared" ca="1" si="92"/>
        <v>32.937356532356532</v>
      </c>
    </row>
    <row r="163" spans="1:15" x14ac:dyDescent="0.25">
      <c r="A163" s="4">
        <f t="shared" si="69"/>
        <v>0.43009259259259114</v>
      </c>
      <c r="B163" s="3">
        <f t="shared" si="71"/>
        <v>1553301160</v>
      </c>
      <c r="C163">
        <f t="shared" si="82"/>
        <v>3</v>
      </c>
      <c r="D163">
        <f t="shared" si="82"/>
        <v>160</v>
      </c>
      <c r="E163">
        <f t="shared" ca="1" si="83"/>
        <v>377.36618519560437</v>
      </c>
      <c r="F163">
        <f t="shared" ca="1" si="84"/>
        <v>-3606.9060192351649</v>
      </c>
      <c r="G163">
        <f t="shared" ca="1" si="85"/>
        <v>9448.7999999999993</v>
      </c>
      <c r="H163" s="9">
        <f t="shared" ca="1" si="86"/>
        <v>25.139622306373621</v>
      </c>
      <c r="I163" s="9">
        <f t="shared" ca="1" si="87"/>
        <v>-240.4490772290109</v>
      </c>
      <c r="J163" s="9">
        <f t="shared" ca="1" si="88"/>
        <v>0</v>
      </c>
      <c r="K163" s="9">
        <f t="shared" ca="1" si="89"/>
        <v>241.75971407575324</v>
      </c>
      <c r="L163" s="9">
        <f t="shared" ca="1" si="90"/>
        <v>174.03125195506311</v>
      </c>
      <c r="M163">
        <f t="shared" ca="1" si="91"/>
        <v>55.817188644688649</v>
      </c>
      <c r="N163">
        <f t="shared" ca="1" si="92"/>
        <v>32.939368131868129</v>
      </c>
    </row>
    <row r="164" spans="1:15" x14ac:dyDescent="0.25">
      <c r="A164" s="4">
        <f t="shared" si="69"/>
        <v>0.4301504629629615</v>
      </c>
      <c r="B164" s="3">
        <f t="shared" si="71"/>
        <v>1553301165</v>
      </c>
      <c r="C164">
        <f t="shared" si="82"/>
        <v>3</v>
      </c>
      <c r="D164">
        <f t="shared" si="82"/>
        <v>160</v>
      </c>
      <c r="E164">
        <f t="shared" ca="1" si="83"/>
        <v>503.06429672747248</v>
      </c>
      <c r="F164">
        <f t="shared" ca="1" si="84"/>
        <v>-4809.1514053802193</v>
      </c>
      <c r="G164">
        <f t="shared" ca="1" si="85"/>
        <v>9448.7999999999993</v>
      </c>
      <c r="H164" s="9">
        <f t="shared" ca="1" si="86"/>
        <v>25.139622306373631</v>
      </c>
      <c r="I164" s="9">
        <f t="shared" ca="1" si="87"/>
        <v>-240.44907722901098</v>
      </c>
      <c r="J164" s="9">
        <f t="shared" ca="1" si="88"/>
        <v>0</v>
      </c>
      <c r="K164" s="9">
        <f t="shared" ca="1" si="89"/>
        <v>241.75971407575332</v>
      </c>
      <c r="L164" s="9">
        <f t="shared" ca="1" si="90"/>
        <v>174.03125195506311</v>
      </c>
      <c r="M164">
        <f t="shared" ca="1" si="91"/>
        <v>55.806251526251529</v>
      </c>
      <c r="N164">
        <f t="shared" ca="1" si="92"/>
        <v>32.941379731379726</v>
      </c>
    </row>
    <row r="165" spans="1:15" x14ac:dyDescent="0.25">
      <c r="A165" s="4">
        <f t="shared" si="69"/>
        <v>0.43020833333333186</v>
      </c>
      <c r="B165" s="3">
        <f t="shared" si="71"/>
        <v>1553301170</v>
      </c>
      <c r="C165">
        <f t="shared" si="82"/>
        <v>3</v>
      </c>
      <c r="D165">
        <f t="shared" si="82"/>
        <v>160</v>
      </c>
      <c r="E165">
        <f t="shared" ca="1" si="83"/>
        <v>628.76240825934065</v>
      </c>
      <c r="F165">
        <f t="shared" ca="1" si="84"/>
        <v>-6011.3967915252742</v>
      </c>
      <c r="G165">
        <f t="shared" ca="1" si="85"/>
        <v>9448.7999999999993</v>
      </c>
      <c r="H165" s="9">
        <f t="shared" ca="1" si="86"/>
        <v>25.139622306373621</v>
      </c>
      <c r="I165" s="9">
        <f t="shared" ca="1" si="87"/>
        <v>-240.44907722901098</v>
      </c>
      <c r="J165" s="9">
        <f t="shared" ca="1" si="88"/>
        <v>0</v>
      </c>
      <c r="K165" s="9">
        <f t="shared" ca="1" si="89"/>
        <v>241.75971407575332</v>
      </c>
      <c r="L165" s="9">
        <f t="shared" ca="1" si="90"/>
        <v>174.03125195506311</v>
      </c>
      <c r="M165">
        <f t="shared" ca="1" si="91"/>
        <v>55.795314407814409</v>
      </c>
      <c r="N165">
        <f t="shared" ca="1" si="92"/>
        <v>32.94339133089133</v>
      </c>
    </row>
    <row r="166" spans="1:15" x14ac:dyDescent="0.25">
      <c r="A166" s="4">
        <f t="shared" si="69"/>
        <v>0.43026620370370222</v>
      </c>
      <c r="B166" s="3">
        <f t="shared" si="71"/>
        <v>1553301175</v>
      </c>
      <c r="C166">
        <f t="shared" si="82"/>
        <v>3</v>
      </c>
      <c r="D166">
        <f t="shared" si="82"/>
        <v>160</v>
      </c>
      <c r="E166">
        <f t="shared" ca="1" si="83"/>
        <v>754.46051979120875</v>
      </c>
      <c r="F166">
        <f t="shared" ca="1" si="84"/>
        <v>-7213.6421776703291</v>
      </c>
      <c r="G166">
        <f t="shared" ca="1" si="85"/>
        <v>9448.7999999999993</v>
      </c>
      <c r="H166" s="9">
        <f t="shared" ca="1" si="86"/>
        <v>25.139622306373621</v>
      </c>
      <c r="I166" s="9">
        <f t="shared" ca="1" si="87"/>
        <v>-240.44907722901098</v>
      </c>
      <c r="J166" s="9">
        <f t="shared" ca="1" si="88"/>
        <v>0</v>
      </c>
      <c r="K166" s="9">
        <f t="shared" ca="1" si="89"/>
        <v>241.75971407575332</v>
      </c>
      <c r="L166" s="9">
        <f t="shared" ca="1" si="90"/>
        <v>174.03125195506311</v>
      </c>
      <c r="M166">
        <f t="shared" ca="1" si="91"/>
        <v>55.784377289377289</v>
      </c>
      <c r="N166">
        <f t="shared" ca="1" si="92"/>
        <v>32.945402930402928</v>
      </c>
    </row>
    <row r="167" spans="1:15" x14ac:dyDescent="0.25">
      <c r="A167" s="4">
        <f t="shared" si="69"/>
        <v>0.43032407407407258</v>
      </c>
      <c r="B167" s="3">
        <f t="shared" si="71"/>
        <v>1553301180</v>
      </c>
      <c r="C167">
        <f t="shared" si="82"/>
        <v>3</v>
      </c>
      <c r="D167">
        <f t="shared" si="82"/>
        <v>160</v>
      </c>
      <c r="E167">
        <f t="shared" ca="1" si="83"/>
        <v>880.15863132307686</v>
      </c>
      <c r="F167">
        <f t="shared" ca="1" si="84"/>
        <v>-8415.8875638153841</v>
      </c>
      <c r="G167">
        <f t="shared" ca="1" si="85"/>
        <v>9448.7999999999993</v>
      </c>
      <c r="H167" s="9">
        <f t="shared" ca="1" si="86"/>
        <v>25.139622306373621</v>
      </c>
      <c r="I167" s="9">
        <f t="shared" ca="1" si="87"/>
        <v>-240.44907722901115</v>
      </c>
      <c r="J167" s="9">
        <f t="shared" ca="1" si="88"/>
        <v>0</v>
      </c>
      <c r="K167" s="9">
        <f t="shared" ca="1" si="89"/>
        <v>241.75971407575349</v>
      </c>
      <c r="L167" s="9">
        <f t="shared" ca="1" si="90"/>
        <v>174.03125195506311</v>
      </c>
      <c r="M167">
        <f t="shared" ca="1" si="91"/>
        <v>55.773440170940169</v>
      </c>
      <c r="N167">
        <f t="shared" ca="1" si="92"/>
        <v>32.947414529914525</v>
      </c>
    </row>
    <row r="168" spans="1:15" x14ac:dyDescent="0.25">
      <c r="A168" s="4">
        <f t="shared" si="69"/>
        <v>0.43038194444444294</v>
      </c>
      <c r="B168" s="3">
        <f t="shared" si="71"/>
        <v>1553301185</v>
      </c>
      <c r="C168">
        <f t="shared" si="82"/>
        <v>3</v>
      </c>
      <c r="D168">
        <f t="shared" si="82"/>
        <v>160</v>
      </c>
      <c r="E168">
        <f t="shared" ca="1" si="83"/>
        <v>1005.856742854945</v>
      </c>
      <c r="F168">
        <f t="shared" ca="1" si="84"/>
        <v>-9618.1329499604399</v>
      </c>
      <c r="G168">
        <f t="shared" ca="1" si="85"/>
        <v>9448.7999999999993</v>
      </c>
      <c r="H168" s="9">
        <f t="shared" ca="1" si="86"/>
        <v>25.139622306373667</v>
      </c>
      <c r="I168" s="9">
        <f t="shared" ca="1" si="87"/>
        <v>-240.44907722901115</v>
      </c>
      <c r="J168" s="9">
        <f t="shared" ca="1" si="88"/>
        <v>0</v>
      </c>
      <c r="K168" s="9">
        <f t="shared" ca="1" si="89"/>
        <v>241.75971407575352</v>
      </c>
      <c r="L168" s="9">
        <f t="shared" ca="1" si="90"/>
        <v>174.03125195506311</v>
      </c>
      <c r="M168">
        <f t="shared" ca="1" si="91"/>
        <v>55.762503052503057</v>
      </c>
      <c r="N168">
        <f t="shared" ca="1" si="92"/>
        <v>32.949426129426129</v>
      </c>
    </row>
    <row r="169" spans="1:15" x14ac:dyDescent="0.25">
      <c r="A169" s="4">
        <f t="shared" si="69"/>
        <v>0.4304398148148133</v>
      </c>
      <c r="B169" s="3">
        <f t="shared" si="71"/>
        <v>1553301190</v>
      </c>
      <c r="C169">
        <f t="shared" ref="C169:D184" si="93">C168</f>
        <v>3</v>
      </c>
      <c r="D169">
        <f t="shared" si="93"/>
        <v>160</v>
      </c>
      <c r="E169">
        <f t="shared" ca="1" si="83"/>
        <v>1131.5548543868133</v>
      </c>
      <c r="F169">
        <f t="shared" ca="1" si="84"/>
        <v>-10820.378336105496</v>
      </c>
      <c r="G169">
        <f t="shared" ca="1" si="85"/>
        <v>9448.7999999999993</v>
      </c>
      <c r="H169" s="9">
        <f t="shared" ca="1" si="86"/>
        <v>25.139622306373621</v>
      </c>
      <c r="I169" s="9">
        <f t="shared" ca="1" si="87"/>
        <v>-240.44907722901081</v>
      </c>
      <c r="J169" s="9">
        <f t="shared" ca="1" si="88"/>
        <v>0</v>
      </c>
      <c r="K169" s="9">
        <f t="shared" ca="1" si="89"/>
        <v>241.75971407575315</v>
      </c>
      <c r="L169" s="9">
        <f t="shared" ca="1" si="90"/>
        <v>174.03125195506311</v>
      </c>
      <c r="M169">
        <f t="shared" ca="1" si="91"/>
        <v>55.751565934065937</v>
      </c>
      <c r="N169">
        <f t="shared" ca="1" si="92"/>
        <v>32.951437728937726</v>
      </c>
    </row>
    <row r="170" spans="1:15" x14ac:dyDescent="0.25">
      <c r="A170" s="4">
        <f t="shared" si="69"/>
        <v>0.43049768518518367</v>
      </c>
      <c r="B170" s="3">
        <f t="shared" si="71"/>
        <v>1553301195</v>
      </c>
      <c r="C170">
        <f t="shared" si="93"/>
        <v>3</v>
      </c>
      <c r="D170">
        <f t="shared" si="93"/>
        <v>160</v>
      </c>
      <c r="E170">
        <f t="shared" ca="1" si="83"/>
        <v>1257.2529659186814</v>
      </c>
      <c r="F170">
        <f t="shared" ca="1" si="84"/>
        <v>-12022.62372225055</v>
      </c>
      <c r="G170">
        <f t="shared" ca="1" si="85"/>
        <v>9448.7999999999993</v>
      </c>
      <c r="H170" s="9">
        <f t="shared" ca="1" si="86"/>
        <v>25.139622306373621</v>
      </c>
      <c r="I170" s="9">
        <f t="shared" ca="1" si="87"/>
        <v>-240.44907722901081</v>
      </c>
      <c r="J170" s="9">
        <f t="shared" ca="1" si="88"/>
        <v>0</v>
      </c>
      <c r="K170" s="9">
        <f t="shared" ca="1" si="89"/>
        <v>241.75971407575315</v>
      </c>
      <c r="L170" s="9">
        <f t="shared" ca="1" si="90"/>
        <v>174.03125195506311</v>
      </c>
      <c r="M170">
        <f t="shared" ca="1" si="91"/>
        <v>55.740628815628817</v>
      </c>
      <c r="N170">
        <f t="shared" ca="1" si="92"/>
        <v>32.953449328449324</v>
      </c>
    </row>
    <row r="171" spans="1:15" x14ac:dyDescent="0.25">
      <c r="A171" s="4">
        <f t="shared" si="69"/>
        <v>0.43055555555555403</v>
      </c>
      <c r="B171" s="3">
        <f t="shared" si="71"/>
        <v>1553301200</v>
      </c>
      <c r="C171">
        <f t="shared" si="93"/>
        <v>3</v>
      </c>
      <c r="D171">
        <f t="shared" si="93"/>
        <v>160</v>
      </c>
      <c r="E171">
        <f t="shared" ca="1" si="83"/>
        <v>1382.9510774505495</v>
      </c>
      <c r="F171">
        <f t="shared" ca="1" si="84"/>
        <v>-13224.869108395604</v>
      </c>
      <c r="G171">
        <f t="shared" ca="1" si="85"/>
        <v>9448.7999999999993</v>
      </c>
      <c r="H171" s="9">
        <f t="shared" ca="1" si="86"/>
        <v>25.139622306373621</v>
      </c>
      <c r="I171" s="9">
        <f t="shared" ca="1" si="87"/>
        <v>-240.44907722901115</v>
      </c>
      <c r="J171" s="9">
        <f t="shared" ca="1" si="88"/>
        <v>0</v>
      </c>
      <c r="K171" s="9">
        <f t="shared" ca="1" si="89"/>
        <v>241.75971407575349</v>
      </c>
      <c r="L171" s="9">
        <f t="shared" ca="1" si="90"/>
        <v>174.03125195506311</v>
      </c>
      <c r="M171">
        <f t="shared" ca="1" si="91"/>
        <v>55.729691697191697</v>
      </c>
      <c r="N171">
        <f t="shared" ca="1" si="92"/>
        <v>32.955460927960928</v>
      </c>
    </row>
    <row r="172" spans="1:15" x14ac:dyDescent="0.25">
      <c r="A172" s="4">
        <f t="shared" si="69"/>
        <v>0.43061342592592439</v>
      </c>
      <c r="B172" s="3">
        <f t="shared" si="71"/>
        <v>1553301205</v>
      </c>
      <c r="C172">
        <f t="shared" si="93"/>
        <v>3</v>
      </c>
      <c r="D172">
        <f t="shared" si="93"/>
        <v>160</v>
      </c>
      <c r="E172">
        <f t="shared" ca="1" si="83"/>
        <v>1508.6491889824176</v>
      </c>
      <c r="F172">
        <f t="shared" ca="1" si="84"/>
        <v>-14427.11449454066</v>
      </c>
      <c r="G172">
        <f t="shared" ca="1" si="85"/>
        <v>9448.7999999999993</v>
      </c>
      <c r="H172" s="9">
        <f t="shared" ca="1" si="86"/>
        <v>25.139622306373621</v>
      </c>
      <c r="I172" s="9">
        <f t="shared" ca="1" si="87"/>
        <v>-240.44907722901115</v>
      </c>
      <c r="J172" s="9">
        <f t="shared" ca="1" si="88"/>
        <v>0</v>
      </c>
      <c r="K172" s="9">
        <f t="shared" ca="1" si="89"/>
        <v>241.75971407575349</v>
      </c>
      <c r="L172" s="9">
        <f t="shared" ca="1" si="90"/>
        <v>174.03125195506311</v>
      </c>
      <c r="M172">
        <f t="shared" ca="1" si="91"/>
        <v>55.718754578754577</v>
      </c>
      <c r="N172">
        <f t="shared" ca="1" si="92"/>
        <v>32.957472527472525</v>
      </c>
    </row>
    <row r="173" spans="1:15" x14ac:dyDescent="0.25">
      <c r="A173" s="4">
        <f t="shared" si="69"/>
        <v>0.43067129629629475</v>
      </c>
      <c r="B173" s="3">
        <f t="shared" si="71"/>
        <v>1553301210</v>
      </c>
      <c r="C173">
        <f t="shared" si="93"/>
        <v>3</v>
      </c>
      <c r="D173">
        <f t="shared" si="93"/>
        <v>160</v>
      </c>
      <c r="E173">
        <f t="shared" ca="1" si="83"/>
        <v>1634.3473005142857</v>
      </c>
      <c r="F173">
        <f t="shared" ca="1" si="84"/>
        <v>-15629.359880685715</v>
      </c>
      <c r="G173">
        <f t="shared" ca="1" si="85"/>
        <v>9448.7999999999993</v>
      </c>
      <c r="H173" s="9">
        <f t="shared" ca="1" si="86"/>
        <v>25.139622306373621</v>
      </c>
      <c r="I173" s="9">
        <f t="shared" ca="1" si="87"/>
        <v>-240.44907722901044</v>
      </c>
      <c r="J173" s="9">
        <f t="shared" ca="1" si="88"/>
        <v>0</v>
      </c>
      <c r="K173" s="9">
        <f t="shared" ca="1" si="89"/>
        <v>241.75971407575278</v>
      </c>
      <c r="L173" s="9">
        <f t="shared" ca="1" si="90"/>
        <v>174.03125195506311</v>
      </c>
      <c r="M173">
        <f t="shared" ca="1" si="91"/>
        <v>55.707817460317465</v>
      </c>
      <c r="N173">
        <f t="shared" ca="1" si="92"/>
        <v>32.959484126984123</v>
      </c>
    </row>
    <row r="174" spans="1:15" x14ac:dyDescent="0.25">
      <c r="A174" s="4">
        <f t="shared" si="69"/>
        <v>0.43072916666666511</v>
      </c>
      <c r="B174" s="3">
        <f t="shared" si="71"/>
        <v>1553301215</v>
      </c>
      <c r="C174">
        <f t="shared" si="93"/>
        <v>3</v>
      </c>
      <c r="D174">
        <f t="shared" si="93"/>
        <v>160</v>
      </c>
      <c r="E174">
        <f t="shared" ca="1" si="83"/>
        <v>1760.0454120461538</v>
      </c>
      <c r="F174">
        <f t="shared" ca="1" si="84"/>
        <v>-16831.605266830768</v>
      </c>
      <c r="G174">
        <f t="shared" ca="1" si="85"/>
        <v>9448.7999999999993</v>
      </c>
      <c r="H174" s="9">
        <f t="shared" ca="1" si="86"/>
        <v>25.139622306373621</v>
      </c>
      <c r="I174" s="9">
        <f t="shared" ca="1" si="87"/>
        <v>-240.44907722901115</v>
      </c>
      <c r="J174" s="9">
        <f t="shared" ca="1" si="88"/>
        <v>0</v>
      </c>
      <c r="K174" s="9">
        <f t="shared" ca="1" si="89"/>
        <v>241.75971407575349</v>
      </c>
      <c r="L174" s="9">
        <f t="shared" ca="1" si="90"/>
        <v>174.03125195506311</v>
      </c>
      <c r="M174">
        <f t="shared" ca="1" si="91"/>
        <v>55.696880341880345</v>
      </c>
      <c r="N174">
        <f t="shared" ca="1" si="92"/>
        <v>32.961495726495727</v>
      </c>
    </row>
    <row r="175" spans="1:15" x14ac:dyDescent="0.25">
      <c r="A175" s="4">
        <f t="shared" si="69"/>
        <v>0.43078703703703547</v>
      </c>
      <c r="B175" s="3">
        <f t="shared" si="71"/>
        <v>1553301220</v>
      </c>
      <c r="C175">
        <f t="shared" si="93"/>
        <v>3</v>
      </c>
      <c r="D175">
        <f t="shared" si="93"/>
        <v>160</v>
      </c>
      <c r="E175">
        <f t="shared" ca="1" si="83"/>
        <v>1885.743523578022</v>
      </c>
      <c r="F175">
        <f t="shared" ca="1" si="84"/>
        <v>-18033.850652975823</v>
      </c>
      <c r="G175">
        <f t="shared" ca="1" si="85"/>
        <v>9448.7999999999993</v>
      </c>
      <c r="H175" s="9">
        <f t="shared" ca="1" si="86"/>
        <v>25.139622306373621</v>
      </c>
      <c r="I175" s="9">
        <f t="shared" ca="1" si="87"/>
        <v>-240.44907722901115</v>
      </c>
      <c r="J175" s="9">
        <f t="shared" ca="1" si="88"/>
        <v>0</v>
      </c>
      <c r="K175" s="9">
        <f t="shared" ca="1" si="89"/>
        <v>241.75971407575349</v>
      </c>
      <c r="L175" s="9">
        <f t="shared" ca="1" si="90"/>
        <v>174.03125195506311</v>
      </c>
      <c r="M175">
        <f t="shared" ca="1" si="91"/>
        <v>55.685943223443225</v>
      </c>
      <c r="N175">
        <f t="shared" ca="1" si="92"/>
        <v>32.963507326007324</v>
      </c>
    </row>
    <row r="176" spans="1:15" x14ac:dyDescent="0.25">
      <c r="A176" s="4">
        <f t="shared" si="69"/>
        <v>0.43084490740740583</v>
      </c>
      <c r="B176" s="3">
        <f t="shared" si="71"/>
        <v>1553301225</v>
      </c>
      <c r="C176">
        <f t="shared" si="93"/>
        <v>3</v>
      </c>
      <c r="D176">
        <f t="shared" si="93"/>
        <v>160</v>
      </c>
      <c r="E176">
        <f t="shared" ca="1" si="83"/>
        <v>2011.4416351098901</v>
      </c>
      <c r="F176">
        <f t="shared" ca="1" si="84"/>
        <v>-19236.096039120879</v>
      </c>
      <c r="G176">
        <f t="shared" ca="1" si="85"/>
        <v>9448.7999999999993</v>
      </c>
      <c r="H176" s="9">
        <f t="shared" ca="1" si="86"/>
        <v>25.139622306373667</v>
      </c>
      <c r="I176" s="9">
        <f t="shared" ca="1" si="87"/>
        <v>-240.44907722901115</v>
      </c>
      <c r="J176" s="9">
        <f t="shared" ca="1" si="88"/>
        <v>0</v>
      </c>
      <c r="K176" s="9">
        <f t="shared" ca="1" si="89"/>
        <v>241.75971407575352</v>
      </c>
      <c r="L176" s="9">
        <f t="shared" ca="1" si="90"/>
        <v>174.03125195506311</v>
      </c>
      <c r="M176">
        <f t="shared" ca="1" si="91"/>
        <v>55.675006105006105</v>
      </c>
      <c r="N176">
        <f t="shared" ca="1" si="92"/>
        <v>32.965518925518921</v>
      </c>
    </row>
    <row r="177" spans="1:14" x14ac:dyDescent="0.25">
      <c r="A177" s="4">
        <f t="shared" si="69"/>
        <v>0.43090277777777619</v>
      </c>
      <c r="B177" s="3">
        <f t="shared" si="71"/>
        <v>1553301230</v>
      </c>
      <c r="C177">
        <f t="shared" si="93"/>
        <v>3</v>
      </c>
      <c r="D177">
        <f t="shared" si="93"/>
        <v>160</v>
      </c>
      <c r="E177">
        <f t="shared" ca="1" si="83"/>
        <v>2137.1397466417584</v>
      </c>
      <c r="F177">
        <f t="shared" ca="1" si="84"/>
        <v>-20438.341425265935</v>
      </c>
      <c r="G177">
        <f t="shared" ca="1" si="85"/>
        <v>9448.7999999999993</v>
      </c>
      <c r="H177" s="9">
        <f t="shared" ca="1" si="86"/>
        <v>25.139622306373621</v>
      </c>
      <c r="I177" s="9">
        <f t="shared" ca="1" si="87"/>
        <v>-240.44907722901115</v>
      </c>
      <c r="J177" s="9">
        <f t="shared" ca="1" si="88"/>
        <v>0</v>
      </c>
      <c r="K177" s="9">
        <f t="shared" ca="1" si="89"/>
        <v>241.75971407575349</v>
      </c>
      <c r="L177" s="9">
        <f t="shared" ca="1" si="90"/>
        <v>174.03125195506311</v>
      </c>
      <c r="M177">
        <f t="shared" ca="1" si="91"/>
        <v>55.664068986568985</v>
      </c>
      <c r="N177">
        <f t="shared" ca="1" si="92"/>
        <v>32.967530525030526</v>
      </c>
    </row>
    <row r="178" spans="1:14" x14ac:dyDescent="0.25">
      <c r="A178" s="4">
        <f t="shared" si="69"/>
        <v>0.43096064814814655</v>
      </c>
      <c r="B178" s="3">
        <f t="shared" si="71"/>
        <v>1553301235</v>
      </c>
      <c r="C178">
        <f t="shared" si="93"/>
        <v>3</v>
      </c>
      <c r="D178">
        <f t="shared" si="93"/>
        <v>160</v>
      </c>
      <c r="E178">
        <f t="shared" ca="1" si="83"/>
        <v>2262.8378581736265</v>
      </c>
      <c r="F178">
        <f t="shared" ca="1" si="84"/>
        <v>-21640.586811410991</v>
      </c>
      <c r="G178">
        <f t="shared" ca="1" si="85"/>
        <v>9448.7999999999993</v>
      </c>
      <c r="H178" s="9">
        <f t="shared" ca="1" si="86"/>
        <v>25.139622306373621</v>
      </c>
      <c r="I178" s="9">
        <f t="shared" ca="1" si="87"/>
        <v>-240.44907722901044</v>
      </c>
      <c r="J178" s="9">
        <f t="shared" ca="1" si="88"/>
        <v>0</v>
      </c>
      <c r="K178" s="9">
        <f t="shared" ca="1" si="89"/>
        <v>241.75971407575278</v>
      </c>
      <c r="L178" s="9">
        <f t="shared" ca="1" si="90"/>
        <v>174.03125195506311</v>
      </c>
      <c r="M178">
        <f t="shared" ca="1" si="91"/>
        <v>55.653131868131872</v>
      </c>
      <c r="N178">
        <f t="shared" ca="1" si="92"/>
        <v>32.969542124542123</v>
      </c>
    </row>
    <row r="179" spans="1:14" x14ac:dyDescent="0.25">
      <c r="A179" s="4">
        <f t="shared" si="69"/>
        <v>0.43101851851851691</v>
      </c>
      <c r="B179" s="3">
        <f t="shared" si="71"/>
        <v>1553301240</v>
      </c>
      <c r="C179">
        <f t="shared" si="93"/>
        <v>3</v>
      </c>
      <c r="D179">
        <f t="shared" si="93"/>
        <v>160</v>
      </c>
      <c r="E179">
        <f t="shared" ca="1" si="83"/>
        <v>2388.5359697054946</v>
      </c>
      <c r="F179">
        <f t="shared" ca="1" si="84"/>
        <v>-22842.832197556043</v>
      </c>
      <c r="G179">
        <f t="shared" ca="1" si="85"/>
        <v>9448.7999999999993</v>
      </c>
      <c r="H179" s="9">
        <f t="shared" ca="1" si="86"/>
        <v>25.139622306373621</v>
      </c>
      <c r="I179" s="9">
        <f t="shared" ca="1" si="87"/>
        <v>-240.44907722901115</v>
      </c>
      <c r="J179" s="9">
        <f t="shared" ca="1" si="88"/>
        <v>0</v>
      </c>
      <c r="K179" s="9">
        <f t="shared" ca="1" si="89"/>
        <v>241.75971407575349</v>
      </c>
      <c r="L179" s="9">
        <f t="shared" ca="1" si="90"/>
        <v>174.03125195506311</v>
      </c>
      <c r="M179">
        <f t="shared" ca="1" si="91"/>
        <v>55.642194749694752</v>
      </c>
      <c r="N179">
        <f t="shared" ca="1" si="92"/>
        <v>32.97155372405372</v>
      </c>
    </row>
    <row r="180" spans="1:14" x14ac:dyDescent="0.25">
      <c r="A180" s="4">
        <f t="shared" si="69"/>
        <v>0.43107638888888727</v>
      </c>
      <c r="B180" s="3">
        <f t="shared" si="71"/>
        <v>1553301245</v>
      </c>
      <c r="C180">
        <f t="shared" si="93"/>
        <v>3</v>
      </c>
      <c r="D180">
        <f t="shared" si="93"/>
        <v>160</v>
      </c>
      <c r="E180">
        <f t="shared" ca="1" si="83"/>
        <v>2514.2340812373627</v>
      </c>
      <c r="F180">
        <f t="shared" ca="1" si="84"/>
        <v>-24045.077583701099</v>
      </c>
      <c r="G180">
        <f t="shared" ca="1" si="85"/>
        <v>9448.7999999999993</v>
      </c>
      <c r="H180" s="9">
        <f t="shared" ca="1" si="86"/>
        <v>25.139622306373621</v>
      </c>
      <c r="I180" s="9">
        <f t="shared" ca="1" si="87"/>
        <v>-240.44907722901115</v>
      </c>
      <c r="J180" s="9">
        <f t="shared" ca="1" si="88"/>
        <v>0</v>
      </c>
      <c r="K180" s="9">
        <f t="shared" ca="1" si="89"/>
        <v>241.75971407575349</v>
      </c>
      <c r="L180" s="9">
        <f t="shared" ca="1" si="90"/>
        <v>174.03125195506311</v>
      </c>
      <c r="M180">
        <f t="shared" ca="1" si="91"/>
        <v>55.631257631257633</v>
      </c>
      <c r="N180">
        <f t="shared" ca="1" si="92"/>
        <v>32.973565323565325</v>
      </c>
    </row>
    <row r="181" spans="1:14" x14ac:dyDescent="0.25">
      <c r="A181" s="4">
        <f t="shared" si="69"/>
        <v>0.43113425925925764</v>
      </c>
      <c r="B181" s="3">
        <f t="shared" si="71"/>
        <v>1553301250</v>
      </c>
      <c r="C181">
        <f t="shared" si="93"/>
        <v>3</v>
      </c>
      <c r="D181">
        <f t="shared" si="93"/>
        <v>160</v>
      </c>
      <c r="E181">
        <f t="shared" ca="1" si="83"/>
        <v>2639.9321927692308</v>
      </c>
      <c r="F181">
        <f t="shared" ca="1" si="84"/>
        <v>-25247.322969846155</v>
      </c>
      <c r="G181">
        <f t="shared" ca="1" si="85"/>
        <v>9448.7999999999993</v>
      </c>
      <c r="H181" s="9">
        <f t="shared" ca="1" si="86"/>
        <v>25.139622306373621</v>
      </c>
      <c r="I181" s="9">
        <f t="shared" ca="1" si="87"/>
        <v>-240.44907722901044</v>
      </c>
      <c r="J181" s="9">
        <f t="shared" ca="1" si="88"/>
        <v>0</v>
      </c>
      <c r="K181" s="9">
        <f t="shared" ca="1" si="89"/>
        <v>241.75971407575278</v>
      </c>
      <c r="L181" s="9">
        <f t="shared" ca="1" si="90"/>
        <v>174.03125195506311</v>
      </c>
      <c r="M181">
        <f t="shared" ca="1" si="91"/>
        <v>55.620320512820513</v>
      </c>
      <c r="N181">
        <f t="shared" ca="1" si="92"/>
        <v>32.975576923076922</v>
      </c>
    </row>
    <row r="182" spans="1:14" x14ac:dyDescent="0.25">
      <c r="A182" s="4">
        <f t="shared" si="69"/>
        <v>0.431192129629628</v>
      </c>
      <c r="B182" s="3">
        <f t="shared" si="71"/>
        <v>1553301255</v>
      </c>
      <c r="C182">
        <f t="shared" si="93"/>
        <v>3</v>
      </c>
      <c r="D182">
        <f t="shared" si="93"/>
        <v>160</v>
      </c>
      <c r="E182">
        <f t="shared" ca="1" si="83"/>
        <v>2765.6303043010989</v>
      </c>
      <c r="F182">
        <f t="shared" ca="1" si="84"/>
        <v>-26449.568355991207</v>
      </c>
      <c r="G182">
        <f t="shared" ca="1" si="85"/>
        <v>9448.7999999999993</v>
      </c>
      <c r="H182" s="9">
        <f t="shared" ca="1" si="86"/>
        <v>25.139622306373621</v>
      </c>
      <c r="I182" s="9">
        <f t="shared" ca="1" si="87"/>
        <v>-240.44907722901115</v>
      </c>
      <c r="J182" s="9">
        <f t="shared" ca="1" si="88"/>
        <v>0</v>
      </c>
      <c r="K182" s="9">
        <f t="shared" ca="1" si="89"/>
        <v>241.75971407575349</v>
      </c>
      <c r="L182" s="9">
        <f t="shared" ca="1" si="90"/>
        <v>174.03125195506311</v>
      </c>
      <c r="M182">
        <f t="shared" ca="1" si="91"/>
        <v>55.609383394383393</v>
      </c>
      <c r="N182">
        <f t="shared" ca="1" si="92"/>
        <v>32.977588522588519</v>
      </c>
    </row>
    <row r="183" spans="1:14" x14ac:dyDescent="0.25">
      <c r="A183" s="4">
        <f t="shared" si="69"/>
        <v>0.43124999999999836</v>
      </c>
      <c r="B183" s="3">
        <f t="shared" si="71"/>
        <v>1553301260</v>
      </c>
      <c r="C183">
        <f t="shared" si="93"/>
        <v>3</v>
      </c>
      <c r="D183">
        <f t="shared" si="93"/>
        <v>160</v>
      </c>
      <c r="E183">
        <f t="shared" ca="1" si="83"/>
        <v>2891.328415832967</v>
      </c>
      <c r="F183">
        <f t="shared" ca="1" si="84"/>
        <v>-27651.813742136263</v>
      </c>
      <c r="G183">
        <f t="shared" ca="1" si="85"/>
        <v>9448.7999999999993</v>
      </c>
      <c r="H183" s="9">
        <f t="shared" ca="1" si="86"/>
        <v>25.139622306373621</v>
      </c>
      <c r="I183" s="9">
        <f t="shared" ca="1" si="87"/>
        <v>-240.44907722901115</v>
      </c>
      <c r="J183" s="9">
        <f t="shared" ca="1" si="88"/>
        <v>0</v>
      </c>
      <c r="K183" s="9">
        <f t="shared" ca="1" si="89"/>
        <v>241.75971407575349</v>
      </c>
      <c r="L183" s="9">
        <f t="shared" ca="1" si="90"/>
        <v>174.03125195506311</v>
      </c>
      <c r="M183">
        <f t="shared" ca="1" si="91"/>
        <v>55.59844627594628</v>
      </c>
      <c r="N183">
        <f t="shared" ca="1" si="92"/>
        <v>32.979600122100123</v>
      </c>
    </row>
    <row r="184" spans="1:14" x14ac:dyDescent="0.25">
      <c r="A184" s="4">
        <f t="shared" si="69"/>
        <v>0.43130787037036872</v>
      </c>
      <c r="B184" s="3">
        <f t="shared" si="71"/>
        <v>1553301265</v>
      </c>
      <c r="C184">
        <f t="shared" si="93"/>
        <v>3</v>
      </c>
      <c r="D184">
        <f t="shared" si="93"/>
        <v>160</v>
      </c>
      <c r="E184">
        <f t="shared" ca="1" si="83"/>
        <v>3017.0265273648351</v>
      </c>
      <c r="F184">
        <f t="shared" ca="1" si="84"/>
        <v>-28854.059128281318</v>
      </c>
      <c r="G184">
        <f t="shared" ca="1" si="85"/>
        <v>9448.7999999999993</v>
      </c>
      <c r="H184" s="9">
        <f t="shared" ca="1" si="86"/>
        <v>25.139622306373621</v>
      </c>
      <c r="I184" s="9">
        <f t="shared" ca="1" si="87"/>
        <v>-240.44907722901115</v>
      </c>
      <c r="J184" s="9">
        <f t="shared" ca="1" si="88"/>
        <v>0</v>
      </c>
      <c r="K184" s="9">
        <f t="shared" ca="1" si="89"/>
        <v>241.75971407575349</v>
      </c>
      <c r="L184" s="9">
        <f t="shared" ca="1" si="90"/>
        <v>174.03125195506311</v>
      </c>
      <c r="M184">
        <f t="shared" ca="1" si="91"/>
        <v>55.58750915750916</v>
      </c>
      <c r="N184">
        <f t="shared" ca="1" si="92"/>
        <v>32.981611721611721</v>
      </c>
    </row>
    <row r="185" spans="1:14" x14ac:dyDescent="0.25">
      <c r="A185" s="4">
        <f t="shared" si="69"/>
        <v>0.43136574074073908</v>
      </c>
      <c r="B185" s="3">
        <f t="shared" si="71"/>
        <v>1553301270</v>
      </c>
      <c r="C185">
        <f t="shared" ref="C185:D200" si="94">C184</f>
        <v>3</v>
      </c>
      <c r="D185">
        <f t="shared" si="94"/>
        <v>160</v>
      </c>
      <c r="E185">
        <f t="shared" ca="1" si="83"/>
        <v>3142.7246388967033</v>
      </c>
      <c r="F185">
        <f t="shared" ca="1" si="84"/>
        <v>-30056.304514426374</v>
      </c>
      <c r="G185">
        <f t="shared" ca="1" si="85"/>
        <v>9448.7999999999993</v>
      </c>
      <c r="H185" s="9">
        <f t="shared" ca="1" si="86"/>
        <v>25.139622306373621</v>
      </c>
      <c r="I185" s="9">
        <f t="shared" ca="1" si="87"/>
        <v>-240.44907722901115</v>
      </c>
      <c r="J185" s="9">
        <f t="shared" ca="1" si="88"/>
        <v>0</v>
      </c>
      <c r="K185" s="9">
        <f t="shared" ca="1" si="89"/>
        <v>241.75971407575349</v>
      </c>
      <c r="L185" s="9">
        <f t="shared" ca="1" si="90"/>
        <v>174.03125195506311</v>
      </c>
      <c r="M185">
        <f t="shared" ca="1" si="91"/>
        <v>55.57657203907204</v>
      </c>
      <c r="N185">
        <f t="shared" ca="1" si="92"/>
        <v>32.983623321123318</v>
      </c>
    </row>
    <row r="186" spans="1:14" x14ac:dyDescent="0.25">
      <c r="A186" s="4">
        <f t="shared" si="69"/>
        <v>0.43142361111110944</v>
      </c>
      <c r="B186" s="3">
        <f t="shared" si="71"/>
        <v>1553301275</v>
      </c>
      <c r="C186">
        <f t="shared" si="94"/>
        <v>3</v>
      </c>
      <c r="D186">
        <f t="shared" si="94"/>
        <v>160</v>
      </c>
      <c r="E186">
        <f t="shared" ca="1" si="83"/>
        <v>3268.4227504285714</v>
      </c>
      <c r="F186">
        <f t="shared" ca="1" si="84"/>
        <v>-31258.54990057143</v>
      </c>
      <c r="G186">
        <f t="shared" ca="1" si="85"/>
        <v>9448.7999999999993</v>
      </c>
      <c r="H186" s="9">
        <f t="shared" ca="1" si="86"/>
        <v>25.139622306373621</v>
      </c>
      <c r="I186" s="9">
        <f t="shared" ca="1" si="87"/>
        <v>-240.44907722901044</v>
      </c>
      <c r="J186" s="9">
        <f t="shared" ca="1" si="88"/>
        <v>0</v>
      </c>
      <c r="K186" s="9">
        <f t="shared" ca="1" si="89"/>
        <v>241.75971407575278</v>
      </c>
      <c r="L186" s="9">
        <f t="shared" ca="1" si="90"/>
        <v>174.03125195506311</v>
      </c>
      <c r="M186">
        <f t="shared" ca="1" si="91"/>
        <v>55.56563492063492</v>
      </c>
      <c r="N186">
        <f t="shared" ca="1" si="92"/>
        <v>32.985634920634922</v>
      </c>
    </row>
    <row r="187" spans="1:14" x14ac:dyDescent="0.25">
      <c r="A187" s="4">
        <f t="shared" ref="A187:A250" si="95">A186+5/24/3600</f>
        <v>0.4314814814814798</v>
      </c>
      <c r="B187" s="3">
        <f t="shared" si="71"/>
        <v>1553301280</v>
      </c>
      <c r="C187">
        <f t="shared" si="94"/>
        <v>3</v>
      </c>
      <c r="D187">
        <f t="shared" si="94"/>
        <v>160</v>
      </c>
      <c r="E187">
        <f t="shared" ca="1" si="83"/>
        <v>3394.1208619604395</v>
      </c>
      <c r="F187">
        <f t="shared" ca="1" si="84"/>
        <v>-32460.795286716482</v>
      </c>
      <c r="G187">
        <f t="shared" ca="1" si="85"/>
        <v>9448.7999999999993</v>
      </c>
      <c r="H187" s="9">
        <f t="shared" ca="1" si="86"/>
        <v>25.139622306373621</v>
      </c>
      <c r="I187" s="9">
        <f t="shared" ca="1" si="87"/>
        <v>-240.44907722901044</v>
      </c>
      <c r="J187" s="9">
        <f t="shared" ca="1" si="88"/>
        <v>0</v>
      </c>
      <c r="K187" s="9">
        <f t="shared" ca="1" si="89"/>
        <v>241.75971407575278</v>
      </c>
      <c r="L187" s="9">
        <f t="shared" ca="1" si="90"/>
        <v>174.03125195506311</v>
      </c>
      <c r="M187">
        <f t="shared" ca="1" si="91"/>
        <v>55.554697802197801</v>
      </c>
      <c r="N187">
        <f t="shared" ca="1" si="92"/>
        <v>32.987646520146519</v>
      </c>
    </row>
    <row r="188" spans="1:14" x14ac:dyDescent="0.25">
      <c r="A188" s="4">
        <f t="shared" si="95"/>
        <v>0.43153935185185016</v>
      </c>
      <c r="B188" s="3">
        <f t="shared" si="71"/>
        <v>1553301285</v>
      </c>
      <c r="C188">
        <f t="shared" si="94"/>
        <v>3</v>
      </c>
      <c r="D188">
        <f t="shared" si="94"/>
        <v>160</v>
      </c>
      <c r="E188">
        <f t="shared" ca="1" si="83"/>
        <v>3519.8189734923076</v>
      </c>
      <c r="F188">
        <f t="shared" ca="1" si="84"/>
        <v>-33663.040672861534</v>
      </c>
      <c r="G188">
        <f t="shared" ca="1" si="85"/>
        <v>9448.7999999999993</v>
      </c>
      <c r="H188" s="9">
        <f t="shared" ca="1" si="86"/>
        <v>25.139622306373621</v>
      </c>
      <c r="I188" s="9">
        <f t="shared" ca="1" si="87"/>
        <v>-240.44907722901115</v>
      </c>
      <c r="J188" s="9">
        <f t="shared" ca="1" si="88"/>
        <v>0</v>
      </c>
      <c r="K188" s="9">
        <f t="shared" ca="1" si="89"/>
        <v>241.75971407575349</v>
      </c>
      <c r="L188" s="9">
        <f t="shared" ca="1" si="90"/>
        <v>174.03125195506311</v>
      </c>
      <c r="M188">
        <f t="shared" ca="1" si="91"/>
        <v>55.543760683760688</v>
      </c>
      <c r="N188">
        <f t="shared" ca="1" si="92"/>
        <v>32.989658119658117</v>
      </c>
    </row>
    <row r="189" spans="1:14" x14ac:dyDescent="0.25">
      <c r="A189" s="4">
        <f t="shared" si="95"/>
        <v>0.43159722222222052</v>
      </c>
      <c r="B189" s="3">
        <f t="shared" si="71"/>
        <v>1553301290</v>
      </c>
      <c r="C189">
        <f t="shared" si="94"/>
        <v>3</v>
      </c>
      <c r="D189">
        <f t="shared" si="94"/>
        <v>160</v>
      </c>
      <c r="E189">
        <f t="shared" ca="1" si="83"/>
        <v>3645.5170850241757</v>
      </c>
      <c r="F189">
        <f t="shared" ca="1" si="84"/>
        <v>-34865.28605900659</v>
      </c>
      <c r="G189">
        <f t="shared" ca="1" si="85"/>
        <v>9448.7999999999993</v>
      </c>
      <c r="H189" s="9">
        <f t="shared" ca="1" si="86"/>
        <v>25.139622306373621</v>
      </c>
      <c r="I189" s="9">
        <f t="shared" ca="1" si="87"/>
        <v>-240.44907722901115</v>
      </c>
      <c r="J189" s="9">
        <f t="shared" ca="1" si="88"/>
        <v>0</v>
      </c>
      <c r="K189" s="9">
        <f t="shared" ca="1" si="89"/>
        <v>241.75971407575349</v>
      </c>
      <c r="L189" s="9">
        <f t="shared" ca="1" si="90"/>
        <v>174.03125195506311</v>
      </c>
      <c r="M189">
        <f t="shared" ca="1" si="91"/>
        <v>55.532823565323568</v>
      </c>
      <c r="N189">
        <f t="shared" ca="1" si="92"/>
        <v>32.991669719169721</v>
      </c>
    </row>
    <row r="190" spans="1:14" x14ac:dyDescent="0.25">
      <c r="A190" s="4">
        <f t="shared" si="95"/>
        <v>0.43165509259259088</v>
      </c>
      <c r="B190" s="3">
        <f t="shared" si="71"/>
        <v>1553301295</v>
      </c>
      <c r="C190">
        <f t="shared" si="94"/>
        <v>3</v>
      </c>
      <c r="D190">
        <f t="shared" si="94"/>
        <v>160</v>
      </c>
      <c r="E190">
        <f t="shared" ca="1" si="83"/>
        <v>3771.2151965560438</v>
      </c>
      <c r="F190">
        <f t="shared" ca="1" si="84"/>
        <v>-36067.531445151646</v>
      </c>
      <c r="G190">
        <f t="shared" ca="1" si="85"/>
        <v>9448.7999999999993</v>
      </c>
      <c r="H190" s="9">
        <f t="shared" ca="1" si="86"/>
        <v>25.139622306373621</v>
      </c>
      <c r="I190" s="9">
        <f t="shared" ca="1" si="87"/>
        <v>-240.44907722901115</v>
      </c>
      <c r="J190" s="9">
        <f t="shared" ca="1" si="88"/>
        <v>0</v>
      </c>
      <c r="K190" s="9">
        <f t="shared" ca="1" si="89"/>
        <v>241.75971407575349</v>
      </c>
      <c r="L190" s="9">
        <f t="shared" ca="1" si="90"/>
        <v>174.03125195506311</v>
      </c>
      <c r="M190">
        <f t="shared" ca="1" si="91"/>
        <v>55.521886446886448</v>
      </c>
      <c r="N190">
        <f t="shared" ca="1" si="92"/>
        <v>32.993681318681318</v>
      </c>
    </row>
    <row r="191" spans="1:14" x14ac:dyDescent="0.25">
      <c r="A191" s="4">
        <f t="shared" si="95"/>
        <v>0.43171296296296124</v>
      </c>
      <c r="B191" s="3">
        <f t="shared" si="71"/>
        <v>1553301300</v>
      </c>
      <c r="C191">
        <f t="shared" si="94"/>
        <v>3</v>
      </c>
      <c r="D191">
        <f t="shared" si="94"/>
        <v>160</v>
      </c>
      <c r="E191">
        <f t="shared" ca="1" si="83"/>
        <v>3896.9133080879119</v>
      </c>
      <c r="F191">
        <f t="shared" ca="1" si="84"/>
        <v>-37269.776831296702</v>
      </c>
      <c r="G191">
        <f t="shared" ca="1" si="85"/>
        <v>9448.7999999999993</v>
      </c>
      <c r="H191" s="9">
        <f t="shared" ca="1" si="86"/>
        <v>25.139622306373621</v>
      </c>
      <c r="I191" s="9">
        <f t="shared" ca="1" si="87"/>
        <v>-240.44907722901115</v>
      </c>
      <c r="J191" s="9">
        <f t="shared" ca="1" si="88"/>
        <v>0</v>
      </c>
      <c r="K191" s="9">
        <f t="shared" ca="1" si="89"/>
        <v>241.75971407575349</v>
      </c>
      <c r="L191" s="9">
        <f t="shared" ca="1" si="90"/>
        <v>174.03125195506311</v>
      </c>
      <c r="M191">
        <f t="shared" ca="1" si="91"/>
        <v>55.510949328449328</v>
      </c>
      <c r="N191">
        <f t="shared" ca="1" si="92"/>
        <v>32.995692918192915</v>
      </c>
    </row>
    <row r="192" spans="1:14" x14ac:dyDescent="0.25">
      <c r="A192" s="4">
        <f t="shared" si="95"/>
        <v>0.43177083333333161</v>
      </c>
      <c r="B192" s="3">
        <f t="shared" si="71"/>
        <v>1553301305</v>
      </c>
      <c r="C192">
        <f t="shared" si="94"/>
        <v>3</v>
      </c>
      <c r="D192">
        <f t="shared" si="94"/>
        <v>160</v>
      </c>
      <c r="E192">
        <f t="shared" ca="1" si="83"/>
        <v>4022.61141961978</v>
      </c>
      <c r="F192">
        <f t="shared" ca="1" si="84"/>
        <v>-38472.022217441758</v>
      </c>
      <c r="G192">
        <f t="shared" ca="1" si="85"/>
        <v>9448.7999999999993</v>
      </c>
      <c r="H192" s="9">
        <f t="shared" ca="1" si="86"/>
        <v>25.139622306373621</v>
      </c>
      <c r="I192" s="9">
        <f t="shared" ca="1" si="87"/>
        <v>-240.44907722901115</v>
      </c>
      <c r="J192" s="9">
        <f t="shared" ca="1" si="88"/>
        <v>0</v>
      </c>
      <c r="K192" s="9">
        <f t="shared" ca="1" si="89"/>
        <v>241.75971407575349</v>
      </c>
      <c r="L192" s="9">
        <f t="shared" ca="1" si="90"/>
        <v>174.03125195506311</v>
      </c>
      <c r="M192">
        <f t="shared" ca="1" si="91"/>
        <v>55.500012210012208</v>
      </c>
      <c r="N192">
        <f t="shared" ca="1" si="92"/>
        <v>32.99770451770452</v>
      </c>
    </row>
    <row r="193" spans="1:14" x14ac:dyDescent="0.25">
      <c r="A193" s="4">
        <f t="shared" si="95"/>
        <v>0.43182870370370197</v>
      </c>
      <c r="B193" s="3">
        <f t="shared" si="71"/>
        <v>1553301310</v>
      </c>
      <c r="C193">
        <f t="shared" si="94"/>
        <v>3</v>
      </c>
      <c r="D193">
        <f t="shared" si="94"/>
        <v>160</v>
      </c>
      <c r="E193">
        <f t="shared" ca="1" si="83"/>
        <v>4148.3095311516481</v>
      </c>
      <c r="F193">
        <f t="shared" ca="1" si="84"/>
        <v>-39674.267603586813</v>
      </c>
      <c r="G193">
        <f t="shared" ca="1" si="85"/>
        <v>9448.7999999999993</v>
      </c>
      <c r="H193" s="9">
        <f t="shared" ca="1" si="86"/>
        <v>25.139622306373713</v>
      </c>
      <c r="I193" s="9">
        <f t="shared" ca="1" si="87"/>
        <v>-240.44907722901115</v>
      </c>
      <c r="J193" s="9">
        <f t="shared" ca="1" si="88"/>
        <v>0</v>
      </c>
      <c r="K193" s="9">
        <f t="shared" ca="1" si="89"/>
        <v>241.75971407575352</v>
      </c>
      <c r="L193" s="9">
        <f t="shared" ca="1" si="90"/>
        <v>174.03125195506308</v>
      </c>
      <c r="M193">
        <f t="shared" ca="1" si="91"/>
        <v>55.489075091575096</v>
      </c>
      <c r="N193">
        <f t="shared" ca="1" si="92"/>
        <v>32.999716117216117</v>
      </c>
    </row>
    <row r="194" spans="1:14" x14ac:dyDescent="0.25">
      <c r="A194" s="4">
        <f t="shared" si="95"/>
        <v>0.43188657407407233</v>
      </c>
      <c r="B194" s="3">
        <f t="shared" si="71"/>
        <v>1553301315</v>
      </c>
      <c r="C194">
        <f t="shared" si="94"/>
        <v>3</v>
      </c>
      <c r="D194">
        <f t="shared" si="94"/>
        <v>160</v>
      </c>
      <c r="E194">
        <f t="shared" ca="1" si="83"/>
        <v>4274.0076426835167</v>
      </c>
      <c r="F194">
        <f t="shared" ca="1" si="84"/>
        <v>-40876.512989731869</v>
      </c>
      <c r="G194">
        <f t="shared" ca="1" si="85"/>
        <v>9448.7999999999993</v>
      </c>
      <c r="H194" s="9">
        <f t="shared" ca="1" si="86"/>
        <v>25.139622306373532</v>
      </c>
      <c r="I194" s="9">
        <f t="shared" ca="1" si="87"/>
        <v>-240.44907722901115</v>
      </c>
      <c r="J194" s="9">
        <f t="shared" ca="1" si="88"/>
        <v>0</v>
      </c>
      <c r="K194" s="9">
        <f t="shared" ca="1" si="89"/>
        <v>241.75971407575349</v>
      </c>
      <c r="L194" s="9">
        <f t="shared" ca="1" si="90"/>
        <v>174.03125195506314</v>
      </c>
      <c r="M194">
        <f t="shared" ca="1" si="91"/>
        <v>55.478137973137976</v>
      </c>
      <c r="N194">
        <f t="shared" ca="1" si="92"/>
        <v>33.001727716727714</v>
      </c>
    </row>
    <row r="195" spans="1:14" x14ac:dyDescent="0.25">
      <c r="A195" s="4">
        <f t="shared" si="95"/>
        <v>0.43194444444444269</v>
      </c>
      <c r="B195" s="3">
        <f t="shared" si="71"/>
        <v>1553301320</v>
      </c>
      <c r="C195">
        <f t="shared" si="94"/>
        <v>3</v>
      </c>
      <c r="D195">
        <f t="shared" si="94"/>
        <v>160</v>
      </c>
      <c r="E195">
        <f t="shared" ca="1" si="83"/>
        <v>4399.7057542153843</v>
      </c>
      <c r="F195">
        <f t="shared" ca="1" si="84"/>
        <v>-42078.758375876925</v>
      </c>
      <c r="G195">
        <f t="shared" ca="1" si="85"/>
        <v>9448.7999999999993</v>
      </c>
      <c r="H195" s="9">
        <f t="shared" ca="1" si="86"/>
        <v>25.139622306373713</v>
      </c>
      <c r="I195" s="9">
        <f t="shared" ca="1" si="87"/>
        <v>-240.44907722901115</v>
      </c>
      <c r="J195" s="9">
        <f t="shared" ca="1" si="88"/>
        <v>0</v>
      </c>
      <c r="K195" s="9">
        <f t="shared" ca="1" si="89"/>
        <v>241.75971407575352</v>
      </c>
      <c r="L195" s="9">
        <f t="shared" ca="1" si="90"/>
        <v>174.03125195506308</v>
      </c>
      <c r="M195">
        <f t="shared" ca="1" si="91"/>
        <v>55.467200854700856</v>
      </c>
      <c r="N195">
        <f t="shared" ca="1" si="92"/>
        <v>33.003739316239319</v>
      </c>
    </row>
    <row r="196" spans="1:14" x14ac:dyDescent="0.25">
      <c r="A196" s="4">
        <f t="shared" si="95"/>
        <v>0.43200231481481305</v>
      </c>
      <c r="B196" s="3">
        <f t="shared" si="71"/>
        <v>1553301325</v>
      </c>
      <c r="C196">
        <f t="shared" si="94"/>
        <v>3</v>
      </c>
      <c r="D196">
        <f t="shared" si="94"/>
        <v>160</v>
      </c>
      <c r="E196">
        <f t="shared" ca="1" si="83"/>
        <v>4525.4038657472529</v>
      </c>
      <c r="F196">
        <f t="shared" ca="1" si="84"/>
        <v>-43281.003762021981</v>
      </c>
      <c r="G196">
        <f t="shared" ca="1" si="85"/>
        <v>9448.7999999999993</v>
      </c>
      <c r="H196" s="9">
        <f t="shared" ca="1" si="86"/>
        <v>25.139622306373532</v>
      </c>
      <c r="I196" s="9">
        <f t="shared" ca="1" si="87"/>
        <v>-240.4490772290097</v>
      </c>
      <c r="J196" s="9">
        <f t="shared" ca="1" si="88"/>
        <v>0</v>
      </c>
      <c r="K196" s="9">
        <f t="shared" ca="1" si="89"/>
        <v>241.75971407575207</v>
      </c>
      <c r="L196" s="9">
        <f t="shared" ca="1" si="90"/>
        <v>174.03125195506311</v>
      </c>
      <c r="M196">
        <f t="shared" ca="1" si="91"/>
        <v>55.456263736263736</v>
      </c>
      <c r="N196">
        <f t="shared" ca="1" si="92"/>
        <v>33.005750915750916</v>
      </c>
    </row>
    <row r="197" spans="1:14" x14ac:dyDescent="0.25">
      <c r="A197" s="4">
        <f t="shared" si="95"/>
        <v>0.43206018518518341</v>
      </c>
      <c r="B197" s="3">
        <f t="shared" si="71"/>
        <v>1553301330</v>
      </c>
      <c r="C197">
        <f t="shared" si="94"/>
        <v>3</v>
      </c>
      <c r="D197">
        <f t="shared" si="94"/>
        <v>160</v>
      </c>
      <c r="E197">
        <f t="shared" ca="1" si="83"/>
        <v>4651.1019772791205</v>
      </c>
      <c r="F197">
        <f t="shared" ca="1" si="84"/>
        <v>-44483.249148167029</v>
      </c>
      <c r="G197">
        <f t="shared" ca="1" si="85"/>
        <v>9448.7999999999993</v>
      </c>
      <c r="H197" s="9">
        <f t="shared" ca="1" si="86"/>
        <v>25.139622306373713</v>
      </c>
      <c r="I197" s="9">
        <f t="shared" ca="1" si="87"/>
        <v>-240.44907722901115</v>
      </c>
      <c r="J197" s="9">
        <f t="shared" ca="1" si="88"/>
        <v>0</v>
      </c>
      <c r="K197" s="9">
        <f t="shared" ca="1" si="89"/>
        <v>241.75971407575352</v>
      </c>
      <c r="L197" s="9">
        <f t="shared" ca="1" si="90"/>
        <v>174.03125195506308</v>
      </c>
      <c r="M197">
        <f t="shared" ca="1" si="91"/>
        <v>55.445326617826616</v>
      </c>
      <c r="N197">
        <f t="shared" ca="1" si="92"/>
        <v>33.007762515262513</v>
      </c>
    </row>
    <row r="198" spans="1:14" x14ac:dyDescent="0.25">
      <c r="A198" s="4">
        <f t="shared" si="95"/>
        <v>0.43211805555555377</v>
      </c>
      <c r="B198" s="3">
        <f t="shared" si="71"/>
        <v>1553301335</v>
      </c>
      <c r="C198">
        <f t="shared" si="94"/>
        <v>3</v>
      </c>
      <c r="D198">
        <f t="shared" si="94"/>
        <v>160</v>
      </c>
      <c r="E198">
        <f t="shared" ca="1" si="83"/>
        <v>4776.8000888109891</v>
      </c>
      <c r="F198">
        <f t="shared" ca="1" si="84"/>
        <v>-45685.494534312085</v>
      </c>
      <c r="G198">
        <f t="shared" ca="1" si="85"/>
        <v>9448.7999999999993</v>
      </c>
      <c r="H198" s="9">
        <f t="shared" ca="1" si="86"/>
        <v>25.139622306373532</v>
      </c>
      <c r="I198" s="9">
        <f t="shared" ca="1" si="87"/>
        <v>-240.44907722901115</v>
      </c>
      <c r="J198" s="9">
        <f t="shared" ca="1" si="88"/>
        <v>0</v>
      </c>
      <c r="K198" s="9">
        <f t="shared" ca="1" si="89"/>
        <v>241.75971407575349</v>
      </c>
      <c r="L198" s="9">
        <f t="shared" ca="1" si="90"/>
        <v>174.03125195506314</v>
      </c>
      <c r="M198">
        <f t="shared" ca="1" si="91"/>
        <v>55.434389499389503</v>
      </c>
      <c r="N198">
        <f t="shared" ca="1" si="92"/>
        <v>33.009774114774117</v>
      </c>
    </row>
    <row r="199" spans="1:14" x14ac:dyDescent="0.25">
      <c r="A199" s="4">
        <f t="shared" si="95"/>
        <v>0.43217592592592413</v>
      </c>
      <c r="B199" s="3">
        <f t="shared" si="71"/>
        <v>1553301340</v>
      </c>
      <c r="C199">
        <f t="shared" si="94"/>
        <v>3</v>
      </c>
      <c r="D199">
        <f t="shared" si="94"/>
        <v>160</v>
      </c>
      <c r="E199">
        <f t="shared" ca="1" si="83"/>
        <v>4902.4982003428568</v>
      </c>
      <c r="F199">
        <f t="shared" ca="1" si="84"/>
        <v>-46887.739920457141</v>
      </c>
      <c r="G199">
        <f t="shared" ca="1" si="85"/>
        <v>9448.7999999999993</v>
      </c>
      <c r="H199" s="9">
        <f t="shared" ca="1" si="86"/>
        <v>25.139622306373713</v>
      </c>
      <c r="I199" s="9">
        <f t="shared" ca="1" si="87"/>
        <v>-240.44907722901115</v>
      </c>
      <c r="J199" s="9">
        <f t="shared" ca="1" si="88"/>
        <v>0</v>
      </c>
      <c r="K199" s="9">
        <f t="shared" ca="1" si="89"/>
        <v>241.75971407575352</v>
      </c>
      <c r="L199" s="9">
        <f t="shared" ca="1" si="90"/>
        <v>174.03125195506308</v>
      </c>
      <c r="M199">
        <f t="shared" ca="1" si="91"/>
        <v>55.423452380952384</v>
      </c>
      <c r="N199">
        <f t="shared" ca="1" si="92"/>
        <v>33.011785714285715</v>
      </c>
    </row>
    <row r="200" spans="1:14" x14ac:dyDescent="0.25">
      <c r="A200" s="4">
        <f t="shared" si="95"/>
        <v>0.43223379629629449</v>
      </c>
      <c r="B200" s="3">
        <f t="shared" si="71"/>
        <v>1553301345</v>
      </c>
      <c r="C200">
        <f t="shared" si="94"/>
        <v>3</v>
      </c>
      <c r="D200">
        <f t="shared" si="94"/>
        <v>160</v>
      </c>
      <c r="E200">
        <f t="shared" ca="1" si="83"/>
        <v>5028.1963118747253</v>
      </c>
      <c r="F200">
        <f t="shared" ca="1" si="84"/>
        <v>-48089.985306602197</v>
      </c>
      <c r="G200">
        <f t="shared" ca="1" si="85"/>
        <v>9448.7999999999993</v>
      </c>
      <c r="H200" s="9">
        <f t="shared" ca="1" si="86"/>
        <v>25.139622306373532</v>
      </c>
      <c r="I200" s="9">
        <f t="shared" ca="1" si="87"/>
        <v>-240.44907722901115</v>
      </c>
      <c r="J200" s="9">
        <f t="shared" ca="1" si="88"/>
        <v>0</v>
      </c>
      <c r="K200" s="9">
        <f t="shared" ca="1" si="89"/>
        <v>241.75971407575349</v>
      </c>
      <c r="L200" s="9">
        <f t="shared" ca="1" si="90"/>
        <v>174.03125195506314</v>
      </c>
      <c r="M200">
        <f t="shared" ca="1" si="91"/>
        <v>55.412515262515264</v>
      </c>
      <c r="N200">
        <f t="shared" ca="1" si="92"/>
        <v>33.013797313797312</v>
      </c>
    </row>
    <row r="201" spans="1:14" x14ac:dyDescent="0.25">
      <c r="A201" s="4">
        <f t="shared" si="95"/>
        <v>0.43229166666666485</v>
      </c>
      <c r="B201" s="3">
        <f t="shared" si="71"/>
        <v>1553301350</v>
      </c>
      <c r="C201">
        <f t="shared" ref="C201:D216" si="96">C200</f>
        <v>3</v>
      </c>
      <c r="D201">
        <f t="shared" si="96"/>
        <v>160</v>
      </c>
      <c r="E201">
        <f t="shared" ca="1" si="83"/>
        <v>5153.894423406593</v>
      </c>
      <c r="F201">
        <f t="shared" ca="1" si="84"/>
        <v>-49292.230692747253</v>
      </c>
      <c r="G201">
        <f t="shared" ca="1" si="85"/>
        <v>9448.7999999999993</v>
      </c>
      <c r="H201" s="9">
        <f t="shared" ca="1" si="86"/>
        <v>25.139622306373713</v>
      </c>
      <c r="I201" s="9">
        <f t="shared" ca="1" si="87"/>
        <v>-240.44907722901115</v>
      </c>
      <c r="J201" s="9">
        <f t="shared" ca="1" si="88"/>
        <v>0</v>
      </c>
      <c r="K201" s="9">
        <f t="shared" ca="1" si="89"/>
        <v>241.75971407575352</v>
      </c>
      <c r="L201" s="9">
        <f t="shared" ca="1" si="90"/>
        <v>174.03125195506308</v>
      </c>
      <c r="M201">
        <f t="shared" ca="1" si="91"/>
        <v>55.401578144078144</v>
      </c>
      <c r="N201">
        <f t="shared" ca="1" si="92"/>
        <v>33.015808913308916</v>
      </c>
    </row>
    <row r="202" spans="1:14" x14ac:dyDescent="0.25">
      <c r="A202" s="4">
        <f t="shared" si="95"/>
        <v>0.43234953703703521</v>
      </c>
      <c r="B202" s="3">
        <f t="shared" ref="B202:B234" si="97">B201+SECOND(A202-A201)</f>
        <v>1553301355</v>
      </c>
      <c r="C202">
        <f t="shared" si="96"/>
        <v>3</v>
      </c>
      <c r="D202">
        <f t="shared" si="96"/>
        <v>160</v>
      </c>
      <c r="E202">
        <f t="shared" ca="1" si="83"/>
        <v>5279.5925349384615</v>
      </c>
      <c r="F202">
        <f t="shared" ca="1" si="84"/>
        <v>-50494.476078892309</v>
      </c>
      <c r="G202">
        <f t="shared" ca="1" si="85"/>
        <v>9448.7999999999993</v>
      </c>
      <c r="H202" s="9">
        <f t="shared" ca="1" si="86"/>
        <v>25.139622306373532</v>
      </c>
      <c r="I202" s="9">
        <f t="shared" ca="1" si="87"/>
        <v>-240.44907722901115</v>
      </c>
      <c r="J202" s="9">
        <f t="shared" ca="1" si="88"/>
        <v>0</v>
      </c>
      <c r="K202" s="9">
        <f t="shared" ca="1" si="89"/>
        <v>241.75971407575349</v>
      </c>
      <c r="L202" s="9">
        <f t="shared" ca="1" si="90"/>
        <v>174.03125195506314</v>
      </c>
      <c r="M202">
        <f t="shared" ca="1" si="91"/>
        <v>55.390641025641024</v>
      </c>
      <c r="N202">
        <f t="shared" ca="1" si="92"/>
        <v>33.017820512820514</v>
      </c>
    </row>
    <row r="203" spans="1:14" x14ac:dyDescent="0.25">
      <c r="A203" s="4">
        <f t="shared" si="95"/>
        <v>0.43240740740740558</v>
      </c>
      <c r="B203" s="3">
        <f t="shared" si="97"/>
        <v>1553301360</v>
      </c>
      <c r="C203">
        <f t="shared" si="96"/>
        <v>3</v>
      </c>
      <c r="D203">
        <f t="shared" si="96"/>
        <v>160</v>
      </c>
      <c r="E203">
        <f t="shared" ca="1" si="83"/>
        <v>5405.2906464703292</v>
      </c>
      <c r="F203">
        <f t="shared" ca="1" si="84"/>
        <v>-51696.721465037364</v>
      </c>
      <c r="G203">
        <f t="shared" ca="1" si="85"/>
        <v>9448.7999999999993</v>
      </c>
      <c r="H203" s="9">
        <f t="shared" ca="1" si="86"/>
        <v>25.139622306373713</v>
      </c>
      <c r="I203" s="9">
        <f t="shared" ca="1" si="87"/>
        <v>-240.4490772290097</v>
      </c>
      <c r="J203" s="9">
        <f t="shared" ca="1" si="88"/>
        <v>0</v>
      </c>
      <c r="K203" s="9">
        <f t="shared" ca="1" si="89"/>
        <v>241.75971407575207</v>
      </c>
      <c r="L203" s="9">
        <f t="shared" ca="1" si="90"/>
        <v>174.03125195506306</v>
      </c>
      <c r="M203">
        <f t="shared" ca="1" si="91"/>
        <v>55.379703907203904</v>
      </c>
      <c r="N203">
        <f t="shared" ca="1" si="92"/>
        <v>33.019832112332111</v>
      </c>
    </row>
    <row r="204" spans="1:14" x14ac:dyDescent="0.25">
      <c r="A204" s="4">
        <f t="shared" si="95"/>
        <v>0.43246527777777594</v>
      </c>
      <c r="B204" s="3">
        <f t="shared" si="97"/>
        <v>1553301365</v>
      </c>
      <c r="C204">
        <f t="shared" si="96"/>
        <v>3</v>
      </c>
      <c r="D204">
        <f t="shared" si="96"/>
        <v>160</v>
      </c>
      <c r="E204">
        <f t="shared" ca="1" si="83"/>
        <v>5530.9887580021978</v>
      </c>
      <c r="F204">
        <f t="shared" ca="1" si="84"/>
        <v>-52898.966851182413</v>
      </c>
      <c r="G204">
        <f t="shared" ca="1" si="85"/>
        <v>9448.7999999999993</v>
      </c>
      <c r="H204" s="9">
        <f t="shared" ca="1" si="86"/>
        <v>25.139622306373532</v>
      </c>
      <c r="I204" s="9">
        <f t="shared" ca="1" si="87"/>
        <v>-240.44907722901115</v>
      </c>
      <c r="J204" s="9">
        <f t="shared" ca="1" si="88"/>
        <v>0</v>
      </c>
      <c r="K204" s="9">
        <f t="shared" ca="1" si="89"/>
        <v>241.75971407575349</v>
      </c>
      <c r="L204" s="9">
        <f t="shared" ca="1" si="90"/>
        <v>174.03125195506314</v>
      </c>
      <c r="M204">
        <f t="shared" ca="1" si="91"/>
        <v>55.368766788766791</v>
      </c>
      <c r="N204">
        <f t="shared" ca="1" si="92"/>
        <v>33.021843711843715</v>
      </c>
    </row>
    <row r="205" spans="1:14" x14ac:dyDescent="0.25">
      <c r="A205" s="4">
        <f t="shared" si="95"/>
        <v>0.4325231481481463</v>
      </c>
      <c r="B205" s="3">
        <f t="shared" si="97"/>
        <v>1553301370</v>
      </c>
      <c r="C205">
        <f t="shared" si="96"/>
        <v>3</v>
      </c>
      <c r="D205">
        <f t="shared" si="96"/>
        <v>160</v>
      </c>
      <c r="E205">
        <f t="shared" ca="1" si="83"/>
        <v>5656.6868695340654</v>
      </c>
      <c r="F205">
        <f t="shared" ca="1" si="84"/>
        <v>-54101.212237327469</v>
      </c>
      <c r="G205">
        <f t="shared" ca="1" si="85"/>
        <v>9448.7999999999993</v>
      </c>
      <c r="H205" s="9">
        <f t="shared" ca="1" si="86"/>
        <v>25.139622306373713</v>
      </c>
      <c r="I205" s="9">
        <f t="shared" ca="1" si="87"/>
        <v>-240.44907722901115</v>
      </c>
      <c r="J205" s="9">
        <f t="shared" ca="1" si="88"/>
        <v>0</v>
      </c>
      <c r="K205" s="9">
        <f t="shared" ca="1" si="89"/>
        <v>241.75971407575352</v>
      </c>
      <c r="L205" s="9">
        <f t="shared" ca="1" si="90"/>
        <v>174.03125195506308</v>
      </c>
      <c r="M205">
        <f t="shared" ca="1" si="91"/>
        <v>55.357829670329672</v>
      </c>
      <c r="N205">
        <f t="shared" ca="1" si="92"/>
        <v>33.023855311355312</v>
      </c>
    </row>
    <row r="206" spans="1:14" x14ac:dyDescent="0.25">
      <c r="A206" s="4">
        <f t="shared" si="95"/>
        <v>0.43258101851851666</v>
      </c>
      <c r="B206" s="3">
        <f t="shared" si="97"/>
        <v>1553301375</v>
      </c>
      <c r="C206">
        <f t="shared" si="96"/>
        <v>3</v>
      </c>
      <c r="D206">
        <f t="shared" si="96"/>
        <v>160</v>
      </c>
      <c r="E206">
        <f t="shared" ca="1" si="83"/>
        <v>5782.384981065934</v>
      </c>
      <c r="F206">
        <f t="shared" ca="1" si="84"/>
        <v>-55303.457623472525</v>
      </c>
      <c r="G206">
        <f t="shared" ca="1" si="85"/>
        <v>9448.7999999999993</v>
      </c>
      <c r="H206" s="9">
        <f t="shared" ca="1" si="86"/>
        <v>25.139622306373532</v>
      </c>
      <c r="I206" s="9">
        <f t="shared" ca="1" si="87"/>
        <v>-240.44907722901115</v>
      </c>
      <c r="J206" s="9">
        <f t="shared" ca="1" si="88"/>
        <v>0</v>
      </c>
      <c r="K206" s="9">
        <f t="shared" ca="1" si="89"/>
        <v>241.75971407575349</v>
      </c>
      <c r="L206" s="9">
        <f t="shared" ca="1" si="90"/>
        <v>174.03125195506314</v>
      </c>
      <c r="M206">
        <f t="shared" ca="1" si="91"/>
        <v>55.346892551892552</v>
      </c>
      <c r="N206">
        <f t="shared" ca="1" si="92"/>
        <v>33.02586691086691</v>
      </c>
    </row>
    <row r="207" spans="1:14" x14ac:dyDescent="0.25">
      <c r="A207" s="4">
        <f t="shared" si="95"/>
        <v>0.43263888888888702</v>
      </c>
      <c r="B207" s="3">
        <f t="shared" si="97"/>
        <v>1553301380</v>
      </c>
      <c r="C207">
        <f t="shared" si="96"/>
        <v>3</v>
      </c>
      <c r="D207">
        <f t="shared" si="96"/>
        <v>160</v>
      </c>
      <c r="E207">
        <f t="shared" ca="1" si="83"/>
        <v>5908.0830925978016</v>
      </c>
      <c r="F207">
        <f t="shared" ca="1" si="84"/>
        <v>-56505.70300961758</v>
      </c>
      <c r="G207">
        <f t="shared" ca="1" si="85"/>
        <v>9448.7999999999993</v>
      </c>
      <c r="H207" s="9">
        <f t="shared" ca="1" si="86"/>
        <v>25.139622306373713</v>
      </c>
      <c r="I207" s="9">
        <f t="shared" ca="1" si="87"/>
        <v>-240.44907722901115</v>
      </c>
      <c r="J207" s="9">
        <f t="shared" ca="1" si="88"/>
        <v>0</v>
      </c>
      <c r="K207" s="9">
        <f t="shared" ca="1" si="89"/>
        <v>241.75971407575352</v>
      </c>
      <c r="L207" s="9">
        <f t="shared" ca="1" si="90"/>
        <v>174.03125195506308</v>
      </c>
      <c r="M207">
        <f t="shared" ca="1" si="91"/>
        <v>55.335955433455432</v>
      </c>
      <c r="N207">
        <f t="shared" ca="1" si="92"/>
        <v>33.027878510378507</v>
      </c>
    </row>
    <row r="208" spans="1:14" x14ac:dyDescent="0.25">
      <c r="A208" s="4">
        <f t="shared" si="95"/>
        <v>0.43269675925925738</v>
      </c>
      <c r="B208" s="3">
        <f t="shared" si="97"/>
        <v>1553301385</v>
      </c>
      <c r="C208">
        <f t="shared" si="96"/>
        <v>3</v>
      </c>
      <c r="D208">
        <f t="shared" si="96"/>
        <v>160</v>
      </c>
      <c r="E208">
        <f t="shared" ca="1" si="83"/>
        <v>6033.7812041296702</v>
      </c>
      <c r="F208">
        <f t="shared" ca="1" si="84"/>
        <v>-57707.948395762636</v>
      </c>
      <c r="G208">
        <f t="shared" ca="1" si="85"/>
        <v>9448.7999999999993</v>
      </c>
      <c r="H208" s="9">
        <f t="shared" ca="1" si="86"/>
        <v>25.139622306373532</v>
      </c>
      <c r="I208" s="9">
        <f t="shared" ca="1" si="87"/>
        <v>-240.44907722901115</v>
      </c>
      <c r="J208" s="9">
        <f t="shared" ca="1" si="88"/>
        <v>0</v>
      </c>
      <c r="K208" s="9">
        <f t="shared" ca="1" si="89"/>
        <v>241.75971407575349</v>
      </c>
      <c r="L208" s="9">
        <f t="shared" ca="1" si="90"/>
        <v>174.03125195506314</v>
      </c>
      <c r="M208">
        <f t="shared" ca="1" si="91"/>
        <v>55.325018315018312</v>
      </c>
      <c r="N208">
        <f t="shared" ca="1" si="92"/>
        <v>33.029890109890111</v>
      </c>
    </row>
    <row r="209" spans="1:14" x14ac:dyDescent="0.25">
      <c r="A209" s="4">
        <f t="shared" si="95"/>
        <v>0.43275462962962774</v>
      </c>
      <c r="B209" s="3">
        <f t="shared" si="97"/>
        <v>1553301390</v>
      </c>
      <c r="C209">
        <f t="shared" si="96"/>
        <v>3</v>
      </c>
      <c r="D209">
        <f t="shared" si="96"/>
        <v>160</v>
      </c>
      <c r="E209">
        <f t="shared" ca="1" si="83"/>
        <v>6159.4793156615378</v>
      </c>
      <c r="F209">
        <f t="shared" ca="1" si="84"/>
        <v>-58910.193781907692</v>
      </c>
      <c r="G209">
        <f t="shared" ca="1" si="85"/>
        <v>9448.7999999999993</v>
      </c>
      <c r="H209" s="9">
        <f t="shared" ca="1" si="86"/>
        <v>25.139622306373713</v>
      </c>
      <c r="I209" s="9">
        <f t="shared" ca="1" si="87"/>
        <v>-240.44907722901115</v>
      </c>
      <c r="J209" s="9">
        <f t="shared" ca="1" si="88"/>
        <v>0</v>
      </c>
      <c r="K209" s="9">
        <f t="shared" ca="1" si="89"/>
        <v>241.75971407575352</v>
      </c>
      <c r="L209" s="9">
        <f t="shared" ca="1" si="90"/>
        <v>174.03125195506308</v>
      </c>
      <c r="M209">
        <f t="shared" ca="1" si="91"/>
        <v>55.314081196581199</v>
      </c>
      <c r="N209">
        <f t="shared" ca="1" si="92"/>
        <v>33.031901709401708</v>
      </c>
    </row>
    <row r="210" spans="1:14" x14ac:dyDescent="0.25">
      <c r="A210" s="4">
        <f t="shared" si="95"/>
        <v>0.4328124999999981</v>
      </c>
      <c r="B210" s="3">
        <f t="shared" si="97"/>
        <v>1553301395</v>
      </c>
      <c r="C210">
        <f t="shared" si="96"/>
        <v>3</v>
      </c>
      <c r="D210">
        <f t="shared" si="96"/>
        <v>160</v>
      </c>
      <c r="E210">
        <f t="shared" ca="1" si="83"/>
        <v>6285.1774271934064</v>
      </c>
      <c r="F210">
        <f t="shared" ca="1" si="84"/>
        <v>-60112.439168052748</v>
      </c>
      <c r="G210">
        <f t="shared" ca="1" si="85"/>
        <v>9448.7999999999993</v>
      </c>
      <c r="H210" s="9">
        <f t="shared" ca="1" si="86"/>
        <v>25.139622306373532</v>
      </c>
      <c r="I210" s="9">
        <f t="shared" ca="1" si="87"/>
        <v>-240.44907722901115</v>
      </c>
      <c r="J210" s="9">
        <f t="shared" ca="1" si="88"/>
        <v>0</v>
      </c>
      <c r="K210" s="9">
        <f t="shared" ca="1" si="89"/>
        <v>241.75971407575349</v>
      </c>
      <c r="L210" s="9">
        <f t="shared" ca="1" si="90"/>
        <v>174.03125195506314</v>
      </c>
      <c r="M210">
        <f t="shared" ca="1" si="91"/>
        <v>55.303144078144079</v>
      </c>
      <c r="N210">
        <f t="shared" ca="1" si="92"/>
        <v>33.033913308913306</v>
      </c>
    </row>
    <row r="211" spans="1:14" x14ac:dyDescent="0.25">
      <c r="A211" s="4">
        <f t="shared" si="95"/>
        <v>0.43287037037036846</v>
      </c>
      <c r="B211" s="3">
        <f t="shared" si="97"/>
        <v>1553301400</v>
      </c>
      <c r="C211">
        <f t="shared" si="96"/>
        <v>3</v>
      </c>
      <c r="D211">
        <f t="shared" si="96"/>
        <v>160</v>
      </c>
      <c r="E211">
        <f t="shared" ca="1" si="83"/>
        <v>6410.8755387252741</v>
      </c>
      <c r="F211">
        <f t="shared" ca="1" si="84"/>
        <v>-61314.684554197804</v>
      </c>
      <c r="G211">
        <f t="shared" ca="1" si="85"/>
        <v>9448.7999999999993</v>
      </c>
      <c r="H211" s="9">
        <f t="shared" ca="1" si="86"/>
        <v>25.139622306373713</v>
      </c>
      <c r="I211" s="9">
        <f t="shared" ca="1" si="87"/>
        <v>-240.44907722901115</v>
      </c>
      <c r="J211" s="9">
        <f t="shared" ca="1" si="88"/>
        <v>0</v>
      </c>
      <c r="K211" s="9">
        <f t="shared" ca="1" si="89"/>
        <v>241.75971407575352</v>
      </c>
      <c r="L211" s="9">
        <f t="shared" ca="1" si="90"/>
        <v>174.03125195506308</v>
      </c>
      <c r="M211">
        <f t="shared" ca="1" si="91"/>
        <v>55.292206959706959</v>
      </c>
      <c r="N211">
        <f t="shared" ca="1" si="92"/>
        <v>33.03592490842491</v>
      </c>
    </row>
    <row r="212" spans="1:14" x14ac:dyDescent="0.25">
      <c r="A212" s="4">
        <f t="shared" si="95"/>
        <v>0.43292824074073882</v>
      </c>
      <c r="B212" s="3">
        <f t="shared" si="97"/>
        <v>1553301405</v>
      </c>
      <c r="C212">
        <f t="shared" si="96"/>
        <v>3</v>
      </c>
      <c r="D212">
        <f t="shared" si="96"/>
        <v>160</v>
      </c>
      <c r="E212">
        <f t="shared" ca="1" si="83"/>
        <v>6536.5736502571426</v>
      </c>
      <c r="F212">
        <f t="shared" ca="1" si="84"/>
        <v>-62516.929940342859</v>
      </c>
      <c r="G212">
        <f t="shared" ca="1" si="85"/>
        <v>9448.7999999999993</v>
      </c>
      <c r="H212" s="9">
        <f t="shared" ca="1" si="86"/>
        <v>25.139622306373532</v>
      </c>
      <c r="I212" s="9">
        <f t="shared" ca="1" si="87"/>
        <v>-240.4490772290097</v>
      </c>
      <c r="J212" s="9">
        <f t="shared" ca="1" si="88"/>
        <v>0</v>
      </c>
      <c r="K212" s="9">
        <f t="shared" ca="1" si="89"/>
        <v>241.75971407575207</v>
      </c>
      <c r="L212" s="9">
        <f t="shared" ca="1" si="90"/>
        <v>174.03125195506311</v>
      </c>
      <c r="M212">
        <f t="shared" ca="1" si="91"/>
        <v>55.28126984126984</v>
      </c>
      <c r="N212">
        <f t="shared" ca="1" si="92"/>
        <v>33.037936507936507</v>
      </c>
    </row>
    <row r="213" spans="1:14" x14ac:dyDescent="0.25">
      <c r="A213" s="4">
        <f t="shared" si="95"/>
        <v>0.43298611111110918</v>
      </c>
      <c r="B213" s="3">
        <f t="shared" si="97"/>
        <v>1553301410</v>
      </c>
      <c r="C213">
        <f t="shared" si="96"/>
        <v>3</v>
      </c>
      <c r="D213">
        <f t="shared" si="96"/>
        <v>160</v>
      </c>
      <c r="E213">
        <f t="shared" ca="1" si="83"/>
        <v>6662.2717617890103</v>
      </c>
      <c r="F213">
        <f t="shared" ca="1" si="84"/>
        <v>-63719.175326487908</v>
      </c>
      <c r="G213">
        <f t="shared" ca="1" si="85"/>
        <v>9448.7999999999993</v>
      </c>
      <c r="H213" s="9">
        <f t="shared" ca="1" si="86"/>
        <v>25.139622306373713</v>
      </c>
      <c r="I213" s="9">
        <f t="shared" ca="1" si="87"/>
        <v>-240.44907722901115</v>
      </c>
      <c r="J213" s="9">
        <f t="shared" ca="1" si="88"/>
        <v>0</v>
      </c>
      <c r="K213" s="9">
        <f t="shared" ca="1" si="89"/>
        <v>241.75971407575352</v>
      </c>
      <c r="L213" s="9">
        <f t="shared" ca="1" si="90"/>
        <v>174.03125195506308</v>
      </c>
      <c r="M213">
        <f t="shared" ca="1" si="91"/>
        <v>55.27033272283272</v>
      </c>
      <c r="N213">
        <f t="shared" ca="1" si="92"/>
        <v>33.039948107448105</v>
      </c>
    </row>
    <row r="214" spans="1:14" x14ac:dyDescent="0.25">
      <c r="A214" s="4">
        <f t="shared" si="95"/>
        <v>0.43304398148147955</v>
      </c>
      <c r="B214" s="3">
        <f t="shared" si="97"/>
        <v>1553301415</v>
      </c>
      <c r="C214">
        <f t="shared" si="96"/>
        <v>3</v>
      </c>
      <c r="D214">
        <f t="shared" si="96"/>
        <v>160</v>
      </c>
      <c r="E214">
        <f t="shared" ca="1" si="83"/>
        <v>6787.9698733208788</v>
      </c>
      <c r="F214">
        <f t="shared" ca="1" si="84"/>
        <v>-64921.420712632964</v>
      </c>
      <c r="G214">
        <f t="shared" ca="1" si="85"/>
        <v>9448.7999999999993</v>
      </c>
      <c r="H214" s="9">
        <f t="shared" ca="1" si="86"/>
        <v>25.139622306373532</v>
      </c>
      <c r="I214" s="9">
        <f t="shared" ca="1" si="87"/>
        <v>-240.44907722901115</v>
      </c>
      <c r="J214" s="9">
        <f t="shared" ca="1" si="88"/>
        <v>0</v>
      </c>
      <c r="K214" s="9">
        <f t="shared" ca="1" si="89"/>
        <v>241.75971407575349</v>
      </c>
      <c r="L214" s="9">
        <f t="shared" ca="1" si="90"/>
        <v>174.03125195506314</v>
      </c>
      <c r="M214">
        <f t="shared" ca="1" si="91"/>
        <v>55.259395604395607</v>
      </c>
      <c r="N214">
        <f t="shared" ca="1" si="92"/>
        <v>33.041959706959709</v>
      </c>
    </row>
    <row r="215" spans="1:14" x14ac:dyDescent="0.25">
      <c r="A215" s="4">
        <f t="shared" si="95"/>
        <v>0.43310185185184991</v>
      </c>
      <c r="B215" s="3">
        <f t="shared" si="97"/>
        <v>1553301420</v>
      </c>
      <c r="C215">
        <f t="shared" si="96"/>
        <v>3</v>
      </c>
      <c r="D215">
        <f t="shared" si="96"/>
        <v>160</v>
      </c>
      <c r="E215">
        <f t="shared" ca="1" si="83"/>
        <v>6913.6679848527465</v>
      </c>
      <c r="F215">
        <f t="shared" ca="1" si="84"/>
        <v>-66123.66609877802</v>
      </c>
      <c r="G215">
        <f t="shared" ca="1" si="85"/>
        <v>9448.7999999999993</v>
      </c>
      <c r="H215" s="9">
        <f t="shared" ca="1" si="86"/>
        <v>25.139622306373713</v>
      </c>
      <c r="I215" s="9">
        <f t="shared" ca="1" si="87"/>
        <v>-240.4490772290097</v>
      </c>
      <c r="J215" s="9">
        <f t="shared" ca="1" si="88"/>
        <v>0</v>
      </c>
      <c r="K215" s="9">
        <f t="shared" ca="1" si="89"/>
        <v>241.75971407575207</v>
      </c>
      <c r="L215" s="9">
        <f t="shared" ca="1" si="90"/>
        <v>174.03125195506306</v>
      </c>
      <c r="M215">
        <f t="shared" ca="1" si="91"/>
        <v>55.248458485958487</v>
      </c>
      <c r="N215">
        <f t="shared" ca="1" si="92"/>
        <v>33.043971306471306</v>
      </c>
    </row>
    <row r="216" spans="1:14" x14ac:dyDescent="0.25">
      <c r="A216" s="4">
        <f t="shared" si="95"/>
        <v>0.43315972222222027</v>
      </c>
      <c r="B216" s="3">
        <f t="shared" si="97"/>
        <v>1553301425</v>
      </c>
      <c r="C216">
        <f t="shared" si="96"/>
        <v>3</v>
      </c>
      <c r="D216">
        <f t="shared" si="96"/>
        <v>160</v>
      </c>
      <c r="E216">
        <f t="shared" ca="1" si="83"/>
        <v>7039.366096384615</v>
      </c>
      <c r="F216">
        <f t="shared" ca="1" si="84"/>
        <v>-67325.911484923068</v>
      </c>
      <c r="G216">
        <f t="shared" ca="1" si="85"/>
        <v>9448.7999999999993</v>
      </c>
      <c r="H216" s="9">
        <f t="shared" ca="1" si="86"/>
        <v>25.139622306373532</v>
      </c>
      <c r="I216" s="9">
        <f t="shared" ca="1" si="87"/>
        <v>-240.44907722901263</v>
      </c>
      <c r="J216" s="9">
        <f t="shared" ca="1" si="88"/>
        <v>0</v>
      </c>
      <c r="K216" s="9">
        <f t="shared" ca="1" si="89"/>
        <v>241.75971407575497</v>
      </c>
      <c r="L216" s="9">
        <f t="shared" ca="1" si="90"/>
        <v>174.03125195506317</v>
      </c>
      <c r="M216">
        <f t="shared" ca="1" si="91"/>
        <v>55.237521367521367</v>
      </c>
      <c r="N216">
        <f t="shared" ca="1" si="92"/>
        <v>33.045982905982903</v>
      </c>
    </row>
    <row r="217" spans="1:14" x14ac:dyDescent="0.25">
      <c r="A217" s="4">
        <f t="shared" si="95"/>
        <v>0.43321759259259063</v>
      </c>
      <c r="B217" s="3">
        <f t="shared" si="97"/>
        <v>1553301430</v>
      </c>
      <c r="C217">
        <f t="shared" ref="C217:D232" si="98">C216</f>
        <v>3</v>
      </c>
      <c r="D217">
        <f t="shared" si="98"/>
        <v>160</v>
      </c>
      <c r="E217">
        <f t="shared" ca="1" si="83"/>
        <v>7165.0642079164827</v>
      </c>
      <c r="F217">
        <f t="shared" ca="1" si="84"/>
        <v>-68528.156871068131</v>
      </c>
      <c r="G217">
        <f t="shared" ca="1" si="85"/>
        <v>9448.7999999999993</v>
      </c>
      <c r="H217" s="9">
        <f t="shared" ca="1" si="86"/>
        <v>25.139622306373713</v>
      </c>
      <c r="I217" s="9">
        <f t="shared" ca="1" si="87"/>
        <v>-240.4490772290097</v>
      </c>
      <c r="J217" s="9">
        <f t="shared" ca="1" si="88"/>
        <v>0</v>
      </c>
      <c r="K217" s="9">
        <f t="shared" ca="1" si="89"/>
        <v>241.75971407575207</v>
      </c>
      <c r="L217" s="9">
        <f t="shared" ca="1" si="90"/>
        <v>174.03125195506306</v>
      </c>
      <c r="M217">
        <f t="shared" ca="1" si="91"/>
        <v>55.226584249084247</v>
      </c>
      <c r="N217">
        <f t="shared" ca="1" si="92"/>
        <v>33.047994505494508</v>
      </c>
    </row>
    <row r="218" spans="1:14" x14ac:dyDescent="0.25">
      <c r="A218" s="4">
        <f t="shared" si="95"/>
        <v>0.43327546296296099</v>
      </c>
      <c r="B218" s="3">
        <f t="shared" si="97"/>
        <v>1553301435</v>
      </c>
      <c r="C218">
        <f t="shared" si="98"/>
        <v>3</v>
      </c>
      <c r="D218">
        <f t="shared" si="98"/>
        <v>160</v>
      </c>
      <c r="E218">
        <f t="shared" ca="1" si="83"/>
        <v>7290.7623194483513</v>
      </c>
      <c r="F218">
        <f t="shared" ca="1" si="84"/>
        <v>-69730.40225721318</v>
      </c>
      <c r="G218">
        <f t="shared" ca="1" si="85"/>
        <v>9448.7999999999993</v>
      </c>
      <c r="H218" s="9">
        <f t="shared" ca="1" si="86"/>
        <v>25.139622306373532</v>
      </c>
      <c r="I218" s="9">
        <f t="shared" ca="1" si="87"/>
        <v>-240.44907722901263</v>
      </c>
      <c r="J218" s="9">
        <f t="shared" ca="1" si="88"/>
        <v>0</v>
      </c>
      <c r="K218" s="9">
        <f t="shared" ca="1" si="89"/>
        <v>241.75971407575497</v>
      </c>
      <c r="L218" s="9">
        <f t="shared" ca="1" si="90"/>
        <v>174.03125195506317</v>
      </c>
      <c r="M218">
        <f t="shared" ca="1" si="91"/>
        <v>55.215647130647127</v>
      </c>
      <c r="N218">
        <f t="shared" ca="1" si="92"/>
        <v>33.050006105006105</v>
      </c>
    </row>
    <row r="219" spans="1:14" x14ac:dyDescent="0.25">
      <c r="A219" s="4">
        <f t="shared" si="95"/>
        <v>0.43333333333333135</v>
      </c>
      <c r="B219" s="3">
        <f t="shared" si="97"/>
        <v>1553301440</v>
      </c>
      <c r="C219">
        <f t="shared" si="98"/>
        <v>3</v>
      </c>
      <c r="D219">
        <f t="shared" si="98"/>
        <v>160</v>
      </c>
      <c r="E219">
        <f t="shared" ca="1" si="83"/>
        <v>7416.4604309802189</v>
      </c>
      <c r="F219">
        <f t="shared" ca="1" si="84"/>
        <v>-70932.647643358243</v>
      </c>
      <c r="G219">
        <f t="shared" ca="1" si="85"/>
        <v>9448.7999999999993</v>
      </c>
      <c r="H219" s="9">
        <f t="shared" ca="1" si="86"/>
        <v>25.139622306373713</v>
      </c>
      <c r="I219" s="9">
        <f t="shared" ca="1" si="87"/>
        <v>-240.4490772290097</v>
      </c>
      <c r="J219" s="9">
        <f t="shared" ca="1" si="88"/>
        <v>0</v>
      </c>
      <c r="K219" s="9">
        <f t="shared" ca="1" si="89"/>
        <v>241.75971407575207</v>
      </c>
      <c r="L219" s="9">
        <f t="shared" ca="1" si="90"/>
        <v>174.03125195506306</v>
      </c>
      <c r="M219">
        <f t="shared" ca="1" si="91"/>
        <v>55.204710012210015</v>
      </c>
      <c r="N219">
        <f t="shared" ca="1" si="92"/>
        <v>33.052017704517702</v>
      </c>
    </row>
    <row r="220" spans="1:14" x14ac:dyDescent="0.25">
      <c r="A220" s="4">
        <f t="shared" si="95"/>
        <v>0.43339120370370171</v>
      </c>
      <c r="B220" s="3">
        <f t="shared" si="97"/>
        <v>1553301445</v>
      </c>
      <c r="C220">
        <f t="shared" si="98"/>
        <v>3</v>
      </c>
      <c r="D220">
        <f t="shared" si="98"/>
        <v>160</v>
      </c>
      <c r="E220">
        <f t="shared" ca="1" si="83"/>
        <v>7542.1585425120875</v>
      </c>
      <c r="F220">
        <f t="shared" ca="1" si="84"/>
        <v>-72134.893029503291</v>
      </c>
      <c r="G220">
        <f t="shared" ca="1" si="85"/>
        <v>9448.7999999999993</v>
      </c>
      <c r="H220" s="9">
        <f t="shared" ca="1" si="86"/>
        <v>25.139622306373532</v>
      </c>
      <c r="I220" s="9">
        <f t="shared" ca="1" si="87"/>
        <v>-240.44907722901263</v>
      </c>
      <c r="J220" s="9">
        <f t="shared" ca="1" si="88"/>
        <v>0</v>
      </c>
      <c r="K220" s="9">
        <f t="shared" ca="1" si="89"/>
        <v>241.75971407575497</v>
      </c>
      <c r="L220" s="9">
        <f t="shared" ca="1" si="90"/>
        <v>174.03125195506317</v>
      </c>
      <c r="M220">
        <f t="shared" ca="1" si="91"/>
        <v>55.193772893772895</v>
      </c>
      <c r="N220">
        <f t="shared" ca="1" si="92"/>
        <v>33.054029304029307</v>
      </c>
    </row>
    <row r="221" spans="1:14" x14ac:dyDescent="0.25">
      <c r="A221" s="4">
        <f t="shared" si="95"/>
        <v>0.43344907407407207</v>
      </c>
      <c r="B221" s="3">
        <f t="shared" si="97"/>
        <v>1553301450</v>
      </c>
      <c r="C221">
        <f t="shared" si="98"/>
        <v>3</v>
      </c>
      <c r="D221">
        <f t="shared" si="98"/>
        <v>160</v>
      </c>
      <c r="E221">
        <f t="shared" ref="E221:E235" ca="1" si="99">INDIRECT("E$"&amp;C221)+INDIRECT("H$"&amp;C221)*($B221-INDIRECT("B$"&amp;D221))</f>
        <v>7667.8566540439551</v>
      </c>
      <c r="F221">
        <f t="shared" ref="F221:F235" ca="1" si="100">INDIRECT("F$"&amp;C221)+INDIRECT("I$"&amp;C221)*($B221-INDIRECT("B$"&amp;D221))</f>
        <v>-73337.138415648355</v>
      </c>
      <c r="G221">
        <f t="shared" ref="G221:G235" ca="1" si="101">INDIRECT("G$"&amp;C221)+INDIRECT("J$"&amp;C221)*($B221-INDIRECT("B$"&amp;D221))</f>
        <v>9448.7999999999993</v>
      </c>
      <c r="H221" s="9">
        <f t="shared" ref="H221:H235" ca="1" si="102">(E222-E221)/($B222-$B221)</f>
        <v>25.139622306373713</v>
      </c>
      <c r="I221" s="9">
        <f t="shared" ref="I221:I235" ca="1" si="103">(F222-F221)/($B222-$B221)</f>
        <v>-240.4490772290097</v>
      </c>
      <c r="J221" s="9">
        <f t="shared" ref="J221:J235" ca="1" si="104">(G222-G221)/($B222-$B221)</f>
        <v>0</v>
      </c>
      <c r="K221" s="9">
        <f t="shared" ref="K221:K235" ca="1" si="105">SQRT(H221*H221+I221*I221)</f>
        <v>241.75971407575207</v>
      </c>
      <c r="L221" s="9">
        <f t="shared" ref="L221:L235" ca="1" si="106">DEGREES(ATAN2(I221,H221))</f>
        <v>174.03125195506306</v>
      </c>
      <c r="M221">
        <f t="shared" ref="M221:M235" ca="1" si="107">INDIRECT("M$"&amp;C221)+INDIRECT("O$"&amp;C221)*($B221-INDIRECT("B$"&amp;D221))</f>
        <v>55.182835775335775</v>
      </c>
      <c r="N221">
        <f t="shared" ref="N221:N235" ca="1" si="108">INDIRECT("N$"&amp;C221)+INDIRECT("P$"&amp;C221)*($B221-INDIRECT("B$"&amp;D221))</f>
        <v>33.056040903540904</v>
      </c>
    </row>
    <row r="222" spans="1:14" x14ac:dyDescent="0.25">
      <c r="A222" s="4">
        <f t="shared" si="95"/>
        <v>0.43350694444444243</v>
      </c>
      <c r="B222" s="3">
        <f t="shared" si="97"/>
        <v>1553301455</v>
      </c>
      <c r="C222">
        <f t="shared" si="98"/>
        <v>3</v>
      </c>
      <c r="D222">
        <f t="shared" si="98"/>
        <v>160</v>
      </c>
      <c r="E222">
        <f t="shared" ca="1" si="99"/>
        <v>7793.5547655758237</v>
      </c>
      <c r="F222">
        <f t="shared" ca="1" si="100"/>
        <v>-74539.383801793403</v>
      </c>
      <c r="G222">
        <f t="shared" ca="1" si="101"/>
        <v>9448.7999999999993</v>
      </c>
      <c r="H222" s="9">
        <f t="shared" ca="1" si="102"/>
        <v>25.139622306373532</v>
      </c>
      <c r="I222" s="9">
        <f t="shared" ca="1" si="103"/>
        <v>-240.44907722901263</v>
      </c>
      <c r="J222" s="9">
        <f t="shared" ca="1" si="104"/>
        <v>0</v>
      </c>
      <c r="K222" s="9">
        <f t="shared" ca="1" si="105"/>
        <v>241.75971407575497</v>
      </c>
      <c r="L222" s="9">
        <f t="shared" ca="1" si="106"/>
        <v>174.03125195506317</v>
      </c>
      <c r="M222">
        <f t="shared" ca="1" si="107"/>
        <v>55.171898656898655</v>
      </c>
      <c r="N222">
        <f t="shared" ca="1" si="108"/>
        <v>33.058052503052501</v>
      </c>
    </row>
    <row r="223" spans="1:14" x14ac:dyDescent="0.25">
      <c r="A223" s="4">
        <f t="shared" si="95"/>
        <v>0.43356481481481279</v>
      </c>
      <c r="B223" s="3">
        <f t="shared" si="97"/>
        <v>1553301460</v>
      </c>
      <c r="C223">
        <f t="shared" si="98"/>
        <v>3</v>
      </c>
      <c r="D223">
        <f t="shared" si="98"/>
        <v>160</v>
      </c>
      <c r="E223">
        <f t="shared" ca="1" si="99"/>
        <v>7919.2528771076913</v>
      </c>
      <c r="F223">
        <f t="shared" ca="1" si="100"/>
        <v>-75741.629187938466</v>
      </c>
      <c r="G223">
        <f t="shared" ca="1" si="101"/>
        <v>9448.7999999999993</v>
      </c>
      <c r="H223" s="9">
        <f t="shared" ca="1" si="102"/>
        <v>25.139622306373713</v>
      </c>
      <c r="I223" s="9">
        <f t="shared" ca="1" si="103"/>
        <v>-240.4490772290097</v>
      </c>
      <c r="J223" s="9">
        <f t="shared" ca="1" si="104"/>
        <v>0</v>
      </c>
      <c r="K223" s="9">
        <f t="shared" ca="1" si="105"/>
        <v>241.75971407575207</v>
      </c>
      <c r="L223" s="9">
        <f t="shared" ca="1" si="106"/>
        <v>174.03125195506306</v>
      </c>
      <c r="M223">
        <f t="shared" ca="1" si="107"/>
        <v>55.160961538461535</v>
      </c>
      <c r="N223">
        <f t="shared" ca="1" si="108"/>
        <v>33.060064102564105</v>
      </c>
    </row>
    <row r="224" spans="1:14" x14ac:dyDescent="0.25">
      <c r="A224" s="4">
        <f t="shared" si="95"/>
        <v>0.43362268518518315</v>
      </c>
      <c r="B224" s="3">
        <f t="shared" si="97"/>
        <v>1553301465</v>
      </c>
      <c r="C224">
        <f t="shared" si="98"/>
        <v>3</v>
      </c>
      <c r="D224">
        <f t="shared" si="98"/>
        <v>160</v>
      </c>
      <c r="E224">
        <f t="shared" ca="1" si="99"/>
        <v>8044.9509886395599</v>
      </c>
      <c r="F224">
        <f t="shared" ca="1" si="100"/>
        <v>-76943.874574083515</v>
      </c>
      <c r="G224">
        <f t="shared" ca="1" si="101"/>
        <v>9448.7999999999993</v>
      </c>
      <c r="H224" s="9">
        <f t="shared" ca="1" si="102"/>
        <v>25.139622306373713</v>
      </c>
      <c r="I224" s="9">
        <f t="shared" ca="1" si="103"/>
        <v>-240.4490772290097</v>
      </c>
      <c r="J224" s="9">
        <f t="shared" ca="1" si="104"/>
        <v>0</v>
      </c>
      <c r="K224" s="9">
        <f t="shared" ca="1" si="105"/>
        <v>241.75971407575207</v>
      </c>
      <c r="L224" s="9">
        <f t="shared" ca="1" si="106"/>
        <v>174.03125195506306</v>
      </c>
      <c r="M224">
        <f t="shared" ca="1" si="107"/>
        <v>55.150024420024423</v>
      </c>
      <c r="N224">
        <f t="shared" ca="1" si="108"/>
        <v>33.062075702075703</v>
      </c>
    </row>
    <row r="225" spans="1:14" x14ac:dyDescent="0.25">
      <c r="A225" s="4">
        <f t="shared" si="95"/>
        <v>0.43368055555555352</v>
      </c>
      <c r="B225" s="3">
        <f t="shared" si="97"/>
        <v>1553301470</v>
      </c>
      <c r="C225">
        <f t="shared" si="98"/>
        <v>3</v>
      </c>
      <c r="D225">
        <f t="shared" si="98"/>
        <v>160</v>
      </c>
      <c r="E225">
        <f t="shared" ca="1" si="99"/>
        <v>8170.6491001714285</v>
      </c>
      <c r="F225">
        <f t="shared" ca="1" si="100"/>
        <v>-78146.119960228563</v>
      </c>
      <c r="G225">
        <f t="shared" ca="1" si="101"/>
        <v>9448.7999999999993</v>
      </c>
      <c r="H225" s="9">
        <f t="shared" ca="1" si="102"/>
        <v>25.139622306373532</v>
      </c>
      <c r="I225" s="9">
        <f t="shared" ca="1" si="103"/>
        <v>-240.44907722901263</v>
      </c>
      <c r="J225" s="9">
        <f t="shared" ca="1" si="104"/>
        <v>0</v>
      </c>
      <c r="K225" s="9">
        <f t="shared" ca="1" si="105"/>
        <v>241.75971407575497</v>
      </c>
      <c r="L225" s="9">
        <f t="shared" ca="1" si="106"/>
        <v>174.03125195506317</v>
      </c>
      <c r="M225">
        <f t="shared" ca="1" si="107"/>
        <v>55.139087301587303</v>
      </c>
      <c r="N225">
        <f t="shared" ca="1" si="108"/>
        <v>33.0640873015873</v>
      </c>
    </row>
    <row r="226" spans="1:14" x14ac:dyDescent="0.25">
      <c r="A226" s="4">
        <f t="shared" si="95"/>
        <v>0.43373842592592388</v>
      </c>
      <c r="B226" s="3">
        <f t="shared" si="97"/>
        <v>1553301475</v>
      </c>
      <c r="C226">
        <f t="shared" si="98"/>
        <v>3</v>
      </c>
      <c r="D226">
        <f t="shared" si="98"/>
        <v>160</v>
      </c>
      <c r="E226">
        <f t="shared" ca="1" si="99"/>
        <v>8296.3472117032961</v>
      </c>
      <c r="F226">
        <f t="shared" ca="1" si="100"/>
        <v>-79348.365346373626</v>
      </c>
      <c r="G226">
        <f t="shared" ca="1" si="101"/>
        <v>9448.7999999999993</v>
      </c>
      <c r="H226" s="9">
        <f t="shared" ca="1" si="102"/>
        <v>25.139622306373713</v>
      </c>
      <c r="I226" s="9">
        <f t="shared" ca="1" si="103"/>
        <v>-240.4490772290097</v>
      </c>
      <c r="J226" s="9">
        <f t="shared" ca="1" si="104"/>
        <v>0</v>
      </c>
      <c r="K226" s="9">
        <f t="shared" ca="1" si="105"/>
        <v>241.75971407575207</v>
      </c>
      <c r="L226" s="9">
        <f t="shared" ca="1" si="106"/>
        <v>174.03125195506306</v>
      </c>
      <c r="M226">
        <f t="shared" ca="1" si="107"/>
        <v>55.128150183150183</v>
      </c>
      <c r="N226">
        <f t="shared" ca="1" si="108"/>
        <v>33.066098901098904</v>
      </c>
    </row>
    <row r="227" spans="1:14" x14ac:dyDescent="0.25">
      <c r="A227" s="4">
        <f t="shared" si="95"/>
        <v>0.43379629629629424</v>
      </c>
      <c r="B227" s="3">
        <f t="shared" si="97"/>
        <v>1553301480</v>
      </c>
      <c r="C227">
        <f t="shared" si="98"/>
        <v>3</v>
      </c>
      <c r="D227">
        <f t="shared" si="98"/>
        <v>160</v>
      </c>
      <c r="E227">
        <f t="shared" ca="1" si="99"/>
        <v>8422.0453232351647</v>
      </c>
      <c r="F227">
        <f t="shared" ca="1" si="100"/>
        <v>-80550.610732518675</v>
      </c>
      <c r="G227">
        <f t="shared" ca="1" si="101"/>
        <v>9448.7999999999993</v>
      </c>
      <c r="H227" s="9">
        <f t="shared" ca="1" si="102"/>
        <v>25.139622306373713</v>
      </c>
      <c r="I227" s="9">
        <f t="shared" ca="1" si="103"/>
        <v>-240.44907722901263</v>
      </c>
      <c r="J227" s="9">
        <f t="shared" ca="1" si="104"/>
        <v>0</v>
      </c>
      <c r="K227" s="9">
        <f t="shared" ca="1" si="105"/>
        <v>241.759714075755</v>
      </c>
      <c r="L227" s="9">
        <f t="shared" ca="1" si="106"/>
        <v>174.03125195506314</v>
      </c>
      <c r="M227">
        <f t="shared" ca="1" si="107"/>
        <v>55.117213064713063</v>
      </c>
      <c r="N227">
        <f t="shared" ca="1" si="108"/>
        <v>33.068110500610501</v>
      </c>
    </row>
    <row r="228" spans="1:14" x14ac:dyDescent="0.25">
      <c r="A228" s="4">
        <f t="shared" si="95"/>
        <v>0.4338541666666646</v>
      </c>
      <c r="B228" s="3">
        <f t="shared" si="97"/>
        <v>1553301485</v>
      </c>
      <c r="C228">
        <f t="shared" si="98"/>
        <v>3</v>
      </c>
      <c r="D228">
        <f t="shared" si="98"/>
        <v>160</v>
      </c>
      <c r="E228">
        <f t="shared" ca="1" si="99"/>
        <v>8547.7434347670332</v>
      </c>
      <c r="F228">
        <f t="shared" ca="1" si="100"/>
        <v>-81752.856118663738</v>
      </c>
      <c r="G228">
        <f t="shared" ca="1" si="101"/>
        <v>9448.7999999999993</v>
      </c>
      <c r="H228" s="9">
        <f t="shared" ca="1" si="102"/>
        <v>25.139622306373347</v>
      </c>
      <c r="I228" s="9">
        <f t="shared" ca="1" si="103"/>
        <v>-240.4490772290097</v>
      </c>
      <c r="J228" s="9">
        <f t="shared" ca="1" si="104"/>
        <v>0</v>
      </c>
      <c r="K228" s="9">
        <f t="shared" ca="1" si="105"/>
        <v>241.75971407575204</v>
      </c>
      <c r="L228" s="9">
        <f t="shared" ca="1" si="106"/>
        <v>174.03125195506314</v>
      </c>
      <c r="M228">
        <f t="shared" ca="1" si="107"/>
        <v>55.106275946275943</v>
      </c>
      <c r="N228">
        <f t="shared" ca="1" si="108"/>
        <v>33.070122100122099</v>
      </c>
    </row>
    <row r="229" spans="1:14" x14ac:dyDescent="0.25">
      <c r="A229" s="4">
        <f t="shared" si="95"/>
        <v>0.43391203703703496</v>
      </c>
      <c r="B229" s="3">
        <f t="shared" si="97"/>
        <v>1553301490</v>
      </c>
      <c r="C229">
        <f t="shared" si="98"/>
        <v>3</v>
      </c>
      <c r="D229">
        <f t="shared" si="98"/>
        <v>160</v>
      </c>
      <c r="E229">
        <f t="shared" ca="1" si="99"/>
        <v>8673.4415462989</v>
      </c>
      <c r="F229">
        <f t="shared" ca="1" si="100"/>
        <v>-82955.101504808787</v>
      </c>
      <c r="G229">
        <f t="shared" ca="1" si="101"/>
        <v>9448.7999999999993</v>
      </c>
      <c r="H229" s="9">
        <f t="shared" ca="1" si="102"/>
        <v>25.139622306373713</v>
      </c>
      <c r="I229" s="9">
        <f t="shared" ca="1" si="103"/>
        <v>-240.44907722901263</v>
      </c>
      <c r="J229" s="9">
        <f t="shared" ca="1" si="104"/>
        <v>0</v>
      </c>
      <c r="K229" s="9">
        <f t="shared" ca="1" si="105"/>
        <v>241.759714075755</v>
      </c>
      <c r="L229" s="9">
        <f t="shared" ca="1" si="106"/>
        <v>174.03125195506314</v>
      </c>
      <c r="M229">
        <f t="shared" ca="1" si="107"/>
        <v>55.09533882783883</v>
      </c>
      <c r="N229">
        <f t="shared" ca="1" si="108"/>
        <v>33.072133699633703</v>
      </c>
    </row>
    <row r="230" spans="1:14" x14ac:dyDescent="0.25">
      <c r="A230" s="4">
        <f t="shared" si="95"/>
        <v>0.43396990740740532</v>
      </c>
      <c r="B230" s="3">
        <f t="shared" si="97"/>
        <v>1553301495</v>
      </c>
      <c r="C230">
        <f t="shared" si="98"/>
        <v>3</v>
      </c>
      <c r="D230">
        <f t="shared" si="98"/>
        <v>160</v>
      </c>
      <c r="E230">
        <f t="shared" ca="1" si="99"/>
        <v>8799.1396578307686</v>
      </c>
      <c r="F230">
        <f t="shared" ca="1" si="100"/>
        <v>-84157.34689095385</v>
      </c>
      <c r="G230">
        <f t="shared" ca="1" si="101"/>
        <v>9448.7999999999993</v>
      </c>
      <c r="H230" s="9">
        <f t="shared" ca="1" si="102"/>
        <v>25.139622306373713</v>
      </c>
      <c r="I230" s="9">
        <f t="shared" ca="1" si="103"/>
        <v>-240.4490772290097</v>
      </c>
      <c r="J230" s="9">
        <f t="shared" ca="1" si="104"/>
        <v>0</v>
      </c>
      <c r="K230" s="9">
        <f t="shared" ca="1" si="105"/>
        <v>241.75971407575207</v>
      </c>
      <c r="L230" s="9">
        <f t="shared" ca="1" si="106"/>
        <v>174.03125195506306</v>
      </c>
      <c r="M230">
        <f t="shared" ca="1" si="107"/>
        <v>55.08440170940171</v>
      </c>
      <c r="N230">
        <f t="shared" ca="1" si="108"/>
        <v>33.0741452991453</v>
      </c>
    </row>
    <row r="231" spans="1:14" x14ac:dyDescent="0.25">
      <c r="A231" s="4">
        <f t="shared" si="95"/>
        <v>0.43402777777777568</v>
      </c>
      <c r="B231" s="3">
        <f t="shared" si="97"/>
        <v>1553301500</v>
      </c>
      <c r="C231">
        <f t="shared" si="98"/>
        <v>3</v>
      </c>
      <c r="D231">
        <f t="shared" si="98"/>
        <v>160</v>
      </c>
      <c r="E231">
        <f t="shared" ca="1" si="99"/>
        <v>8924.8377693626371</v>
      </c>
      <c r="F231">
        <f t="shared" ca="1" si="100"/>
        <v>-85359.592277098898</v>
      </c>
      <c r="G231">
        <f t="shared" ca="1" si="101"/>
        <v>9448.7999999999993</v>
      </c>
      <c r="H231" s="9">
        <f t="shared" ca="1" si="102"/>
        <v>25.139622306373713</v>
      </c>
      <c r="I231" s="9">
        <f t="shared" ca="1" si="103"/>
        <v>-240.44907722901263</v>
      </c>
      <c r="J231" s="9">
        <f t="shared" ca="1" si="104"/>
        <v>0</v>
      </c>
      <c r="K231" s="9">
        <f t="shared" ca="1" si="105"/>
        <v>241.759714075755</v>
      </c>
      <c r="L231" s="9">
        <f t="shared" ca="1" si="106"/>
        <v>174.03125195506314</v>
      </c>
      <c r="M231">
        <f t="shared" ca="1" si="107"/>
        <v>55.073464590964591</v>
      </c>
      <c r="N231">
        <f t="shared" ca="1" si="108"/>
        <v>33.076156898656897</v>
      </c>
    </row>
    <row r="232" spans="1:14" x14ac:dyDescent="0.25">
      <c r="A232" s="4">
        <f t="shared" si="95"/>
        <v>0.43408564814814604</v>
      </c>
      <c r="B232" s="3">
        <f t="shared" si="97"/>
        <v>1553301505</v>
      </c>
      <c r="C232">
        <f t="shared" si="98"/>
        <v>3</v>
      </c>
      <c r="D232">
        <f t="shared" si="98"/>
        <v>160</v>
      </c>
      <c r="E232">
        <f t="shared" ca="1" si="99"/>
        <v>9050.5358808945057</v>
      </c>
      <c r="F232">
        <f t="shared" ca="1" si="100"/>
        <v>-86561.837663243961</v>
      </c>
      <c r="G232">
        <f t="shared" ca="1" si="101"/>
        <v>9448.7999999999993</v>
      </c>
      <c r="H232" s="9">
        <f t="shared" ca="1" si="102"/>
        <v>25.139622306373347</v>
      </c>
      <c r="I232" s="9">
        <f t="shared" ca="1" si="103"/>
        <v>-240.4490772290097</v>
      </c>
      <c r="J232" s="9">
        <f t="shared" ca="1" si="104"/>
        <v>0</v>
      </c>
      <c r="K232" s="9">
        <f t="shared" ca="1" si="105"/>
        <v>241.75971407575204</v>
      </c>
      <c r="L232" s="9">
        <f t="shared" ca="1" si="106"/>
        <v>174.03125195506314</v>
      </c>
      <c r="M232">
        <f t="shared" ca="1" si="107"/>
        <v>55.062527472527471</v>
      </c>
      <c r="N232">
        <f t="shared" ca="1" si="108"/>
        <v>33.078168498168502</v>
      </c>
    </row>
    <row r="233" spans="1:14" x14ac:dyDescent="0.25">
      <c r="A233" s="4">
        <f t="shared" si="95"/>
        <v>0.4341435185185164</v>
      </c>
      <c r="B233" s="3">
        <f t="shared" si="97"/>
        <v>1553301510</v>
      </c>
      <c r="C233">
        <f t="shared" ref="C233:D234" si="109">C232</f>
        <v>3</v>
      </c>
      <c r="D233">
        <f t="shared" si="109"/>
        <v>160</v>
      </c>
      <c r="E233">
        <f t="shared" ca="1" si="99"/>
        <v>9176.2339924263724</v>
      </c>
      <c r="F233">
        <f t="shared" ca="1" si="100"/>
        <v>-87764.08304938901</v>
      </c>
      <c r="G233">
        <f t="shared" ca="1" si="101"/>
        <v>9448.7999999999993</v>
      </c>
      <c r="H233" s="9">
        <f t="shared" ca="1" si="102"/>
        <v>25.139622306373713</v>
      </c>
      <c r="I233" s="9">
        <f t="shared" ca="1" si="103"/>
        <v>-240.4490772290097</v>
      </c>
      <c r="J233" s="9">
        <f t="shared" ca="1" si="104"/>
        <v>0</v>
      </c>
      <c r="K233" s="9">
        <f t="shared" ca="1" si="105"/>
        <v>241.75971407575207</v>
      </c>
      <c r="L233" s="9">
        <f t="shared" ca="1" si="106"/>
        <v>174.03125195506306</v>
      </c>
      <c r="M233">
        <f t="shared" ca="1" si="107"/>
        <v>55.051590354090351</v>
      </c>
      <c r="N233">
        <f t="shared" ca="1" si="108"/>
        <v>33.080180097680099</v>
      </c>
    </row>
    <row r="234" spans="1:14" x14ac:dyDescent="0.25">
      <c r="A234" s="4">
        <f t="shared" si="95"/>
        <v>0.43420138888888676</v>
      </c>
      <c r="B234" s="3">
        <f t="shared" si="97"/>
        <v>1553301515</v>
      </c>
      <c r="C234">
        <f t="shared" si="109"/>
        <v>3</v>
      </c>
      <c r="D234">
        <f t="shared" si="109"/>
        <v>160</v>
      </c>
      <c r="E234">
        <f t="shared" ca="1" si="99"/>
        <v>9301.932103958241</v>
      </c>
      <c r="F234">
        <f t="shared" ca="1" si="100"/>
        <v>-88966.328435534058</v>
      </c>
      <c r="G234">
        <f t="shared" ca="1" si="101"/>
        <v>9448.7999999999993</v>
      </c>
      <c r="H234" s="9">
        <f t="shared" ca="1" si="102"/>
        <v>25.139622306373713</v>
      </c>
      <c r="I234" s="9">
        <f t="shared" ca="1" si="103"/>
        <v>-240.44907722901263</v>
      </c>
      <c r="J234" s="9">
        <f t="shared" ca="1" si="104"/>
        <v>0</v>
      </c>
      <c r="K234" s="9">
        <f t="shared" ca="1" si="105"/>
        <v>241.759714075755</v>
      </c>
      <c r="L234" s="9">
        <f t="shared" ca="1" si="106"/>
        <v>174.03125195506314</v>
      </c>
      <c r="M234">
        <f t="shared" ca="1" si="107"/>
        <v>55.040653235653238</v>
      </c>
      <c r="N234">
        <f t="shared" ca="1" si="108"/>
        <v>33.082191697191696</v>
      </c>
    </row>
    <row r="235" spans="1:14" x14ac:dyDescent="0.25">
      <c r="A235" s="4">
        <f t="shared" si="95"/>
        <v>0.43425925925925712</v>
      </c>
      <c r="B235" s="3">
        <f t="shared" ref="B235" si="110">B234+SECOND(A235-A234)</f>
        <v>1553301520</v>
      </c>
      <c r="C235">
        <f t="shared" ref="C235:D235" si="111">C234</f>
        <v>3</v>
      </c>
      <c r="D235">
        <f t="shared" si="111"/>
        <v>160</v>
      </c>
      <c r="E235">
        <f t="shared" ca="1" si="99"/>
        <v>9427.6302154901095</v>
      </c>
      <c r="F235">
        <f t="shared" ca="1" si="100"/>
        <v>-90168.573821679121</v>
      </c>
      <c r="G235">
        <f t="shared" ca="1" si="101"/>
        <v>9448.7999999999993</v>
      </c>
      <c r="H235" s="9">
        <f t="shared" ca="1" si="102"/>
        <v>25.139622306373713</v>
      </c>
      <c r="I235" s="9">
        <f t="shared" ca="1" si="103"/>
        <v>-240.4490772290097</v>
      </c>
      <c r="J235" s="9">
        <f t="shared" ca="1" si="104"/>
        <v>0</v>
      </c>
      <c r="K235" s="9">
        <f t="shared" ca="1" si="105"/>
        <v>241.75971407575207</v>
      </c>
      <c r="L235" s="9">
        <f t="shared" ca="1" si="106"/>
        <v>174.03125195506306</v>
      </c>
      <c r="M235">
        <f t="shared" ca="1" si="107"/>
        <v>55.029716117216118</v>
      </c>
      <c r="N235">
        <f t="shared" ca="1" si="108"/>
        <v>33.084203296703301</v>
      </c>
    </row>
    <row r="236" spans="1:14" x14ac:dyDescent="0.25">
      <c r="A236" s="4">
        <f t="shared" si="95"/>
        <v>0.43431712962962749</v>
      </c>
      <c r="B236" s="3">
        <f t="shared" ref="B236:B238" si="112">B235+SECOND(A236-A235)</f>
        <v>1553301525</v>
      </c>
      <c r="C236">
        <f t="shared" ref="C236:D236" si="113">C235</f>
        <v>3</v>
      </c>
      <c r="D236">
        <f t="shared" si="113"/>
        <v>160</v>
      </c>
      <c r="E236">
        <f t="shared" ref="E236:E238" ca="1" si="114">INDIRECT("E$"&amp;C236)+INDIRECT("H$"&amp;C236)*($B236-INDIRECT("B$"&amp;D236))</f>
        <v>9553.3283270219781</v>
      </c>
      <c r="F236">
        <f t="shared" ref="F236:F238" ca="1" si="115">INDIRECT("F$"&amp;C236)+INDIRECT("I$"&amp;C236)*($B236-INDIRECT("B$"&amp;D236))</f>
        <v>-91370.81920782417</v>
      </c>
      <c r="G236">
        <f t="shared" ref="G236:G238" ca="1" si="116">INDIRECT("G$"&amp;C236)+INDIRECT("J$"&amp;C236)*($B236-INDIRECT("B$"&amp;D236))</f>
        <v>9448.7999999999993</v>
      </c>
      <c r="H236" s="9">
        <f t="shared" ref="H236:H238" ca="1" si="117">(E237-E236)/($B237-$B236)</f>
        <v>25.139622306373347</v>
      </c>
      <c r="I236" s="9">
        <f t="shared" ref="I236:I238" ca="1" si="118">(F237-F236)/($B237-$B236)</f>
        <v>-240.44907722901263</v>
      </c>
      <c r="J236" s="9">
        <f t="shared" ref="J236:J238" ca="1" si="119">(G237-G236)/($B237-$B236)</f>
        <v>0</v>
      </c>
      <c r="K236" s="9">
        <f t="shared" ref="K236:K238" ca="1" si="120">SQRT(H236*H236+I236*I236)</f>
        <v>241.75971407575494</v>
      </c>
      <c r="L236" s="9">
        <f t="shared" ref="L236:L238" ca="1" si="121">DEGREES(ATAN2(I236,H236))</f>
        <v>174.03125195506323</v>
      </c>
      <c r="M236">
        <f t="shared" ref="M236:M238" ca="1" si="122">INDIRECT("M$"&amp;C236)+INDIRECT("O$"&amp;C236)*($B236-INDIRECT("B$"&amp;D236))</f>
        <v>55.018778998778998</v>
      </c>
      <c r="N236">
        <f t="shared" ref="N236:N238" ca="1" si="123">INDIRECT("N$"&amp;C236)+INDIRECT("P$"&amp;C236)*($B236-INDIRECT("B$"&amp;D236))</f>
        <v>33.086214896214898</v>
      </c>
    </row>
    <row r="237" spans="1:14" x14ac:dyDescent="0.25">
      <c r="A237" s="4">
        <f t="shared" si="95"/>
        <v>0.43437499999999785</v>
      </c>
      <c r="B237" s="3">
        <f t="shared" si="112"/>
        <v>1553301530</v>
      </c>
      <c r="C237">
        <f t="shared" ref="C237:D237" si="124">C236</f>
        <v>3</v>
      </c>
      <c r="D237">
        <f t="shared" si="124"/>
        <v>160</v>
      </c>
      <c r="E237">
        <f t="shared" ca="1" si="114"/>
        <v>9679.0264385538449</v>
      </c>
      <c r="F237">
        <f t="shared" ca="1" si="115"/>
        <v>-92573.064593969233</v>
      </c>
      <c r="G237">
        <f t="shared" ca="1" si="116"/>
        <v>9448.7999999999993</v>
      </c>
      <c r="H237" s="9">
        <f t="shared" ca="1" si="117"/>
        <v>25.139622306373713</v>
      </c>
      <c r="I237" s="9">
        <f t="shared" ca="1" si="118"/>
        <v>-240.4490772290097</v>
      </c>
      <c r="J237" s="9">
        <f t="shared" ca="1" si="119"/>
        <v>0</v>
      </c>
      <c r="K237" s="9">
        <f t="shared" ca="1" si="120"/>
        <v>241.75971407575207</v>
      </c>
      <c r="L237" s="9">
        <f t="shared" ca="1" si="121"/>
        <v>174.03125195506306</v>
      </c>
      <c r="M237">
        <f t="shared" ca="1" si="122"/>
        <v>55.007841880341878</v>
      </c>
      <c r="N237">
        <f t="shared" ca="1" si="123"/>
        <v>33.088226495726495</v>
      </c>
    </row>
    <row r="238" spans="1:14" x14ac:dyDescent="0.25">
      <c r="A238" s="4">
        <f t="shared" si="95"/>
        <v>0.43443287037036821</v>
      </c>
      <c r="B238" s="3">
        <f t="shared" si="112"/>
        <v>1553301535</v>
      </c>
      <c r="C238">
        <f t="shared" ref="C238:D238" si="125">C237</f>
        <v>3</v>
      </c>
      <c r="D238">
        <f t="shared" si="125"/>
        <v>160</v>
      </c>
      <c r="E238">
        <f t="shared" ca="1" si="114"/>
        <v>9804.7245500857134</v>
      </c>
      <c r="F238">
        <f t="shared" ca="1" si="115"/>
        <v>-93775.309980114282</v>
      </c>
      <c r="G238">
        <f t="shared" ca="1" si="116"/>
        <v>9448.7999999999993</v>
      </c>
      <c r="H238" s="9">
        <f t="shared" ca="1" si="117"/>
        <v>25.139622306373713</v>
      </c>
      <c r="I238" s="9">
        <f t="shared" ca="1" si="118"/>
        <v>-240.44907722901263</v>
      </c>
      <c r="J238" s="9">
        <f t="shared" ca="1" si="119"/>
        <v>0</v>
      </c>
      <c r="K238" s="9">
        <f t="shared" ca="1" si="120"/>
        <v>241.759714075755</v>
      </c>
      <c r="L238" s="9">
        <f t="shared" ca="1" si="121"/>
        <v>174.03125195506314</v>
      </c>
      <c r="M238">
        <f t="shared" ca="1" si="122"/>
        <v>54.996904761904759</v>
      </c>
      <c r="N238">
        <f t="shared" ca="1" si="123"/>
        <v>33.090238095238099</v>
      </c>
    </row>
    <row r="239" spans="1:14" x14ac:dyDescent="0.25">
      <c r="A239" s="4">
        <f t="shared" si="95"/>
        <v>0.43449074074073857</v>
      </c>
      <c r="B239" s="3">
        <f t="shared" ref="B239:B250" si="126">B238+SECOND(A239-A238)</f>
        <v>1553301540</v>
      </c>
      <c r="C239">
        <f t="shared" ref="C239:D239" si="127">C238</f>
        <v>3</v>
      </c>
      <c r="D239">
        <f t="shared" si="127"/>
        <v>160</v>
      </c>
      <c r="E239">
        <f t="shared" ref="E239:E250" ca="1" si="128">INDIRECT("E$"&amp;C239)+INDIRECT("H$"&amp;C239)*($B239-INDIRECT("B$"&amp;D239))</f>
        <v>9930.422661617582</v>
      </c>
      <c r="F239">
        <f t="shared" ref="F239:F250" ca="1" si="129">INDIRECT("F$"&amp;C239)+INDIRECT("I$"&amp;C239)*($B239-INDIRECT("B$"&amp;D239))</f>
        <v>-94977.555366259345</v>
      </c>
      <c r="G239">
        <f t="shared" ref="G239:G250" ca="1" si="130">INDIRECT("G$"&amp;C239)+INDIRECT("J$"&amp;C239)*($B239-INDIRECT("B$"&amp;D239))</f>
        <v>9448.7999999999993</v>
      </c>
      <c r="H239" s="9">
        <f t="shared" ref="H239:H250" ca="1" si="131">(E240-E239)/($B240-$B239)</f>
        <v>25.139622306373713</v>
      </c>
      <c r="I239" s="9">
        <f t="shared" ref="I239:I250" ca="1" si="132">(F240-F239)/($B240-$B239)</f>
        <v>-240.4490772290097</v>
      </c>
      <c r="J239" s="9">
        <f t="shared" ref="J239:J250" ca="1" si="133">(G240-G239)/($B240-$B239)</f>
        <v>0</v>
      </c>
      <c r="K239" s="9">
        <f t="shared" ref="K239:K250" ca="1" si="134">SQRT(H239*H239+I239*I239)</f>
        <v>241.75971407575207</v>
      </c>
      <c r="L239" s="9">
        <f t="shared" ref="L239:L250" ca="1" si="135">DEGREES(ATAN2(I239,H239))</f>
        <v>174.03125195506306</v>
      </c>
      <c r="M239">
        <f t="shared" ref="M239:M250" ca="1" si="136">INDIRECT("M$"&amp;C239)+INDIRECT("O$"&amp;C239)*($B239-INDIRECT("B$"&amp;D239))</f>
        <v>54.985967643467646</v>
      </c>
      <c r="N239">
        <f t="shared" ref="N239:N250" ca="1" si="137">INDIRECT("N$"&amp;C239)+INDIRECT("P$"&amp;C239)*($B239-INDIRECT("B$"&amp;D239))</f>
        <v>33.092249694749697</v>
      </c>
    </row>
    <row r="240" spans="1:14" x14ac:dyDescent="0.25">
      <c r="A240" s="4">
        <f t="shared" si="95"/>
        <v>0.43454861111110893</v>
      </c>
      <c r="B240" s="3">
        <f t="shared" si="126"/>
        <v>1553301545</v>
      </c>
      <c r="C240">
        <f t="shared" ref="C240:D240" si="138">C239</f>
        <v>3</v>
      </c>
      <c r="D240">
        <f t="shared" si="138"/>
        <v>160</v>
      </c>
      <c r="E240">
        <f t="shared" ca="1" si="128"/>
        <v>10056.120773149451</v>
      </c>
      <c r="F240">
        <f t="shared" ca="1" si="129"/>
        <v>-96179.800752404393</v>
      </c>
      <c r="G240">
        <f t="shared" ca="1" si="130"/>
        <v>9448.7999999999993</v>
      </c>
      <c r="H240" s="9">
        <f t="shared" ca="1" si="131"/>
        <v>25.139622306373347</v>
      </c>
      <c r="I240" s="9">
        <f t="shared" ca="1" si="132"/>
        <v>-240.4490772290097</v>
      </c>
      <c r="J240" s="9">
        <f t="shared" ca="1" si="133"/>
        <v>0</v>
      </c>
      <c r="K240" s="9">
        <f t="shared" ca="1" si="134"/>
        <v>241.75971407575204</v>
      </c>
      <c r="L240" s="9">
        <f t="shared" ca="1" si="135"/>
        <v>174.03125195506314</v>
      </c>
      <c r="M240">
        <f t="shared" ca="1" si="136"/>
        <v>54.975030525030526</v>
      </c>
      <c r="N240">
        <f t="shared" ca="1" si="137"/>
        <v>33.094261294261294</v>
      </c>
    </row>
    <row r="241" spans="1:14" x14ac:dyDescent="0.25">
      <c r="A241" s="4">
        <f t="shared" si="95"/>
        <v>0.43460648148147929</v>
      </c>
      <c r="B241" s="3">
        <f t="shared" si="126"/>
        <v>1553301550</v>
      </c>
      <c r="C241">
        <f t="shared" ref="C241:D241" si="139">C240</f>
        <v>3</v>
      </c>
      <c r="D241">
        <f t="shared" si="139"/>
        <v>160</v>
      </c>
      <c r="E241">
        <f t="shared" ca="1" si="128"/>
        <v>10181.818884681317</v>
      </c>
      <c r="F241">
        <f t="shared" ca="1" si="129"/>
        <v>-97382.046138549442</v>
      </c>
      <c r="G241">
        <f t="shared" ca="1" si="130"/>
        <v>9448.7999999999993</v>
      </c>
      <c r="H241" s="9">
        <f t="shared" ca="1" si="131"/>
        <v>25.139622306373713</v>
      </c>
      <c r="I241" s="9">
        <f t="shared" ca="1" si="132"/>
        <v>-240.44907722901263</v>
      </c>
      <c r="J241" s="9">
        <f t="shared" ca="1" si="133"/>
        <v>0</v>
      </c>
      <c r="K241" s="9">
        <f t="shared" ca="1" si="134"/>
        <v>241.759714075755</v>
      </c>
      <c r="L241" s="9">
        <f t="shared" ca="1" si="135"/>
        <v>174.03125195506314</v>
      </c>
      <c r="M241">
        <f t="shared" ca="1" si="136"/>
        <v>54.964093406593406</v>
      </c>
      <c r="N241">
        <f t="shared" ca="1" si="137"/>
        <v>33.096272893772898</v>
      </c>
    </row>
    <row r="242" spans="1:14" x14ac:dyDescent="0.25">
      <c r="A242" s="4">
        <f t="shared" si="95"/>
        <v>0.43466435185184965</v>
      </c>
      <c r="B242" s="3">
        <f t="shared" si="126"/>
        <v>1553301555</v>
      </c>
      <c r="C242">
        <f t="shared" ref="C242:D242" si="140">C241</f>
        <v>3</v>
      </c>
      <c r="D242">
        <f t="shared" si="140"/>
        <v>160</v>
      </c>
      <c r="E242">
        <f t="shared" ca="1" si="128"/>
        <v>10307.516996213186</v>
      </c>
      <c r="F242">
        <f t="shared" ca="1" si="129"/>
        <v>-98584.291524694505</v>
      </c>
      <c r="G242">
        <f t="shared" ca="1" si="130"/>
        <v>9448.7999999999993</v>
      </c>
      <c r="H242" s="9">
        <f t="shared" ca="1" si="131"/>
        <v>25.139622306373713</v>
      </c>
      <c r="I242" s="9">
        <f t="shared" ca="1" si="132"/>
        <v>-240.4490772290097</v>
      </c>
      <c r="J242" s="9">
        <f t="shared" ca="1" si="133"/>
        <v>0</v>
      </c>
      <c r="K242" s="9">
        <f t="shared" ca="1" si="134"/>
        <v>241.75971407575207</v>
      </c>
      <c r="L242" s="9">
        <f t="shared" ca="1" si="135"/>
        <v>174.03125195506306</v>
      </c>
      <c r="M242">
        <f t="shared" ca="1" si="136"/>
        <v>54.953156288156286</v>
      </c>
      <c r="N242">
        <f t="shared" ca="1" si="137"/>
        <v>33.098284493284496</v>
      </c>
    </row>
    <row r="243" spans="1:14" x14ac:dyDescent="0.25">
      <c r="A243" s="4">
        <f t="shared" si="95"/>
        <v>0.43472222222222001</v>
      </c>
      <c r="B243" s="3">
        <f t="shared" si="126"/>
        <v>1553301560</v>
      </c>
      <c r="C243">
        <f t="shared" ref="C243:D243" si="141">C242</f>
        <v>3</v>
      </c>
      <c r="D243">
        <f t="shared" si="141"/>
        <v>160</v>
      </c>
      <c r="E243">
        <f t="shared" ca="1" si="128"/>
        <v>10433.215107745054</v>
      </c>
      <c r="F243">
        <f t="shared" ca="1" si="129"/>
        <v>-99786.536910839553</v>
      </c>
      <c r="G243">
        <f t="shared" ca="1" si="130"/>
        <v>9448.7999999999993</v>
      </c>
      <c r="H243" s="9">
        <f t="shared" ca="1" si="131"/>
        <v>25.139622306373713</v>
      </c>
      <c r="I243" s="9">
        <f t="shared" ca="1" si="132"/>
        <v>-240.44907722901263</v>
      </c>
      <c r="J243" s="9">
        <f t="shared" ca="1" si="133"/>
        <v>0</v>
      </c>
      <c r="K243" s="9">
        <f t="shared" ca="1" si="134"/>
        <v>241.759714075755</v>
      </c>
      <c r="L243" s="9">
        <f t="shared" ca="1" si="135"/>
        <v>174.03125195506314</v>
      </c>
      <c r="M243">
        <f t="shared" ca="1" si="136"/>
        <v>54.942219169719166</v>
      </c>
      <c r="N243">
        <f t="shared" ca="1" si="137"/>
        <v>33.100296092796093</v>
      </c>
    </row>
    <row r="244" spans="1:14" x14ac:dyDescent="0.25">
      <c r="A244" s="4">
        <f t="shared" si="95"/>
        <v>0.43478009259259037</v>
      </c>
      <c r="B244" s="3">
        <f t="shared" si="126"/>
        <v>1553301565</v>
      </c>
      <c r="C244">
        <f t="shared" ref="C244:D244" si="142">C243</f>
        <v>3</v>
      </c>
      <c r="D244">
        <f t="shared" si="142"/>
        <v>160</v>
      </c>
      <c r="E244">
        <f t="shared" ca="1" si="128"/>
        <v>10558.913219276923</v>
      </c>
      <c r="F244">
        <f t="shared" ca="1" si="129"/>
        <v>-100988.78229698462</v>
      </c>
      <c r="G244">
        <f t="shared" ca="1" si="130"/>
        <v>9448.7999999999993</v>
      </c>
      <c r="H244" s="9">
        <f t="shared" ca="1" si="131"/>
        <v>25.139622306373347</v>
      </c>
      <c r="I244" s="9">
        <f t="shared" ca="1" si="132"/>
        <v>-240.4490772290097</v>
      </c>
      <c r="J244" s="9">
        <f t="shared" ca="1" si="133"/>
        <v>0</v>
      </c>
      <c r="K244" s="9">
        <f t="shared" ca="1" si="134"/>
        <v>241.75971407575204</v>
      </c>
      <c r="L244" s="9">
        <f t="shared" ca="1" si="135"/>
        <v>174.03125195506314</v>
      </c>
      <c r="M244">
        <f t="shared" ca="1" si="136"/>
        <v>54.931282051282054</v>
      </c>
      <c r="N244">
        <f t="shared" ca="1" si="137"/>
        <v>33.102307692307697</v>
      </c>
    </row>
    <row r="245" spans="1:14" x14ac:dyDescent="0.25">
      <c r="A245" s="4">
        <f t="shared" si="95"/>
        <v>0.43483796296296073</v>
      </c>
      <c r="B245" s="3">
        <f t="shared" si="126"/>
        <v>1553301570</v>
      </c>
      <c r="C245">
        <f t="shared" ref="C245:D245" si="143">C244</f>
        <v>3</v>
      </c>
      <c r="D245">
        <f t="shared" si="143"/>
        <v>160</v>
      </c>
      <c r="E245">
        <f t="shared" ca="1" si="128"/>
        <v>10684.61133080879</v>
      </c>
      <c r="F245">
        <f t="shared" ca="1" si="129"/>
        <v>-102191.02768312967</v>
      </c>
      <c r="G245">
        <f t="shared" ca="1" si="130"/>
        <v>9448.7999999999993</v>
      </c>
      <c r="H245" s="9">
        <f t="shared" ca="1" si="131"/>
        <v>25.139622306373713</v>
      </c>
      <c r="I245" s="9">
        <f t="shared" ca="1" si="132"/>
        <v>-240.44907722901263</v>
      </c>
      <c r="J245" s="9">
        <f t="shared" ca="1" si="133"/>
        <v>0</v>
      </c>
      <c r="K245" s="9">
        <f t="shared" ca="1" si="134"/>
        <v>241.759714075755</v>
      </c>
      <c r="L245" s="9">
        <f t="shared" ca="1" si="135"/>
        <v>174.03125195506314</v>
      </c>
      <c r="M245">
        <f t="shared" ca="1" si="136"/>
        <v>54.920344932844934</v>
      </c>
      <c r="N245">
        <f t="shared" ca="1" si="137"/>
        <v>33.104319291819294</v>
      </c>
    </row>
    <row r="246" spans="1:14" x14ac:dyDescent="0.25">
      <c r="A246" s="4">
        <f t="shared" si="95"/>
        <v>0.43489583333333109</v>
      </c>
      <c r="B246" s="3">
        <f t="shared" si="126"/>
        <v>1553301575</v>
      </c>
      <c r="C246">
        <f t="shared" ref="C246:D246" si="144">C245</f>
        <v>3</v>
      </c>
      <c r="D246">
        <f t="shared" si="144"/>
        <v>160</v>
      </c>
      <c r="E246">
        <f t="shared" ca="1" si="128"/>
        <v>10810.309442340658</v>
      </c>
      <c r="F246">
        <f t="shared" ca="1" si="129"/>
        <v>-103393.27306927473</v>
      </c>
      <c r="G246">
        <f t="shared" ca="1" si="130"/>
        <v>9448.7999999999993</v>
      </c>
      <c r="H246" s="9">
        <f t="shared" ca="1" si="131"/>
        <v>25.139622306373713</v>
      </c>
      <c r="I246" s="9">
        <f t="shared" ca="1" si="132"/>
        <v>-240.4490772290097</v>
      </c>
      <c r="J246" s="9">
        <f t="shared" ca="1" si="133"/>
        <v>0</v>
      </c>
      <c r="K246" s="9">
        <f t="shared" ca="1" si="134"/>
        <v>241.75971407575207</v>
      </c>
      <c r="L246" s="9">
        <f t="shared" ca="1" si="135"/>
        <v>174.03125195506306</v>
      </c>
      <c r="M246">
        <f t="shared" ca="1" si="136"/>
        <v>54.909407814407814</v>
      </c>
      <c r="N246">
        <f t="shared" ca="1" si="137"/>
        <v>33.106330891330892</v>
      </c>
    </row>
    <row r="247" spans="1:14" x14ac:dyDescent="0.25">
      <c r="A247" s="4">
        <f t="shared" si="95"/>
        <v>0.43495370370370146</v>
      </c>
      <c r="B247" s="3">
        <f t="shared" si="126"/>
        <v>1553301580</v>
      </c>
      <c r="C247">
        <f t="shared" ref="C247:D247" si="145">C246</f>
        <v>3</v>
      </c>
      <c r="D247">
        <f t="shared" si="145"/>
        <v>160</v>
      </c>
      <c r="E247">
        <f t="shared" ca="1" si="128"/>
        <v>10936.007553872527</v>
      </c>
      <c r="F247">
        <f t="shared" ca="1" si="129"/>
        <v>-104595.51845541978</v>
      </c>
      <c r="G247">
        <f t="shared" ca="1" si="130"/>
        <v>9448.7999999999993</v>
      </c>
      <c r="H247" s="9">
        <f t="shared" ca="1" si="131"/>
        <v>25.139622306373713</v>
      </c>
      <c r="I247" s="9">
        <f t="shared" ca="1" si="132"/>
        <v>-240.4490772290097</v>
      </c>
      <c r="J247" s="9">
        <f t="shared" ca="1" si="133"/>
        <v>0</v>
      </c>
      <c r="K247" s="9">
        <f t="shared" ca="1" si="134"/>
        <v>241.75971407575207</v>
      </c>
      <c r="L247" s="9">
        <f t="shared" ca="1" si="135"/>
        <v>174.03125195506306</v>
      </c>
      <c r="M247">
        <f t="shared" ca="1" si="136"/>
        <v>54.898470695970694</v>
      </c>
      <c r="N247">
        <f t="shared" ca="1" si="137"/>
        <v>33.108342490842496</v>
      </c>
    </row>
    <row r="248" spans="1:14" x14ac:dyDescent="0.25">
      <c r="A248" s="4">
        <f t="shared" si="95"/>
        <v>0.43501157407407182</v>
      </c>
      <c r="B248" s="3">
        <f t="shared" si="126"/>
        <v>1553301585</v>
      </c>
      <c r="C248">
        <f t="shared" ref="C248:D248" si="146">C247</f>
        <v>3</v>
      </c>
      <c r="D248">
        <f t="shared" si="146"/>
        <v>160</v>
      </c>
      <c r="E248">
        <f t="shared" ca="1" si="128"/>
        <v>11061.705665404395</v>
      </c>
      <c r="F248">
        <f t="shared" ca="1" si="129"/>
        <v>-105797.76384156483</v>
      </c>
      <c r="G248">
        <f t="shared" ca="1" si="130"/>
        <v>9448.7999999999993</v>
      </c>
      <c r="H248" s="9">
        <f t="shared" ca="1" si="131"/>
        <v>25.139622306373347</v>
      </c>
      <c r="I248" s="9">
        <f t="shared" ca="1" si="132"/>
        <v>-240.44907722901263</v>
      </c>
      <c r="J248" s="9">
        <f t="shared" ca="1" si="133"/>
        <v>0</v>
      </c>
      <c r="K248" s="9">
        <f t="shared" ca="1" si="134"/>
        <v>241.75971407575494</v>
      </c>
      <c r="L248" s="9">
        <f t="shared" ca="1" si="135"/>
        <v>174.03125195506323</v>
      </c>
      <c r="M248">
        <f t="shared" ca="1" si="136"/>
        <v>54.887533577533574</v>
      </c>
      <c r="N248">
        <f t="shared" ca="1" si="137"/>
        <v>33.110354090354093</v>
      </c>
    </row>
    <row r="249" spans="1:14" x14ac:dyDescent="0.25">
      <c r="A249" s="4">
        <f t="shared" si="95"/>
        <v>0.43506944444444218</v>
      </c>
      <c r="B249" s="3">
        <f t="shared" si="126"/>
        <v>1553301590</v>
      </c>
      <c r="C249">
        <f t="shared" ref="C249:D249" si="147">C248</f>
        <v>3</v>
      </c>
      <c r="D249">
        <f t="shared" si="147"/>
        <v>160</v>
      </c>
      <c r="E249">
        <f t="shared" ca="1" si="128"/>
        <v>11187.403776936262</v>
      </c>
      <c r="F249">
        <f t="shared" ca="1" si="129"/>
        <v>-107000.00922770989</v>
      </c>
      <c r="G249">
        <f t="shared" ca="1" si="130"/>
        <v>9448.7999999999993</v>
      </c>
      <c r="H249" s="9">
        <f t="shared" ca="1" si="131"/>
        <v>25.139622306373713</v>
      </c>
      <c r="I249" s="9">
        <f t="shared" ca="1" si="132"/>
        <v>-240.4490772290097</v>
      </c>
      <c r="J249" s="9">
        <f t="shared" ca="1" si="133"/>
        <v>0</v>
      </c>
      <c r="K249" s="9">
        <f t="shared" ca="1" si="134"/>
        <v>241.75971407575207</v>
      </c>
      <c r="L249" s="9">
        <f t="shared" ca="1" si="135"/>
        <v>174.03125195506306</v>
      </c>
      <c r="M249">
        <f t="shared" ca="1" si="136"/>
        <v>54.876596459096461</v>
      </c>
      <c r="N249">
        <f t="shared" ca="1" si="137"/>
        <v>33.11236568986569</v>
      </c>
    </row>
    <row r="250" spans="1:14" x14ac:dyDescent="0.25">
      <c r="A250" s="4">
        <f t="shared" si="95"/>
        <v>0.43512731481481254</v>
      </c>
      <c r="B250" s="3">
        <f t="shared" si="126"/>
        <v>1553301595</v>
      </c>
      <c r="C250">
        <f t="shared" ref="C250:D250" si="148">C249</f>
        <v>3</v>
      </c>
      <c r="D250">
        <f t="shared" si="148"/>
        <v>160</v>
      </c>
      <c r="E250">
        <f t="shared" ca="1" si="128"/>
        <v>11313.101888468131</v>
      </c>
      <c r="F250">
        <f t="shared" ca="1" si="129"/>
        <v>-108202.25461385494</v>
      </c>
      <c r="G250">
        <f t="shared" ca="1" si="130"/>
        <v>9448.7999999999993</v>
      </c>
      <c r="H250" s="9">
        <f t="shared" ca="1" si="131"/>
        <v>25.139622306373713</v>
      </c>
      <c r="I250" s="9">
        <f t="shared" ca="1" si="132"/>
        <v>-240.44907722901263</v>
      </c>
      <c r="J250" s="9">
        <f t="shared" ca="1" si="133"/>
        <v>0</v>
      </c>
      <c r="K250" s="9">
        <f t="shared" ca="1" si="134"/>
        <v>241.759714075755</v>
      </c>
      <c r="L250" s="9">
        <f t="shared" ca="1" si="135"/>
        <v>174.03125195506314</v>
      </c>
      <c r="M250">
        <f t="shared" ca="1" si="136"/>
        <v>54.865659340659342</v>
      </c>
      <c r="N250">
        <f t="shared" ca="1" si="137"/>
        <v>33.114377289377295</v>
      </c>
    </row>
    <row r="251" spans="1:14" x14ac:dyDescent="0.25">
      <c r="A251" s="4">
        <f t="shared" ref="A251" si="149">A250+5/24/3600</f>
        <v>0.4351851851851829</v>
      </c>
      <c r="B251" s="3">
        <f t="shared" ref="B251" si="150">B250+SECOND(A251-A250)</f>
        <v>1553301600</v>
      </c>
      <c r="C251">
        <f t="shared" ref="C251:D251" si="151">C250</f>
        <v>3</v>
      </c>
      <c r="D251">
        <f t="shared" si="151"/>
        <v>160</v>
      </c>
      <c r="E251">
        <f t="shared" ref="E251" ca="1" si="152">INDIRECT("E$"&amp;C251)+INDIRECT("H$"&amp;C251)*($B251-INDIRECT("B$"&amp;D251))</f>
        <v>11438.8</v>
      </c>
      <c r="F251">
        <f t="shared" ref="F251" ca="1" si="153">INDIRECT("F$"&amp;C251)+INDIRECT("I$"&amp;C251)*($B251-INDIRECT("B$"&amp;D251))</f>
        <v>-109404.5</v>
      </c>
      <c r="G251">
        <f t="shared" ref="G251" ca="1" si="154">INDIRECT("G$"&amp;C251)+INDIRECT("J$"&amp;C251)*($B251-INDIRECT("B$"&amp;D251))</f>
        <v>9448.7999999999993</v>
      </c>
      <c r="H251" s="9">
        <f t="shared" ref="H251" ca="1" si="155">(E252-E251)/($B252-$B251)</f>
        <v>7.3641847790538549E-6</v>
      </c>
      <c r="I251" s="9">
        <f t="shared" ref="I251" ca="1" si="156">(F252-F251)/($B252-$B251)</f>
        <v>-7.0433520444452001E-5</v>
      </c>
      <c r="J251" s="9">
        <f t="shared" ref="J251" ca="1" si="157">(G252-G251)/($B252-$B251)</f>
        <v>6.0830427265381042E-6</v>
      </c>
      <c r="K251" s="9">
        <f t="shared" ref="K251" ca="1" si="158">SQRT(H251*H251+I251*I251)</f>
        <v>7.0817455614128683E-5</v>
      </c>
      <c r="L251" s="9">
        <f t="shared" ref="L251" ca="1" si="159">DEGREES(ATAN2(I251,H251))</f>
        <v>174.03112032493812</v>
      </c>
      <c r="M251">
        <f t="shared" ref="M251" ca="1" si="160">INDIRECT("M$"&amp;C251)+INDIRECT("O$"&amp;C251)*($B251-INDIRECT("B$"&amp;D251))</f>
        <v>54.854722222222222</v>
      </c>
      <c r="N251">
        <f t="shared" ref="N251" ca="1" si="161">INDIRECT("N$"&amp;C251)+INDIRECT("P$"&amp;C251)*($B251-INDIRECT("B$"&amp;D251))</f>
        <v>33.116388888888892</v>
      </c>
    </row>
    <row r="252" spans="1:14" x14ac:dyDescent="0.25">
      <c r="A252" s="4" t="s">
        <v>144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340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10363.200000000001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340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10363.200000000001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1.8197014925373092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[1]Params!D29+MINUTE(A7-[1]Params!C29)*60+SECOND(A7-[1]Params!C29)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10363.200000000001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10363.200000000001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0.42285879629629625</v>
      </c>
      <c r="B10" s="3">
        <f t="shared" ref="B10:B73" si="12">B9+SECOND(A10-A9)</f>
        <v>1553300535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10363.200000000001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0.42291666666666661</v>
      </c>
      <c r="B11" s="3">
        <f t="shared" si="12"/>
        <v>1553300540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10363.200000000001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0.42297453703703697</v>
      </c>
      <c r="B12" s="3">
        <f t="shared" si="12"/>
        <v>1553300545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10363.200000000001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0.42303240740740733</v>
      </c>
      <c r="B13" s="3">
        <f t="shared" si="12"/>
        <v>1553300550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10363.200000000001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0.42309027777777769</v>
      </c>
      <c r="B14" s="3">
        <f t="shared" si="12"/>
        <v>1553300555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10363.200000000001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0.42314814814814805</v>
      </c>
      <c r="B15" s="3">
        <f t="shared" si="12"/>
        <v>1553300560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10363.200000000001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0.42320601851851841</v>
      </c>
      <c r="B16" s="3">
        <f t="shared" si="12"/>
        <v>1553300565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10363.200000000001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0.42326388888888877</v>
      </c>
      <c r="B17" s="3">
        <f t="shared" si="12"/>
        <v>1553300570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10363.200000000001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0.42332175925925913</v>
      </c>
      <c r="B18" s="3">
        <f t="shared" si="12"/>
        <v>1553300575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10363.200000000001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0.42337962962962949</v>
      </c>
      <c r="B19" s="3">
        <f t="shared" si="12"/>
        <v>1553300580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10363.200000000001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0.42343749999999986</v>
      </c>
      <c r="B20" s="3">
        <f t="shared" si="12"/>
        <v>1553300585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10363.200000000001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0.42349537037037022</v>
      </c>
      <c r="B21" s="3">
        <f t="shared" si="12"/>
        <v>1553300590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10363.200000000001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0.42355324074074058</v>
      </c>
      <c r="B22" s="3">
        <f t="shared" si="12"/>
        <v>1553300595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10363.200000000001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0.42361111111111094</v>
      </c>
      <c r="B23" s="3">
        <f t="shared" si="12"/>
        <v>1553300600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10363.200000000001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0.4236689814814813</v>
      </c>
      <c r="B24" s="3">
        <f t="shared" si="12"/>
        <v>1553300605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10363.200000000001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0.42372685185185166</v>
      </c>
      <c r="B25" s="3">
        <f t="shared" si="12"/>
        <v>1553300610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10363.200000000001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0.42378472222222202</v>
      </c>
      <c r="B26" s="3">
        <f t="shared" si="12"/>
        <v>1553300615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10363.200000000001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0.42384259259259238</v>
      </c>
      <c r="B27" s="3">
        <f t="shared" si="12"/>
        <v>1553300620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10363.200000000001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0.42390046296296274</v>
      </c>
      <c r="B28" s="3">
        <f t="shared" si="12"/>
        <v>1553300625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10363.200000000001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0.4239583333333331</v>
      </c>
      <c r="B29" s="3">
        <f t="shared" si="12"/>
        <v>1553300630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10363.200000000001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0.42401620370370346</v>
      </c>
      <c r="B30" s="3">
        <f t="shared" si="12"/>
        <v>1553300635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10363.200000000001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0.42407407407407383</v>
      </c>
      <c r="B31" s="3">
        <f t="shared" si="12"/>
        <v>1553300640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10363.200000000001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0.42413194444444419</v>
      </c>
      <c r="B32" s="3">
        <f t="shared" si="12"/>
        <v>1553300645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10363.200000000001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0.42418981481481455</v>
      </c>
      <c r="B33" s="3">
        <f t="shared" si="12"/>
        <v>1553300650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10363.200000000001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0.42424768518518491</v>
      </c>
      <c r="B34" s="3">
        <f t="shared" si="12"/>
        <v>1553300655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10363.200000000001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0.42430555555555527</v>
      </c>
      <c r="B35" s="3">
        <f t="shared" si="12"/>
        <v>1553300660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10363.200000000001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0.42436342592592563</v>
      </c>
      <c r="B36" s="3">
        <f t="shared" si="12"/>
        <v>1553300665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10363.200000000001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0.42442129629629599</v>
      </c>
      <c r="B37" s="3">
        <f t="shared" si="12"/>
        <v>1553300670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10363.200000000001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0.42447916666666635</v>
      </c>
      <c r="B38" s="3">
        <f t="shared" si="12"/>
        <v>1553300675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10363.200000000001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0.42453703703703671</v>
      </c>
      <c r="B39" s="3">
        <f t="shared" si="12"/>
        <v>1553300680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10363.200000000001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0.42459490740740707</v>
      </c>
      <c r="B40" s="3">
        <f t="shared" si="12"/>
        <v>1553300685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10363.200000000001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0.42465277777777743</v>
      </c>
      <c r="B41" s="3">
        <f t="shared" si="12"/>
        <v>1553300690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10363.200000000001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0.4247106481481478</v>
      </c>
      <c r="B42" s="3">
        <f t="shared" si="12"/>
        <v>1553300695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10363.200000000001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0.42476851851851816</v>
      </c>
      <c r="B43" s="3">
        <f t="shared" si="12"/>
        <v>1553300700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10363.200000000001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0.42482638888888852</v>
      </c>
      <c r="B44" s="3">
        <f t="shared" si="12"/>
        <v>1553300705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10363.200000000001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0.42488425925925888</v>
      </c>
      <c r="B45" s="3">
        <f t="shared" si="12"/>
        <v>1553300710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10363.200000000001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0.42494212962962924</v>
      </c>
      <c r="B46" s="3">
        <f t="shared" si="12"/>
        <v>1553300715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10363.200000000001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0.4249999999999996</v>
      </c>
      <c r="B47" s="3">
        <f t="shared" si="12"/>
        <v>1553300720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10363.200000000001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0.42505787037036996</v>
      </c>
      <c r="B48" s="3">
        <f t="shared" si="12"/>
        <v>1553300725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10363.200000000001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0.42511574074074032</v>
      </c>
      <c r="B49" s="3">
        <f t="shared" si="12"/>
        <v>1553300730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10363.200000000001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0.42517361111111068</v>
      </c>
      <c r="B50" s="3">
        <f t="shared" si="12"/>
        <v>1553300735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10363.200000000001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0.42523148148148104</v>
      </c>
      <c r="B51" s="3">
        <f t="shared" si="12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10363.200000000001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1.8197014925372059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0.4252893518518514</v>
      </c>
      <c r="B52" s="3">
        <f t="shared" si="12"/>
        <v>1553300745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10372.298507462687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1.8197014925375696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73"/>
      <c r="S52" s="73"/>
    </row>
    <row r="53" spans="1:19" x14ac:dyDescent="0.25">
      <c r="A53" s="4">
        <f>A52+5/24/3600</f>
        <v>0.42534722222222177</v>
      </c>
      <c r="B53" s="3">
        <f t="shared" si="12"/>
        <v>1553300750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10381.397014925375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1.8197014925372059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73"/>
    </row>
    <row r="54" spans="1:19" x14ac:dyDescent="0.25">
      <c r="A54" s="8">
        <f t="shared" si="11"/>
        <v>0.42540509259259213</v>
      </c>
      <c r="B54" s="3">
        <f t="shared" si="12"/>
        <v>1553300755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10390.495522388061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1.8197014925372059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73"/>
    </row>
    <row r="55" spans="1:19" x14ac:dyDescent="0.25">
      <c r="A55" s="8">
        <f t="shared" si="11"/>
        <v>0.42546296296296249</v>
      </c>
      <c r="B55" s="3">
        <f t="shared" si="12"/>
        <v>1553300760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10399.594029850747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1.8197014925372059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73"/>
    </row>
    <row r="56" spans="1:19" x14ac:dyDescent="0.25">
      <c r="A56" s="4">
        <f t="shared" si="11"/>
        <v>0.42552083333333285</v>
      </c>
      <c r="B56" s="3">
        <f t="shared" si="12"/>
        <v>1553300765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10408.692537313433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1.8197014925375696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0.42557870370370321</v>
      </c>
      <c r="B57" s="3">
        <f t="shared" si="12"/>
        <v>1553300770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10417.791044776121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1.8197014925372059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0.42563657407407357</v>
      </c>
      <c r="B58" s="3">
        <f t="shared" si="12"/>
        <v>1553300775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10426.889552238807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1.8197014925372059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0.42569444444444393</v>
      </c>
      <c r="B59" s="3">
        <f t="shared" si="12"/>
        <v>1553300780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10435.988059701493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1.8197014925375696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0.42575231481481429</v>
      </c>
      <c r="B60" s="3">
        <f t="shared" si="12"/>
        <v>1553300785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10445.08656716418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1.8197014925372059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0.42581018518518465</v>
      </c>
      <c r="B61" s="3">
        <f t="shared" si="12"/>
        <v>1553300790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10454.185074626866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1.8197014925372059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0.42586805555555501</v>
      </c>
      <c r="B62" s="3">
        <f t="shared" si="12"/>
        <v>1553300795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10463.283582089553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1.8197014925372059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0.42592592592592537</v>
      </c>
      <c r="B63" s="3">
        <f t="shared" si="12"/>
        <v>1553300800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10472.382089552239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1.8197014925375696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0.42598379629629574</v>
      </c>
      <c r="B64" s="3">
        <f t="shared" si="12"/>
        <v>1553300805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10481.480597014926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1.8197014925372059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0.4260416666666661</v>
      </c>
      <c r="B65" s="3">
        <f t="shared" si="12"/>
        <v>1553300810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10490.579104477612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1.8197014925372059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0.42609953703703646</v>
      </c>
      <c r="B66" s="3">
        <f t="shared" si="12"/>
        <v>1553300815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10499.677611940298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1.8197014925375696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0.42615740740740682</v>
      </c>
      <c r="B67" s="3">
        <f t="shared" si="12"/>
        <v>1553300820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10508.776119402986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1.8197014925372059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0.42621527777777718</v>
      </c>
      <c r="B68" s="3">
        <f t="shared" si="12"/>
        <v>1553300825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10517.874626865672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1.8197014925372059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0.42627314814814754</v>
      </c>
      <c r="B69" s="3">
        <f t="shared" si="12"/>
        <v>1553300830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10526.973134328358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1.8197014925372059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0.4263310185185179</v>
      </c>
      <c r="B70" s="3">
        <f t="shared" si="12"/>
        <v>1553300835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10536.071641791044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1.8197014925375696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0.42638888888888826</v>
      </c>
      <c r="B71" s="3">
        <f t="shared" si="12"/>
        <v>1553300840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10545.170149253732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1.8197014925372059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0.42644675925925862</v>
      </c>
      <c r="B72" s="3">
        <f t="shared" si="12"/>
        <v>1553300845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10554.268656716418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1.8197014925372059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0.42650462962962898</v>
      </c>
      <c r="B73" s="3">
        <f t="shared" si="12"/>
        <v>1553300850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10563.367164179104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1.8197014925375696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0.42656249999999934</v>
      </c>
      <c r="B74" s="3">
        <f t="shared" ref="B74:B137" si="31">B73+SECOND(A74-A73)</f>
        <v>1553300855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10572.465671641792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1.8197014925372059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0.42662037037036971</v>
      </c>
      <c r="B75" s="3">
        <f t="shared" si="31"/>
        <v>1553300860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10581.564179104478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1.8197014925372059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0.42667824074074007</v>
      </c>
      <c r="B76" s="3">
        <f t="shared" si="31"/>
        <v>1553300865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10590.662686567164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1.8197014925372059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0.42673611111111043</v>
      </c>
      <c r="B77" s="3">
        <f t="shared" si="31"/>
        <v>1553300870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10599.76119402985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1.8197014925375696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0.42679398148148079</v>
      </c>
      <c r="B78" s="3">
        <f t="shared" si="31"/>
        <v>1553300875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10608.859701492538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1.8197014925372059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0.42685185185185115</v>
      </c>
      <c r="B79" s="3">
        <f t="shared" si="31"/>
        <v>1553300880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10617.958208955224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1.8197014925372059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0.42690972222222151</v>
      </c>
      <c r="B80" s="3">
        <f t="shared" si="31"/>
        <v>1553300885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10627.05671641791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1.8197014925372059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0.42696759259259187</v>
      </c>
      <c r="B81" s="3">
        <f t="shared" si="31"/>
        <v>1553300890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10636.155223880596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1.8197014925375696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0.42702546296296223</v>
      </c>
      <c r="B82" s="3">
        <f t="shared" si="31"/>
        <v>1553300895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10645.253731343284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1.8197014925372059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0.42708333333333259</v>
      </c>
      <c r="B83" s="3">
        <f t="shared" si="31"/>
        <v>1553300900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10654.35223880597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1.8197014925372059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0.42714120370370295</v>
      </c>
      <c r="B84" s="3">
        <f t="shared" si="31"/>
        <v>1553300905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10663.450746268656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1.8197014925375696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0.42719907407407332</v>
      </c>
      <c r="B85" s="3">
        <f t="shared" si="31"/>
        <v>1553300910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10672.549253731344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1.8197014925372059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0.42725694444444368</v>
      </c>
      <c r="B86" s="3">
        <f t="shared" si="31"/>
        <v>1553300915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10681.64776119403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1.8197014925372059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0.42731481481481404</v>
      </c>
      <c r="B87" s="3">
        <f t="shared" si="31"/>
        <v>1553300920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10690.746268656716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1.8197014925375696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0.4273726851851844</v>
      </c>
      <c r="B88" s="3">
        <f t="shared" si="31"/>
        <v>1553300925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10699.844776119404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1.8197014925372059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0.42743055555555476</v>
      </c>
      <c r="B89" s="3">
        <f t="shared" si="31"/>
        <v>1553300930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10708.94328358209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1.8197014925372059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0.42748842592592512</v>
      </c>
      <c r="B90" s="3">
        <f t="shared" si="31"/>
        <v>1553300935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10718.041791044776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1.8197014925372059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0.42754629629629548</v>
      </c>
      <c r="B91" s="3">
        <f t="shared" si="31"/>
        <v>1553300940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10727.140298507462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1.8197014925375696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0.42760416666666584</v>
      </c>
      <c r="B92" s="3">
        <f t="shared" si="31"/>
        <v>1553300945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10736.23880597015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1.8197014925372059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0.4276620370370362</v>
      </c>
      <c r="B93" s="3">
        <f t="shared" si="31"/>
        <v>1553300950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10745.337313432836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1.8197014925372059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0.42771990740740656</v>
      </c>
      <c r="B94" s="3">
        <f t="shared" si="31"/>
        <v>1553300955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10754.435820895522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1.8197014925372059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0.42777777777777692</v>
      </c>
      <c r="B95" s="3">
        <f t="shared" si="31"/>
        <v>1553300960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10763.534328358208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1.8197014925375696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0.42783564814814729</v>
      </c>
      <c r="B96" s="3">
        <f t="shared" si="31"/>
        <v>1553300965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10772.632835820896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1.8197014925372059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0.42789351851851765</v>
      </c>
      <c r="B97" s="3">
        <f t="shared" si="31"/>
        <v>1553300970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10781.731343283582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1.8197014925372059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0.42795138888888801</v>
      </c>
      <c r="B98" s="3">
        <f t="shared" si="31"/>
        <v>1553300975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10790.829850746268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1.8197014925375696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0.42800925925925837</v>
      </c>
      <c r="B99" s="3">
        <f t="shared" si="31"/>
        <v>1553300980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10799.928358208956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1.8197014925372059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0.42806712962962873</v>
      </c>
      <c r="B100" s="3">
        <f t="shared" si="31"/>
        <v>1553300985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10809.026865671642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1.8197014925372059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0.42812499999999909</v>
      </c>
      <c r="B101" s="3">
        <f t="shared" si="31"/>
        <v>1553300990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10818.125373134328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1.8197014925372059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0.42818287037036945</v>
      </c>
      <c r="B102" s="3">
        <f t="shared" si="31"/>
        <v>1553300995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10827.223880597014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1.8197014925375696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0.42824074074073981</v>
      </c>
      <c r="B103" s="3">
        <f t="shared" si="31"/>
        <v>1553301000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10836.322388059702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1.8197014925372059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0.42829861111111017</v>
      </c>
      <c r="B104" s="3">
        <f t="shared" si="31"/>
        <v>1553301005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10845.420895522388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1.8197014925372059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0.42835648148148053</v>
      </c>
      <c r="B105" s="3">
        <f t="shared" si="31"/>
        <v>1553301010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10854.519402985074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1.8197014925375696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0.42841435185185089</v>
      </c>
      <c r="B106" s="3">
        <f t="shared" si="31"/>
        <v>1553301015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10863.617910447761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1.8197014925372059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0.42847222222222126</v>
      </c>
      <c r="B107" s="3">
        <f t="shared" si="31"/>
        <v>1553301020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10872.716417910447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1.8197014925372059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0.42853009259259162</v>
      </c>
      <c r="B108" s="3">
        <f t="shared" si="31"/>
        <v>1553301025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10881.814925373134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1.8197014925372059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0.42858796296296198</v>
      </c>
      <c r="B109" s="3">
        <f t="shared" si="31"/>
        <v>1553301030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10890.91343283582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1.8197014925375696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0.42864583333333234</v>
      </c>
      <c r="B110" s="3">
        <f t="shared" si="31"/>
        <v>1553301035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10900.011940298507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1.8197014925372059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0.4287037037037027</v>
      </c>
      <c r="B111" s="3">
        <f t="shared" si="31"/>
        <v>1553301040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10909.110447761193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1.8197014925372059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0.42876157407407306</v>
      </c>
      <c r="B112" s="3">
        <f t="shared" si="31"/>
        <v>1553301045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10918.208955223879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1.8197014925375696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0.42881944444444342</v>
      </c>
      <c r="B113" s="3">
        <f t="shared" si="31"/>
        <v>1553301050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10927.307462686567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1.8197014925372059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0.42887731481481378</v>
      </c>
      <c r="B114" s="3">
        <f t="shared" si="31"/>
        <v>1553301055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10936.405970149253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1.8197014925372059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0.42893518518518414</v>
      </c>
      <c r="B115" s="3">
        <f t="shared" si="31"/>
        <v>1553301060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10945.504477611939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1.8197014925372059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0.4289930555555545</v>
      </c>
      <c r="B116" s="3">
        <f t="shared" si="31"/>
        <v>1553301065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10954.602985074625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1.8197014925375696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0.42905092592592486</v>
      </c>
      <c r="B117" s="3">
        <f t="shared" si="31"/>
        <v>1553301070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10963.701492537313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1.8197014925372059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0.42910879629629523</v>
      </c>
      <c r="B118" s="3">
        <f t="shared" si="3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0.42916666666666559</v>
      </c>
      <c r="B119" s="3">
        <f t="shared" si="31"/>
        <v>1553301080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0.42922453703703595</v>
      </c>
      <c r="B120" s="3">
        <f t="shared" si="31"/>
        <v>1553301085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0.42928240740740631</v>
      </c>
      <c r="B121" s="3">
        <f t="shared" si="31"/>
        <v>1553301090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0.42934027777777667</v>
      </c>
      <c r="B122" s="3">
        <f t="shared" si="31"/>
        <v>1553301095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0.42939814814814703</v>
      </c>
      <c r="B123" s="3">
        <f t="shared" si="31"/>
        <v>1553301100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0.42945601851851739</v>
      </c>
      <c r="B124" s="3">
        <f t="shared" si="31"/>
        <v>1553301105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0.42951388888888775</v>
      </c>
      <c r="B125" s="3">
        <f t="shared" si="31"/>
        <v>1553301110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0.42957175925925811</v>
      </c>
      <c r="B126" s="3">
        <f t="shared" si="31"/>
        <v>1553301115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0.42962962962962847</v>
      </c>
      <c r="B127" s="3">
        <f t="shared" si="31"/>
        <v>1553301120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0.42968749999999883</v>
      </c>
      <c r="B128" s="3">
        <f t="shared" si="31"/>
        <v>1553301125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0.4297453703703692</v>
      </c>
      <c r="B129" s="3">
        <f t="shared" si="31"/>
        <v>1553301130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0.42980324074073956</v>
      </c>
      <c r="B130" s="3">
        <f t="shared" si="31"/>
        <v>1553301135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0.42986111111110992</v>
      </c>
      <c r="B131" s="3">
        <f t="shared" si="31"/>
        <v>1553301140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0.42991898148148028</v>
      </c>
      <c r="B132" s="3">
        <f t="shared" si="31"/>
        <v>1553301145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0.42997685185185064</v>
      </c>
      <c r="B133" s="3">
        <f t="shared" si="31"/>
        <v>1553301150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0.430034722222221</v>
      </c>
      <c r="B134" s="3">
        <f t="shared" si="31"/>
        <v>1553301155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0.43009259259259136</v>
      </c>
      <c r="B135" s="3">
        <f t="shared" si="31"/>
        <v>1553301160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0.43015046296296172</v>
      </c>
      <c r="B136" s="3">
        <f t="shared" si="31"/>
        <v>1553301165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73"/>
      <c r="P136" s="73"/>
      <c r="Q136" s="73"/>
      <c r="R136" s="73"/>
      <c r="S136" s="73"/>
    </row>
    <row r="137" spans="1:19" x14ac:dyDescent="0.25">
      <c r="A137" s="4">
        <f t="shared" si="42"/>
        <v>0.43020833333333208</v>
      </c>
      <c r="B137" s="3">
        <f t="shared" si="31"/>
        <v>1553301170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0.43026620370370244</v>
      </c>
      <c r="B138" s="3">
        <f t="shared" ref="B138:B201" si="50">B137+SECOND(A138-A137)</f>
        <v>1553301175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0.4303240740740728</v>
      </c>
      <c r="B139" s="3">
        <f t="shared" si="50"/>
        <v>1553301180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0.43038194444444317</v>
      </c>
      <c r="B140" s="3">
        <f t="shared" si="50"/>
        <v>1553301185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0.43043981481481353</v>
      </c>
      <c r="B141" s="3">
        <f t="shared" si="50"/>
        <v>1553301190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0.43049768518518389</v>
      </c>
      <c r="B142" s="3">
        <f t="shared" si="50"/>
        <v>1553301195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0.43055555555555425</v>
      </c>
      <c r="B143" s="3">
        <f t="shared" si="50"/>
        <v>1553301200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0.43061342592592461</v>
      </c>
      <c r="B144" s="3">
        <f t="shared" si="50"/>
        <v>1553301205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0.43067129629629497</v>
      </c>
      <c r="B145" s="3">
        <f t="shared" si="50"/>
        <v>1553301210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0.43072916666666533</v>
      </c>
      <c r="B146" s="3">
        <f t="shared" si="50"/>
        <v>1553301215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0.43078703703703569</v>
      </c>
      <c r="B147" s="3">
        <f t="shared" si="50"/>
        <v>1553301220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0.43084490740740605</v>
      </c>
      <c r="B148" s="3">
        <f t="shared" si="50"/>
        <v>1553301225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0.43090277777777641</v>
      </c>
      <c r="B149" s="3">
        <f t="shared" si="50"/>
        <v>1553301230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0.43096064814814677</v>
      </c>
      <c r="B150" s="3">
        <f t="shared" si="50"/>
        <v>1553301235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0.43101851851851714</v>
      </c>
      <c r="B151" s="3">
        <f t="shared" si="50"/>
        <v>1553301240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0.4310763888888875</v>
      </c>
      <c r="B152" s="3">
        <f t="shared" si="50"/>
        <v>1553301245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0.43113425925925786</v>
      </c>
      <c r="B153" s="3">
        <f t="shared" si="50"/>
        <v>1553301250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0.43119212962962822</v>
      </c>
      <c r="B154" s="3">
        <f t="shared" si="50"/>
        <v>1553301255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0.43124999999999858</v>
      </c>
      <c r="B155" s="3">
        <f t="shared" si="50"/>
        <v>1553301260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0.43130787037036894</v>
      </c>
      <c r="B156" s="3">
        <f t="shared" si="50"/>
        <v>1553301265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0.4313657407407393</v>
      </c>
      <c r="B157" s="3">
        <f t="shared" si="50"/>
        <v>1553301270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0.43142361111110966</v>
      </c>
      <c r="B158" s="3">
        <f t="shared" si="50"/>
        <v>1553301275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0.43148148148148002</v>
      </c>
      <c r="B159" s="3">
        <f t="shared" si="50"/>
        <v>1553301280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0.43153935185185038</v>
      </c>
      <c r="B160" s="3">
        <f t="shared" si="50"/>
        <v>1553301285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0.43159722222222074</v>
      </c>
      <c r="B161" s="3">
        <f t="shared" si="50"/>
        <v>1553301290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0.43165509259259111</v>
      </c>
      <c r="B162" s="3">
        <f t="shared" si="50"/>
        <v>1553301295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0.43171296296296147</v>
      </c>
      <c r="B163" s="3">
        <f t="shared" si="50"/>
        <v>1553301300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0.43177083333333183</v>
      </c>
      <c r="B164" s="3">
        <f t="shared" si="50"/>
        <v>1553301305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0.43182870370370219</v>
      </c>
      <c r="B165" s="3">
        <f t="shared" si="50"/>
        <v>1553301310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0.43188657407407255</v>
      </c>
      <c r="B166" s="3">
        <f t="shared" si="50"/>
        <v>1553301315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0.43194444444444291</v>
      </c>
      <c r="B167" s="3">
        <f t="shared" si="50"/>
        <v>1553301320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0.43200231481481327</v>
      </c>
      <c r="B168" s="3">
        <f t="shared" si="50"/>
        <v>1553301325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0.43206018518518363</v>
      </c>
      <c r="B169" s="3">
        <f t="shared" si="50"/>
        <v>1553301330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0.43211805555555399</v>
      </c>
      <c r="B170" s="3">
        <f t="shared" si="50"/>
        <v>1553301335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14" ca="1" si="56">SQRT(P170*P170+Q170*Q170)</f>
        <v>10396.466932574134</v>
      </c>
    </row>
    <row r="171" spans="1:18" x14ac:dyDescent="0.25">
      <c r="A171" s="4">
        <f t="shared" si="42"/>
        <v>0.43217592592592435</v>
      </c>
      <c r="B171" s="3">
        <f t="shared" si="50"/>
        <v>1553301340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3">
        <f t="shared" si="42"/>
        <v>0.43223379629629471</v>
      </c>
      <c r="B172" s="3">
        <f t="shared" si="50"/>
        <v>1553301345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>
        <f t="shared" ca="1" si="57"/>
        <v>9915.7054559233056</v>
      </c>
    </row>
    <row r="173" spans="1:18" x14ac:dyDescent="0.25">
      <c r="A173" s="4">
        <f t="shared" si="42"/>
        <v>0.43229166666666508</v>
      </c>
      <c r="B173" s="3">
        <f t="shared" si="50"/>
        <v>1553301350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0.43234953703703544</v>
      </c>
      <c r="B174" s="3">
        <f t="shared" si="50"/>
        <v>1553301355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0.4324074074074058</v>
      </c>
      <c r="B175" s="3">
        <f t="shared" si="50"/>
        <v>1553301360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0.43246527777777616</v>
      </c>
      <c r="B176" s="3">
        <f t="shared" si="50"/>
        <v>1553301365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0.43252314814814652</v>
      </c>
      <c r="B177" s="3">
        <f t="shared" si="50"/>
        <v>1553301370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0.43258101851851688</v>
      </c>
      <c r="B178" s="3">
        <f t="shared" si="50"/>
        <v>1553301375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0.43263888888888724</v>
      </c>
      <c r="B179" s="3">
        <f t="shared" si="50"/>
        <v>1553301380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0.4326967592592576</v>
      </c>
      <c r="B180" s="3">
        <f t="shared" si="50"/>
        <v>1553301385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0.43275462962962796</v>
      </c>
      <c r="B181" s="3">
        <f t="shared" si="50"/>
        <v>1553301390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0.43281249999999832</v>
      </c>
      <c r="B182" s="3">
        <f t="shared" si="50"/>
        <v>1553301395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0.43287037037036868</v>
      </c>
      <c r="B183" s="3">
        <f t="shared" si="50"/>
        <v>1553301400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0.43292824074073905</v>
      </c>
      <c r="B184" s="3">
        <f t="shared" si="50"/>
        <v>1553301405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0.43298611111110941</v>
      </c>
      <c r="B185" s="3">
        <f t="shared" si="50"/>
        <v>1553301410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0.43304398148147977</v>
      </c>
      <c r="B186" s="3">
        <f t="shared" si="50"/>
        <v>1553301415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0.43310185185185013</v>
      </c>
      <c r="B187" s="3">
        <f t="shared" si="50"/>
        <v>1553301420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0.43315972222222049</v>
      </c>
      <c r="B188" s="3">
        <f t="shared" si="50"/>
        <v>1553301425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0.43321759259259085</v>
      </c>
      <c r="B189" s="3">
        <f t="shared" si="50"/>
        <v>1553301430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0.43327546296296121</v>
      </c>
      <c r="B190" s="3">
        <f t="shared" si="50"/>
        <v>1553301435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0.43333333333333157</v>
      </c>
      <c r="B191" s="3">
        <f t="shared" si="50"/>
        <v>1553301440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0.43339120370370193</v>
      </c>
      <c r="B192" s="3">
        <f t="shared" si="50"/>
        <v>1553301445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0.43344907407407229</v>
      </c>
      <c r="B193" s="3">
        <f t="shared" si="50"/>
        <v>1553301450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0.43350694444444265</v>
      </c>
      <c r="B194" s="3">
        <f t="shared" si="50"/>
        <v>1553301455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0.43356481481481302</v>
      </c>
      <c r="B195" s="3">
        <f t="shared" si="50"/>
        <v>1553301460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0.43362268518518338</v>
      </c>
      <c r="B196" s="3">
        <f t="shared" si="50"/>
        <v>1553301465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0.43368055555555374</v>
      </c>
      <c r="B197" s="3">
        <f t="shared" si="50"/>
        <v>1553301470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0.4337384259259241</v>
      </c>
      <c r="B198" s="3">
        <f t="shared" si="50"/>
        <v>1553301475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0.43379629629629446</v>
      </c>
      <c r="B199" s="3">
        <f t="shared" si="50"/>
        <v>1553301480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0.43385416666666482</v>
      </c>
      <c r="B200" s="3">
        <f t="shared" si="50"/>
        <v>1553301485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0.43391203703703518</v>
      </c>
      <c r="B201" s="3">
        <f t="shared" si="50"/>
        <v>1553301490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0.43396990740740554</v>
      </c>
      <c r="B202" s="3">
        <f t="shared" ref="B202:B245" si="68">B201+SECOND(A202-A201)</f>
        <v>1553301495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0.4340277777777759</v>
      </c>
      <c r="B203" s="3">
        <f t="shared" si="68"/>
        <v>1553301500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0.43408564814814626</v>
      </c>
      <c r="B204" s="3">
        <f t="shared" si="68"/>
        <v>1553301505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0.43414351851851662</v>
      </c>
      <c r="B205" s="3">
        <f t="shared" si="68"/>
        <v>1553301510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0.43420138888888699</v>
      </c>
      <c r="B206" s="3">
        <f t="shared" si="68"/>
        <v>1553301515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0.43425925925925735</v>
      </c>
      <c r="B207" s="3">
        <f t="shared" si="68"/>
        <v>1553301520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0.43431712962962771</v>
      </c>
      <c r="B208" s="3">
        <f t="shared" si="68"/>
        <v>1553301525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0.43437499999999807</v>
      </c>
      <c r="B209" s="3">
        <f t="shared" si="68"/>
        <v>1553301530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0.43443287037036843</v>
      </c>
      <c r="B210" s="3">
        <f t="shared" si="68"/>
        <v>1553301535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0.43449074074073879</v>
      </c>
      <c r="B211" s="3">
        <f t="shared" si="68"/>
        <v>1553301540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0.43454861111110915</v>
      </c>
      <c r="B212" s="3">
        <f t="shared" si="68"/>
        <v>1553301545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5">
        <f t="shared" si="60"/>
        <v>0.43460648148147951</v>
      </c>
      <c r="B213" s="46">
        <f t="shared" si="68"/>
        <v>1553301550</v>
      </c>
      <c r="C213" s="42">
        <f t="shared" si="62"/>
        <v>4</v>
      </c>
      <c r="D213" s="42">
        <f t="shared" si="62"/>
        <v>118</v>
      </c>
      <c r="E213" s="42">
        <f t="shared" ca="1" si="53"/>
        <v>-90477.333077014162</v>
      </c>
      <c r="F213" s="42">
        <f t="shared" ca="1" si="54"/>
        <v>37667.165468144885</v>
      </c>
      <c r="G213" s="42">
        <f t="shared" ca="1" si="63"/>
        <v>10972.8</v>
      </c>
      <c r="H213" s="47">
        <f t="shared" ca="1" si="59"/>
        <v>-190.47916826866276</v>
      </c>
      <c r="I213" s="47">
        <f t="shared" ca="1" si="59"/>
        <v>79.299653324094834</v>
      </c>
      <c r="J213" s="47">
        <f t="shared" ca="1" si="59"/>
        <v>0</v>
      </c>
      <c r="K213" s="47">
        <f t="shared" ca="1" si="64"/>
        <v>206.32680039598145</v>
      </c>
      <c r="L213" s="47">
        <f t="shared" ca="1" si="65"/>
        <v>-67.397223964202084</v>
      </c>
      <c r="M213" s="42">
        <f t="shared" ca="1" si="66"/>
        <v>56.186406386701663</v>
      </c>
      <c r="N213" s="42">
        <f t="shared" ca="1" si="67"/>
        <v>31.485476815398073</v>
      </c>
      <c r="O213" s="42"/>
      <c r="P213" s="42">
        <f ca="1">E213-'THA05'!E184</f>
        <v>-55.479369398628478</v>
      </c>
      <c r="Q213" s="42">
        <f ca="1">F213-'THA05'!F184</f>
        <v>23.096986405078496</v>
      </c>
      <c r="R213" s="42">
        <f t="shared" ca="1" si="61"/>
        <v>60.095184581344405</v>
      </c>
    </row>
    <row r="214" spans="1:18" x14ac:dyDescent="0.25">
      <c r="A214" s="4">
        <f t="shared" si="60"/>
        <v>0.43466435185184987</v>
      </c>
      <c r="B214" s="3">
        <f t="shared" si="68"/>
        <v>1553301555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0.43472222222222023</v>
      </c>
      <c r="B215" s="3">
        <f t="shared" si="68"/>
        <v>1553301560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0.43478009259259059</v>
      </c>
      <c r="B216" s="3">
        <f t="shared" si="68"/>
        <v>1553301565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0.43483796296296096</v>
      </c>
      <c r="B217" s="3">
        <f t="shared" si="68"/>
        <v>1553301570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0.43489583333333132</v>
      </c>
      <c r="B218" s="3">
        <f t="shared" si="68"/>
        <v>1553301575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0.43495370370370168</v>
      </c>
      <c r="B219" s="3">
        <f t="shared" si="68"/>
        <v>1553301580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0.43501157407407204</v>
      </c>
      <c r="B220" s="3">
        <f t="shared" si="68"/>
        <v>1553301585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0.4350694444444424</v>
      </c>
      <c r="B221" s="3">
        <f t="shared" si="68"/>
        <v>1553301590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0.43512731481481276</v>
      </c>
      <c r="B222" s="3">
        <f t="shared" si="68"/>
        <v>1553301595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0.43518518518518312</v>
      </c>
      <c r="B223" s="3">
        <f t="shared" si="68"/>
        <v>1553301600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0.43524305555555348</v>
      </c>
      <c r="B224" s="3">
        <f t="shared" si="68"/>
        <v>1553301605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0.43530092592592384</v>
      </c>
      <c r="B225" s="3">
        <f t="shared" si="68"/>
        <v>1553301610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0.4353587962962942</v>
      </c>
      <c r="B226" s="3">
        <f t="shared" si="68"/>
        <v>1553301615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0.43541666666666456</v>
      </c>
      <c r="B227" s="3">
        <f t="shared" si="68"/>
        <v>1553301620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0.43547453703703493</v>
      </c>
      <c r="B228" s="3">
        <f t="shared" si="68"/>
        <v>1553301625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0.43553240740740529</v>
      </c>
      <c r="B229" s="3">
        <f t="shared" si="68"/>
        <v>1553301630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0.43559027777777565</v>
      </c>
      <c r="B230" s="3">
        <f t="shared" si="68"/>
        <v>1553301635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0.43564814814814601</v>
      </c>
      <c r="B231" s="3">
        <f t="shared" si="68"/>
        <v>1553301640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0.43570601851851637</v>
      </c>
      <c r="B232" s="3">
        <f t="shared" si="68"/>
        <v>1553301645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0.43576388888888673</v>
      </c>
      <c r="B233" s="3">
        <f t="shared" si="68"/>
        <v>1553301650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0.43582175925925709</v>
      </c>
      <c r="B234" s="3">
        <f t="shared" si="68"/>
        <v>1553301655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0.43587962962962745</v>
      </c>
      <c r="B235" s="3">
        <f t="shared" si="68"/>
        <v>1553301660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0.43593749999999781</v>
      </c>
      <c r="B236" s="3">
        <f t="shared" si="68"/>
        <v>1553301665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0.43599537037036817</v>
      </c>
      <c r="B237" s="3">
        <f t="shared" si="68"/>
        <v>1553301670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0.43605324074073853</v>
      </c>
      <c r="B238" s="3">
        <f t="shared" si="68"/>
        <v>1553301675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0.4361111111111089</v>
      </c>
      <c r="B239" s="3">
        <f t="shared" si="68"/>
        <v>1553301680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50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0.43616898148147926</v>
      </c>
      <c r="B240" s="3">
        <f t="shared" si="68"/>
        <v>1553301685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0.43622685185184962</v>
      </c>
      <c r="B241" s="3">
        <f t="shared" si="68"/>
        <v>1553301690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0.43628472222221998</v>
      </c>
      <c r="B242" s="3">
        <f t="shared" si="68"/>
        <v>1553301695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0.43634259259259034</v>
      </c>
      <c r="B243" s="3">
        <f t="shared" si="68"/>
        <v>1553301700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0.4364004629629607</v>
      </c>
      <c r="B244" s="3">
        <f t="shared" si="68"/>
        <v>1553301705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0.43645833333333106</v>
      </c>
      <c r="B245" s="3">
        <f t="shared" si="68"/>
        <v>1553301710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topLeftCell="A128" workbookViewId="0">
      <selection activeCell="O186" sqref="O18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[1]Params!D29+MINUTE(A7-[1]Params!C29)*60+SECOND(A7-[1]Params!C29)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73"/>
      <c r="Q52" s="73"/>
      <c r="R52" s="73"/>
      <c r="S52" s="73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0.42824074074074009</v>
      </c>
      <c r="B74" s="3">
        <f t="shared" ref="B74:B137" si="31">B73+SECOND(A74-A73)</f>
        <v>1553301000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0.42829861111111045</v>
      </c>
      <c r="B75" s="3">
        <f t="shared" si="31"/>
        <v>1553301005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0.42835648148148081</v>
      </c>
      <c r="B76" s="3">
        <f t="shared" si="31"/>
        <v>1553301010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0.42841435185185117</v>
      </c>
      <c r="B77" s="3">
        <f t="shared" si="31"/>
        <v>1553301015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0.42847222222222153</v>
      </c>
      <c r="B78" s="3">
        <f t="shared" si="31"/>
        <v>1553301020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0.42853009259259189</v>
      </c>
      <c r="B79" s="3">
        <f t="shared" si="31"/>
        <v>1553301025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0.42858796296296225</v>
      </c>
      <c r="B80" s="3">
        <f t="shared" si="31"/>
        <v>1553301030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0.42864583333333262</v>
      </c>
      <c r="B81" s="3">
        <f t="shared" si="31"/>
        <v>1553301035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0.42870370370370298</v>
      </c>
      <c r="B82" s="3">
        <f t="shared" si="31"/>
        <v>1553301040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0.42876157407407334</v>
      </c>
      <c r="B83" s="3">
        <f t="shared" si="31"/>
        <v>1553301045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0.4288194444444437</v>
      </c>
      <c r="B84" s="3">
        <f t="shared" si="31"/>
        <v>1553301050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0.42887731481481406</v>
      </c>
      <c r="B85" s="3">
        <f t="shared" si="31"/>
        <v>1553301055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0.42893518518518442</v>
      </c>
      <c r="B86" s="3">
        <f t="shared" si="31"/>
        <v>1553301060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0.42899305555555478</v>
      </c>
      <c r="B87" s="3">
        <f t="shared" si="31"/>
        <v>1553301065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0.42905092592592514</v>
      </c>
      <c r="B88" s="3">
        <f t="shared" si="31"/>
        <v>1553301070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0.4291087962962955</v>
      </c>
      <c r="B89" s="3">
        <f t="shared" si="31"/>
        <v>1553301075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0.42916666666666586</v>
      </c>
      <c r="B90" s="3">
        <f t="shared" si="31"/>
        <v>1553301080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0.42922453703703622</v>
      </c>
      <c r="B91" s="3">
        <f t="shared" si="31"/>
        <v>1553301085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0.42928240740740659</v>
      </c>
      <c r="B92" s="3">
        <f t="shared" si="31"/>
        <v>1553301090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0.42934027777777695</v>
      </c>
      <c r="B93" s="3">
        <f t="shared" si="31"/>
        <v>1553301095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0.42939814814814731</v>
      </c>
      <c r="B94" s="3">
        <f t="shared" si="31"/>
        <v>1553301100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0.42945601851851767</v>
      </c>
      <c r="B95" s="3">
        <f t="shared" si="31"/>
        <v>1553301105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0.42951388888888803</v>
      </c>
      <c r="B96" s="3">
        <f t="shared" si="31"/>
        <v>1553301110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0.42957175925925839</v>
      </c>
      <c r="B97" s="3">
        <f t="shared" si="31"/>
        <v>1553301115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0.42962962962962875</v>
      </c>
      <c r="B98" s="3">
        <f t="shared" si="31"/>
        <v>1553301120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0.42968749999999911</v>
      </c>
      <c r="B99" s="3">
        <f t="shared" si="31"/>
        <v>1553301125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0.42974537037036947</v>
      </c>
      <c r="B100" s="3">
        <f t="shared" si="31"/>
        <v>1553301130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0.42980324074073983</v>
      </c>
      <c r="B101" s="3">
        <f t="shared" si="31"/>
        <v>1553301135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0.42986111111111019</v>
      </c>
      <c r="B102" s="3">
        <f t="shared" si="31"/>
        <v>1553301140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0.42991898148148056</v>
      </c>
      <c r="B103" s="3">
        <f t="shared" si="31"/>
        <v>1553301145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0.42997685185185092</v>
      </c>
      <c r="B104" s="3">
        <f t="shared" si="31"/>
        <v>1553301150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0.43003472222222128</v>
      </c>
      <c r="B105" s="3">
        <f t="shared" si="31"/>
        <v>1553301155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0.43009259259259164</v>
      </c>
      <c r="B106" s="3">
        <f t="shared" si="31"/>
        <v>1553301160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0.430150462962962</v>
      </c>
      <c r="B107" s="3">
        <f t="shared" si="31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0.43020833333333236</v>
      </c>
      <c r="B108" s="3">
        <f t="shared" si="31"/>
        <v>1553301170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0.43026620370370272</v>
      </c>
      <c r="B109" s="3">
        <f t="shared" si="31"/>
        <v>1553301175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0.43032407407407308</v>
      </c>
      <c r="B110" s="3">
        <f t="shared" si="31"/>
        <v>1553301180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0.43038194444444344</v>
      </c>
      <c r="B111" s="3">
        <f t="shared" si="31"/>
        <v>1553301185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0.4304398148148138</v>
      </c>
      <c r="B112" s="3">
        <f t="shared" si="31"/>
        <v>1553301190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0.43049768518518416</v>
      </c>
      <c r="B113" s="3">
        <f t="shared" si="31"/>
        <v>1553301195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0.43055555555555453</v>
      </c>
      <c r="B114" s="3">
        <f t="shared" si="31"/>
        <v>1553301200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0.43061342592592489</v>
      </c>
      <c r="B115" s="3">
        <f t="shared" si="31"/>
        <v>1553301205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0.43067129629629525</v>
      </c>
      <c r="B116" s="3">
        <f t="shared" si="31"/>
        <v>1553301210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0.43072916666666561</v>
      </c>
      <c r="B117" s="3">
        <f t="shared" si="31"/>
        <v>1553301215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0.43078703703703597</v>
      </c>
      <c r="B118" s="3">
        <f t="shared" si="31"/>
        <v>1553301220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0.43084490740740633</v>
      </c>
      <c r="B119" s="3">
        <f t="shared" si="31"/>
        <v>1553301225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0.43090277777777669</v>
      </c>
      <c r="B120" s="3">
        <f t="shared" si="31"/>
        <v>1553301230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0.43096064814814705</v>
      </c>
      <c r="B121" s="3">
        <f t="shared" si="31"/>
        <v>1553301235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0.43101851851851741</v>
      </c>
      <c r="B122" s="3">
        <f t="shared" si="31"/>
        <v>1553301240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0.43107638888888777</v>
      </c>
      <c r="B123" s="3">
        <f t="shared" si="31"/>
        <v>1553301245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0.43113425925925813</v>
      </c>
      <c r="B124" s="3">
        <f t="shared" si="31"/>
        <v>1553301250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0.4311921296296285</v>
      </c>
      <c r="B125" s="3">
        <f t="shared" si="31"/>
        <v>1553301255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0.43124999999999886</v>
      </c>
      <c r="B126" s="3">
        <f t="shared" si="31"/>
        <v>1553301260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0.43130787037036922</v>
      </c>
      <c r="B127" s="3">
        <f t="shared" si="31"/>
        <v>1553301265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0.43136574074073958</v>
      </c>
      <c r="B128" s="3">
        <f t="shared" si="31"/>
        <v>1553301270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0.43142361111110994</v>
      </c>
      <c r="B129" s="3">
        <f t="shared" si="31"/>
        <v>1553301275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0.4314814814814803</v>
      </c>
      <c r="B130" s="3">
        <f t="shared" si="31"/>
        <v>1553301280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0.43153935185185066</v>
      </c>
      <c r="B131" s="3">
        <f t="shared" si="31"/>
        <v>1553301285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0.43159722222222102</v>
      </c>
      <c r="B132" s="3">
        <f t="shared" si="31"/>
        <v>1553301290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0.43165509259259138</v>
      </c>
      <c r="B133" s="3">
        <f t="shared" si="31"/>
        <v>1553301295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0.43171296296296174</v>
      </c>
      <c r="B134" s="3">
        <f t="shared" si="31"/>
        <v>1553301300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0.4317708333333321</v>
      </c>
      <c r="B135" s="3">
        <f t="shared" si="31"/>
        <v>1553301305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0.43182870370370247</v>
      </c>
      <c r="B136" s="3">
        <f t="shared" si="31"/>
        <v>1553301310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73"/>
      <c r="P136" s="73"/>
      <c r="Q136" s="73"/>
      <c r="R136" s="73"/>
      <c r="S136" s="73"/>
    </row>
    <row r="137" spans="1:19" x14ac:dyDescent="0.25">
      <c r="A137" s="4">
        <f t="shared" si="39"/>
        <v>0.43188657407407283</v>
      </c>
      <c r="B137" s="3">
        <f t="shared" si="31"/>
        <v>1553301315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0.43194444444444319</v>
      </c>
      <c r="B138" s="3">
        <f t="shared" ref="B138:B201" si="47">B137+SECOND(A138-A137)</f>
        <v>1553301320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0.43200231481481355</v>
      </c>
      <c r="B139" s="3">
        <f t="shared" si="47"/>
        <v>1553301325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0.43206018518518391</v>
      </c>
      <c r="B140" s="3">
        <f t="shared" si="47"/>
        <v>1553301330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0.43211805555555427</v>
      </c>
      <c r="B141" s="3">
        <f t="shared" si="47"/>
        <v>1553301335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0.43217592592592463</v>
      </c>
      <c r="B142" s="3">
        <f t="shared" si="47"/>
        <v>1553301340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0.43223379629629499</v>
      </c>
      <c r="B143" s="3">
        <f t="shared" si="47"/>
        <v>1553301345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0.43229166666666535</v>
      </c>
      <c r="B144" s="3">
        <f t="shared" si="47"/>
        <v>1553301350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0.43234953703703571</v>
      </c>
      <c r="B145" s="3">
        <f t="shared" si="47"/>
        <v>1553301355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0.43240740740740607</v>
      </c>
      <c r="B146" s="3">
        <f t="shared" si="47"/>
        <v>1553301360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0.43246527777777644</v>
      </c>
      <c r="B147" s="3">
        <f t="shared" si="47"/>
        <v>1553301365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0.4325231481481468</v>
      </c>
      <c r="B148" s="3">
        <f t="shared" si="47"/>
        <v>1553301370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0.43258101851851716</v>
      </c>
      <c r="B149" s="3">
        <f t="shared" si="47"/>
        <v>1553301375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0.43263888888888752</v>
      </c>
      <c r="B150" s="3">
        <f t="shared" si="47"/>
        <v>1553301380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0.43269675925925788</v>
      </c>
      <c r="B151" s="3">
        <f t="shared" si="47"/>
        <v>1553301385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0.43275462962962824</v>
      </c>
      <c r="B152" s="3">
        <f t="shared" si="47"/>
        <v>1553301390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0.4328124999999986</v>
      </c>
      <c r="B153" s="3">
        <f t="shared" si="47"/>
        <v>1553301395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0.43287037037036896</v>
      </c>
      <c r="B154" s="3">
        <f t="shared" si="47"/>
        <v>1553301400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0.43292824074073932</v>
      </c>
      <c r="B155" s="3">
        <f t="shared" si="47"/>
        <v>1553301405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0.43298611111110968</v>
      </c>
      <c r="B156" s="3">
        <f t="shared" si="47"/>
        <v>1553301410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0.43304398148148004</v>
      </c>
      <c r="B157" s="3">
        <f t="shared" si="47"/>
        <v>1553301415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0.43310185185185041</v>
      </c>
      <c r="B158" s="3">
        <f t="shared" si="47"/>
        <v>1553301420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0.43315972222222077</v>
      </c>
      <c r="B159" s="3">
        <f t="shared" si="47"/>
        <v>1553301425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0.43321759259259113</v>
      </c>
      <c r="B160" s="3">
        <f t="shared" si="47"/>
        <v>1553301430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0.43327546296296149</v>
      </c>
      <c r="B161" s="3">
        <f t="shared" si="47"/>
        <v>1553301435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0.43333333333333185</v>
      </c>
      <c r="B162" s="3">
        <f t="shared" si="47"/>
        <v>1553301440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0.43339120370370221</v>
      </c>
      <c r="B163" s="3">
        <f t="shared" si="47"/>
        <v>1553301445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0.43344907407407257</v>
      </c>
      <c r="B164" s="3">
        <f t="shared" si="47"/>
        <v>1553301450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0.43350694444444293</v>
      </c>
      <c r="B165" s="3">
        <f t="shared" si="47"/>
        <v>1553301455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0.43356481481481329</v>
      </c>
      <c r="B166" s="3">
        <f t="shared" si="47"/>
        <v>1553301460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0.43362268518518365</v>
      </c>
      <c r="B167" s="3">
        <f t="shared" si="47"/>
        <v>1553301465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0.43368055555555401</v>
      </c>
      <c r="B168" s="3">
        <f t="shared" si="47"/>
        <v>1553301470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0.43373842592592438</v>
      </c>
      <c r="B169" s="3">
        <f t="shared" si="47"/>
        <v>1553301475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0.43379629629629474</v>
      </c>
      <c r="B170" s="3">
        <f t="shared" si="47"/>
        <v>1553301480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0.4338541666666651</v>
      </c>
      <c r="B171" s="3">
        <f t="shared" si="47"/>
        <v>1553301485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0.43391203703703546</v>
      </c>
      <c r="B172" s="3">
        <f t="shared" si="47"/>
        <v>1553301490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0.43396990740740582</v>
      </c>
      <c r="B173" s="3">
        <f t="shared" si="47"/>
        <v>1553301495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0.43402777777777618</v>
      </c>
      <c r="B174" s="3">
        <f t="shared" si="47"/>
        <v>1553301500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0.43408564814814654</v>
      </c>
      <c r="B175" s="3">
        <f t="shared" si="47"/>
        <v>1553301505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0.4341435185185169</v>
      </c>
      <c r="B176" s="3">
        <f t="shared" si="47"/>
        <v>1553301510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0.43420138888888726</v>
      </c>
      <c r="B177" s="3">
        <f t="shared" si="47"/>
        <v>1553301515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0.43425925925925762</v>
      </c>
      <c r="B178" s="3">
        <f t="shared" si="47"/>
        <v>1553301520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0.43431712962962798</v>
      </c>
      <c r="B179" s="3">
        <f t="shared" si="47"/>
        <v>1553301525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0.43437499999999835</v>
      </c>
      <c r="B180" s="3">
        <f t="shared" si="47"/>
        <v>1553301530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0.43443287037036871</v>
      </c>
      <c r="B181" s="3">
        <f t="shared" si="47"/>
        <v>1553301535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0.43449074074073907</v>
      </c>
      <c r="B182" s="3">
        <f t="shared" si="47"/>
        <v>1553301540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0.43454861111110943</v>
      </c>
      <c r="B183" s="3">
        <f t="shared" si="47"/>
        <v>1553301545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0.43460648148147979</v>
      </c>
      <c r="B184" s="3">
        <f t="shared" si="47"/>
        <v>1553301550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0.43466435185185015</v>
      </c>
      <c r="B185" s="3">
        <f t="shared" si="47"/>
        <v>1553301555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0.43472222222222051</v>
      </c>
      <c r="B186" s="3">
        <f t="shared" si="47"/>
        <v>1553301560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0.43478009259259087</v>
      </c>
      <c r="B187" s="3">
        <f t="shared" si="47"/>
        <v>1553301565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0.43483796296296123</v>
      </c>
      <c r="B188" s="3">
        <f t="shared" si="47"/>
        <v>1553301570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0.43489583333333159</v>
      </c>
      <c r="B189" s="3">
        <f t="shared" si="47"/>
        <v>1553301575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0.43495370370370195</v>
      </c>
      <c r="B190" s="3">
        <f t="shared" si="47"/>
        <v>1553301580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0.43501157407407232</v>
      </c>
      <c r="B191" s="3">
        <f t="shared" si="47"/>
        <v>1553301585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0.43506944444444268</v>
      </c>
      <c r="B192" s="3">
        <f t="shared" si="47"/>
        <v>1553301590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0.43512731481481304</v>
      </c>
      <c r="B193" s="3">
        <f t="shared" si="47"/>
        <v>1553301595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0.4351851851851834</v>
      </c>
      <c r="B194" s="3">
        <f t="shared" si="47"/>
        <v>1553301600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0.43524305555555376</v>
      </c>
      <c r="B195" s="3">
        <f t="shared" si="47"/>
        <v>1553301605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0.43530092592592412</v>
      </c>
      <c r="B196" s="3">
        <f t="shared" si="47"/>
        <v>1553301610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0.43535879629629448</v>
      </c>
      <c r="B197" s="3">
        <f t="shared" si="47"/>
        <v>1553301615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0.43541666666666484</v>
      </c>
      <c r="B198" s="3">
        <f t="shared" si="47"/>
        <v>1553301620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0.4354745370370352</v>
      </c>
      <c r="B199" s="3">
        <f t="shared" si="47"/>
        <v>1553301625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0.43553240740740556</v>
      </c>
      <c r="B200" s="3">
        <f t="shared" si="47"/>
        <v>1553301630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1" ca="1" si="56">INDIRECT("G$"&amp;C200)+INDIRECT("J$"&amp;C200)*($B200-INDIRECT("B$"&amp;D200))</f>
        <v>10972.8</v>
      </c>
      <c r="H200" s="9">
        <f t="shared" ref="H200:J210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1" ca="1" si="58">SQRT(H200*H200+I200*I200)</f>
        <v>254.40294806106445</v>
      </c>
      <c r="L200" s="9">
        <f t="shared" ref="L200:L211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0.43559027777777592</v>
      </c>
      <c r="B201" s="3">
        <f t="shared" si="47"/>
        <v>1553301635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2" ca="1" si="61">INDIRECT("M$"&amp;C201)+INDIRECT("O$"&amp;C201)*($B201-INDIRECT("B$"&amp;D201))</f>
        <v>56.260426105717364</v>
      </c>
      <c r="N201">
        <f t="shared" ref="N201:N212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0.43564814814814629</v>
      </c>
      <c r="B202" s="3">
        <f t="shared" ref="B202:B210" si="63">B201+SECOND(A202-A201)</f>
        <v>1553301640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0.43570601851851665</v>
      </c>
      <c r="B203" s="3">
        <f t="shared" si="63"/>
        <v>1553301645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0.43576388888888701</v>
      </c>
      <c r="B204" s="3">
        <f t="shared" si="63"/>
        <v>1553301650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0.43582175925925737</v>
      </c>
      <c r="B205" s="3">
        <f t="shared" si="63"/>
        <v>1553301655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0.43587962962962773</v>
      </c>
      <c r="B206" s="3">
        <f t="shared" si="63"/>
        <v>1553301660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0.43593749999999809</v>
      </c>
      <c r="B207" s="3">
        <f t="shared" si="63"/>
        <v>1553301665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0.43599537037036845</v>
      </c>
      <c r="B208" s="3">
        <f t="shared" si="63"/>
        <v>1553301670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0.43605324074073881</v>
      </c>
      <c r="B209" s="3">
        <f t="shared" si="63"/>
        <v>1553301675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0.43611111111110917</v>
      </c>
      <c r="B210" s="3">
        <f t="shared" si="63"/>
        <v>1553301680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0.42488425925925927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0.42737268518518517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0.42812500000000003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0.43171296296296297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0.43784722222222222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0.42488425925925927</v>
      </c>
      <c r="B8" s="3">
        <f>Params!D29+MINUTE(A8-Params!C29)*60+SECOND(A8-Params!C29)</f>
        <v>1553300710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0.42494212962962963</v>
      </c>
      <c r="B9" s="3">
        <f>B8+SECOND(A9-A8)</f>
        <v>1553300715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0.42499999999999999</v>
      </c>
      <c r="B10" s="3">
        <f>B9+SECOND(A10-A9)</f>
        <v>1553300720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0.42505787037037035</v>
      </c>
      <c r="B11" s="3">
        <f t="shared" ref="B11:B74" si="13">B10+SECOND(A11-A10)</f>
        <v>1553300725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0.42511574074074071</v>
      </c>
      <c r="B12" s="3">
        <f t="shared" si="13"/>
        <v>1553300730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0.42517361111111107</v>
      </c>
      <c r="B13" s="3">
        <f t="shared" si="13"/>
        <v>1553300735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0.42523148148148143</v>
      </c>
      <c r="B14" s="3">
        <f t="shared" si="13"/>
        <v>1553300740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0.42528935185185179</v>
      </c>
      <c r="B15" s="3">
        <f t="shared" si="13"/>
        <v>1553300745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0.42534722222222215</v>
      </c>
      <c r="B16" s="3">
        <f t="shared" si="13"/>
        <v>1553300750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0.42540509259259252</v>
      </c>
      <c r="B17" s="3">
        <f t="shared" si="13"/>
        <v>1553300755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0.42546296296296288</v>
      </c>
      <c r="B18" s="3">
        <f t="shared" si="13"/>
        <v>1553300760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0.42552083333333324</v>
      </c>
      <c r="B19" s="3">
        <f t="shared" si="13"/>
        <v>1553300765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0.4255787037037036</v>
      </c>
      <c r="B20" s="3">
        <f t="shared" si="13"/>
        <v>1553300770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0.42563657407407396</v>
      </c>
      <c r="B21" s="3">
        <f t="shared" si="13"/>
        <v>1553300775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0.42569444444444432</v>
      </c>
      <c r="B22" s="3">
        <f t="shared" si="13"/>
        <v>1553300780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0.42575231481481468</v>
      </c>
      <c r="B23" s="3">
        <f t="shared" si="13"/>
        <v>1553300785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0.42581018518518504</v>
      </c>
      <c r="B24" s="3">
        <f t="shared" si="13"/>
        <v>1553300790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0.4258680555555554</v>
      </c>
      <c r="B25" s="3">
        <f t="shared" si="13"/>
        <v>1553300795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0.42592592592592576</v>
      </c>
      <c r="B26" s="3">
        <f t="shared" si="13"/>
        <v>1553300800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0.42598379629629612</v>
      </c>
      <c r="B27" s="3">
        <f t="shared" si="13"/>
        <v>1553300805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0.42604166666666649</v>
      </c>
      <c r="B28" s="3">
        <f t="shared" si="13"/>
        <v>1553300810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0.42609953703703685</v>
      </c>
      <c r="B29" s="3">
        <f t="shared" si="13"/>
        <v>1553300815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0.42615740740740721</v>
      </c>
      <c r="B30" s="3">
        <f t="shared" si="13"/>
        <v>1553300820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0.42621527777777757</v>
      </c>
      <c r="B31" s="3">
        <f t="shared" si="13"/>
        <v>1553300825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0.42627314814814793</v>
      </c>
      <c r="B32" s="3">
        <f t="shared" si="13"/>
        <v>1553300830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0.42633101851851829</v>
      </c>
      <c r="B33" s="3">
        <f t="shared" si="13"/>
        <v>1553300835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0.42638888888888865</v>
      </c>
      <c r="B34" s="3">
        <f t="shared" si="13"/>
        <v>1553300840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0.42644675925925901</v>
      </c>
      <c r="B35" s="3">
        <f t="shared" si="13"/>
        <v>1553300845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0.42650462962962937</v>
      </c>
      <c r="B36" s="3">
        <f t="shared" si="13"/>
        <v>1553300850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0.42656249999999973</v>
      </c>
      <c r="B37" s="3">
        <f t="shared" si="13"/>
        <v>1553300855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0.42662037037037009</v>
      </c>
      <c r="B38" s="3">
        <f t="shared" si="13"/>
        <v>1553300860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0.42667824074074046</v>
      </c>
      <c r="B39" s="3">
        <f t="shared" si="13"/>
        <v>1553300865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0.42673611111111082</v>
      </c>
      <c r="B40" s="3">
        <f t="shared" si="13"/>
        <v>1553300870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0.42679398148148118</v>
      </c>
      <c r="B41" s="3">
        <f t="shared" si="13"/>
        <v>1553300875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0.42685185185185154</v>
      </c>
      <c r="B42" s="3">
        <f t="shared" si="13"/>
        <v>1553300880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0.4269097222222219</v>
      </c>
      <c r="B43" s="3">
        <f t="shared" si="13"/>
        <v>1553300885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0.42696759259259226</v>
      </c>
      <c r="B44" s="3">
        <f t="shared" si="13"/>
        <v>1553300890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0.42702546296296262</v>
      </c>
      <c r="B45" s="3">
        <f t="shared" si="13"/>
        <v>1553300895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0.42708333333333298</v>
      </c>
      <c r="B46" s="3">
        <f t="shared" si="13"/>
        <v>1553300900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0.42714120370370334</v>
      </c>
      <c r="B47" s="3">
        <f t="shared" si="13"/>
        <v>1553300905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0.4271990740740737</v>
      </c>
      <c r="B48" s="3">
        <f t="shared" si="13"/>
        <v>1553300910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0.42725694444444406</v>
      </c>
      <c r="B49" s="3">
        <f t="shared" si="13"/>
        <v>1553300915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0.42731481481481443</v>
      </c>
      <c r="B50" s="3">
        <f t="shared" si="13"/>
        <v>1553300920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0.42737268518518479</v>
      </c>
      <c r="B51" s="3">
        <f t="shared" si="13"/>
        <v>1553300925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0.42743055555555515</v>
      </c>
      <c r="B52" s="3">
        <f t="shared" si="13"/>
        <v>1553300930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0.42748842592592551</v>
      </c>
      <c r="B53" s="3">
        <f t="shared" si="13"/>
        <v>1553300935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0.42754629629629587</v>
      </c>
      <c r="B54" s="3">
        <f t="shared" si="13"/>
        <v>1553300940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0.42760416666666623</v>
      </c>
      <c r="B55" s="3">
        <f t="shared" si="13"/>
        <v>1553300945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0.42766203703703659</v>
      </c>
      <c r="B56" s="3">
        <f t="shared" si="13"/>
        <v>1553300950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0.42771990740740695</v>
      </c>
      <c r="B57" s="3">
        <f t="shared" si="13"/>
        <v>1553300955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0.42777777777777731</v>
      </c>
      <c r="B58" s="3">
        <f t="shared" si="13"/>
        <v>1553300960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0.42783564814814767</v>
      </c>
      <c r="B59" s="3">
        <f t="shared" si="13"/>
        <v>1553300965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0.42789351851851803</v>
      </c>
      <c r="B60" s="3">
        <f t="shared" si="13"/>
        <v>1553300970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0.4279513888888884</v>
      </c>
      <c r="B61" s="3">
        <f t="shared" si="13"/>
        <v>1553300975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0.42800925925925876</v>
      </c>
      <c r="B62" s="3">
        <f t="shared" si="13"/>
        <v>1553300980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0.42806712962962912</v>
      </c>
      <c r="B63" s="3">
        <f t="shared" si="13"/>
        <v>1553300985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0.42812499999999948</v>
      </c>
      <c r="B64" s="3">
        <f t="shared" si="13"/>
        <v>1553300990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0.42818287037036984</v>
      </c>
      <c r="B65" s="3">
        <f t="shared" si="13"/>
        <v>1553300995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0.4282407407407402</v>
      </c>
      <c r="B66" s="3">
        <f t="shared" si="13"/>
        <v>1553301000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0.42829861111111056</v>
      </c>
      <c r="B67" s="3">
        <f t="shared" si="13"/>
        <v>1553301005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0.42835648148148092</v>
      </c>
      <c r="B68" s="3">
        <f t="shared" si="13"/>
        <v>1553301010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0.42841435185185128</v>
      </c>
      <c r="B69" s="3">
        <f t="shared" si="13"/>
        <v>1553301015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0.42847222222222164</v>
      </c>
      <c r="B70" s="3">
        <f t="shared" si="13"/>
        <v>1553301020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0.428530092592592</v>
      </c>
      <c r="B71" s="3">
        <f t="shared" si="13"/>
        <v>1553301025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0.42858796296296237</v>
      </c>
      <c r="B72" s="3">
        <f t="shared" si="13"/>
        <v>1553301030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0.42864583333333273</v>
      </c>
      <c r="B73" s="3">
        <f t="shared" si="13"/>
        <v>1553301035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0.42870370370370309</v>
      </c>
      <c r="B74" s="3">
        <f t="shared" si="13"/>
        <v>1553301040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0.42876157407407345</v>
      </c>
      <c r="B75" s="3">
        <f t="shared" ref="B75:B138" si="74">B74+SECOND(A75-A74)</f>
        <v>1553301045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0.42881944444444381</v>
      </c>
      <c r="B76" s="3">
        <f t="shared" si="74"/>
        <v>1553301050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0.42887731481481417</v>
      </c>
      <c r="B77" s="3">
        <f t="shared" si="74"/>
        <v>1553301055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0.42893518518518453</v>
      </c>
      <c r="B78" s="3">
        <f t="shared" si="74"/>
        <v>1553301060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0.42899305555555489</v>
      </c>
      <c r="B79" s="3">
        <f t="shared" si="74"/>
        <v>1553301065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0.42905092592592525</v>
      </c>
      <c r="B80" s="3">
        <f t="shared" si="74"/>
        <v>1553301070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0.42910879629629561</v>
      </c>
      <c r="B81" s="3">
        <f t="shared" si="74"/>
        <v>1553301075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0.42916666666666597</v>
      </c>
      <c r="B82" s="3">
        <f t="shared" si="74"/>
        <v>1553301080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0.42922453703703634</v>
      </c>
      <c r="B83" s="3">
        <f t="shared" si="74"/>
        <v>1553301085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0.4292824074074067</v>
      </c>
      <c r="B84" s="3">
        <f t="shared" si="74"/>
        <v>1553301090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0.42934027777777706</v>
      </c>
      <c r="B85" s="3">
        <f t="shared" si="74"/>
        <v>1553301095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0.42939814814814742</v>
      </c>
      <c r="B86" s="3">
        <f t="shared" si="74"/>
        <v>1553301100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0.42945601851851778</v>
      </c>
      <c r="B87" s="3">
        <f t="shared" si="74"/>
        <v>1553301105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3">
        <f t="shared" si="73"/>
        <v>0.42951388888888814</v>
      </c>
      <c r="B88" s="3">
        <f t="shared" si="74"/>
        <v>1553301110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2">
        <f t="shared" ca="1" si="75"/>
        <v>9533.6243657266768</v>
      </c>
    </row>
    <row r="89" spans="1:18" x14ac:dyDescent="0.25">
      <c r="A89" s="4">
        <f t="shared" si="73"/>
        <v>0.4295717592592585</v>
      </c>
      <c r="B89" s="3">
        <f t="shared" si="74"/>
        <v>1553301115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0.42962962962962886</v>
      </c>
      <c r="B90" s="3">
        <f t="shared" si="74"/>
        <v>1553301120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0.42968749999999922</v>
      </c>
      <c r="B91" s="3">
        <f t="shared" si="74"/>
        <v>1553301125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0.42974537037036958</v>
      </c>
      <c r="B92" s="3">
        <f t="shared" si="74"/>
        <v>1553301130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0.42980324074073994</v>
      </c>
      <c r="B93" s="3">
        <f t="shared" si="74"/>
        <v>1553301135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0.42986111111111031</v>
      </c>
      <c r="B94" s="3">
        <f t="shared" si="74"/>
        <v>1553301140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0.42991898148148067</v>
      </c>
      <c r="B95" s="3">
        <f t="shared" si="74"/>
        <v>1553301145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0.42997685185185103</v>
      </c>
      <c r="B96" s="3">
        <f t="shared" si="74"/>
        <v>1553301150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0.43003472222222139</v>
      </c>
      <c r="B97" s="3">
        <f t="shared" si="74"/>
        <v>1553301155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5">
        <f t="shared" si="73"/>
        <v>0.43009259259259175</v>
      </c>
      <c r="B98" s="3">
        <f t="shared" si="74"/>
        <v>1553301160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4">
        <f t="shared" ca="1" si="77"/>
        <v>2967.5685427095827</v>
      </c>
    </row>
    <row r="99" spans="1:18" x14ac:dyDescent="0.25">
      <c r="A99" s="4">
        <f t="shared" si="73"/>
        <v>0.43015046296296211</v>
      </c>
      <c r="B99" s="3">
        <f t="shared" si="74"/>
        <v>1553301165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0.43020833333333247</v>
      </c>
      <c r="B100" s="3">
        <f t="shared" si="74"/>
        <v>1553301170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0.43026620370370283</v>
      </c>
      <c r="B101" s="3">
        <f t="shared" si="74"/>
        <v>1553301175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0.43032407407407319</v>
      </c>
      <c r="B102" s="3">
        <f t="shared" si="74"/>
        <v>1553301180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0.43038194444444355</v>
      </c>
      <c r="B103" s="3">
        <f t="shared" si="74"/>
        <v>1553301185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0.43043981481481391</v>
      </c>
      <c r="B104" s="3">
        <f t="shared" si="74"/>
        <v>1553301190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0.43049768518518428</v>
      </c>
      <c r="B105" s="3">
        <f t="shared" si="74"/>
        <v>1553301195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0.43055555555555464</v>
      </c>
      <c r="B106" s="3">
        <f t="shared" si="74"/>
        <v>1553301200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0.430613425925925</v>
      </c>
      <c r="B107" s="3">
        <f t="shared" si="74"/>
        <v>1553301205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0.43067129629629536</v>
      </c>
      <c r="B108" s="3">
        <f t="shared" si="74"/>
        <v>1553301210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0.43072916666666572</v>
      </c>
      <c r="B109" s="3">
        <f t="shared" si="74"/>
        <v>1553301215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0.43078703703703608</v>
      </c>
      <c r="B110" s="3">
        <f t="shared" si="74"/>
        <v>1553301220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0.43084490740740644</v>
      </c>
      <c r="B111" s="3">
        <f t="shared" si="74"/>
        <v>1553301225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0.4309027777777768</v>
      </c>
      <c r="B112" s="3">
        <f t="shared" si="74"/>
        <v>1553301230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0.43096064814814716</v>
      </c>
      <c r="B113" s="3">
        <f t="shared" si="74"/>
        <v>1553301235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0.43101851851851752</v>
      </c>
      <c r="B114" s="3">
        <f t="shared" si="74"/>
        <v>1553301240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0.43107638888888788</v>
      </c>
      <c r="B115" s="3">
        <f t="shared" si="74"/>
        <v>1553301245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0.43113425925925825</v>
      </c>
      <c r="B116" s="3">
        <f t="shared" si="74"/>
        <v>1553301250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0.43119212962962861</v>
      </c>
      <c r="B117" s="3">
        <f t="shared" si="74"/>
        <v>1553301255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0.43124999999999897</v>
      </c>
      <c r="B118" s="3">
        <f t="shared" si="74"/>
        <v>1553301260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0.43130787037036933</v>
      </c>
      <c r="B119" s="3">
        <f t="shared" si="74"/>
        <v>1553301265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0.43136574074073969</v>
      </c>
      <c r="B120" s="3">
        <f t="shared" si="74"/>
        <v>1553301270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0.43142361111111005</v>
      </c>
      <c r="B121" s="3">
        <f t="shared" si="74"/>
        <v>1553301275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0.43148148148148041</v>
      </c>
      <c r="B122" s="3">
        <f t="shared" si="74"/>
        <v>1553301280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0.43153935185185077</v>
      </c>
      <c r="B123" s="3">
        <f t="shared" si="74"/>
        <v>1553301285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0.43159722222222113</v>
      </c>
      <c r="B124" s="3">
        <f t="shared" si="74"/>
        <v>1553301290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0.43165509259259149</v>
      </c>
      <c r="B125" s="3">
        <f t="shared" si="74"/>
        <v>1553301295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0.43171296296296185</v>
      </c>
      <c r="B126" s="3">
        <f t="shared" si="74"/>
        <v>1553301300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0.43177083333333222</v>
      </c>
      <c r="B127" s="3">
        <f t="shared" si="74"/>
        <v>1553301305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0.43182870370370258</v>
      </c>
      <c r="B128" s="3">
        <f t="shared" si="74"/>
        <v>1553301310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0.43188657407407294</v>
      </c>
      <c r="B129" s="3">
        <f t="shared" si="74"/>
        <v>1553301315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0.4319444444444433</v>
      </c>
      <c r="B130" s="3">
        <f t="shared" si="74"/>
        <v>1553301320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0.43200231481481366</v>
      </c>
      <c r="B131" s="3">
        <f t="shared" si="74"/>
        <v>1553301325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0.43206018518518402</v>
      </c>
      <c r="B132" s="3">
        <f t="shared" si="74"/>
        <v>1553301330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0.43211805555555438</v>
      </c>
      <c r="B133" s="3">
        <f t="shared" si="74"/>
        <v>1553301335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0.43217592592592474</v>
      </c>
      <c r="B134" s="3">
        <f t="shared" si="74"/>
        <v>1553301340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0.4322337962962951</v>
      </c>
      <c r="B135" s="3">
        <f t="shared" si="74"/>
        <v>1553301345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0.43229166666666546</v>
      </c>
      <c r="B136" s="3">
        <f t="shared" si="74"/>
        <v>1553301350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0.43234953703703582</v>
      </c>
      <c r="B137" s="3">
        <f t="shared" si="74"/>
        <v>1553301355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0.43240740740740619</v>
      </c>
      <c r="B138" s="3">
        <f t="shared" si="74"/>
        <v>1553301360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0.43246527777777655</v>
      </c>
      <c r="B139" s="3">
        <f t="shared" ref="B139:B198" si="128">B138+SECOND(A139-A138)</f>
        <v>1553301365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0.43252314814814691</v>
      </c>
      <c r="B140" s="3">
        <f t="shared" si="128"/>
        <v>1553301370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0.43258101851851727</v>
      </c>
      <c r="B141" s="3">
        <f t="shared" si="128"/>
        <v>1553301375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0.43263888888888763</v>
      </c>
      <c r="B142" s="3">
        <f t="shared" si="128"/>
        <v>1553301380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0.43269675925925799</v>
      </c>
      <c r="B143" s="3">
        <f t="shared" si="128"/>
        <v>1553301385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0.43275462962962835</v>
      </c>
      <c r="B144" s="3">
        <f t="shared" si="128"/>
        <v>1553301390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0.43281249999999871</v>
      </c>
      <c r="B145" s="3">
        <f t="shared" si="128"/>
        <v>1553301395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0.43287037037036907</v>
      </c>
      <c r="B146" s="3">
        <f t="shared" si="128"/>
        <v>1553301400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0.43292824074073943</v>
      </c>
      <c r="B147" s="3">
        <f t="shared" si="128"/>
        <v>1553301405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0.43298611111110979</v>
      </c>
      <c r="B148" s="3">
        <f t="shared" si="128"/>
        <v>1553301410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0.43304398148148016</v>
      </c>
      <c r="B149" s="3">
        <f t="shared" si="128"/>
        <v>1553301415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0.43310185185185052</v>
      </c>
      <c r="B150" s="3">
        <f t="shared" si="128"/>
        <v>1553301420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0.43315972222222088</v>
      </c>
      <c r="B151" s="3">
        <f t="shared" si="128"/>
        <v>1553301425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0.43321759259259124</v>
      </c>
      <c r="B152" s="3">
        <f t="shared" si="128"/>
        <v>1553301430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0.4332754629629616</v>
      </c>
      <c r="B153" s="3">
        <f t="shared" si="128"/>
        <v>1553301435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0.43333333333333196</v>
      </c>
      <c r="B154" s="3">
        <f t="shared" si="128"/>
        <v>1553301440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0.43339120370370232</v>
      </c>
      <c r="B155" s="3">
        <f t="shared" si="128"/>
        <v>1553301445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0.43344907407407268</v>
      </c>
      <c r="B156" s="3">
        <f t="shared" si="128"/>
        <v>1553301450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0.43350694444444304</v>
      </c>
      <c r="B157" s="3">
        <f t="shared" si="128"/>
        <v>1553301455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0.4335648148148134</v>
      </c>
      <c r="B158" s="3">
        <f t="shared" si="128"/>
        <v>1553301460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0.43362268518518376</v>
      </c>
      <c r="B159" s="3">
        <f t="shared" si="128"/>
        <v>1553301465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0.43368055555555413</v>
      </c>
      <c r="B160" s="3">
        <f t="shared" si="128"/>
        <v>1553301470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0.43373842592592449</v>
      </c>
      <c r="B161" s="3">
        <f t="shared" si="128"/>
        <v>1553301475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0.43379629629629485</v>
      </c>
      <c r="B162" s="3">
        <f t="shared" si="128"/>
        <v>1553301480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0.43385416666666521</v>
      </c>
      <c r="B163" s="3">
        <f t="shared" si="128"/>
        <v>1553301485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0.43391203703703557</v>
      </c>
      <c r="B164" s="3">
        <f t="shared" si="128"/>
        <v>1553301490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0.43396990740740593</v>
      </c>
      <c r="B165" s="3">
        <f t="shared" si="128"/>
        <v>1553301495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0.43402777777777629</v>
      </c>
      <c r="B166" s="3">
        <f t="shared" si="128"/>
        <v>1553301500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0.43408564814814665</v>
      </c>
      <c r="B167" s="3">
        <f t="shared" si="128"/>
        <v>1553301505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0.43414351851851701</v>
      </c>
      <c r="B168" s="3">
        <f t="shared" si="128"/>
        <v>1553301510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0.43420138888888737</v>
      </c>
      <c r="B169" s="3">
        <f t="shared" si="128"/>
        <v>1553301515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0.43425925925925773</v>
      </c>
      <c r="B170" s="3">
        <f t="shared" si="128"/>
        <v>1553301520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0.4343171296296281</v>
      </c>
      <c r="B171" s="3">
        <f t="shared" si="128"/>
        <v>1553301525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0.43437499999999846</v>
      </c>
      <c r="B172" s="3">
        <f t="shared" si="128"/>
        <v>1553301530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0.43443287037036882</v>
      </c>
      <c r="B173" s="3">
        <f t="shared" si="128"/>
        <v>1553301535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0.43449074074073918</v>
      </c>
      <c r="B174" s="3">
        <f t="shared" si="128"/>
        <v>1553301540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0.43454861111110954</v>
      </c>
      <c r="B175" s="3">
        <f t="shared" si="128"/>
        <v>1553301545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0.4346064814814799</v>
      </c>
      <c r="B176" s="3">
        <f t="shared" si="128"/>
        <v>1553301550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0.43466435185185026</v>
      </c>
      <c r="B177" s="3">
        <f t="shared" si="128"/>
        <v>1553301555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0.43472222222222062</v>
      </c>
      <c r="B178" s="3">
        <f t="shared" si="128"/>
        <v>1553301560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0.43478009259259098</v>
      </c>
      <c r="B179" s="3">
        <f t="shared" si="128"/>
        <v>1553301565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0.43483796296296134</v>
      </c>
      <c r="B180" s="3">
        <f t="shared" si="128"/>
        <v>1553301570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0.43489583333333171</v>
      </c>
      <c r="B181" s="3">
        <f t="shared" si="128"/>
        <v>1553301575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0.43495370370370207</v>
      </c>
      <c r="B182" s="3">
        <f t="shared" si="128"/>
        <v>1553301580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0.43501157407407243</v>
      </c>
      <c r="B183" s="3">
        <f t="shared" si="128"/>
        <v>1553301585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0.43506944444444279</v>
      </c>
      <c r="B184" s="3">
        <f t="shared" si="128"/>
        <v>1553301590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0.43512731481481315</v>
      </c>
      <c r="B185" s="3">
        <f t="shared" si="128"/>
        <v>1553301595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0.43518518518518351</v>
      </c>
      <c r="B186" s="3">
        <f t="shared" si="128"/>
        <v>1553301600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0.43524305555555387</v>
      </c>
      <c r="B187" s="3">
        <f t="shared" si="128"/>
        <v>1553301605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0.43530092592592423</v>
      </c>
      <c r="B188" s="3">
        <f t="shared" si="128"/>
        <v>1553301610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0.43535879629629459</v>
      </c>
      <c r="B189" s="3">
        <f t="shared" si="128"/>
        <v>1553301615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0.43541666666666495</v>
      </c>
      <c r="B190" s="3">
        <f t="shared" si="128"/>
        <v>1553301620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0.43547453703703531</v>
      </c>
      <c r="B191" s="3">
        <f t="shared" si="128"/>
        <v>1553301625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0.43553240740740568</v>
      </c>
      <c r="B192" s="3">
        <f t="shared" si="128"/>
        <v>1553301630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0.43559027777777604</v>
      </c>
      <c r="B193" s="3">
        <f t="shared" si="128"/>
        <v>1553301635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0.4356481481481464</v>
      </c>
      <c r="B194" s="3">
        <f t="shared" si="128"/>
        <v>1553301640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0.43570601851851676</v>
      </c>
      <c r="B195" s="3">
        <f t="shared" si="128"/>
        <v>1553301645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0.43576388888888712</v>
      </c>
      <c r="B196" s="3">
        <f t="shared" si="128"/>
        <v>1553301650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0.43582175925925748</v>
      </c>
      <c r="B197" s="3">
        <f t="shared" si="128"/>
        <v>1553301655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0.43587962962962784</v>
      </c>
      <c r="B198" s="3">
        <f t="shared" si="128"/>
        <v>1553301660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0.4359374999999982</v>
      </c>
      <c r="B199" s="3">
        <f t="shared" ref="B199:B214" si="137">B198+SECOND(A199-A198)</f>
        <v>1553301665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0.43599537037036856</v>
      </c>
      <c r="B200" s="3">
        <f t="shared" si="137"/>
        <v>1553301670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0.43605324074073892</v>
      </c>
      <c r="B201" s="3">
        <f t="shared" si="137"/>
        <v>1553301675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0.43611111111110928</v>
      </c>
      <c r="B202" s="3">
        <f t="shared" si="137"/>
        <v>1553301680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0.43616898148147965</v>
      </c>
      <c r="B203" s="3">
        <f t="shared" si="137"/>
        <v>1553301685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0.43622685185185001</v>
      </c>
      <c r="B204" s="3">
        <f t="shared" si="137"/>
        <v>1553301690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0.43628472222222037</v>
      </c>
      <c r="B205" s="3">
        <f t="shared" si="137"/>
        <v>1553301695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0.43634259259259073</v>
      </c>
      <c r="B206" s="3">
        <f t="shared" si="137"/>
        <v>1553301700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0.43640046296296109</v>
      </c>
      <c r="B207" s="3">
        <f t="shared" si="137"/>
        <v>1553301705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0.43645833333333145</v>
      </c>
      <c r="B208" s="3">
        <f t="shared" si="137"/>
        <v>1553301710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0.43651620370370181</v>
      </c>
      <c r="B209" s="3">
        <f t="shared" si="137"/>
        <v>1553301715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0.43657407407407217</v>
      </c>
      <c r="B210" s="3">
        <f t="shared" si="137"/>
        <v>1553301720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0.43663194444444253</v>
      </c>
      <c r="B211" s="3">
        <f t="shared" si="137"/>
        <v>1553301725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0.43668981481481289</v>
      </c>
      <c r="B212" s="3">
        <f t="shared" si="137"/>
        <v>1553301730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0.43674768518518325</v>
      </c>
      <c r="B213" s="3">
        <f t="shared" si="137"/>
        <v>1553301735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0.43680555555555362</v>
      </c>
      <c r="B214" s="3">
        <f t="shared" si="137"/>
        <v>1553301740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0.43686342592592398</v>
      </c>
      <c r="B215" s="3">
        <f t="shared" ref="B215:B232" si="164">B214+SECOND(A215-A214)</f>
        <v>1553301745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0.43692129629629434</v>
      </c>
      <c r="B216" s="3">
        <f t="shared" si="164"/>
        <v>1553301750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0.4369791666666647</v>
      </c>
      <c r="B217" s="3">
        <f t="shared" si="164"/>
        <v>1553301755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0.43703703703703506</v>
      </c>
      <c r="B218" s="3">
        <f t="shared" si="164"/>
        <v>1553301760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0.43709490740740542</v>
      </c>
      <c r="B219" s="3">
        <f t="shared" si="164"/>
        <v>1553301765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0.43715277777777578</v>
      </c>
      <c r="B220" s="3">
        <f t="shared" si="164"/>
        <v>1553301770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0.43721064814814614</v>
      </c>
      <c r="B221" s="3">
        <f t="shared" si="164"/>
        <v>1553301775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0.4372685185185165</v>
      </c>
      <c r="B222" s="3">
        <f t="shared" si="164"/>
        <v>1553301780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0.43732638888888686</v>
      </c>
      <c r="B223" s="3">
        <f t="shared" si="164"/>
        <v>1553301785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0.43738425925925722</v>
      </c>
      <c r="B224" s="3">
        <f t="shared" si="164"/>
        <v>1553301790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0.43744212962962759</v>
      </c>
      <c r="B225" s="3">
        <f t="shared" si="164"/>
        <v>1553301795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0.43749999999999795</v>
      </c>
      <c r="B226" s="3">
        <f t="shared" si="164"/>
        <v>1553301800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0.43755787037036831</v>
      </c>
      <c r="B227" s="3">
        <f t="shared" si="164"/>
        <v>1553301805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0.43761574074073867</v>
      </c>
      <c r="B228" s="3">
        <f t="shared" si="164"/>
        <v>1553301810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0.43767361111110903</v>
      </c>
      <c r="B229" s="3">
        <f t="shared" si="164"/>
        <v>1553301815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0.43773148148147939</v>
      </c>
      <c r="B230" s="3">
        <f t="shared" si="164"/>
        <v>1553301820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0.43778935185184975</v>
      </c>
      <c r="B231" s="3">
        <f t="shared" si="164"/>
        <v>1553301825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0.43784722222222011</v>
      </c>
      <c r="B232" s="3">
        <f t="shared" si="164"/>
        <v>1553301830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6.2792689814831419E-6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0.4302083333333333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-233.70747286821705</v>
      </c>
      <c r="I3" s="9">
        <f>(F4-F3)/(MINUTE($A4-$A3)*60+SECOND($A4-$A3))</f>
        <v>50.399054263565894</v>
      </c>
      <c r="J3" s="9">
        <f>(G4-G3)/(MINUTE($A4-$A3)*60+SECOND($A4-$A3))</f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0.43767361111111108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0.42557870370370371</v>
      </c>
      <c r="B7" s="3">
        <f>Params!D29+MINUTE(A7-Params!C29)*60+SECOND(A7-Params!C29)</f>
        <v>1553300770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0.42563657407407407</v>
      </c>
      <c r="B8" s="3">
        <f>B7+SECOND(A8-A7)</f>
        <v>1553300775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0.42569444444444443</v>
      </c>
      <c r="B9" s="3">
        <f>B8+SECOND(A9-A8)</f>
        <v>1553300780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0.42575231481481479</v>
      </c>
      <c r="B10" s="3">
        <f t="shared" ref="B10:B73" si="11">B9+SECOND(A10-A9)</f>
        <v>1553300785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0.42581018518518515</v>
      </c>
      <c r="B11" s="3">
        <f t="shared" si="11"/>
        <v>1553300790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0.42586805555555551</v>
      </c>
      <c r="B12" s="3">
        <f t="shared" si="11"/>
        <v>1553300795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0.42592592592592587</v>
      </c>
      <c r="B13" s="3">
        <f t="shared" si="11"/>
        <v>1553300800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0.42598379629629624</v>
      </c>
      <c r="B14" s="3">
        <f t="shared" si="11"/>
        <v>1553300805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0.4260416666666666</v>
      </c>
      <c r="B15" s="3">
        <f t="shared" si="11"/>
        <v>1553300810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0.42609953703703696</v>
      </c>
      <c r="B16" s="3">
        <f t="shared" si="11"/>
        <v>1553300815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0.42615740740740732</v>
      </c>
      <c r="B17" s="3">
        <f t="shared" si="11"/>
        <v>1553300820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0.42621527777777768</v>
      </c>
      <c r="B18" s="3">
        <f t="shared" si="11"/>
        <v>1553300825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0.42627314814814804</v>
      </c>
      <c r="B19" s="3">
        <f t="shared" si="11"/>
        <v>1553300830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0.4263310185185184</v>
      </c>
      <c r="B20" s="3">
        <f t="shared" si="11"/>
        <v>1553300835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0.42638888888888876</v>
      </c>
      <c r="B21" s="3">
        <f t="shared" si="11"/>
        <v>1553300840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0.42644675925925912</v>
      </c>
      <c r="B22" s="3">
        <f t="shared" si="11"/>
        <v>1553300845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0.42650462962962948</v>
      </c>
      <c r="B23" s="3">
        <f t="shared" si="11"/>
        <v>1553300850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0.42656249999999984</v>
      </c>
      <c r="B24" s="3">
        <f t="shared" si="11"/>
        <v>1553300855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0.42662037037037021</v>
      </c>
      <c r="B25" s="3">
        <f t="shared" si="11"/>
        <v>1553300860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0.42667824074074057</v>
      </c>
      <c r="B26" s="3">
        <f t="shared" si="11"/>
        <v>1553300865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0.42673611111111093</v>
      </c>
      <c r="B27" s="3">
        <f t="shared" si="11"/>
        <v>1553300870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0.42679398148148129</v>
      </c>
      <c r="B28" s="3">
        <f t="shared" si="11"/>
        <v>1553300875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0.42685185185185165</v>
      </c>
      <c r="B29" s="3">
        <f t="shared" si="11"/>
        <v>1553300880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0.42690972222222201</v>
      </c>
      <c r="B30" s="3">
        <f t="shared" si="11"/>
        <v>1553300885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0.42696759259259237</v>
      </c>
      <c r="B31" s="3">
        <f t="shared" si="11"/>
        <v>1553300890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0.42702546296296273</v>
      </c>
      <c r="B32" s="3">
        <f t="shared" si="11"/>
        <v>1553300895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0.42708333333333309</v>
      </c>
      <c r="B33" s="3">
        <f t="shared" si="11"/>
        <v>1553300900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0.42714120370370345</v>
      </c>
      <c r="B34" s="3">
        <f t="shared" si="11"/>
        <v>1553300905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0.42719907407407381</v>
      </c>
      <c r="B35" s="3">
        <f t="shared" si="11"/>
        <v>1553300910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0.42725694444444418</v>
      </c>
      <c r="B36" s="3">
        <f t="shared" si="11"/>
        <v>1553300915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0.42731481481481454</v>
      </c>
      <c r="B37" s="3">
        <f t="shared" si="11"/>
        <v>1553300920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0.4273726851851849</v>
      </c>
      <c r="B38" s="3">
        <f t="shared" si="11"/>
        <v>1553300925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0.42743055555555526</v>
      </c>
      <c r="B39" s="3">
        <f t="shared" si="11"/>
        <v>1553300930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0.42748842592592562</v>
      </c>
      <c r="B40" s="3">
        <f t="shared" si="11"/>
        <v>1553300935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0.42754629629629598</v>
      </c>
      <c r="B41" s="3">
        <f t="shared" si="11"/>
        <v>1553300940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0.42760416666666634</v>
      </c>
      <c r="B42" s="3">
        <f t="shared" si="11"/>
        <v>1553300945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0.4276620370370367</v>
      </c>
      <c r="B43" s="3">
        <f t="shared" si="11"/>
        <v>1553300950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0.42771990740740706</v>
      </c>
      <c r="B44" s="3">
        <f t="shared" si="11"/>
        <v>1553300955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0.42777777777777742</v>
      </c>
      <c r="B45" s="3">
        <f t="shared" si="11"/>
        <v>1553300960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0.42783564814814778</v>
      </c>
      <c r="B46" s="3">
        <f t="shared" si="11"/>
        <v>1553300965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0.42789351851851815</v>
      </c>
      <c r="B47" s="3">
        <f t="shared" si="11"/>
        <v>1553300970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0.42795138888888851</v>
      </c>
      <c r="B48" s="3">
        <f t="shared" si="11"/>
        <v>1553300975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0.42800925925925887</v>
      </c>
      <c r="B49" s="3">
        <f t="shared" si="11"/>
        <v>1553300980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0.42806712962962923</v>
      </c>
      <c r="B50" s="3">
        <f t="shared" si="11"/>
        <v>1553300985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0.42812499999999959</v>
      </c>
      <c r="B51" s="3">
        <f t="shared" si="11"/>
        <v>1553300990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0.42818287037036995</v>
      </c>
      <c r="B52" s="3">
        <f t="shared" si="11"/>
        <v>1553300995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0.42824074074074031</v>
      </c>
      <c r="B53" s="3">
        <f t="shared" si="11"/>
        <v>1553301000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0.42829861111111067</v>
      </c>
      <c r="B54" s="3">
        <f t="shared" si="11"/>
        <v>1553301005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0.42835648148148103</v>
      </c>
      <c r="B55" s="3">
        <f t="shared" si="11"/>
        <v>1553301010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0.42841435185185139</v>
      </c>
      <c r="B56" s="3">
        <f t="shared" si="11"/>
        <v>1553301015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0.42847222222222175</v>
      </c>
      <c r="B57" s="3">
        <f t="shared" si="11"/>
        <v>1553301020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0.42853009259259212</v>
      </c>
      <c r="B58" s="3">
        <f t="shared" si="11"/>
        <v>1553301025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0.42858796296296248</v>
      </c>
      <c r="B59" s="3">
        <f t="shared" si="11"/>
        <v>1553301030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0.42864583333333284</v>
      </c>
      <c r="B60" s="3">
        <f t="shared" si="11"/>
        <v>1553301035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0.4287037037037032</v>
      </c>
      <c r="B61" s="3">
        <f t="shared" si="11"/>
        <v>1553301040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0.42876157407407356</v>
      </c>
      <c r="B62" s="3">
        <f t="shared" si="11"/>
        <v>1553301045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0.42881944444444392</v>
      </c>
      <c r="B63" s="3">
        <f t="shared" si="11"/>
        <v>1553301050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0.42887731481481428</v>
      </c>
      <c r="B64" s="3">
        <f t="shared" si="11"/>
        <v>1553301055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0.42893518518518464</v>
      </c>
      <c r="B65" s="3">
        <f t="shared" si="11"/>
        <v>1553301060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0.428993055555555</v>
      </c>
      <c r="B66" s="3">
        <f t="shared" si="11"/>
        <v>1553301065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0.42905092592592536</v>
      </c>
      <c r="B67" s="3">
        <f t="shared" si="11"/>
        <v>1553301070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0.42910879629629572</v>
      </c>
      <c r="B68" s="3">
        <f t="shared" si="11"/>
        <v>1553301075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0.42916666666666609</v>
      </c>
      <c r="B69" s="3">
        <f t="shared" si="11"/>
        <v>1553301080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0.42922453703703645</v>
      </c>
      <c r="B70" s="3">
        <f t="shared" si="11"/>
        <v>1553301085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0.42928240740740681</v>
      </c>
      <c r="B71" s="3">
        <f t="shared" si="11"/>
        <v>1553301090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0.42934027777777717</v>
      </c>
      <c r="B72" s="3">
        <f t="shared" si="11"/>
        <v>1553301095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0.42939814814814753</v>
      </c>
      <c r="B73" s="3">
        <f t="shared" si="11"/>
        <v>1553301100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0.42945601851851789</v>
      </c>
      <c r="B74" s="3">
        <f t="shared" ref="B74:B137" si="39">B73+SECOND(A74-A73)</f>
        <v>1553301105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0.42951388888888825</v>
      </c>
      <c r="B75" s="3">
        <f t="shared" si="39"/>
        <v>1553301110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0.42957175925925861</v>
      </c>
      <c r="B76" s="3">
        <f t="shared" si="39"/>
        <v>1553301115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0.42962962962962897</v>
      </c>
      <c r="B77" s="3">
        <f t="shared" si="39"/>
        <v>1553301120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0.42968749999999933</v>
      </c>
      <c r="B78" s="3">
        <f t="shared" si="39"/>
        <v>1553301125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0.42974537037036969</v>
      </c>
      <c r="B79" s="3">
        <f t="shared" si="39"/>
        <v>1553301130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0.42980324074074006</v>
      </c>
      <c r="B80" s="3">
        <f t="shared" si="39"/>
        <v>1553301135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0.42986111111111042</v>
      </c>
      <c r="B81" s="3">
        <f t="shared" si="39"/>
        <v>1553301140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0.42991898148148078</v>
      </c>
      <c r="B82" s="3">
        <f t="shared" si="39"/>
        <v>1553301145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0.42997685185185114</v>
      </c>
      <c r="B83" s="3">
        <f t="shared" si="39"/>
        <v>1553301150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0.4300347222222215</v>
      </c>
      <c r="B84" s="3">
        <f t="shared" si="39"/>
        <v>1553301155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0.43009259259259186</v>
      </c>
      <c r="B85" s="3">
        <f t="shared" si="39"/>
        <v>1553301160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0.43015046296296222</v>
      </c>
      <c r="B86" s="3">
        <f t="shared" si="39"/>
        <v>1553301165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0.43020833333333258</v>
      </c>
      <c r="B87" s="3">
        <f t="shared" si="39"/>
        <v>1553301170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0.43026620370370294</v>
      </c>
      <c r="B88" s="3">
        <f t="shared" si="39"/>
        <v>1553301175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0.4303240740740733</v>
      </c>
      <c r="B89" s="3">
        <f t="shared" si="39"/>
        <v>1553301180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0.43038194444444366</v>
      </c>
      <c r="B90" s="3">
        <f t="shared" si="39"/>
        <v>1553301185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0.43043981481481403</v>
      </c>
      <c r="B91" s="3">
        <f t="shared" si="39"/>
        <v>1553301190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0.43049768518518439</v>
      </c>
      <c r="B92" s="3">
        <f t="shared" si="39"/>
        <v>1553301195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0.43055555555555475</v>
      </c>
      <c r="B93" s="3">
        <f t="shared" si="39"/>
        <v>1553301200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0.43061342592592511</v>
      </c>
      <c r="B94" s="3">
        <f t="shared" si="39"/>
        <v>1553301205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0.43067129629629547</v>
      </c>
      <c r="B95" s="3">
        <f t="shared" si="39"/>
        <v>1553301210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0.43072916666666583</v>
      </c>
      <c r="B96" s="3">
        <f t="shared" si="39"/>
        <v>1553301215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0.43078703703703619</v>
      </c>
      <c r="B97" s="3">
        <f t="shared" si="39"/>
        <v>1553301220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0.43084490740740655</v>
      </c>
      <c r="B98" s="3">
        <f t="shared" si="39"/>
        <v>1553301225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0.43090277777777691</v>
      </c>
      <c r="B99" s="3">
        <f t="shared" si="39"/>
        <v>1553301230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0.43096064814814727</v>
      </c>
      <c r="B100" s="3">
        <f t="shared" si="39"/>
        <v>1553301235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0.43101851851851763</v>
      </c>
      <c r="B101" s="3">
        <f t="shared" si="39"/>
        <v>1553301240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0.431076388888888</v>
      </c>
      <c r="B102" s="3">
        <f t="shared" si="39"/>
        <v>1553301245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0.43113425925925836</v>
      </c>
      <c r="B103" s="3">
        <f t="shared" si="39"/>
        <v>1553301250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0.43119212962962872</v>
      </c>
      <c r="B104" s="3">
        <f t="shared" si="39"/>
        <v>1553301255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0.43124999999999908</v>
      </c>
      <c r="B105" s="3">
        <f t="shared" si="39"/>
        <v>1553301260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0.43130787037036944</v>
      </c>
      <c r="B106" s="3">
        <f t="shared" si="39"/>
        <v>1553301265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0.4313657407407398</v>
      </c>
      <c r="B107" s="3">
        <f t="shared" si="39"/>
        <v>1553301270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0.43142361111111016</v>
      </c>
      <c r="B108" s="3">
        <f t="shared" si="39"/>
        <v>1553301275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0.43148148148148052</v>
      </c>
      <c r="B109" s="3">
        <f t="shared" si="39"/>
        <v>1553301280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0.43153935185185088</v>
      </c>
      <c r="B110" s="3">
        <f t="shared" si="39"/>
        <v>1553301285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0.43159722222222124</v>
      </c>
      <c r="B111" s="3">
        <f t="shared" si="39"/>
        <v>1553301290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0.4316550925925916</v>
      </c>
      <c r="B112" s="3">
        <f t="shared" si="39"/>
        <v>1553301295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0.43171296296296197</v>
      </c>
      <c r="B113" s="3">
        <f t="shared" si="39"/>
        <v>1553301300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0.43177083333333233</v>
      </c>
      <c r="B114" s="3">
        <f t="shared" si="39"/>
        <v>1553301305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0.43182870370370269</v>
      </c>
      <c r="B115" s="3">
        <f t="shared" si="39"/>
        <v>1553301310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0.43188657407407305</v>
      </c>
      <c r="B116" s="3">
        <f t="shared" si="39"/>
        <v>1553301315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0.43194444444444341</v>
      </c>
      <c r="B117" s="3">
        <f t="shared" si="39"/>
        <v>1553301320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0.43200231481481377</v>
      </c>
      <c r="B118" s="3">
        <f t="shared" si="39"/>
        <v>1553301325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0.43206018518518413</v>
      </c>
      <c r="B119" s="3">
        <f t="shared" si="39"/>
        <v>1553301330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0.43211805555555449</v>
      </c>
      <c r="B120" s="3">
        <f t="shared" si="39"/>
        <v>1553301335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0.43217592592592485</v>
      </c>
      <c r="B121" s="3">
        <f t="shared" si="39"/>
        <v>1553301340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0.43223379629629521</v>
      </c>
      <c r="B122" s="3">
        <f t="shared" si="39"/>
        <v>1553301345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0.43229166666666557</v>
      </c>
      <c r="B123" s="3">
        <f t="shared" si="39"/>
        <v>1553301350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0.43234953703703594</v>
      </c>
      <c r="B124" s="3">
        <f t="shared" si="39"/>
        <v>1553301355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0.4324074074074063</v>
      </c>
      <c r="B125" s="3">
        <f t="shared" si="39"/>
        <v>1553301360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0.43246527777777666</v>
      </c>
      <c r="B126" s="3">
        <f t="shared" si="39"/>
        <v>1553301365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0.43252314814814702</v>
      </c>
      <c r="B127" s="3">
        <f t="shared" si="39"/>
        <v>1553301370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0.43258101851851738</v>
      </c>
      <c r="B128" s="3">
        <f t="shared" si="39"/>
        <v>1553301375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0.43263888888888774</v>
      </c>
      <c r="B129" s="3">
        <f t="shared" si="39"/>
        <v>1553301380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0.4326967592592581</v>
      </c>
      <c r="B130" s="3">
        <f t="shared" si="39"/>
        <v>1553301385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0.43275462962962846</v>
      </c>
      <c r="B131" s="3">
        <f t="shared" si="39"/>
        <v>1553301390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0.43281249999999882</v>
      </c>
      <c r="B132" s="3">
        <f t="shared" si="39"/>
        <v>1553301395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0.43287037037036918</v>
      </c>
      <c r="B133" s="3">
        <f t="shared" si="39"/>
        <v>1553301400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0.43292824074073954</v>
      </c>
      <c r="B134" s="3">
        <f t="shared" si="39"/>
        <v>1553301405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0.43298611111110991</v>
      </c>
      <c r="B135" s="3">
        <f t="shared" si="39"/>
        <v>1553301410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0.43304398148148027</v>
      </c>
      <c r="B136" s="3">
        <f t="shared" si="39"/>
        <v>1553301415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0.43310185185185063</v>
      </c>
      <c r="B137" s="3">
        <f t="shared" si="39"/>
        <v>1553301420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0.43315972222222099</v>
      </c>
      <c r="B138" s="3">
        <f t="shared" ref="B138:B201" si="94">B137+SECOND(A138-A137)</f>
        <v>1553301425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0.43321759259259135</v>
      </c>
      <c r="B139" s="3">
        <f t="shared" si="94"/>
        <v>1553301430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0.43327546296296171</v>
      </c>
      <c r="B140" s="3">
        <f t="shared" si="94"/>
        <v>1553301435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0.43333333333333207</v>
      </c>
      <c r="B141" s="3">
        <f t="shared" si="94"/>
        <v>1553301440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0.43339120370370243</v>
      </c>
      <c r="B142" s="3">
        <f t="shared" si="94"/>
        <v>1553301445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0.43344907407407279</v>
      </c>
      <c r="B143" s="3">
        <f t="shared" si="94"/>
        <v>1553301450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0.43350694444444315</v>
      </c>
      <c r="B144" s="3">
        <f t="shared" si="94"/>
        <v>1553301455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0.43356481481481352</v>
      </c>
      <c r="B145" s="3">
        <f t="shared" si="94"/>
        <v>1553301460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0.43362268518518388</v>
      </c>
      <c r="B146" s="3">
        <f t="shared" si="94"/>
        <v>1553301465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0.43368055555555424</v>
      </c>
      <c r="B147" s="3">
        <f t="shared" si="94"/>
        <v>1553301470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0.4337384259259246</v>
      </c>
      <c r="B148" s="3">
        <f t="shared" si="94"/>
        <v>1553301475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0.43379629629629496</v>
      </c>
      <c r="B149" s="3">
        <f t="shared" si="94"/>
        <v>1553301480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0.43385416666666532</v>
      </c>
      <c r="B150" s="3">
        <f t="shared" si="94"/>
        <v>1553301485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0.43391203703703568</v>
      </c>
      <c r="B151" s="3">
        <f t="shared" si="94"/>
        <v>1553301490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0.43396990740740604</v>
      </c>
      <c r="B152" s="3">
        <f t="shared" si="94"/>
        <v>1553301495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0.4340277777777764</v>
      </c>
      <c r="B153" s="3">
        <f t="shared" si="94"/>
        <v>1553301500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0.43408564814814676</v>
      </c>
      <c r="B154" s="3">
        <f t="shared" si="94"/>
        <v>1553301505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0.43414351851851712</v>
      </c>
      <c r="B155" s="3">
        <f t="shared" si="94"/>
        <v>1553301510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0.43420138888888749</v>
      </c>
      <c r="B156" s="3">
        <f t="shared" si="94"/>
        <v>1553301515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0.43425925925925785</v>
      </c>
      <c r="B157" s="3">
        <f t="shared" si="94"/>
        <v>1553301520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0.43431712962962821</v>
      </c>
      <c r="B158" s="3">
        <f t="shared" si="94"/>
        <v>1553301525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0.43437499999999857</v>
      </c>
      <c r="B159" s="3">
        <f t="shared" si="94"/>
        <v>1553301530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0.43443287037036893</v>
      </c>
      <c r="B160" s="3">
        <f t="shared" si="94"/>
        <v>1553301535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0.43449074074073929</v>
      </c>
      <c r="B161" s="3">
        <f t="shared" si="94"/>
        <v>1553301540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0.43454861111110965</v>
      </c>
      <c r="B162" s="3">
        <f t="shared" si="94"/>
        <v>1553301545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0.43460648148148001</v>
      </c>
      <c r="B163" s="3">
        <f t="shared" si="94"/>
        <v>1553301550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0.43466435185185037</v>
      </c>
      <c r="B164" s="3">
        <f t="shared" si="94"/>
        <v>1553301555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0.43472222222222073</v>
      </c>
      <c r="B165" s="3">
        <f t="shared" si="94"/>
        <v>1553301560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0.43478009259259109</v>
      </c>
      <c r="B166" s="3">
        <f t="shared" si="94"/>
        <v>1553301565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0.43483796296296146</v>
      </c>
      <c r="B167" s="3">
        <f t="shared" si="94"/>
        <v>1553301570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0.43489583333333182</v>
      </c>
      <c r="B168" s="3">
        <f t="shared" si="94"/>
        <v>1553301575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0.43495370370370218</v>
      </c>
      <c r="B169" s="3">
        <f t="shared" si="94"/>
        <v>1553301580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0.43501157407407254</v>
      </c>
      <c r="B170" s="3">
        <f t="shared" si="94"/>
        <v>1553301585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0.4350694444444429</v>
      </c>
      <c r="B171" s="3">
        <f t="shared" si="94"/>
        <v>1553301590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0.43512731481481326</v>
      </c>
      <c r="B172" s="3">
        <f t="shared" si="94"/>
        <v>1553301595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0.43518518518518362</v>
      </c>
      <c r="B173" s="3">
        <f t="shared" si="94"/>
        <v>1553301600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0.43524305555555398</v>
      </c>
      <c r="B174" s="3">
        <f t="shared" si="94"/>
        <v>1553301605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0.43530092592592434</v>
      </c>
      <c r="B175" s="3">
        <f t="shared" si="94"/>
        <v>1553301610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0.4353587962962947</v>
      </c>
      <c r="B176" s="3">
        <f t="shared" si="94"/>
        <v>1553301615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0.43541666666666506</v>
      </c>
      <c r="B177" s="3">
        <f t="shared" si="94"/>
        <v>1553301620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0.43547453703703543</v>
      </c>
      <c r="B178" s="3">
        <f t="shared" si="94"/>
        <v>1553301625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0.43553240740740579</v>
      </c>
      <c r="B179" s="3">
        <f t="shared" si="94"/>
        <v>1553301630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0.43559027777777615</v>
      </c>
      <c r="B180" s="3">
        <f t="shared" si="94"/>
        <v>1553301635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0.43564814814814651</v>
      </c>
      <c r="B181" s="3">
        <f t="shared" si="94"/>
        <v>1553301640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0.43570601851851687</v>
      </c>
      <c r="B182" s="3">
        <f t="shared" si="94"/>
        <v>1553301645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0.43576388888888723</v>
      </c>
      <c r="B183" s="3">
        <f t="shared" si="94"/>
        <v>1553301650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0.43582175925925759</v>
      </c>
      <c r="B184" s="3">
        <f t="shared" si="94"/>
        <v>1553301655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0.43587962962962795</v>
      </c>
      <c r="B185" s="3">
        <f t="shared" si="94"/>
        <v>1553301660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0.43593749999999831</v>
      </c>
      <c r="B186" s="3">
        <f t="shared" si="94"/>
        <v>1553301665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0.43599537037036867</v>
      </c>
      <c r="B187" s="3">
        <f t="shared" si="94"/>
        <v>1553301670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0.43605324074073903</v>
      </c>
      <c r="B188" s="3">
        <f t="shared" si="94"/>
        <v>1553301675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0.4361111111111094</v>
      </c>
      <c r="B189" s="3">
        <f t="shared" si="94"/>
        <v>1553301680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0.43616898148147976</v>
      </c>
      <c r="B190" s="3">
        <f t="shared" si="94"/>
        <v>1553301685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0.43622685185185012</v>
      </c>
      <c r="B191" s="3">
        <f t="shared" si="94"/>
        <v>1553301690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0.43628472222222048</v>
      </c>
      <c r="B192" s="3">
        <f t="shared" si="94"/>
        <v>1553301695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0.43634259259259084</v>
      </c>
      <c r="B193" s="3">
        <f t="shared" si="94"/>
        <v>1553301700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0.4364004629629612</v>
      </c>
      <c r="B194" s="3">
        <f t="shared" si="94"/>
        <v>1553301705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0.43645833333333156</v>
      </c>
      <c r="B195" s="3">
        <f t="shared" si="94"/>
        <v>1553301710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0.43651620370370192</v>
      </c>
      <c r="B196" s="3">
        <f t="shared" si="94"/>
        <v>1553301715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0.43657407407407228</v>
      </c>
      <c r="B197" s="3">
        <f t="shared" si="94"/>
        <v>1553301720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0.43663194444444264</v>
      </c>
      <c r="B198" s="3">
        <f t="shared" si="94"/>
        <v>1553301725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0.436689814814813</v>
      </c>
      <c r="B199" s="3">
        <f t="shared" si="94"/>
        <v>1553301730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0.43674768518518337</v>
      </c>
      <c r="B200" s="3">
        <f t="shared" si="94"/>
        <v>1553301735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0.43680555555555373</v>
      </c>
      <c r="B201" s="3">
        <f t="shared" si="94"/>
        <v>1553301740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0.43686342592592409</v>
      </c>
      <c r="B202" s="3">
        <f t="shared" ref="B202:B216" si="109">B201+SECOND(A202-A201)</f>
        <v>1553301745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0.43692129629629445</v>
      </c>
      <c r="B203" s="3">
        <f t="shared" si="109"/>
        <v>1553301750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0.43697916666666481</v>
      </c>
      <c r="B204" s="3">
        <f t="shared" si="109"/>
        <v>1553301755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0.43703703703703517</v>
      </c>
      <c r="B205" s="3">
        <f t="shared" si="109"/>
        <v>1553301760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0.43709490740740553</v>
      </c>
      <c r="B206" s="3">
        <f t="shared" si="109"/>
        <v>1553301765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0.43715277777777589</v>
      </c>
      <c r="B207" s="3">
        <f t="shared" si="109"/>
        <v>1553301770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0.43721064814814625</v>
      </c>
      <c r="B208" s="3">
        <f t="shared" si="109"/>
        <v>1553301775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0.43726851851851661</v>
      </c>
      <c r="B209" s="3">
        <f t="shared" si="109"/>
        <v>1553301780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0.43732638888888697</v>
      </c>
      <c r="B210" s="3">
        <f t="shared" si="109"/>
        <v>1553301785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0.43738425925925734</v>
      </c>
      <c r="B211" s="3">
        <f t="shared" si="109"/>
        <v>1553301790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0.4374421296296277</v>
      </c>
      <c r="B212" s="3">
        <f t="shared" si="109"/>
        <v>1553301795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0.43749999999999806</v>
      </c>
      <c r="B213" s="3">
        <f t="shared" si="109"/>
        <v>1553301800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0.43755787037036842</v>
      </c>
      <c r="B214" s="3">
        <f t="shared" si="109"/>
        <v>1553301805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0.43761574074073878</v>
      </c>
      <c r="B215" s="3">
        <f t="shared" si="109"/>
        <v>1553301810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0.43767361111110914</v>
      </c>
      <c r="B216" s="3">
        <f t="shared" si="109"/>
        <v>1553301815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0.42881944444444442</v>
      </c>
      <c r="B2" s="6" t="s">
        <v>104</v>
      </c>
      <c r="C2" s="7">
        <v>310</v>
      </c>
      <c r="D2" s="7"/>
      <c r="E2" s="7">
        <f>VLOOKUP($B2,Beacons!$A$6:$O$30,14,FALSE)</f>
        <v>-120954</v>
      </c>
      <c r="F2" s="7">
        <f>VLOOKUP($B2,Beacons!$A$6:$O$30,15,FALSE)</f>
        <v>50355.11</v>
      </c>
      <c r="G2" s="7">
        <f>C2*Params!F$2</f>
        <v>9448.7999999999993</v>
      </c>
      <c r="H2" s="9">
        <f t="shared" ref="H2:J2" si="0">(E3-E2)/(MINUTE($A3-$A2)*60+SECOND($A3-$A2))</f>
        <v>223.22311153846152</v>
      </c>
      <c r="I2" s="9">
        <f t="shared" si="0"/>
        <v>-45.779730769230767</v>
      </c>
      <c r="J2" s="9">
        <f t="shared" si="0"/>
        <v>0</v>
      </c>
      <c r="K2" s="9">
        <f>SQRT(H2*H2+I2*I2)</f>
        <v>227.8691319029756</v>
      </c>
      <c r="L2" s="9">
        <f>DEGREES(ATAN2(I2,H2))</f>
        <v>101.5898045395858</v>
      </c>
      <c r="M2" s="7">
        <f>VLOOKUP($B2,Beacons!$A$6:$O$30,8,FALSE)</f>
        <v>56.299722222222222</v>
      </c>
      <c r="N2" s="7">
        <f>VLOOKUP($B2,Beacons!$A$6:$O$30,9,FALSE)</f>
        <v>30.997777777777777</v>
      </c>
      <c r="O2" s="10">
        <f>(M3-M2)/(MINUTE($A3-$A2)*60+SECOND($A3-$A2))</f>
        <v>-4.075854700854638E-4</v>
      </c>
      <c r="P2" s="10">
        <f>(N3-N2)/(MINUTE($A3-$A2)*60+SECOND($A3-$A2))</f>
        <v>3.572115384615388E-3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ref="H3:H4" si="1">(E4-E3)/(MINUTE($A4-$A3)*60+SECOND($A4-$A3))</f>
        <v>223.64710967741934</v>
      </c>
      <c r="I3" s="9">
        <f t="shared" ref="I3:I4" si="2">(F4-F3)/(MINUTE($A4-$A3)*60+SECOND($A4-$A3))</f>
        <v>-56.141483870967747</v>
      </c>
      <c r="J3" s="9">
        <f t="shared" ref="J3:J4" si="3">(G4-G3)/(MINUTE($A4-$A3)*60+SECOND($A4-$A3))</f>
        <v>0</v>
      </c>
      <c r="K3" s="9">
        <f t="shared" ref="K3:K4" si="4">SQRT(H3*H3+I3*I3)</f>
        <v>230.58598369870134</v>
      </c>
      <c r="L3" s="9">
        <f t="shared" ref="L3:L4" si="5">DEGREES(ATAN2(I3,H3))</f>
        <v>104.09161652727461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ref="O3:O4" si="6">(M4-M3)/(MINUTE($A4-$A3)*60+SECOND($A4-$A3))</f>
        <v>-5.0179211469537314E-4</v>
      </c>
      <c r="P3" s="10">
        <f t="shared" ref="P3:P4" si="7">(N4-N3)/(MINUTE($A4-$A3)*60+SECOND($A4-$A3))</f>
        <v>3.5788530465949513E-3</v>
      </c>
    </row>
    <row r="4" spans="1:16" x14ac:dyDescent="0.25">
      <c r="A4" s="5">
        <v>0.43663194444444442</v>
      </c>
      <c r="B4" s="6" t="s">
        <v>87</v>
      </c>
      <c r="C4" s="7">
        <v>310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9448.7999999999993</v>
      </c>
      <c r="H4" s="9">
        <f t="shared" si="1"/>
        <v>223.68785185185183</v>
      </c>
      <c r="I4" s="9">
        <f t="shared" si="2"/>
        <v>-48.649908641975308</v>
      </c>
      <c r="J4" s="9">
        <f t="shared" si="3"/>
        <v>-3.0103703703703677</v>
      </c>
      <c r="K4" s="9">
        <f t="shared" si="4"/>
        <v>228.91716553585175</v>
      </c>
      <c r="L4" s="9">
        <f t="shared" si="5"/>
        <v>102.27018250991939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6"/>
        <v>-4.3621399176953658E-4</v>
      </c>
      <c r="P4" s="10">
        <f t="shared" si="7"/>
        <v>3.5795610425240188E-3</v>
      </c>
    </row>
    <row r="5" spans="1:16" x14ac:dyDescent="0.25">
      <c r="A5" s="5">
        <v>0.44131944444444443</v>
      </c>
      <c r="B5" s="6" t="s">
        <v>95</v>
      </c>
      <c r="C5" s="7">
        <v>270</v>
      </c>
      <c r="D5" s="7"/>
      <c r="E5" s="7">
        <f>VLOOKUP($B5,Beacons!$A$6:$O$30,14,FALSE)</f>
        <v>120380.9</v>
      </c>
      <c r="F5" s="7">
        <f>VLOOKUP($B5,Beacons!$A$6:$O$30,15,FALSE)</f>
        <v>-1855.4929999999999</v>
      </c>
      <c r="G5" s="7">
        <f>C5*Params!F$2</f>
        <v>8229.6</v>
      </c>
      <c r="M5" s="7">
        <f>VLOOKUP($B5,Beacons!$A$6:$O$30,8,FALSE)</f>
        <v>55.833333333333336</v>
      </c>
      <c r="N5" s="7">
        <f>VLOOKUP($B5,Beacons!$A$6:$O$30,9,FALSE)</f>
        <v>34.859722222222224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0.42881944444444442</v>
      </c>
      <c r="B7" s="3">
        <f>Params!D29+MINUTE(A7-Params!C29)*60+SECOND(A7-Params!C29)</f>
        <v>1553301050</v>
      </c>
      <c r="C7">
        <v>2</v>
      </c>
      <c r="D7">
        <f>ROW()</f>
        <v>7</v>
      </c>
      <c r="E7">
        <f ca="1">INDIRECT("E$"&amp;C7)+INDIRECT("H$"&amp;C7)*($B7-INDIRECT("B$"&amp;D7))</f>
        <v>-120954</v>
      </c>
      <c r="F7">
        <f ca="1">INDIRECT("F$"&amp;C7)+INDIRECT("I$"&amp;C7)*($B7-INDIRECT("B$"&amp;D7))</f>
        <v>50355.11</v>
      </c>
      <c r="G7">
        <f ca="1">INDIRECT("G$"&amp;C7)+INDIRECT("J$"&amp;C7)*($B7-INDIRECT("B$"&amp;D7))</f>
        <v>9448.7999999999993</v>
      </c>
      <c r="H7" s="9">
        <f ca="1">(E8-E7)/($B8-$B7)</f>
        <v>223.22311153846096</v>
      </c>
      <c r="I7" s="9">
        <f ca="1">(F8-F7)/($B8-$B7)</f>
        <v>-45.77973076923081</v>
      </c>
      <c r="J7" s="9">
        <f ca="1">(G8-G7)/($B8-$B7)</f>
        <v>0</v>
      </c>
      <c r="K7" s="9">
        <f ca="1">SQRT(H7*H7+I7*I7)</f>
        <v>227.86913190297506</v>
      </c>
      <c r="L7" s="9">
        <f ca="1">DEGREES(ATAN2(I7,H7))</f>
        <v>101.58980453958584</v>
      </c>
      <c r="M7">
        <f ca="1">INDIRECT("M$"&amp;C7)+INDIRECT("O$"&amp;C7)*($B7-INDIRECT("B$"&amp;D7))</f>
        <v>56.299722222222222</v>
      </c>
      <c r="N7">
        <f ca="1">INDIRECT("N$"&amp;C7)+INDIRECT("P$"&amp;C7)*($B7-INDIRECT("B$"&amp;D7))</f>
        <v>30.997777777777777</v>
      </c>
      <c r="P7" s="3"/>
    </row>
    <row r="8" spans="1:16" x14ac:dyDescent="0.25">
      <c r="A8" s="4">
        <f>A7+5/24/3600</f>
        <v>0.42887731481481478</v>
      </c>
      <c r="B8" s="3">
        <f>B7+SECOND(A8-A7)</f>
        <v>1553301055</v>
      </c>
      <c r="C8">
        <f>C7</f>
        <v>2</v>
      </c>
      <c r="D8">
        <f>D7</f>
        <v>7</v>
      </c>
      <c r="E8">
        <f ca="1">INDIRECT("E$"&amp;C8)+INDIRECT("H$"&amp;C8)*($B8-INDIRECT("B$"&amp;D8))</f>
        <v>-119837.8844423077</v>
      </c>
      <c r="F8">
        <f ca="1">INDIRECT("F$"&amp;C8)+INDIRECT("I$"&amp;C8)*($B8-INDIRECT("B$"&amp;D8))</f>
        <v>50126.211346153847</v>
      </c>
      <c r="G8">
        <f t="shared" ref="G8:G71" ca="1" si="8">INDIRECT("G$"&amp;C8)+INDIRECT("J$"&amp;C8)*($B8-INDIRECT("B$"&amp;D8))</f>
        <v>9448.7999999999993</v>
      </c>
      <c r="H8" s="9">
        <f t="shared" ref="H8:J71" ca="1" si="9">(E9-E8)/($B9-$B8)</f>
        <v>223.22311153846096</v>
      </c>
      <c r="I8" s="9">
        <f t="shared" ca="1" si="9"/>
        <v>-45.77973076923081</v>
      </c>
      <c r="J8" s="9">
        <f t="shared" ca="1" si="9"/>
        <v>0</v>
      </c>
      <c r="K8" s="9">
        <f t="shared" ref="K8:K71" ca="1" si="10">SQRT(H8*H8+I8*I8)</f>
        <v>227.86913190297506</v>
      </c>
      <c r="L8" s="9">
        <f t="shared" ref="L8:L71" ca="1" si="11">DEGREES(ATAN2(I8,H8))</f>
        <v>101.58980453958584</v>
      </c>
      <c r="M8">
        <f ca="1">INDIRECT("M$"&amp;C8)+INDIRECT("O$"&amp;C8)*($B8-INDIRECT("B$"&amp;D8))</f>
        <v>56.297684294871793</v>
      </c>
      <c r="N8">
        <f ca="1">INDIRECT("N$"&amp;C8)+INDIRECT("P$"&amp;C8)*($B8-INDIRECT("B$"&amp;D8))</f>
        <v>31.015638354700855</v>
      </c>
      <c r="P8" s="3"/>
    </row>
    <row r="9" spans="1:16" x14ac:dyDescent="0.25">
      <c r="A9" s="4">
        <f>A8+5/24/3600</f>
        <v>0.42893518518518514</v>
      </c>
      <c r="B9" s="3">
        <f>B8+SECOND(A9-A8)</f>
        <v>1553301060</v>
      </c>
      <c r="C9">
        <f t="shared" ref="C9:D24" si="12">C8</f>
        <v>2</v>
      </c>
      <c r="D9">
        <f t="shared" si="12"/>
        <v>7</v>
      </c>
      <c r="E9">
        <f t="shared" ref="E9:E34" ca="1" si="13">INDIRECT("E$"&amp;C9)+INDIRECT("H$"&amp;C9)*($B9-INDIRECT("B$"&amp;D9))</f>
        <v>-118721.76888461539</v>
      </c>
      <c r="F9">
        <f t="shared" ref="F9:F34" ca="1" si="14">INDIRECT("F$"&amp;C9)+INDIRECT("I$"&amp;C9)*($B9-INDIRECT("B$"&amp;D9))</f>
        <v>49897.312692307692</v>
      </c>
      <c r="G9">
        <f t="shared" ca="1" si="8"/>
        <v>9448.7999999999993</v>
      </c>
      <c r="H9" s="9">
        <f t="shared" ca="1" si="9"/>
        <v>223.22311153846385</v>
      </c>
      <c r="I9" s="9">
        <f t="shared" ca="1" si="9"/>
        <v>-45.77973076923081</v>
      </c>
      <c r="J9" s="9">
        <f t="shared" ca="1" si="9"/>
        <v>0</v>
      </c>
      <c r="K9" s="9">
        <f t="shared" ca="1" si="10"/>
        <v>227.8691319029779</v>
      </c>
      <c r="L9" s="9">
        <f t="shared" ca="1" si="11"/>
        <v>101.58980453958569</v>
      </c>
      <c r="M9">
        <f t="shared" ref="M9:M72" ca="1" si="15">INDIRECT("M$"&amp;C9)+INDIRECT("O$"&amp;C9)*($B9-INDIRECT("B$"&amp;D9))</f>
        <v>56.295646367521364</v>
      </c>
      <c r="N9">
        <f t="shared" ref="N9:N72" ca="1" si="16">INDIRECT("N$"&amp;C9)+INDIRECT("P$"&amp;C9)*($B9-INDIRECT("B$"&amp;D9))</f>
        <v>31.033498931623932</v>
      </c>
      <c r="P9" s="3"/>
    </row>
    <row r="10" spans="1:16" x14ac:dyDescent="0.25">
      <c r="A10" s="4">
        <f t="shared" ref="A10:A73" si="17">A9+5/24/3600</f>
        <v>0.4289930555555555</v>
      </c>
      <c r="B10" s="3">
        <f t="shared" ref="B10:B73" si="18">B9+SECOND(A10-A9)</f>
        <v>1553301065</v>
      </c>
      <c r="C10">
        <f t="shared" si="12"/>
        <v>2</v>
      </c>
      <c r="D10">
        <f t="shared" si="12"/>
        <v>7</v>
      </c>
      <c r="E10">
        <f t="shared" ca="1" si="13"/>
        <v>-117605.65332692307</v>
      </c>
      <c r="F10">
        <f t="shared" ca="1" si="14"/>
        <v>49668.414038461538</v>
      </c>
      <c r="G10">
        <f t="shared" ca="1" si="8"/>
        <v>9448.7999999999993</v>
      </c>
      <c r="H10" s="9">
        <f t="shared" ca="1" si="9"/>
        <v>223.22311153846096</v>
      </c>
      <c r="I10" s="9">
        <f t="shared" ca="1" si="9"/>
        <v>-45.77973076923081</v>
      </c>
      <c r="J10" s="9">
        <f t="shared" ca="1" si="9"/>
        <v>0</v>
      </c>
      <c r="K10" s="9">
        <f t="shared" ca="1" si="10"/>
        <v>227.86913190297506</v>
      </c>
      <c r="L10" s="9">
        <f t="shared" ca="1" si="11"/>
        <v>101.58980453958584</v>
      </c>
      <c r="M10">
        <f t="shared" ca="1" si="15"/>
        <v>56.293608440170942</v>
      </c>
      <c r="N10">
        <f t="shared" ca="1" si="16"/>
        <v>31.051359508547009</v>
      </c>
    </row>
    <row r="11" spans="1:16" x14ac:dyDescent="0.25">
      <c r="A11" s="4">
        <f t="shared" si="17"/>
        <v>0.42905092592592586</v>
      </c>
      <c r="B11" s="3">
        <f t="shared" si="18"/>
        <v>1553301070</v>
      </c>
      <c r="C11">
        <f t="shared" si="12"/>
        <v>2</v>
      </c>
      <c r="D11">
        <f t="shared" si="12"/>
        <v>7</v>
      </c>
      <c r="E11">
        <f t="shared" ca="1" si="13"/>
        <v>-116489.53776923077</v>
      </c>
      <c r="F11">
        <f t="shared" ca="1" si="14"/>
        <v>49439.515384615384</v>
      </c>
      <c r="G11">
        <f t="shared" ca="1" si="8"/>
        <v>9448.7999999999993</v>
      </c>
      <c r="H11" s="9">
        <f t="shared" ca="1" si="9"/>
        <v>223.22311153846096</v>
      </c>
      <c r="I11" s="9">
        <f t="shared" ca="1" si="9"/>
        <v>-45.77973076923081</v>
      </c>
      <c r="J11" s="9">
        <f t="shared" ca="1" si="9"/>
        <v>0</v>
      </c>
      <c r="K11" s="9">
        <f t="shared" ca="1" si="10"/>
        <v>227.86913190297506</v>
      </c>
      <c r="L11" s="9">
        <f t="shared" ca="1" si="11"/>
        <v>101.58980453958584</v>
      </c>
      <c r="M11">
        <f t="shared" ca="1" si="15"/>
        <v>56.291570512820513</v>
      </c>
      <c r="N11">
        <f t="shared" ca="1" si="16"/>
        <v>31.069220085470086</v>
      </c>
      <c r="P11" s="9"/>
    </row>
    <row r="12" spans="1:16" x14ac:dyDescent="0.25">
      <c r="A12" s="4">
        <f t="shared" si="17"/>
        <v>0.42910879629629622</v>
      </c>
      <c r="B12" s="3">
        <f t="shared" si="18"/>
        <v>1553301075</v>
      </c>
      <c r="C12">
        <f t="shared" si="12"/>
        <v>2</v>
      </c>
      <c r="D12">
        <f t="shared" si="12"/>
        <v>7</v>
      </c>
      <c r="E12">
        <f t="shared" ca="1" si="13"/>
        <v>-115373.42221153846</v>
      </c>
      <c r="F12">
        <f t="shared" ca="1" si="14"/>
        <v>49210.61673076923</v>
      </c>
      <c r="G12">
        <f t="shared" ca="1" si="8"/>
        <v>9448.7999999999993</v>
      </c>
      <c r="H12" s="9">
        <f t="shared" ca="1" si="9"/>
        <v>223.22311153846096</v>
      </c>
      <c r="I12" s="9">
        <f t="shared" ca="1" si="9"/>
        <v>-45.77973076923081</v>
      </c>
      <c r="J12" s="9">
        <f t="shared" ca="1" si="9"/>
        <v>0</v>
      </c>
      <c r="K12" s="9">
        <f t="shared" ca="1" si="10"/>
        <v>227.86913190297506</v>
      </c>
      <c r="L12" s="9">
        <f t="shared" ca="1" si="11"/>
        <v>101.58980453958584</v>
      </c>
      <c r="M12">
        <f t="shared" ca="1" si="15"/>
        <v>56.289532585470084</v>
      </c>
      <c r="N12">
        <f t="shared" ca="1" si="16"/>
        <v>31.087080662393163</v>
      </c>
    </row>
    <row r="13" spans="1:16" x14ac:dyDescent="0.25">
      <c r="A13" s="4">
        <f t="shared" si="17"/>
        <v>0.42916666666666659</v>
      </c>
      <c r="B13" s="3">
        <f t="shared" si="18"/>
        <v>1553301080</v>
      </c>
      <c r="C13">
        <f t="shared" si="12"/>
        <v>2</v>
      </c>
      <c r="D13">
        <f t="shared" si="12"/>
        <v>7</v>
      </c>
      <c r="E13">
        <f t="shared" ca="1" si="13"/>
        <v>-114257.30665384616</v>
      </c>
      <c r="F13">
        <f t="shared" ca="1" si="14"/>
        <v>48981.718076923076</v>
      </c>
      <c r="G13">
        <f t="shared" ca="1" si="8"/>
        <v>9448.7999999999993</v>
      </c>
      <c r="H13" s="9">
        <f t="shared" ca="1" si="9"/>
        <v>223.22311153846096</v>
      </c>
      <c r="I13" s="9">
        <f t="shared" ca="1" si="9"/>
        <v>-45.77973076923081</v>
      </c>
      <c r="J13" s="9">
        <f t="shared" ca="1" si="9"/>
        <v>0</v>
      </c>
      <c r="K13" s="9">
        <f t="shared" ca="1" si="10"/>
        <v>227.86913190297506</v>
      </c>
      <c r="L13" s="9">
        <f t="shared" ca="1" si="11"/>
        <v>101.58980453958584</v>
      </c>
      <c r="M13">
        <f t="shared" ca="1" si="15"/>
        <v>56.287494658119655</v>
      </c>
      <c r="N13">
        <f t="shared" ca="1" si="16"/>
        <v>31.10494123931624</v>
      </c>
    </row>
    <row r="14" spans="1:16" x14ac:dyDescent="0.25">
      <c r="A14" s="4">
        <f t="shared" si="17"/>
        <v>0.42922453703703695</v>
      </c>
      <c r="B14" s="3">
        <f t="shared" si="18"/>
        <v>1553301085</v>
      </c>
      <c r="C14">
        <f t="shared" si="12"/>
        <v>2</v>
      </c>
      <c r="D14">
        <f t="shared" si="12"/>
        <v>7</v>
      </c>
      <c r="E14">
        <f t="shared" ca="1" si="13"/>
        <v>-113141.19109615385</v>
      </c>
      <c r="F14">
        <f t="shared" ca="1" si="14"/>
        <v>48752.819423076922</v>
      </c>
      <c r="G14">
        <f t="shared" ca="1" si="8"/>
        <v>9448.7999999999993</v>
      </c>
      <c r="H14" s="9">
        <f t="shared" ca="1" si="9"/>
        <v>223.22311153846385</v>
      </c>
      <c r="I14" s="9">
        <f t="shared" ca="1" si="9"/>
        <v>-45.77973076923081</v>
      </c>
      <c r="J14" s="9">
        <f t="shared" ca="1" si="9"/>
        <v>0</v>
      </c>
      <c r="K14" s="9">
        <f t="shared" ca="1" si="10"/>
        <v>227.8691319029779</v>
      </c>
      <c r="L14" s="9">
        <f t="shared" ca="1" si="11"/>
        <v>101.58980453958569</v>
      </c>
      <c r="M14">
        <f t="shared" ca="1" si="15"/>
        <v>56.285456730769234</v>
      </c>
      <c r="N14">
        <f t="shared" ca="1" si="16"/>
        <v>31.122801816239317</v>
      </c>
    </row>
    <row r="15" spans="1:16" x14ac:dyDescent="0.25">
      <c r="A15" s="4">
        <f t="shared" si="17"/>
        <v>0.42928240740740731</v>
      </c>
      <c r="B15" s="3">
        <f t="shared" si="18"/>
        <v>1553301090</v>
      </c>
      <c r="C15">
        <f t="shared" si="12"/>
        <v>2</v>
      </c>
      <c r="D15">
        <f t="shared" si="12"/>
        <v>7</v>
      </c>
      <c r="E15">
        <f t="shared" ca="1" si="13"/>
        <v>-112025.07553846153</v>
      </c>
      <c r="F15">
        <f t="shared" ca="1" si="14"/>
        <v>48523.920769230768</v>
      </c>
      <c r="G15">
        <f t="shared" ca="1" si="8"/>
        <v>9448.7999999999993</v>
      </c>
      <c r="H15" s="9">
        <f t="shared" ca="1" si="9"/>
        <v>223.22311153846096</v>
      </c>
      <c r="I15" s="9">
        <f t="shared" ca="1" si="9"/>
        <v>-45.77973076923081</v>
      </c>
      <c r="J15" s="9">
        <f t="shared" ca="1" si="9"/>
        <v>0</v>
      </c>
      <c r="K15" s="9">
        <f t="shared" ca="1" si="10"/>
        <v>227.86913190297506</v>
      </c>
      <c r="L15" s="9">
        <f t="shared" ca="1" si="11"/>
        <v>101.58980453958584</v>
      </c>
      <c r="M15">
        <f t="shared" ca="1" si="15"/>
        <v>56.283418803418805</v>
      </c>
      <c r="N15">
        <f t="shared" ca="1" si="16"/>
        <v>31.140662393162394</v>
      </c>
      <c r="P15" s="29"/>
    </row>
    <row r="16" spans="1:16" x14ac:dyDescent="0.25">
      <c r="A16" s="4">
        <f t="shared" si="17"/>
        <v>0.42934027777777767</v>
      </c>
      <c r="B16" s="3">
        <f t="shared" si="18"/>
        <v>1553301095</v>
      </c>
      <c r="C16">
        <f t="shared" si="12"/>
        <v>2</v>
      </c>
      <c r="D16">
        <f t="shared" si="12"/>
        <v>7</v>
      </c>
      <c r="E16">
        <f t="shared" ca="1" si="13"/>
        <v>-110908.95998076923</v>
      </c>
      <c r="F16">
        <f t="shared" ca="1" si="14"/>
        <v>48295.022115384614</v>
      </c>
      <c r="G16">
        <f t="shared" ca="1" si="8"/>
        <v>9448.7999999999993</v>
      </c>
      <c r="H16" s="9">
        <f t="shared" ca="1" si="9"/>
        <v>223.22311153846096</v>
      </c>
      <c r="I16" s="9">
        <f t="shared" ca="1" si="9"/>
        <v>-45.77973076923081</v>
      </c>
      <c r="J16" s="9">
        <f t="shared" ca="1" si="9"/>
        <v>0</v>
      </c>
      <c r="K16" s="9">
        <f t="shared" ca="1" si="10"/>
        <v>227.86913190297506</v>
      </c>
      <c r="L16" s="9">
        <f t="shared" ca="1" si="11"/>
        <v>101.58980453958584</v>
      </c>
      <c r="M16">
        <f t="shared" ca="1" si="15"/>
        <v>56.281380876068376</v>
      </c>
      <c r="N16">
        <f t="shared" ca="1" si="16"/>
        <v>31.158522970085471</v>
      </c>
      <c r="P16" s="29"/>
    </row>
    <row r="17" spans="1:16" x14ac:dyDescent="0.25">
      <c r="A17" s="4">
        <f t="shared" si="17"/>
        <v>0.42939814814814803</v>
      </c>
      <c r="B17" s="3">
        <f t="shared" si="18"/>
        <v>1553301100</v>
      </c>
      <c r="C17">
        <f t="shared" si="12"/>
        <v>2</v>
      </c>
      <c r="D17">
        <f t="shared" si="12"/>
        <v>7</v>
      </c>
      <c r="E17">
        <f t="shared" ca="1" si="13"/>
        <v>-109792.84442307692</v>
      </c>
      <c r="F17">
        <f t="shared" ca="1" si="14"/>
        <v>48066.12346153846</v>
      </c>
      <c r="G17">
        <f t="shared" ca="1" si="8"/>
        <v>9448.7999999999993</v>
      </c>
      <c r="H17" s="9">
        <f t="shared" ca="1" si="9"/>
        <v>223.22311153846096</v>
      </c>
      <c r="I17" s="9">
        <f t="shared" ca="1" si="9"/>
        <v>-45.77973076923081</v>
      </c>
      <c r="J17" s="9">
        <f t="shared" ca="1" si="9"/>
        <v>0</v>
      </c>
      <c r="K17" s="9">
        <f t="shared" ca="1" si="10"/>
        <v>227.86913190297506</v>
      </c>
      <c r="L17" s="9">
        <f t="shared" ca="1" si="11"/>
        <v>101.58980453958584</v>
      </c>
      <c r="M17">
        <f t="shared" ca="1" si="15"/>
        <v>56.279342948717947</v>
      </c>
      <c r="N17">
        <f t="shared" ca="1" si="16"/>
        <v>31.176383547008548</v>
      </c>
      <c r="P17" s="29"/>
    </row>
    <row r="18" spans="1:16" x14ac:dyDescent="0.25">
      <c r="A18" s="4">
        <f t="shared" si="17"/>
        <v>0.42945601851851839</v>
      </c>
      <c r="B18" s="3">
        <f t="shared" si="18"/>
        <v>1553301105</v>
      </c>
      <c r="C18">
        <f t="shared" si="12"/>
        <v>2</v>
      </c>
      <c r="D18">
        <f t="shared" si="12"/>
        <v>7</v>
      </c>
      <c r="E18">
        <f t="shared" ca="1" si="13"/>
        <v>-108676.72886538462</v>
      </c>
      <c r="F18">
        <f t="shared" ca="1" si="14"/>
        <v>47837.224807692306</v>
      </c>
      <c r="G18">
        <f t="shared" ca="1" si="8"/>
        <v>9448.7999999999993</v>
      </c>
      <c r="H18" s="9">
        <f t="shared" ca="1" si="9"/>
        <v>223.22311153846096</v>
      </c>
      <c r="I18" s="9">
        <f t="shared" ca="1" si="9"/>
        <v>-45.77973076923081</v>
      </c>
      <c r="J18" s="9">
        <f t="shared" ca="1" si="9"/>
        <v>0</v>
      </c>
      <c r="K18" s="9">
        <f t="shared" ca="1" si="10"/>
        <v>227.86913190297506</v>
      </c>
      <c r="L18" s="9">
        <f t="shared" ca="1" si="11"/>
        <v>101.58980453958584</v>
      </c>
      <c r="M18">
        <f t="shared" ca="1" si="15"/>
        <v>56.277305021367525</v>
      </c>
      <c r="N18">
        <f t="shared" ca="1" si="16"/>
        <v>31.194244123931625</v>
      </c>
    </row>
    <row r="19" spans="1:16" x14ac:dyDescent="0.25">
      <c r="A19" s="4">
        <f t="shared" si="17"/>
        <v>0.42951388888888875</v>
      </c>
      <c r="B19" s="3">
        <f t="shared" si="18"/>
        <v>1553301110</v>
      </c>
      <c r="C19">
        <f t="shared" si="12"/>
        <v>2</v>
      </c>
      <c r="D19">
        <f t="shared" si="12"/>
        <v>7</v>
      </c>
      <c r="E19">
        <f t="shared" ca="1" si="13"/>
        <v>-107560.61330769231</v>
      </c>
      <c r="F19">
        <f t="shared" ca="1" si="14"/>
        <v>47608.326153846152</v>
      </c>
      <c r="G19">
        <f t="shared" ca="1" si="8"/>
        <v>9448.7999999999993</v>
      </c>
      <c r="H19" s="9">
        <f t="shared" ca="1" si="9"/>
        <v>223.22311153846385</v>
      </c>
      <c r="I19" s="9">
        <f t="shared" ca="1" si="9"/>
        <v>-45.77973076923081</v>
      </c>
      <c r="J19" s="9">
        <f t="shared" ca="1" si="9"/>
        <v>0</v>
      </c>
      <c r="K19" s="9">
        <f t="shared" ca="1" si="10"/>
        <v>227.8691319029779</v>
      </c>
      <c r="L19" s="9">
        <f t="shared" ca="1" si="11"/>
        <v>101.58980453958569</v>
      </c>
      <c r="M19">
        <f t="shared" ca="1" si="15"/>
        <v>56.275267094017096</v>
      </c>
      <c r="N19">
        <f t="shared" ca="1" si="16"/>
        <v>31.212104700854702</v>
      </c>
    </row>
    <row r="20" spans="1:16" x14ac:dyDescent="0.25">
      <c r="A20" s="4">
        <f t="shared" si="17"/>
        <v>0.42957175925925911</v>
      </c>
      <c r="B20" s="3">
        <f t="shared" si="18"/>
        <v>1553301115</v>
      </c>
      <c r="C20">
        <f t="shared" si="12"/>
        <v>2</v>
      </c>
      <c r="D20">
        <f t="shared" si="12"/>
        <v>7</v>
      </c>
      <c r="E20">
        <f t="shared" ca="1" si="13"/>
        <v>-106444.49774999999</v>
      </c>
      <c r="F20">
        <f t="shared" ca="1" si="14"/>
        <v>47379.427499999998</v>
      </c>
      <c r="G20">
        <f t="shared" ca="1" si="8"/>
        <v>9448.7999999999993</v>
      </c>
      <c r="H20" s="9">
        <f t="shared" ca="1" si="9"/>
        <v>223.22311153846096</v>
      </c>
      <c r="I20" s="9">
        <f t="shared" ca="1" si="9"/>
        <v>-45.77973076923081</v>
      </c>
      <c r="J20" s="9">
        <f t="shared" ca="1" si="9"/>
        <v>0</v>
      </c>
      <c r="K20" s="9">
        <f t="shared" ca="1" si="10"/>
        <v>227.86913190297506</v>
      </c>
      <c r="L20" s="9">
        <f t="shared" ca="1" si="11"/>
        <v>101.58980453958584</v>
      </c>
      <c r="M20">
        <f t="shared" ca="1" si="15"/>
        <v>56.273229166666667</v>
      </c>
      <c r="N20">
        <f t="shared" ca="1" si="16"/>
        <v>31.229965277777779</v>
      </c>
    </row>
    <row r="21" spans="1:16" x14ac:dyDescent="0.25">
      <c r="A21" s="4">
        <f t="shared" si="17"/>
        <v>0.42962962962962947</v>
      </c>
      <c r="B21" s="3">
        <f t="shared" si="18"/>
        <v>1553301120</v>
      </c>
      <c r="C21">
        <f t="shared" si="12"/>
        <v>2</v>
      </c>
      <c r="D21">
        <f t="shared" si="12"/>
        <v>7</v>
      </c>
      <c r="E21">
        <f t="shared" ca="1" si="13"/>
        <v>-105328.38219230769</v>
      </c>
      <c r="F21">
        <f t="shared" ca="1" si="14"/>
        <v>47150.528846153844</v>
      </c>
      <c r="G21">
        <f t="shared" ca="1" si="8"/>
        <v>9448.7999999999993</v>
      </c>
      <c r="H21" s="9">
        <f t="shared" ca="1" si="9"/>
        <v>223.22311153846096</v>
      </c>
      <c r="I21" s="9">
        <f t="shared" ca="1" si="9"/>
        <v>-45.77973076923081</v>
      </c>
      <c r="J21" s="9">
        <f t="shared" ca="1" si="9"/>
        <v>0</v>
      </c>
      <c r="K21" s="9">
        <f t="shared" ca="1" si="10"/>
        <v>227.86913190297506</v>
      </c>
      <c r="L21" s="9">
        <f t="shared" ca="1" si="11"/>
        <v>101.58980453958584</v>
      </c>
      <c r="M21">
        <f t="shared" ca="1" si="15"/>
        <v>56.271191239316238</v>
      </c>
      <c r="N21">
        <f t="shared" ca="1" si="16"/>
        <v>31.247825854700853</v>
      </c>
    </row>
    <row r="22" spans="1:16" x14ac:dyDescent="0.25">
      <c r="A22" s="4">
        <f t="shared" si="17"/>
        <v>0.42968749999999983</v>
      </c>
      <c r="B22" s="3">
        <f t="shared" si="18"/>
        <v>1553301125</v>
      </c>
      <c r="C22">
        <f t="shared" si="12"/>
        <v>2</v>
      </c>
      <c r="D22">
        <f t="shared" si="12"/>
        <v>7</v>
      </c>
      <c r="E22">
        <f t="shared" ca="1" si="13"/>
        <v>-104212.26663461539</v>
      </c>
      <c r="F22">
        <f t="shared" ca="1" si="14"/>
        <v>46921.63019230769</v>
      </c>
      <c r="G22">
        <f t="shared" ca="1" si="8"/>
        <v>9448.7999999999993</v>
      </c>
      <c r="H22" s="9">
        <f t="shared" ca="1" si="9"/>
        <v>223.22311153846096</v>
      </c>
      <c r="I22" s="9">
        <f t="shared" ca="1" si="9"/>
        <v>-45.77973076923081</v>
      </c>
      <c r="J22" s="9">
        <f t="shared" ca="1" si="9"/>
        <v>0</v>
      </c>
      <c r="K22" s="9">
        <f t="shared" ca="1" si="10"/>
        <v>227.86913190297506</v>
      </c>
      <c r="L22" s="9">
        <f t="shared" ca="1" si="11"/>
        <v>101.58980453958584</v>
      </c>
      <c r="M22">
        <f t="shared" ca="1" si="15"/>
        <v>56.269153311965809</v>
      </c>
      <c r="N22">
        <f t="shared" ca="1" si="16"/>
        <v>31.26568643162393</v>
      </c>
    </row>
    <row r="23" spans="1:16" x14ac:dyDescent="0.25">
      <c r="A23" s="4">
        <f t="shared" si="17"/>
        <v>0.42974537037037019</v>
      </c>
      <c r="B23" s="3">
        <f t="shared" si="18"/>
        <v>1553301130</v>
      </c>
      <c r="C23">
        <f t="shared" si="12"/>
        <v>2</v>
      </c>
      <c r="D23">
        <f t="shared" si="12"/>
        <v>7</v>
      </c>
      <c r="E23">
        <f t="shared" ca="1" si="13"/>
        <v>-103096.15107692308</v>
      </c>
      <c r="F23">
        <f t="shared" ca="1" si="14"/>
        <v>46692.731538461536</v>
      </c>
      <c r="G23">
        <f t="shared" ca="1" si="8"/>
        <v>9448.7999999999993</v>
      </c>
      <c r="H23" s="9">
        <f t="shared" ca="1" si="9"/>
        <v>223.22311153846385</v>
      </c>
      <c r="I23" s="9">
        <f t="shared" ca="1" si="9"/>
        <v>-45.779730769229353</v>
      </c>
      <c r="J23" s="9">
        <f t="shared" ca="1" si="9"/>
        <v>0</v>
      </c>
      <c r="K23" s="9">
        <f t="shared" ca="1" si="10"/>
        <v>227.86913190297761</v>
      </c>
      <c r="L23" s="9">
        <f t="shared" ca="1" si="11"/>
        <v>101.58980453958533</v>
      </c>
      <c r="M23">
        <f t="shared" ca="1" si="15"/>
        <v>56.267115384615387</v>
      </c>
      <c r="N23">
        <f t="shared" ca="1" si="16"/>
        <v>31.283547008547007</v>
      </c>
    </row>
    <row r="24" spans="1:16" x14ac:dyDescent="0.25">
      <c r="A24" s="4">
        <f t="shared" si="17"/>
        <v>0.42980324074074056</v>
      </c>
      <c r="B24" s="3">
        <f t="shared" si="18"/>
        <v>1553301135</v>
      </c>
      <c r="C24">
        <f t="shared" si="12"/>
        <v>2</v>
      </c>
      <c r="D24">
        <f t="shared" si="12"/>
        <v>7</v>
      </c>
      <c r="E24">
        <f t="shared" ca="1" si="13"/>
        <v>-101980.03551923076</v>
      </c>
      <c r="F24">
        <f t="shared" ca="1" si="14"/>
        <v>46463.832884615389</v>
      </c>
      <c r="G24">
        <f t="shared" ca="1" si="8"/>
        <v>9448.7999999999993</v>
      </c>
      <c r="H24" s="9">
        <f t="shared" ca="1" si="9"/>
        <v>223.22311153846096</v>
      </c>
      <c r="I24" s="9">
        <f t="shared" ca="1" si="9"/>
        <v>-45.779730769232266</v>
      </c>
      <c r="J24" s="9">
        <f t="shared" ca="1" si="9"/>
        <v>0</v>
      </c>
      <c r="K24" s="9">
        <f t="shared" ca="1" si="10"/>
        <v>227.86913190297534</v>
      </c>
      <c r="L24" s="9">
        <f t="shared" ca="1" si="11"/>
        <v>101.5898045395862</v>
      </c>
      <c r="M24">
        <f t="shared" ca="1" si="15"/>
        <v>56.265077457264958</v>
      </c>
      <c r="N24">
        <f t="shared" ca="1" si="16"/>
        <v>31.301407585470084</v>
      </c>
    </row>
    <row r="25" spans="1:16" x14ac:dyDescent="0.25">
      <c r="A25" s="4">
        <f t="shared" si="17"/>
        <v>0.42986111111111092</v>
      </c>
      <c r="B25" s="3">
        <f t="shared" si="18"/>
        <v>1553301140</v>
      </c>
      <c r="C25">
        <f t="shared" ref="C25:D40" si="19">C24</f>
        <v>2</v>
      </c>
      <c r="D25">
        <f t="shared" si="19"/>
        <v>7</v>
      </c>
      <c r="E25">
        <f t="shared" ca="1" si="13"/>
        <v>-100863.91996153846</v>
      </c>
      <c r="F25">
        <f t="shared" ca="1" si="14"/>
        <v>46234.934230769228</v>
      </c>
      <c r="G25">
        <f t="shared" ca="1" si="8"/>
        <v>9448.7999999999993</v>
      </c>
      <c r="H25" s="9">
        <f t="shared" ca="1" si="9"/>
        <v>223.22311153846096</v>
      </c>
      <c r="I25" s="9">
        <f t="shared" ca="1" si="9"/>
        <v>-45.779730769229353</v>
      </c>
      <c r="J25" s="9">
        <f t="shared" ca="1" si="9"/>
        <v>0</v>
      </c>
      <c r="K25" s="9">
        <f t="shared" ca="1" si="10"/>
        <v>227.86913190297477</v>
      </c>
      <c r="L25" s="9">
        <f t="shared" ca="1" si="11"/>
        <v>101.58980453958547</v>
      </c>
      <c r="M25">
        <f t="shared" ca="1" si="15"/>
        <v>56.263039529914529</v>
      </c>
      <c r="N25">
        <f t="shared" ca="1" si="16"/>
        <v>31.319268162393161</v>
      </c>
    </row>
    <row r="26" spans="1:16" x14ac:dyDescent="0.25">
      <c r="A26" s="4">
        <f t="shared" si="17"/>
        <v>0.42991898148148128</v>
      </c>
      <c r="B26" s="3">
        <f t="shared" si="18"/>
        <v>1553301145</v>
      </c>
      <c r="C26">
        <f t="shared" si="19"/>
        <v>2</v>
      </c>
      <c r="D26">
        <f t="shared" si="19"/>
        <v>7</v>
      </c>
      <c r="E26">
        <f t="shared" ca="1" si="13"/>
        <v>-99747.804403846152</v>
      </c>
      <c r="F26">
        <f t="shared" ca="1" si="14"/>
        <v>46006.035576923081</v>
      </c>
      <c r="G26">
        <f t="shared" ca="1" si="8"/>
        <v>9448.7999999999993</v>
      </c>
      <c r="H26" s="9">
        <f t="shared" ca="1" si="9"/>
        <v>223.22311153846096</v>
      </c>
      <c r="I26" s="9">
        <f t="shared" ca="1" si="9"/>
        <v>-45.77973076923081</v>
      </c>
      <c r="J26" s="9">
        <f t="shared" ca="1" si="9"/>
        <v>0</v>
      </c>
      <c r="K26" s="9">
        <f t="shared" ca="1" si="10"/>
        <v>227.86913190297506</v>
      </c>
      <c r="L26" s="9">
        <f t="shared" ca="1" si="11"/>
        <v>101.58980453958584</v>
      </c>
      <c r="M26">
        <f t="shared" ca="1" si="15"/>
        <v>56.2610016025641</v>
      </c>
      <c r="N26">
        <f t="shared" ca="1" si="16"/>
        <v>31.337128739316238</v>
      </c>
    </row>
    <row r="27" spans="1:16" x14ac:dyDescent="0.25">
      <c r="A27" s="4">
        <f t="shared" si="17"/>
        <v>0.42997685185185164</v>
      </c>
      <c r="B27" s="3">
        <f t="shared" si="18"/>
        <v>1553301150</v>
      </c>
      <c r="C27">
        <f t="shared" si="19"/>
        <v>2</v>
      </c>
      <c r="D27">
        <f t="shared" si="19"/>
        <v>7</v>
      </c>
      <c r="E27">
        <f t="shared" ca="1" si="13"/>
        <v>-98631.688846153847</v>
      </c>
      <c r="F27">
        <f t="shared" ca="1" si="14"/>
        <v>45777.136923076927</v>
      </c>
      <c r="G27">
        <f t="shared" ca="1" si="8"/>
        <v>9448.7999999999993</v>
      </c>
      <c r="H27" s="9">
        <f t="shared" ca="1" si="9"/>
        <v>223.22311153846096</v>
      </c>
      <c r="I27" s="9">
        <f t="shared" ca="1" si="9"/>
        <v>-45.77973076923081</v>
      </c>
      <c r="J27" s="9">
        <f t="shared" ca="1" si="9"/>
        <v>0</v>
      </c>
      <c r="K27" s="9">
        <f t="shared" ca="1" si="10"/>
        <v>227.86913190297506</v>
      </c>
      <c r="L27" s="9">
        <f t="shared" ca="1" si="11"/>
        <v>101.58980453958584</v>
      </c>
      <c r="M27">
        <f t="shared" ca="1" si="15"/>
        <v>56.258963675213678</v>
      </c>
      <c r="N27">
        <f t="shared" ca="1" si="16"/>
        <v>31.354989316239315</v>
      </c>
    </row>
    <row r="28" spans="1:16" x14ac:dyDescent="0.25">
      <c r="A28" s="4">
        <f t="shared" si="17"/>
        <v>0.430034722222222</v>
      </c>
      <c r="B28" s="3">
        <f t="shared" si="18"/>
        <v>1553301155</v>
      </c>
      <c r="C28">
        <f t="shared" si="19"/>
        <v>2</v>
      </c>
      <c r="D28">
        <f t="shared" si="19"/>
        <v>7</v>
      </c>
      <c r="E28">
        <f t="shared" ca="1" si="13"/>
        <v>-97515.573288461543</v>
      </c>
      <c r="F28">
        <f t="shared" ca="1" si="14"/>
        <v>45548.238269230773</v>
      </c>
      <c r="G28">
        <f t="shared" ca="1" si="8"/>
        <v>9448.7999999999993</v>
      </c>
      <c r="H28" s="9">
        <f t="shared" ca="1" si="9"/>
        <v>223.22311153846096</v>
      </c>
      <c r="I28" s="9">
        <f t="shared" ca="1" si="9"/>
        <v>-45.77973076923081</v>
      </c>
      <c r="J28" s="9">
        <f t="shared" ca="1" si="9"/>
        <v>0</v>
      </c>
      <c r="K28" s="9">
        <f t="shared" ca="1" si="10"/>
        <v>227.86913190297506</v>
      </c>
      <c r="L28" s="9">
        <f t="shared" ca="1" si="11"/>
        <v>101.58980453958584</v>
      </c>
      <c r="M28">
        <f t="shared" ca="1" si="15"/>
        <v>56.256925747863249</v>
      </c>
      <c r="N28">
        <f t="shared" ca="1" si="16"/>
        <v>31.372849893162392</v>
      </c>
    </row>
    <row r="29" spans="1:16" x14ac:dyDescent="0.25">
      <c r="A29" s="4">
        <f t="shared" si="17"/>
        <v>0.43009259259259236</v>
      </c>
      <c r="B29" s="3">
        <f t="shared" si="18"/>
        <v>1553301160</v>
      </c>
      <c r="C29">
        <f t="shared" si="19"/>
        <v>2</v>
      </c>
      <c r="D29">
        <f t="shared" si="19"/>
        <v>7</v>
      </c>
      <c r="E29">
        <f t="shared" ca="1" si="13"/>
        <v>-96399.457730769238</v>
      </c>
      <c r="F29">
        <f t="shared" ca="1" si="14"/>
        <v>45319.339615384619</v>
      </c>
      <c r="G29">
        <f t="shared" ca="1" si="8"/>
        <v>9448.7999999999993</v>
      </c>
      <c r="H29" s="9">
        <f t="shared" ca="1" si="9"/>
        <v>223.22311153846096</v>
      </c>
      <c r="I29" s="9">
        <f t="shared" ca="1" si="9"/>
        <v>-45.77973076923081</v>
      </c>
      <c r="J29" s="9">
        <f t="shared" ca="1" si="9"/>
        <v>0</v>
      </c>
      <c r="K29" s="9">
        <f t="shared" ca="1" si="10"/>
        <v>227.86913190297506</v>
      </c>
      <c r="L29" s="9">
        <f t="shared" ca="1" si="11"/>
        <v>101.58980453958584</v>
      </c>
      <c r="M29">
        <f t="shared" ca="1" si="15"/>
        <v>56.25488782051282</v>
      </c>
      <c r="N29">
        <f t="shared" ca="1" si="16"/>
        <v>31.39071047008547</v>
      </c>
    </row>
    <row r="30" spans="1:16" x14ac:dyDescent="0.25">
      <c r="A30" s="4">
        <f t="shared" si="17"/>
        <v>0.43015046296296272</v>
      </c>
      <c r="B30" s="3">
        <f t="shared" si="18"/>
        <v>1553301165</v>
      </c>
      <c r="C30">
        <f t="shared" si="19"/>
        <v>2</v>
      </c>
      <c r="D30">
        <f t="shared" si="19"/>
        <v>7</v>
      </c>
      <c r="E30">
        <f t="shared" ca="1" si="13"/>
        <v>-95283.342173076933</v>
      </c>
      <c r="F30">
        <f t="shared" ca="1" si="14"/>
        <v>45090.440961538465</v>
      </c>
      <c r="G30">
        <f t="shared" ca="1" si="8"/>
        <v>9448.7999999999993</v>
      </c>
      <c r="H30" s="9">
        <f t="shared" ca="1" si="9"/>
        <v>223.22311153846385</v>
      </c>
      <c r="I30" s="9">
        <f t="shared" ca="1" si="9"/>
        <v>-45.77973076923081</v>
      </c>
      <c r="J30" s="9">
        <f t="shared" ca="1" si="9"/>
        <v>0</v>
      </c>
      <c r="K30" s="9">
        <f t="shared" ca="1" si="10"/>
        <v>227.8691319029779</v>
      </c>
      <c r="L30" s="9">
        <f t="shared" ca="1" si="11"/>
        <v>101.58980453958569</v>
      </c>
      <c r="M30">
        <f t="shared" ca="1" si="15"/>
        <v>56.252849893162391</v>
      </c>
      <c r="N30">
        <f t="shared" ca="1" si="16"/>
        <v>31.408571047008547</v>
      </c>
    </row>
    <row r="31" spans="1:16" x14ac:dyDescent="0.25">
      <c r="A31" s="4">
        <f t="shared" si="17"/>
        <v>0.43020833333333308</v>
      </c>
      <c r="B31" s="3">
        <f t="shared" si="18"/>
        <v>1553301170</v>
      </c>
      <c r="C31">
        <f t="shared" si="19"/>
        <v>2</v>
      </c>
      <c r="D31">
        <f t="shared" si="19"/>
        <v>7</v>
      </c>
      <c r="E31">
        <f t="shared" ca="1" si="13"/>
        <v>-94167.226615384614</v>
      </c>
      <c r="F31">
        <f t="shared" ca="1" si="14"/>
        <v>44861.542307692311</v>
      </c>
      <c r="G31">
        <f t="shared" ca="1" si="8"/>
        <v>9448.7999999999993</v>
      </c>
      <c r="H31" s="9">
        <f t="shared" ca="1" si="9"/>
        <v>223.22311153846096</v>
      </c>
      <c r="I31" s="9">
        <f t="shared" ca="1" si="9"/>
        <v>-45.77973076923081</v>
      </c>
      <c r="J31" s="9">
        <f t="shared" ca="1" si="9"/>
        <v>0</v>
      </c>
      <c r="K31" s="9">
        <f t="shared" ca="1" si="10"/>
        <v>227.86913190297506</v>
      </c>
      <c r="L31" s="9">
        <f t="shared" ca="1" si="11"/>
        <v>101.58980453958584</v>
      </c>
      <c r="M31">
        <f t="shared" ca="1" si="15"/>
        <v>56.25081196581197</v>
      </c>
      <c r="N31">
        <f t="shared" ca="1" si="16"/>
        <v>31.426431623931624</v>
      </c>
    </row>
    <row r="32" spans="1:16" x14ac:dyDescent="0.25">
      <c r="A32" s="4">
        <f t="shared" si="17"/>
        <v>0.43026620370370344</v>
      </c>
      <c r="B32" s="3">
        <f t="shared" si="18"/>
        <v>1553301175</v>
      </c>
      <c r="C32">
        <f t="shared" si="19"/>
        <v>2</v>
      </c>
      <c r="D32">
        <f t="shared" si="19"/>
        <v>7</v>
      </c>
      <c r="E32">
        <f t="shared" ca="1" si="13"/>
        <v>-93051.111057692309</v>
      </c>
      <c r="F32">
        <f t="shared" ca="1" si="14"/>
        <v>44632.643653846157</v>
      </c>
      <c r="G32">
        <f t="shared" ca="1" si="8"/>
        <v>9448.7999999999993</v>
      </c>
      <c r="H32" s="9">
        <f t="shared" ca="1" si="9"/>
        <v>223.22311153846096</v>
      </c>
      <c r="I32" s="9">
        <f t="shared" ca="1" si="9"/>
        <v>-45.77973076923081</v>
      </c>
      <c r="J32" s="9">
        <f t="shared" ca="1" si="9"/>
        <v>0</v>
      </c>
      <c r="K32" s="9">
        <f t="shared" ca="1" si="10"/>
        <v>227.86913190297506</v>
      </c>
      <c r="L32" s="9">
        <f t="shared" ca="1" si="11"/>
        <v>101.58980453958584</v>
      </c>
      <c r="M32">
        <f t="shared" ca="1" si="15"/>
        <v>56.248774038461541</v>
      </c>
      <c r="N32">
        <f t="shared" ca="1" si="16"/>
        <v>31.444292200854701</v>
      </c>
    </row>
    <row r="33" spans="1:14" x14ac:dyDescent="0.25">
      <c r="A33" s="4">
        <f t="shared" si="17"/>
        <v>0.4303240740740738</v>
      </c>
      <c r="B33" s="3">
        <f t="shared" si="18"/>
        <v>1553301180</v>
      </c>
      <c r="C33">
        <f t="shared" si="19"/>
        <v>2</v>
      </c>
      <c r="D33">
        <f t="shared" si="19"/>
        <v>7</v>
      </c>
      <c r="E33">
        <f t="shared" ca="1" si="13"/>
        <v>-91934.995500000005</v>
      </c>
      <c r="F33">
        <f t="shared" ca="1" si="14"/>
        <v>44403.745000000003</v>
      </c>
      <c r="G33">
        <f t="shared" ca="1" si="8"/>
        <v>9448.7999999999993</v>
      </c>
      <c r="H33" s="9">
        <f t="shared" ca="1" si="9"/>
        <v>223.22311153846385</v>
      </c>
      <c r="I33" s="9">
        <f t="shared" ca="1" si="9"/>
        <v>-45.77973076923081</v>
      </c>
      <c r="J33" s="9">
        <f t="shared" ca="1" si="9"/>
        <v>0</v>
      </c>
      <c r="K33" s="9">
        <f t="shared" ca="1" si="10"/>
        <v>227.8691319029779</v>
      </c>
      <c r="L33" s="9">
        <f t="shared" ca="1" si="11"/>
        <v>101.58980453958569</v>
      </c>
      <c r="M33">
        <f t="shared" ca="1" si="15"/>
        <v>56.246736111111112</v>
      </c>
      <c r="N33">
        <f t="shared" ca="1" si="16"/>
        <v>31.462152777777778</v>
      </c>
    </row>
    <row r="34" spans="1:14" x14ac:dyDescent="0.25">
      <c r="A34" s="4">
        <f>A33+5/24/3600</f>
        <v>0.43038194444444416</v>
      </c>
      <c r="B34" s="3">
        <f t="shared" si="18"/>
        <v>1553301185</v>
      </c>
      <c r="C34">
        <f t="shared" si="19"/>
        <v>2</v>
      </c>
      <c r="D34">
        <f t="shared" si="19"/>
        <v>7</v>
      </c>
      <c r="E34">
        <f t="shared" ca="1" si="13"/>
        <v>-90818.879942307685</v>
      </c>
      <c r="F34">
        <f t="shared" ca="1" si="14"/>
        <v>44174.846346153849</v>
      </c>
      <c r="G34">
        <f t="shared" ca="1" si="8"/>
        <v>9448.7999999999993</v>
      </c>
      <c r="H34" s="9">
        <f t="shared" ca="1" si="9"/>
        <v>223.22311153846096</v>
      </c>
      <c r="I34" s="9">
        <f t="shared" ca="1" si="9"/>
        <v>-45.77973076923081</v>
      </c>
      <c r="J34" s="9">
        <f t="shared" ca="1" si="9"/>
        <v>0</v>
      </c>
      <c r="K34" s="9">
        <f t="shared" ca="1" si="10"/>
        <v>227.86913190297506</v>
      </c>
      <c r="L34" s="9">
        <f t="shared" ca="1" si="11"/>
        <v>101.58980453958584</v>
      </c>
      <c r="M34">
        <f t="shared" ca="1" si="15"/>
        <v>56.244698183760683</v>
      </c>
      <c r="N34">
        <f t="shared" ca="1" si="16"/>
        <v>31.480013354700855</v>
      </c>
    </row>
    <row r="35" spans="1:14" x14ac:dyDescent="0.25">
      <c r="A35" s="4">
        <f t="shared" si="17"/>
        <v>0.43043981481481453</v>
      </c>
      <c r="B35" s="3">
        <f t="shared" si="18"/>
        <v>1553301190</v>
      </c>
      <c r="C35">
        <f t="shared" si="19"/>
        <v>2</v>
      </c>
      <c r="D35">
        <f t="shared" si="19"/>
        <v>7</v>
      </c>
      <c r="E35">
        <f ca="1">INDIRECT("E$"&amp;C35)+INDIRECT("H$"&amp;C35)*($B35-INDIRECT("B$"&amp;D35))</f>
        <v>-89702.764384615381</v>
      </c>
      <c r="F35">
        <f ca="1">INDIRECT("F$"&amp;C35)+INDIRECT("I$"&amp;C35)*($B35-INDIRECT("B$"&amp;D35))</f>
        <v>43945.947692307695</v>
      </c>
      <c r="G35">
        <f t="shared" ca="1" si="8"/>
        <v>9448.7999999999993</v>
      </c>
      <c r="H35" s="9">
        <f t="shared" ca="1" si="9"/>
        <v>223.22311153846096</v>
      </c>
      <c r="I35" s="9">
        <f t="shared" ca="1" si="9"/>
        <v>-45.77973076923081</v>
      </c>
      <c r="J35" s="9">
        <f t="shared" ca="1" si="9"/>
        <v>0</v>
      </c>
      <c r="K35" s="9">
        <f t="shared" ca="1" si="10"/>
        <v>227.86913190297506</v>
      </c>
      <c r="L35" s="9">
        <f t="shared" ca="1" si="11"/>
        <v>101.58980453958584</v>
      </c>
      <c r="M35">
        <f t="shared" ca="1" si="15"/>
        <v>56.242660256410254</v>
      </c>
      <c r="N35">
        <f t="shared" ca="1" si="16"/>
        <v>31.497873931623932</v>
      </c>
    </row>
    <row r="36" spans="1:14" x14ac:dyDescent="0.25">
      <c r="A36" s="4">
        <f t="shared" si="17"/>
        <v>0.43049768518518489</v>
      </c>
      <c r="B36" s="3">
        <f t="shared" si="18"/>
        <v>1553301195</v>
      </c>
      <c r="C36">
        <f t="shared" si="19"/>
        <v>2</v>
      </c>
      <c r="D36">
        <f t="shared" si="19"/>
        <v>7</v>
      </c>
      <c r="E36">
        <f ca="1">INDIRECT("E$"&amp;C36)+INDIRECT("H$"&amp;C36)*($B36-INDIRECT("B$"&amp;D36))</f>
        <v>-88586.648826923076</v>
      </c>
      <c r="F36">
        <f ca="1">INDIRECT("F$"&amp;C36)+INDIRECT("I$"&amp;C36)*($B36-INDIRECT("B$"&amp;D36))</f>
        <v>43717.04903846154</v>
      </c>
      <c r="G36">
        <f t="shared" ca="1" si="8"/>
        <v>9448.7999999999993</v>
      </c>
      <c r="H36" s="9">
        <f t="shared" ca="1" si="9"/>
        <v>223.22311153846096</v>
      </c>
      <c r="I36" s="9">
        <f t="shared" ca="1" si="9"/>
        <v>-45.77973076923081</v>
      </c>
      <c r="J36" s="9">
        <f t="shared" ca="1" si="9"/>
        <v>0</v>
      </c>
      <c r="K36" s="9">
        <f t="shared" ca="1" si="10"/>
        <v>227.86913190297506</v>
      </c>
      <c r="L36" s="9">
        <f t="shared" ca="1" si="11"/>
        <v>101.58980453958584</v>
      </c>
      <c r="M36">
        <f t="shared" ca="1" si="15"/>
        <v>56.240622329059832</v>
      </c>
      <c r="N36">
        <f t="shared" ca="1" si="16"/>
        <v>31.515734508547009</v>
      </c>
    </row>
    <row r="37" spans="1:14" x14ac:dyDescent="0.25">
      <c r="A37" s="4">
        <f t="shared" si="17"/>
        <v>0.43055555555555525</v>
      </c>
      <c r="B37" s="3">
        <f t="shared" si="18"/>
        <v>1553301200</v>
      </c>
      <c r="C37">
        <f t="shared" si="19"/>
        <v>2</v>
      </c>
      <c r="D37">
        <f t="shared" si="19"/>
        <v>7</v>
      </c>
      <c r="E37">
        <f t="shared" ref="E37:E99" ca="1" si="20">INDIRECT("E$"&amp;C37)+INDIRECT("H$"&amp;C37)*($B37-INDIRECT("B$"&amp;D37))</f>
        <v>-87470.533269230771</v>
      </c>
      <c r="F37">
        <f t="shared" ref="F37:F99" ca="1" si="21">INDIRECT("F$"&amp;C37)+INDIRECT("I$"&amp;C37)*($B37-INDIRECT("B$"&amp;D37))</f>
        <v>43488.150384615386</v>
      </c>
      <c r="G37">
        <f t="shared" ca="1" si="8"/>
        <v>9448.7999999999993</v>
      </c>
      <c r="H37" s="9">
        <f t="shared" ca="1" si="9"/>
        <v>223.22311153846096</v>
      </c>
      <c r="I37" s="9">
        <f t="shared" ca="1" si="9"/>
        <v>-45.77973076923081</v>
      </c>
      <c r="J37" s="9">
        <f t="shared" ca="1" si="9"/>
        <v>0</v>
      </c>
      <c r="K37" s="9">
        <f t="shared" ca="1" si="10"/>
        <v>227.86913190297506</v>
      </c>
      <c r="L37" s="9">
        <f t="shared" ca="1" si="11"/>
        <v>101.58980453958584</v>
      </c>
      <c r="M37">
        <f t="shared" ca="1" si="15"/>
        <v>56.238584401709403</v>
      </c>
      <c r="N37">
        <f t="shared" ca="1" si="16"/>
        <v>31.533595085470086</v>
      </c>
    </row>
    <row r="38" spans="1:14" x14ac:dyDescent="0.25">
      <c r="A38" s="4">
        <f t="shared" si="17"/>
        <v>0.43061342592592561</v>
      </c>
      <c r="B38" s="3">
        <f t="shared" si="18"/>
        <v>1553301205</v>
      </c>
      <c r="C38">
        <f t="shared" si="19"/>
        <v>2</v>
      </c>
      <c r="D38">
        <f t="shared" si="19"/>
        <v>7</v>
      </c>
      <c r="E38">
        <f t="shared" ca="1" si="20"/>
        <v>-86354.417711538466</v>
      </c>
      <c r="F38">
        <f t="shared" ca="1" si="21"/>
        <v>43259.251730769232</v>
      </c>
      <c r="G38">
        <f t="shared" ca="1" si="8"/>
        <v>9448.7999999999993</v>
      </c>
      <c r="H38" s="9">
        <f t="shared" ca="1" si="9"/>
        <v>223.22311153846096</v>
      </c>
      <c r="I38" s="9">
        <f t="shared" ca="1" si="9"/>
        <v>-45.77973076923081</v>
      </c>
      <c r="J38" s="9">
        <f t="shared" ca="1" si="9"/>
        <v>0</v>
      </c>
      <c r="K38" s="9">
        <f t="shared" ca="1" si="10"/>
        <v>227.86913190297506</v>
      </c>
      <c r="L38" s="9">
        <f t="shared" ca="1" si="11"/>
        <v>101.58980453958584</v>
      </c>
      <c r="M38">
        <f t="shared" ca="1" si="15"/>
        <v>56.236546474358974</v>
      </c>
      <c r="N38">
        <f t="shared" ca="1" si="16"/>
        <v>31.551455662393163</v>
      </c>
    </row>
    <row r="39" spans="1:14" x14ac:dyDescent="0.25">
      <c r="A39" s="4">
        <f t="shared" si="17"/>
        <v>0.43067129629629597</v>
      </c>
      <c r="B39" s="3">
        <f t="shared" si="18"/>
        <v>1553301210</v>
      </c>
      <c r="C39">
        <f t="shared" si="19"/>
        <v>2</v>
      </c>
      <c r="D39">
        <f t="shared" si="19"/>
        <v>7</v>
      </c>
      <c r="E39">
        <f t="shared" ca="1" si="20"/>
        <v>-85238.302153846162</v>
      </c>
      <c r="F39">
        <f t="shared" ca="1" si="21"/>
        <v>43030.353076923078</v>
      </c>
      <c r="G39">
        <f t="shared" ca="1" si="8"/>
        <v>9448.7999999999993</v>
      </c>
      <c r="H39" s="9">
        <f t="shared" ca="1" si="9"/>
        <v>223.22311153846096</v>
      </c>
      <c r="I39" s="9">
        <f t="shared" ca="1" si="9"/>
        <v>-45.77973076923081</v>
      </c>
      <c r="J39" s="9">
        <f t="shared" ca="1" si="9"/>
        <v>0</v>
      </c>
      <c r="K39" s="9">
        <f t="shared" ca="1" si="10"/>
        <v>227.86913190297506</v>
      </c>
      <c r="L39" s="9">
        <f t="shared" ca="1" si="11"/>
        <v>101.58980453958584</v>
      </c>
      <c r="M39">
        <f t="shared" ca="1" si="15"/>
        <v>56.234508547008545</v>
      </c>
      <c r="N39">
        <f t="shared" ca="1" si="16"/>
        <v>31.56931623931624</v>
      </c>
    </row>
    <row r="40" spans="1:14" x14ac:dyDescent="0.25">
      <c r="A40" s="4">
        <f t="shared" si="17"/>
        <v>0.43072916666666633</v>
      </c>
      <c r="B40" s="3">
        <f t="shared" si="18"/>
        <v>1553301215</v>
      </c>
      <c r="C40">
        <f t="shared" si="19"/>
        <v>2</v>
      </c>
      <c r="D40">
        <f t="shared" si="19"/>
        <v>7</v>
      </c>
      <c r="E40">
        <f t="shared" ca="1" si="20"/>
        <v>-84122.186596153857</v>
      </c>
      <c r="F40">
        <f t="shared" ca="1" si="21"/>
        <v>42801.454423076924</v>
      </c>
      <c r="G40">
        <f t="shared" ca="1" si="8"/>
        <v>9448.7999999999993</v>
      </c>
      <c r="H40" s="9">
        <f t="shared" ca="1" si="9"/>
        <v>223.22311153846385</v>
      </c>
      <c r="I40" s="9">
        <f t="shared" ca="1" si="9"/>
        <v>-45.77973076923081</v>
      </c>
      <c r="J40" s="9">
        <f t="shared" ca="1" si="9"/>
        <v>0</v>
      </c>
      <c r="K40" s="9">
        <f t="shared" ca="1" si="10"/>
        <v>227.8691319029779</v>
      </c>
      <c r="L40" s="9">
        <f t="shared" ca="1" si="11"/>
        <v>101.58980453958569</v>
      </c>
      <c r="M40">
        <f t="shared" ca="1" si="15"/>
        <v>56.232470619658123</v>
      </c>
      <c r="N40">
        <f t="shared" ca="1" si="16"/>
        <v>31.587176816239317</v>
      </c>
    </row>
    <row r="41" spans="1:14" x14ac:dyDescent="0.25">
      <c r="A41" s="4">
        <f t="shared" si="17"/>
        <v>0.43078703703703669</v>
      </c>
      <c r="B41" s="3">
        <f t="shared" si="18"/>
        <v>1553301220</v>
      </c>
      <c r="C41">
        <f t="shared" ref="C41:D56" si="22">C40</f>
        <v>2</v>
      </c>
      <c r="D41">
        <f t="shared" si="22"/>
        <v>7</v>
      </c>
      <c r="E41">
        <f t="shared" ca="1" si="20"/>
        <v>-83006.071038461538</v>
      </c>
      <c r="F41">
        <f t="shared" ca="1" si="21"/>
        <v>42572.55576923077</v>
      </c>
      <c r="G41">
        <f t="shared" ca="1" si="8"/>
        <v>9448.7999999999993</v>
      </c>
      <c r="H41" s="9">
        <f t="shared" ca="1" si="9"/>
        <v>223.22311153846096</v>
      </c>
      <c r="I41" s="9">
        <f t="shared" ca="1" si="9"/>
        <v>-45.77973076923081</v>
      </c>
      <c r="J41" s="9">
        <f t="shared" ca="1" si="9"/>
        <v>0</v>
      </c>
      <c r="K41" s="9">
        <f t="shared" ca="1" si="10"/>
        <v>227.86913190297506</v>
      </c>
      <c r="L41" s="9">
        <f t="shared" ca="1" si="11"/>
        <v>101.58980453958584</v>
      </c>
      <c r="M41">
        <f t="shared" ca="1" si="15"/>
        <v>56.230432692307694</v>
      </c>
      <c r="N41">
        <f t="shared" ca="1" si="16"/>
        <v>31.605037393162394</v>
      </c>
    </row>
    <row r="42" spans="1:14" x14ac:dyDescent="0.25">
      <c r="A42" s="4">
        <f t="shared" si="17"/>
        <v>0.43084490740740705</v>
      </c>
      <c r="B42" s="3">
        <f t="shared" si="18"/>
        <v>1553301225</v>
      </c>
      <c r="C42">
        <f t="shared" si="22"/>
        <v>2</v>
      </c>
      <c r="D42">
        <f t="shared" si="22"/>
        <v>7</v>
      </c>
      <c r="E42">
        <f t="shared" ca="1" si="20"/>
        <v>-81889.955480769233</v>
      </c>
      <c r="F42">
        <f t="shared" ca="1" si="21"/>
        <v>42343.657115384616</v>
      </c>
      <c r="G42">
        <f t="shared" ca="1" si="8"/>
        <v>9448.7999999999993</v>
      </c>
      <c r="H42" s="9">
        <f t="shared" ca="1" si="9"/>
        <v>223.22311153846096</v>
      </c>
      <c r="I42" s="9">
        <f t="shared" ca="1" si="9"/>
        <v>-45.77973076923081</v>
      </c>
      <c r="J42" s="9">
        <f t="shared" ca="1" si="9"/>
        <v>0</v>
      </c>
      <c r="K42" s="9">
        <f t="shared" ca="1" si="10"/>
        <v>227.86913190297506</v>
      </c>
      <c r="L42" s="9">
        <f t="shared" ca="1" si="11"/>
        <v>101.58980453958584</v>
      </c>
      <c r="M42">
        <f t="shared" ca="1" si="15"/>
        <v>56.228394764957265</v>
      </c>
      <c r="N42">
        <f t="shared" ca="1" si="16"/>
        <v>31.622897970085472</v>
      </c>
    </row>
    <row r="43" spans="1:14" x14ac:dyDescent="0.25">
      <c r="A43" s="4">
        <f t="shared" si="17"/>
        <v>0.43090277777777741</v>
      </c>
      <c r="B43" s="3">
        <f t="shared" si="18"/>
        <v>1553301230</v>
      </c>
      <c r="C43">
        <f t="shared" si="22"/>
        <v>2</v>
      </c>
      <c r="D43">
        <f t="shared" si="22"/>
        <v>7</v>
      </c>
      <c r="E43">
        <f t="shared" ca="1" si="20"/>
        <v>-80773.839923076928</v>
      </c>
      <c r="F43">
        <f t="shared" ca="1" si="21"/>
        <v>42114.758461538462</v>
      </c>
      <c r="G43">
        <f t="shared" ca="1" si="8"/>
        <v>9448.7999999999993</v>
      </c>
      <c r="H43" s="9">
        <f t="shared" ca="1" si="9"/>
        <v>223.22311153846385</v>
      </c>
      <c r="I43" s="9">
        <f t="shared" ca="1" si="9"/>
        <v>-45.77973076923081</v>
      </c>
      <c r="J43" s="9">
        <f t="shared" ca="1" si="9"/>
        <v>0</v>
      </c>
      <c r="K43" s="9">
        <f t="shared" ca="1" si="10"/>
        <v>227.8691319029779</v>
      </c>
      <c r="L43" s="9">
        <f t="shared" ca="1" si="11"/>
        <v>101.58980453958569</v>
      </c>
      <c r="M43">
        <f t="shared" ca="1" si="15"/>
        <v>56.226356837606836</v>
      </c>
      <c r="N43">
        <f t="shared" ca="1" si="16"/>
        <v>31.640758547008549</v>
      </c>
    </row>
    <row r="44" spans="1:14" x14ac:dyDescent="0.25">
      <c r="A44" s="4">
        <f t="shared" si="17"/>
        <v>0.43096064814814777</v>
      </c>
      <c r="B44" s="3">
        <f t="shared" si="18"/>
        <v>1553301235</v>
      </c>
      <c r="C44">
        <f t="shared" si="22"/>
        <v>2</v>
      </c>
      <c r="D44">
        <f t="shared" si="22"/>
        <v>7</v>
      </c>
      <c r="E44">
        <f t="shared" ca="1" si="20"/>
        <v>-79657.724365384609</v>
      </c>
      <c r="F44">
        <f t="shared" ca="1" si="21"/>
        <v>41885.859807692308</v>
      </c>
      <c r="G44">
        <f t="shared" ca="1" si="8"/>
        <v>9448.7999999999993</v>
      </c>
      <c r="H44" s="9">
        <f t="shared" ca="1" si="9"/>
        <v>223.22311153846096</v>
      </c>
      <c r="I44" s="9">
        <f t="shared" ca="1" si="9"/>
        <v>-45.77973076923081</v>
      </c>
      <c r="J44" s="9">
        <f t="shared" ca="1" si="9"/>
        <v>0</v>
      </c>
      <c r="K44" s="9">
        <f t="shared" ca="1" si="10"/>
        <v>227.86913190297506</v>
      </c>
      <c r="L44" s="9">
        <f t="shared" ca="1" si="11"/>
        <v>101.58980453958584</v>
      </c>
      <c r="M44">
        <f t="shared" ca="1" si="15"/>
        <v>56.224318910256414</v>
      </c>
      <c r="N44">
        <f t="shared" ca="1" si="16"/>
        <v>31.658619123931626</v>
      </c>
    </row>
    <row r="45" spans="1:14" x14ac:dyDescent="0.25">
      <c r="A45" s="4">
        <f t="shared" si="17"/>
        <v>0.43101851851851813</v>
      </c>
      <c r="B45" s="3">
        <f t="shared" si="18"/>
        <v>1553301240</v>
      </c>
      <c r="C45">
        <f t="shared" si="22"/>
        <v>2</v>
      </c>
      <c r="D45">
        <f t="shared" si="22"/>
        <v>7</v>
      </c>
      <c r="E45">
        <f t="shared" ca="1" si="20"/>
        <v>-78541.608807692304</v>
      </c>
      <c r="F45">
        <f t="shared" ca="1" si="21"/>
        <v>41656.961153846154</v>
      </c>
      <c r="G45">
        <f t="shared" ca="1" si="8"/>
        <v>9448.7999999999993</v>
      </c>
      <c r="H45" s="9">
        <f t="shared" ca="1" si="9"/>
        <v>223.22311153846096</v>
      </c>
      <c r="I45" s="9">
        <f t="shared" ca="1" si="9"/>
        <v>-45.77973076923081</v>
      </c>
      <c r="J45" s="9">
        <f t="shared" ca="1" si="9"/>
        <v>0</v>
      </c>
      <c r="K45" s="9">
        <f t="shared" ca="1" si="10"/>
        <v>227.86913190297506</v>
      </c>
      <c r="L45" s="9">
        <f t="shared" ca="1" si="11"/>
        <v>101.58980453958584</v>
      </c>
      <c r="M45">
        <f t="shared" ca="1" si="15"/>
        <v>56.222280982905986</v>
      </c>
      <c r="N45">
        <f t="shared" ca="1" si="16"/>
        <v>31.676479700854703</v>
      </c>
    </row>
    <row r="46" spans="1:14" x14ac:dyDescent="0.25">
      <c r="A46" s="4">
        <f t="shared" si="17"/>
        <v>0.4310763888888885</v>
      </c>
      <c r="B46" s="3">
        <f t="shared" si="18"/>
        <v>1553301245</v>
      </c>
      <c r="C46">
        <f t="shared" si="22"/>
        <v>2</v>
      </c>
      <c r="D46">
        <f t="shared" si="22"/>
        <v>7</v>
      </c>
      <c r="E46">
        <f t="shared" ca="1" si="20"/>
        <v>-77425.49325</v>
      </c>
      <c r="F46">
        <f t="shared" ca="1" si="21"/>
        <v>41428.0625</v>
      </c>
      <c r="G46">
        <f t="shared" ca="1" si="8"/>
        <v>9448.7999999999993</v>
      </c>
      <c r="H46" s="9">
        <f t="shared" ca="1" si="9"/>
        <v>223.22311153846096</v>
      </c>
      <c r="I46" s="9">
        <f t="shared" ca="1" si="9"/>
        <v>-45.77973076923081</v>
      </c>
      <c r="J46" s="9">
        <f t="shared" ca="1" si="9"/>
        <v>0</v>
      </c>
      <c r="K46" s="9">
        <f t="shared" ca="1" si="10"/>
        <v>227.86913190297506</v>
      </c>
      <c r="L46" s="9">
        <f t="shared" ca="1" si="11"/>
        <v>101.58980453958584</v>
      </c>
      <c r="M46">
        <f t="shared" ca="1" si="15"/>
        <v>56.220243055555557</v>
      </c>
      <c r="N46">
        <f t="shared" ca="1" si="16"/>
        <v>31.694340277777776</v>
      </c>
    </row>
    <row r="47" spans="1:14" x14ac:dyDescent="0.25">
      <c r="A47" s="4">
        <f t="shared" si="17"/>
        <v>0.43113425925925886</v>
      </c>
      <c r="B47" s="3">
        <f t="shared" si="18"/>
        <v>1553301250</v>
      </c>
      <c r="C47">
        <f t="shared" si="22"/>
        <v>2</v>
      </c>
      <c r="D47">
        <f t="shared" si="22"/>
        <v>7</v>
      </c>
      <c r="E47">
        <f t="shared" ca="1" si="20"/>
        <v>-76309.377692307695</v>
      </c>
      <c r="F47">
        <f t="shared" ca="1" si="21"/>
        <v>41199.163846153846</v>
      </c>
      <c r="G47">
        <f t="shared" ca="1" si="8"/>
        <v>9448.7999999999993</v>
      </c>
      <c r="H47" s="9">
        <f t="shared" ca="1" si="9"/>
        <v>223.22311153846096</v>
      </c>
      <c r="I47" s="9">
        <f t="shared" ca="1" si="9"/>
        <v>-45.77973076923081</v>
      </c>
      <c r="J47" s="9">
        <f t="shared" ca="1" si="9"/>
        <v>0</v>
      </c>
      <c r="K47" s="9">
        <f t="shared" ca="1" si="10"/>
        <v>227.86913190297506</v>
      </c>
      <c r="L47" s="9">
        <f t="shared" ca="1" si="11"/>
        <v>101.58980453958584</v>
      </c>
      <c r="M47">
        <f t="shared" ca="1" si="15"/>
        <v>56.218205128205128</v>
      </c>
      <c r="N47">
        <f t="shared" ca="1" si="16"/>
        <v>31.712200854700853</v>
      </c>
    </row>
    <row r="48" spans="1:14" x14ac:dyDescent="0.25">
      <c r="A48" s="4">
        <f t="shared" si="17"/>
        <v>0.43119212962962922</v>
      </c>
      <c r="B48" s="3">
        <f t="shared" si="18"/>
        <v>1553301255</v>
      </c>
      <c r="C48">
        <f t="shared" si="22"/>
        <v>2</v>
      </c>
      <c r="D48">
        <f t="shared" si="22"/>
        <v>7</v>
      </c>
      <c r="E48">
        <f t="shared" ca="1" si="20"/>
        <v>-75193.26213461539</v>
      </c>
      <c r="F48">
        <f t="shared" ca="1" si="21"/>
        <v>40970.265192307692</v>
      </c>
      <c r="G48">
        <f t="shared" ca="1" si="8"/>
        <v>9448.7999999999993</v>
      </c>
      <c r="H48" s="9">
        <f t="shared" ca="1" si="9"/>
        <v>223.22311153846096</v>
      </c>
      <c r="I48" s="9">
        <f t="shared" ca="1" si="9"/>
        <v>-45.77973076923081</v>
      </c>
      <c r="J48" s="9">
        <f t="shared" ca="1" si="9"/>
        <v>0</v>
      </c>
      <c r="K48" s="9">
        <f t="shared" ca="1" si="10"/>
        <v>227.86913190297506</v>
      </c>
      <c r="L48" s="9">
        <f t="shared" ca="1" si="11"/>
        <v>101.58980453958584</v>
      </c>
      <c r="M48">
        <f t="shared" ca="1" si="15"/>
        <v>56.216167200854699</v>
      </c>
      <c r="N48">
        <f t="shared" ca="1" si="16"/>
        <v>31.73006143162393</v>
      </c>
    </row>
    <row r="49" spans="1:19" x14ac:dyDescent="0.25">
      <c r="A49" s="4">
        <f t="shared" si="17"/>
        <v>0.43124999999999958</v>
      </c>
      <c r="B49" s="3">
        <f t="shared" si="18"/>
        <v>1553301260</v>
      </c>
      <c r="C49">
        <f t="shared" si="22"/>
        <v>2</v>
      </c>
      <c r="D49">
        <f t="shared" si="22"/>
        <v>7</v>
      </c>
      <c r="E49">
        <f t="shared" ca="1" si="20"/>
        <v>-74077.146576923085</v>
      </c>
      <c r="F49">
        <f t="shared" ca="1" si="21"/>
        <v>40741.366538461538</v>
      </c>
      <c r="G49">
        <f t="shared" ca="1" si="8"/>
        <v>9448.7999999999993</v>
      </c>
      <c r="H49" s="9">
        <f t="shared" ca="1" si="9"/>
        <v>223.22311153846096</v>
      </c>
      <c r="I49" s="9">
        <f t="shared" ca="1" si="9"/>
        <v>-45.77973076923081</v>
      </c>
      <c r="J49" s="9">
        <f t="shared" ca="1" si="9"/>
        <v>0</v>
      </c>
      <c r="K49" s="9">
        <f t="shared" ca="1" si="10"/>
        <v>227.86913190297506</v>
      </c>
      <c r="L49" s="9">
        <f t="shared" ca="1" si="11"/>
        <v>101.58980453958584</v>
      </c>
      <c r="M49">
        <f t="shared" ca="1" si="15"/>
        <v>56.214129273504277</v>
      </c>
      <c r="N49">
        <f t="shared" ca="1" si="16"/>
        <v>31.747922008547008</v>
      </c>
    </row>
    <row r="50" spans="1:19" x14ac:dyDescent="0.25">
      <c r="A50" s="4">
        <f t="shared" si="17"/>
        <v>0.43130787037036994</v>
      </c>
      <c r="B50" s="3">
        <f t="shared" si="18"/>
        <v>1553301265</v>
      </c>
      <c r="C50">
        <f t="shared" si="22"/>
        <v>2</v>
      </c>
      <c r="D50">
        <f t="shared" si="22"/>
        <v>7</v>
      </c>
      <c r="E50">
        <f t="shared" ca="1" si="20"/>
        <v>-72961.031019230781</v>
      </c>
      <c r="F50">
        <f t="shared" ca="1" si="21"/>
        <v>40512.467884615384</v>
      </c>
      <c r="G50">
        <f t="shared" ca="1" si="8"/>
        <v>9448.7999999999993</v>
      </c>
      <c r="H50" s="9">
        <f t="shared" ca="1" si="9"/>
        <v>223.22311153846385</v>
      </c>
      <c r="I50" s="9">
        <f t="shared" ca="1" si="9"/>
        <v>-45.77973076923081</v>
      </c>
      <c r="J50" s="9">
        <f t="shared" ca="1" si="9"/>
        <v>0</v>
      </c>
      <c r="K50" s="9">
        <f t="shared" ca="1" si="10"/>
        <v>227.8691319029779</v>
      </c>
      <c r="L50" s="9">
        <f t="shared" ca="1" si="11"/>
        <v>101.58980453958569</v>
      </c>
      <c r="M50">
        <f t="shared" ca="1" si="15"/>
        <v>56.212091346153848</v>
      </c>
      <c r="N50">
        <f t="shared" ca="1" si="16"/>
        <v>31.765782585470085</v>
      </c>
    </row>
    <row r="51" spans="1:19" x14ac:dyDescent="0.25">
      <c r="A51" s="4">
        <f t="shared" si="17"/>
        <v>0.4313657407407403</v>
      </c>
      <c r="B51" s="3">
        <f t="shared" si="18"/>
        <v>1553301270</v>
      </c>
      <c r="C51">
        <f t="shared" si="22"/>
        <v>2</v>
      </c>
      <c r="D51">
        <f t="shared" si="22"/>
        <v>7</v>
      </c>
      <c r="E51">
        <f t="shared" ca="1" si="20"/>
        <v>-71844.915461538461</v>
      </c>
      <c r="F51">
        <f t="shared" ca="1" si="21"/>
        <v>40283.56923076923</v>
      </c>
      <c r="G51">
        <f t="shared" ca="1" si="8"/>
        <v>9448.7999999999993</v>
      </c>
      <c r="H51" s="9">
        <f t="shared" ca="1" si="9"/>
        <v>223.22311153846096</v>
      </c>
      <c r="I51" s="9">
        <f t="shared" ca="1" si="9"/>
        <v>-45.77973076923081</v>
      </c>
      <c r="J51" s="9">
        <f t="shared" ca="1" si="9"/>
        <v>0</v>
      </c>
      <c r="K51" s="9">
        <f t="shared" ca="1" si="10"/>
        <v>227.86913190297506</v>
      </c>
      <c r="L51" s="9">
        <f t="shared" ca="1" si="11"/>
        <v>101.58980453958584</v>
      </c>
      <c r="M51">
        <f t="shared" ca="1" si="15"/>
        <v>56.210053418803419</v>
      </c>
      <c r="N51">
        <f t="shared" ca="1" si="16"/>
        <v>31.783643162393162</v>
      </c>
    </row>
    <row r="52" spans="1:19" x14ac:dyDescent="0.25">
      <c r="A52" s="4">
        <f t="shared" si="17"/>
        <v>0.43142361111111066</v>
      </c>
      <c r="B52" s="3">
        <f t="shared" si="18"/>
        <v>1553301275</v>
      </c>
      <c r="C52">
        <f t="shared" si="22"/>
        <v>2</v>
      </c>
      <c r="D52">
        <f t="shared" si="22"/>
        <v>7</v>
      </c>
      <c r="E52">
        <f t="shared" ca="1" si="20"/>
        <v>-70728.799903846157</v>
      </c>
      <c r="F52">
        <f t="shared" ca="1" si="21"/>
        <v>40054.670576923076</v>
      </c>
      <c r="G52">
        <f t="shared" ca="1" si="8"/>
        <v>9448.7999999999993</v>
      </c>
      <c r="H52" s="9">
        <f t="shared" ca="1" si="9"/>
        <v>223.22311153846096</v>
      </c>
      <c r="I52" s="9">
        <f t="shared" ca="1" si="9"/>
        <v>-45.77973076923081</v>
      </c>
      <c r="J52" s="9">
        <f t="shared" ca="1" si="9"/>
        <v>0</v>
      </c>
      <c r="K52" s="9">
        <f t="shared" ca="1" si="10"/>
        <v>227.86913190297506</v>
      </c>
      <c r="L52" s="9">
        <f t="shared" ca="1" si="11"/>
        <v>101.58980453958584</v>
      </c>
      <c r="M52">
        <f t="shared" ca="1" si="15"/>
        <v>56.20801549145299</v>
      </c>
      <c r="N52">
        <f t="shared" ca="1" si="16"/>
        <v>31.801503739316239</v>
      </c>
      <c r="O52" s="14"/>
      <c r="P52" s="14"/>
      <c r="Q52" s="14"/>
      <c r="R52" s="14"/>
      <c r="S52" s="14"/>
    </row>
    <row r="53" spans="1:19" x14ac:dyDescent="0.25">
      <c r="A53" s="4">
        <f>A52+5/24/3600</f>
        <v>0.43148148148148102</v>
      </c>
      <c r="B53" s="3">
        <f t="shared" si="18"/>
        <v>1553301280</v>
      </c>
      <c r="C53">
        <f t="shared" si="22"/>
        <v>2</v>
      </c>
      <c r="D53">
        <f t="shared" si="22"/>
        <v>7</v>
      </c>
      <c r="E53">
        <f t="shared" ca="1" si="20"/>
        <v>-69612.684346153852</v>
      </c>
      <c r="F53">
        <f t="shared" ca="1" si="21"/>
        <v>39825.771923076922</v>
      </c>
      <c r="G53">
        <f t="shared" ca="1" si="8"/>
        <v>9448.7999999999993</v>
      </c>
      <c r="H53" s="9">
        <f t="shared" ca="1" si="9"/>
        <v>223.22311153846385</v>
      </c>
      <c r="I53" s="9">
        <f t="shared" ca="1" si="9"/>
        <v>-45.77973076923081</v>
      </c>
      <c r="J53" s="9">
        <f t="shared" ca="1" si="9"/>
        <v>0</v>
      </c>
      <c r="K53" s="9">
        <f t="shared" ca="1" si="10"/>
        <v>227.8691319029779</v>
      </c>
      <c r="L53" s="9">
        <f t="shared" ca="1" si="11"/>
        <v>101.58980453958569</v>
      </c>
      <c r="M53">
        <f t="shared" ca="1" si="15"/>
        <v>56.205977564102568</v>
      </c>
      <c r="N53">
        <f t="shared" ca="1" si="16"/>
        <v>31.819364316239316</v>
      </c>
    </row>
    <row r="54" spans="1:19" x14ac:dyDescent="0.25">
      <c r="A54" s="4">
        <f t="shared" si="17"/>
        <v>0.43153935185185138</v>
      </c>
      <c r="B54" s="3">
        <f t="shared" si="18"/>
        <v>1553301285</v>
      </c>
      <c r="C54">
        <f t="shared" si="22"/>
        <v>2</v>
      </c>
      <c r="D54">
        <f t="shared" si="22"/>
        <v>7</v>
      </c>
      <c r="E54">
        <f t="shared" ca="1" si="20"/>
        <v>-68496.568788461533</v>
      </c>
      <c r="F54">
        <f t="shared" ca="1" si="21"/>
        <v>39596.873269230768</v>
      </c>
      <c r="G54">
        <f t="shared" ca="1" si="8"/>
        <v>9448.7999999999993</v>
      </c>
      <c r="H54" s="9">
        <f t="shared" ca="1" si="9"/>
        <v>223.22311153846096</v>
      </c>
      <c r="I54" s="9">
        <f t="shared" ca="1" si="9"/>
        <v>-45.779730769229353</v>
      </c>
      <c r="J54" s="9">
        <f t="shared" ca="1" si="9"/>
        <v>0</v>
      </c>
      <c r="K54" s="9">
        <f t="shared" ca="1" si="10"/>
        <v>227.86913190297477</v>
      </c>
      <c r="L54" s="9">
        <f t="shared" ca="1" si="11"/>
        <v>101.58980453958547</v>
      </c>
      <c r="M54">
        <f t="shared" ca="1" si="15"/>
        <v>56.203939636752139</v>
      </c>
      <c r="N54">
        <f t="shared" ca="1" si="16"/>
        <v>31.837224893162393</v>
      </c>
    </row>
    <row r="55" spans="1:19" x14ac:dyDescent="0.25">
      <c r="A55" s="8">
        <f t="shared" si="17"/>
        <v>0.43159722222222174</v>
      </c>
      <c r="B55" s="3">
        <f t="shared" si="18"/>
        <v>1553301290</v>
      </c>
      <c r="C55">
        <f t="shared" si="22"/>
        <v>2</v>
      </c>
      <c r="D55">
        <f t="shared" si="22"/>
        <v>7</v>
      </c>
      <c r="E55">
        <f t="shared" ca="1" si="20"/>
        <v>-67380.453230769228</v>
      </c>
      <c r="F55">
        <f t="shared" ca="1" si="21"/>
        <v>39367.974615384621</v>
      </c>
      <c r="G55">
        <f t="shared" ca="1" si="8"/>
        <v>9448.7999999999993</v>
      </c>
      <c r="H55" s="9">
        <f t="shared" ca="1" si="9"/>
        <v>223.22311153846096</v>
      </c>
      <c r="I55" s="9">
        <f t="shared" ca="1" si="9"/>
        <v>-45.779730769232266</v>
      </c>
      <c r="J55" s="9">
        <f t="shared" ca="1" si="9"/>
        <v>0</v>
      </c>
      <c r="K55" s="9">
        <f t="shared" ca="1" si="10"/>
        <v>227.86913190297534</v>
      </c>
      <c r="L55" s="9">
        <f t="shared" ca="1" si="11"/>
        <v>101.5898045395862</v>
      </c>
      <c r="M55">
        <f t="shared" ca="1" si="15"/>
        <v>56.20190170940171</v>
      </c>
      <c r="N55">
        <f t="shared" ca="1" si="16"/>
        <v>31.85508547008547</v>
      </c>
    </row>
    <row r="56" spans="1:19" x14ac:dyDescent="0.25">
      <c r="A56" s="4">
        <f t="shared" si="17"/>
        <v>0.4316550925925921</v>
      </c>
      <c r="B56" s="3">
        <f t="shared" si="18"/>
        <v>1553301295</v>
      </c>
      <c r="C56">
        <f t="shared" si="22"/>
        <v>2</v>
      </c>
      <c r="D56">
        <f t="shared" si="22"/>
        <v>7</v>
      </c>
      <c r="E56">
        <f t="shared" ca="1" si="20"/>
        <v>-66264.337673076923</v>
      </c>
      <c r="F56">
        <f t="shared" ca="1" si="21"/>
        <v>39139.07596153846</v>
      </c>
      <c r="G56">
        <f t="shared" ca="1" si="8"/>
        <v>9448.7999999999993</v>
      </c>
      <c r="H56" s="9">
        <f t="shared" ca="1" si="9"/>
        <v>223.22311153846096</v>
      </c>
      <c r="I56" s="9">
        <f t="shared" ca="1" si="9"/>
        <v>-45.779730769229353</v>
      </c>
      <c r="J56" s="9">
        <f t="shared" ca="1" si="9"/>
        <v>0</v>
      </c>
      <c r="K56" s="9">
        <f t="shared" ca="1" si="10"/>
        <v>227.86913190297477</v>
      </c>
      <c r="L56" s="9">
        <f t="shared" ca="1" si="11"/>
        <v>101.58980453958547</v>
      </c>
      <c r="M56">
        <f t="shared" ca="1" si="15"/>
        <v>56.199863782051281</v>
      </c>
      <c r="N56">
        <f t="shared" ca="1" si="16"/>
        <v>31.872946047008547</v>
      </c>
    </row>
    <row r="57" spans="1:19" x14ac:dyDescent="0.25">
      <c r="A57" s="4">
        <f t="shared" si="17"/>
        <v>0.43171296296296247</v>
      </c>
      <c r="B57" s="3">
        <f t="shared" si="18"/>
        <v>1553301300</v>
      </c>
      <c r="C57">
        <f t="shared" ref="C57:D72" si="23">C56</f>
        <v>2</v>
      </c>
      <c r="D57">
        <f t="shared" si="23"/>
        <v>7</v>
      </c>
      <c r="E57">
        <f t="shared" ca="1" si="20"/>
        <v>-65148.222115384619</v>
      </c>
      <c r="F57">
        <f t="shared" ca="1" si="21"/>
        <v>38910.177307692313</v>
      </c>
      <c r="G57">
        <f t="shared" ca="1" si="8"/>
        <v>9448.7999999999993</v>
      </c>
      <c r="H57" s="9">
        <f t="shared" ca="1" si="9"/>
        <v>223.22311153846096</v>
      </c>
      <c r="I57" s="9">
        <f t="shared" ca="1" si="9"/>
        <v>-45.779730769232266</v>
      </c>
      <c r="J57" s="9">
        <f t="shared" ca="1" si="9"/>
        <v>0</v>
      </c>
      <c r="K57" s="9">
        <f t="shared" ca="1" si="10"/>
        <v>227.86913190297534</v>
      </c>
      <c r="L57" s="9">
        <f t="shared" ca="1" si="11"/>
        <v>101.5898045395862</v>
      </c>
      <c r="M57">
        <f t="shared" ca="1" si="15"/>
        <v>56.197825854700859</v>
      </c>
      <c r="N57">
        <f t="shared" ca="1" si="16"/>
        <v>31.890806623931624</v>
      </c>
    </row>
    <row r="58" spans="1:19" x14ac:dyDescent="0.25">
      <c r="A58" s="4">
        <f t="shared" si="17"/>
        <v>0.43177083333333283</v>
      </c>
      <c r="B58" s="3">
        <f t="shared" si="18"/>
        <v>1553301305</v>
      </c>
      <c r="C58">
        <f t="shared" si="23"/>
        <v>2</v>
      </c>
      <c r="D58">
        <f t="shared" si="23"/>
        <v>7</v>
      </c>
      <c r="E58">
        <f t="shared" ca="1" si="20"/>
        <v>-64032.106557692314</v>
      </c>
      <c r="F58">
        <f t="shared" ca="1" si="21"/>
        <v>38681.278653846151</v>
      </c>
      <c r="G58">
        <f t="shared" ca="1" si="8"/>
        <v>9448.7999999999993</v>
      </c>
      <c r="H58" s="9">
        <f t="shared" ca="1" si="9"/>
        <v>223.2231115384624</v>
      </c>
      <c r="I58" s="9">
        <f t="shared" ca="1" si="9"/>
        <v>-45.779730769229353</v>
      </c>
      <c r="J58" s="9">
        <f t="shared" ca="1" si="9"/>
        <v>0</v>
      </c>
      <c r="K58" s="9">
        <f t="shared" ca="1" si="10"/>
        <v>227.86913190297619</v>
      </c>
      <c r="L58" s="9">
        <f t="shared" ca="1" si="11"/>
        <v>101.5898045395854</v>
      </c>
      <c r="M58">
        <f t="shared" ca="1" si="15"/>
        <v>56.19578792735043</v>
      </c>
      <c r="N58">
        <f t="shared" ca="1" si="16"/>
        <v>31.908667200854701</v>
      </c>
    </row>
    <row r="59" spans="1:19" x14ac:dyDescent="0.25">
      <c r="A59" s="4">
        <f t="shared" si="17"/>
        <v>0.43182870370370319</v>
      </c>
      <c r="B59" s="3">
        <f t="shared" si="18"/>
        <v>1553301310</v>
      </c>
      <c r="C59">
        <f t="shared" si="23"/>
        <v>2</v>
      </c>
      <c r="D59">
        <f t="shared" si="23"/>
        <v>7</v>
      </c>
      <c r="E59">
        <f t="shared" ca="1" si="20"/>
        <v>-62915.991000000002</v>
      </c>
      <c r="F59">
        <f t="shared" ca="1" si="21"/>
        <v>38452.380000000005</v>
      </c>
      <c r="G59">
        <f t="shared" ca="1" si="8"/>
        <v>9448.7999999999993</v>
      </c>
      <c r="H59" s="9">
        <f t="shared" ca="1" si="9"/>
        <v>223.22311153846096</v>
      </c>
      <c r="I59" s="9">
        <f t="shared" ca="1" si="9"/>
        <v>-45.779730769232266</v>
      </c>
      <c r="J59" s="9">
        <f t="shared" ca="1" si="9"/>
        <v>0</v>
      </c>
      <c r="K59" s="9">
        <f t="shared" ca="1" si="10"/>
        <v>227.86913190297534</v>
      </c>
      <c r="L59" s="9">
        <f t="shared" ca="1" si="11"/>
        <v>101.5898045395862</v>
      </c>
      <c r="M59">
        <f t="shared" ca="1" si="15"/>
        <v>56.193750000000001</v>
      </c>
      <c r="N59">
        <f t="shared" ca="1" si="16"/>
        <v>31.926527777777778</v>
      </c>
    </row>
    <row r="60" spans="1:19" x14ac:dyDescent="0.25">
      <c r="A60" s="4">
        <f t="shared" si="17"/>
        <v>0.43188657407407355</v>
      </c>
      <c r="B60" s="3">
        <f t="shared" si="18"/>
        <v>1553301315</v>
      </c>
      <c r="C60">
        <f t="shared" si="23"/>
        <v>2</v>
      </c>
      <c r="D60">
        <f t="shared" si="23"/>
        <v>7</v>
      </c>
      <c r="E60">
        <f t="shared" ca="1" si="20"/>
        <v>-61799.875442307697</v>
      </c>
      <c r="F60">
        <f t="shared" ca="1" si="21"/>
        <v>38223.481346153843</v>
      </c>
      <c r="G60">
        <f t="shared" ca="1" si="8"/>
        <v>9448.7999999999993</v>
      </c>
      <c r="H60" s="9">
        <f t="shared" ca="1" si="9"/>
        <v>223.2231115384624</v>
      </c>
      <c r="I60" s="9">
        <f t="shared" ca="1" si="9"/>
        <v>-45.779730769229353</v>
      </c>
      <c r="J60" s="9">
        <f t="shared" ca="1" si="9"/>
        <v>0</v>
      </c>
      <c r="K60" s="9">
        <f t="shared" ca="1" si="10"/>
        <v>227.86913190297619</v>
      </c>
      <c r="L60" s="9">
        <f t="shared" ca="1" si="11"/>
        <v>101.5898045395854</v>
      </c>
      <c r="M60">
        <f t="shared" ca="1" si="15"/>
        <v>56.191712072649572</v>
      </c>
      <c r="N60">
        <f t="shared" ca="1" si="16"/>
        <v>31.944388354700855</v>
      </c>
    </row>
    <row r="61" spans="1:19" x14ac:dyDescent="0.25">
      <c r="A61" s="4">
        <f t="shared" si="17"/>
        <v>0.43194444444444391</v>
      </c>
      <c r="B61" s="3">
        <f t="shared" si="18"/>
        <v>1553301320</v>
      </c>
      <c r="C61">
        <f t="shared" si="23"/>
        <v>2</v>
      </c>
      <c r="D61">
        <f t="shared" si="23"/>
        <v>7</v>
      </c>
      <c r="E61">
        <f t="shared" ca="1" si="20"/>
        <v>-60683.759884615385</v>
      </c>
      <c r="F61">
        <f t="shared" ca="1" si="21"/>
        <v>37994.582692307697</v>
      </c>
      <c r="G61">
        <f t="shared" ca="1" si="8"/>
        <v>9448.7999999999993</v>
      </c>
      <c r="H61" s="9">
        <f t="shared" ca="1" si="9"/>
        <v>223.22311153846096</v>
      </c>
      <c r="I61" s="9">
        <f t="shared" ca="1" si="9"/>
        <v>-45.779730769232266</v>
      </c>
      <c r="J61" s="9">
        <f t="shared" ca="1" si="9"/>
        <v>0</v>
      </c>
      <c r="K61" s="9">
        <f t="shared" ca="1" si="10"/>
        <v>227.86913190297534</v>
      </c>
      <c r="L61" s="9">
        <f t="shared" ca="1" si="11"/>
        <v>101.5898045395862</v>
      </c>
      <c r="M61">
        <f t="shared" ca="1" si="15"/>
        <v>56.189674145299144</v>
      </c>
      <c r="N61">
        <f t="shared" ca="1" si="16"/>
        <v>31.962248931623932</v>
      </c>
    </row>
    <row r="62" spans="1:19" x14ac:dyDescent="0.25">
      <c r="A62" s="4">
        <f t="shared" si="17"/>
        <v>0.43200231481481427</v>
      </c>
      <c r="B62" s="3">
        <f t="shared" si="18"/>
        <v>1553301325</v>
      </c>
      <c r="C62">
        <f t="shared" si="23"/>
        <v>2</v>
      </c>
      <c r="D62">
        <f t="shared" si="23"/>
        <v>7</v>
      </c>
      <c r="E62">
        <f t="shared" ca="1" si="20"/>
        <v>-59567.64432692308</v>
      </c>
      <c r="F62">
        <f t="shared" ca="1" si="21"/>
        <v>37765.684038461535</v>
      </c>
      <c r="G62">
        <f t="shared" ca="1" si="8"/>
        <v>9448.7999999999993</v>
      </c>
      <c r="H62" s="9">
        <f t="shared" ca="1" si="9"/>
        <v>223.22311153846096</v>
      </c>
      <c r="I62" s="9">
        <f t="shared" ca="1" si="9"/>
        <v>-45.779730769229353</v>
      </c>
      <c r="J62" s="9">
        <f t="shared" ca="1" si="9"/>
        <v>0</v>
      </c>
      <c r="K62" s="9">
        <f t="shared" ca="1" si="10"/>
        <v>227.86913190297477</v>
      </c>
      <c r="L62" s="9">
        <f t="shared" ca="1" si="11"/>
        <v>101.58980453958547</v>
      </c>
      <c r="M62">
        <f t="shared" ca="1" si="15"/>
        <v>56.187636217948722</v>
      </c>
      <c r="N62">
        <f t="shared" ca="1" si="16"/>
        <v>31.98010950854701</v>
      </c>
    </row>
    <row r="63" spans="1:19" x14ac:dyDescent="0.25">
      <c r="A63" s="4">
        <f t="shared" si="17"/>
        <v>0.43206018518518463</v>
      </c>
      <c r="B63" s="3">
        <f t="shared" si="18"/>
        <v>1553301330</v>
      </c>
      <c r="C63">
        <f t="shared" si="23"/>
        <v>2</v>
      </c>
      <c r="D63">
        <f t="shared" si="23"/>
        <v>7</v>
      </c>
      <c r="E63">
        <f t="shared" ca="1" si="20"/>
        <v>-58451.528769230776</v>
      </c>
      <c r="F63">
        <f t="shared" ca="1" si="21"/>
        <v>37536.785384615388</v>
      </c>
      <c r="G63">
        <f t="shared" ca="1" si="8"/>
        <v>9448.7999999999993</v>
      </c>
      <c r="H63" s="9">
        <f t="shared" ca="1" si="9"/>
        <v>223.2231115384624</v>
      </c>
      <c r="I63" s="9">
        <f t="shared" ca="1" si="9"/>
        <v>-45.77973076923081</v>
      </c>
      <c r="J63" s="9">
        <f t="shared" ca="1" si="9"/>
        <v>0</v>
      </c>
      <c r="K63" s="9">
        <f t="shared" ca="1" si="10"/>
        <v>227.86913190297648</v>
      </c>
      <c r="L63" s="9">
        <f t="shared" ca="1" si="11"/>
        <v>101.58980453958576</v>
      </c>
      <c r="M63">
        <f t="shared" ca="1" si="15"/>
        <v>56.185598290598293</v>
      </c>
      <c r="N63">
        <f t="shared" ca="1" si="16"/>
        <v>31.997970085470087</v>
      </c>
    </row>
    <row r="64" spans="1:19" x14ac:dyDescent="0.25">
      <c r="A64" s="4">
        <f t="shared" si="17"/>
        <v>0.43211805555555499</v>
      </c>
      <c r="B64" s="3">
        <f t="shared" si="18"/>
        <v>1553301335</v>
      </c>
      <c r="C64">
        <f t="shared" si="23"/>
        <v>2</v>
      </c>
      <c r="D64">
        <f t="shared" si="23"/>
        <v>7</v>
      </c>
      <c r="E64">
        <f t="shared" ca="1" si="20"/>
        <v>-57335.413211538464</v>
      </c>
      <c r="F64">
        <f t="shared" ca="1" si="21"/>
        <v>37307.886730769234</v>
      </c>
      <c r="G64">
        <f t="shared" ca="1" si="8"/>
        <v>9448.7999999999993</v>
      </c>
      <c r="H64" s="9">
        <f t="shared" ca="1" si="9"/>
        <v>223.22311153846096</v>
      </c>
      <c r="I64" s="9">
        <f t="shared" ca="1" si="9"/>
        <v>-45.77973076923081</v>
      </c>
      <c r="J64" s="9">
        <f t="shared" ca="1" si="9"/>
        <v>0</v>
      </c>
      <c r="K64" s="9">
        <f t="shared" ca="1" si="10"/>
        <v>227.86913190297506</v>
      </c>
      <c r="L64" s="9">
        <f t="shared" ca="1" si="11"/>
        <v>101.58980453958584</v>
      </c>
      <c r="M64">
        <f t="shared" ca="1" si="15"/>
        <v>56.183560363247864</v>
      </c>
      <c r="N64">
        <f t="shared" ca="1" si="16"/>
        <v>32.015830662393164</v>
      </c>
    </row>
    <row r="65" spans="1:14" x14ac:dyDescent="0.25">
      <c r="A65" s="4">
        <f t="shared" si="17"/>
        <v>0.43217592592592535</v>
      </c>
      <c r="B65" s="3">
        <f t="shared" si="18"/>
        <v>1553301340</v>
      </c>
      <c r="C65">
        <f t="shared" si="23"/>
        <v>2</v>
      </c>
      <c r="D65">
        <f t="shared" si="23"/>
        <v>7</v>
      </c>
      <c r="E65">
        <f t="shared" ca="1" si="20"/>
        <v>-56219.297653846159</v>
      </c>
      <c r="F65">
        <f t="shared" ca="1" si="21"/>
        <v>37078.98807692308</v>
      </c>
      <c r="G65">
        <f t="shared" ca="1" si="8"/>
        <v>9448.7999999999993</v>
      </c>
      <c r="H65" s="9">
        <f t="shared" ca="1" si="9"/>
        <v>223.2231115384624</v>
      </c>
      <c r="I65" s="9">
        <f t="shared" ca="1" si="9"/>
        <v>-45.77973076923081</v>
      </c>
      <c r="J65" s="9">
        <f t="shared" ca="1" si="9"/>
        <v>0</v>
      </c>
      <c r="K65" s="9">
        <f t="shared" ca="1" si="10"/>
        <v>227.86913190297648</v>
      </c>
      <c r="L65" s="9">
        <f t="shared" ca="1" si="11"/>
        <v>101.58980453958576</v>
      </c>
      <c r="M65">
        <f t="shared" ca="1" si="15"/>
        <v>56.181522435897435</v>
      </c>
      <c r="N65">
        <f t="shared" ca="1" si="16"/>
        <v>32.033691239316241</v>
      </c>
    </row>
    <row r="66" spans="1:14" x14ac:dyDescent="0.25">
      <c r="A66" s="4">
        <f t="shared" si="17"/>
        <v>0.43223379629629571</v>
      </c>
      <c r="B66" s="3">
        <f t="shared" ref="B66:B68" si="24">B65+SECOND(A66-A65)</f>
        <v>1553301345</v>
      </c>
      <c r="C66">
        <f t="shared" ref="C66:D66" si="25">C65</f>
        <v>2</v>
      </c>
      <c r="D66">
        <f t="shared" si="25"/>
        <v>7</v>
      </c>
      <c r="E66">
        <f t="shared" ref="E66:E68" ca="1" si="26">INDIRECT("E$"&amp;C66)+INDIRECT("H$"&amp;C66)*($B66-INDIRECT("B$"&amp;D66))</f>
        <v>-55103.182096153847</v>
      </c>
      <c r="F66">
        <f t="shared" ref="F66:F68" ca="1" si="27">INDIRECT("F$"&amp;C66)+INDIRECT("I$"&amp;C66)*($B66-INDIRECT("B$"&amp;D66))</f>
        <v>36850.089423076926</v>
      </c>
      <c r="G66">
        <f t="shared" ref="G66:G68" ca="1" si="28">INDIRECT("G$"&amp;C66)+INDIRECT("J$"&amp;C66)*($B66-INDIRECT("B$"&amp;D66))</f>
        <v>9448.7999999999993</v>
      </c>
      <c r="H66" s="9">
        <f t="shared" ref="H66:H68" ca="1" si="29">(E67-E66)/($B67-$B66)</f>
        <v>223.22311153846096</v>
      </c>
      <c r="I66" s="9">
        <f t="shared" ref="I66:I68" ca="1" si="30">(F67-F66)/($B67-$B66)</f>
        <v>-45.77973076923081</v>
      </c>
      <c r="J66" s="9">
        <f t="shared" ref="J66:J68" ca="1" si="31">(G67-G66)/($B67-$B66)</f>
        <v>0</v>
      </c>
      <c r="K66" s="9">
        <f t="shared" ref="K66:K68" ca="1" si="32">SQRT(H66*H66+I66*I66)</f>
        <v>227.86913190297506</v>
      </c>
      <c r="L66" s="9">
        <f t="shared" ref="L66:L68" ca="1" si="33">DEGREES(ATAN2(I66,H66))</f>
        <v>101.58980453958584</v>
      </c>
      <c r="M66">
        <f t="shared" ref="M66:M68" ca="1" si="34">INDIRECT("M$"&amp;C66)+INDIRECT("O$"&amp;C66)*($B66-INDIRECT("B$"&amp;D66))</f>
        <v>56.179484508547013</v>
      </c>
      <c r="N66">
        <f t="shared" ref="N66:N68" ca="1" si="35">INDIRECT("N$"&amp;C66)+INDIRECT("P$"&amp;C66)*($B66-INDIRECT("B$"&amp;D66))</f>
        <v>32.051551816239318</v>
      </c>
    </row>
    <row r="67" spans="1:14" x14ac:dyDescent="0.25">
      <c r="A67" s="4">
        <f t="shared" si="17"/>
        <v>0.43229166666666607</v>
      </c>
      <c r="B67" s="3">
        <f t="shared" si="24"/>
        <v>1553301350</v>
      </c>
      <c r="C67">
        <f t="shared" ref="C67:D67" si="36">C66</f>
        <v>2</v>
      </c>
      <c r="D67">
        <f t="shared" si="36"/>
        <v>7</v>
      </c>
      <c r="E67">
        <f t="shared" ca="1" si="26"/>
        <v>-53987.066538461542</v>
      </c>
      <c r="F67">
        <f t="shared" ca="1" si="27"/>
        <v>36621.190769230772</v>
      </c>
      <c r="G67">
        <f t="shared" ca="1" si="28"/>
        <v>9448.7999999999993</v>
      </c>
      <c r="H67" s="9">
        <f t="shared" ca="1" si="29"/>
        <v>223.22311153846096</v>
      </c>
      <c r="I67" s="9">
        <f t="shared" ca="1" si="30"/>
        <v>-45.77973076923081</v>
      </c>
      <c r="J67" s="9">
        <f t="shared" ca="1" si="31"/>
        <v>0</v>
      </c>
      <c r="K67" s="9">
        <f t="shared" ca="1" si="32"/>
        <v>227.86913190297506</v>
      </c>
      <c r="L67" s="9">
        <f t="shared" ca="1" si="33"/>
        <v>101.58980453958584</v>
      </c>
      <c r="M67">
        <f t="shared" ca="1" si="34"/>
        <v>56.177446581196584</v>
      </c>
      <c r="N67">
        <f t="shared" ca="1" si="35"/>
        <v>32.069412393162395</v>
      </c>
    </row>
    <row r="68" spans="1:14" x14ac:dyDescent="0.25">
      <c r="A68" s="4">
        <f t="shared" si="17"/>
        <v>0.43234953703703644</v>
      </c>
      <c r="B68" s="3">
        <f t="shared" si="24"/>
        <v>1553301355</v>
      </c>
      <c r="C68">
        <f t="shared" ref="C68:D68" si="37">C67</f>
        <v>2</v>
      </c>
      <c r="D68">
        <f t="shared" si="37"/>
        <v>7</v>
      </c>
      <c r="E68">
        <f t="shared" ca="1" si="26"/>
        <v>-52870.950980769238</v>
      </c>
      <c r="F68">
        <f t="shared" ca="1" si="27"/>
        <v>36392.292115384618</v>
      </c>
      <c r="G68">
        <f t="shared" ca="1" si="28"/>
        <v>9448.7999999999993</v>
      </c>
      <c r="H68" s="9">
        <f t="shared" ca="1" si="29"/>
        <v>223.22311153846096</v>
      </c>
      <c r="I68" s="9">
        <f t="shared" ca="1" si="30"/>
        <v>-45.77973076923081</v>
      </c>
      <c r="J68" s="9">
        <f t="shared" ca="1" si="31"/>
        <v>0</v>
      </c>
      <c r="K68" s="9">
        <f t="shared" ca="1" si="32"/>
        <v>227.86913190297506</v>
      </c>
      <c r="L68" s="9">
        <f t="shared" ca="1" si="33"/>
        <v>101.58980453958584</v>
      </c>
      <c r="M68">
        <f t="shared" ca="1" si="34"/>
        <v>56.175408653846155</v>
      </c>
      <c r="N68">
        <f t="shared" ca="1" si="35"/>
        <v>32.087272970085472</v>
      </c>
    </row>
    <row r="69" spans="1:14" x14ac:dyDescent="0.25">
      <c r="A69" s="4">
        <f t="shared" si="17"/>
        <v>0.4324074074074068</v>
      </c>
      <c r="B69" s="3">
        <f t="shared" si="18"/>
        <v>1553301360</v>
      </c>
      <c r="C69">
        <f t="shared" si="23"/>
        <v>2</v>
      </c>
      <c r="D69">
        <f t="shared" si="23"/>
        <v>7</v>
      </c>
      <c r="E69">
        <f t="shared" ca="1" si="20"/>
        <v>-51754.835423076933</v>
      </c>
      <c r="F69">
        <f t="shared" ca="1" si="21"/>
        <v>36163.393461538464</v>
      </c>
      <c r="G69">
        <f t="shared" ca="1" si="8"/>
        <v>9448.7999999999993</v>
      </c>
      <c r="H69" s="9">
        <f t="shared" ca="1" si="9"/>
        <v>223.22311153846385</v>
      </c>
      <c r="I69" s="9">
        <f t="shared" ca="1" si="9"/>
        <v>-45.77973076923081</v>
      </c>
      <c r="J69" s="9">
        <f t="shared" ca="1" si="9"/>
        <v>0</v>
      </c>
      <c r="K69" s="9">
        <f t="shared" ca="1" si="10"/>
        <v>227.8691319029779</v>
      </c>
      <c r="L69" s="9">
        <f t="shared" ca="1" si="11"/>
        <v>101.58980453958569</v>
      </c>
      <c r="M69">
        <f t="shared" ca="1" si="15"/>
        <v>56.173370726495726</v>
      </c>
      <c r="N69">
        <f t="shared" ca="1" si="16"/>
        <v>32.105133547008549</v>
      </c>
    </row>
    <row r="70" spans="1:14" x14ac:dyDescent="0.25">
      <c r="A70" s="4">
        <f t="shared" si="17"/>
        <v>0.43246527777777716</v>
      </c>
      <c r="B70" s="3">
        <f t="shared" si="18"/>
        <v>1553301365</v>
      </c>
      <c r="C70">
        <f t="shared" si="23"/>
        <v>2</v>
      </c>
      <c r="D70">
        <f t="shared" si="23"/>
        <v>7</v>
      </c>
      <c r="E70">
        <f t="shared" ca="1" si="20"/>
        <v>-50638.719865384614</v>
      </c>
      <c r="F70">
        <f t="shared" ca="1" si="21"/>
        <v>35934.49480769231</v>
      </c>
      <c r="G70">
        <f t="shared" ca="1" si="8"/>
        <v>9448.7999999999993</v>
      </c>
      <c r="H70" s="9">
        <f t="shared" ca="1" si="9"/>
        <v>223.22311153846096</v>
      </c>
      <c r="I70" s="9">
        <f t="shared" ca="1" si="9"/>
        <v>-45.77973076923081</v>
      </c>
      <c r="J70" s="9">
        <f t="shared" ca="1" si="9"/>
        <v>0</v>
      </c>
      <c r="K70" s="9">
        <f t="shared" ca="1" si="10"/>
        <v>227.86913190297506</v>
      </c>
      <c r="L70" s="9">
        <f t="shared" ca="1" si="11"/>
        <v>101.58980453958584</v>
      </c>
      <c r="M70">
        <f t="shared" ca="1" si="15"/>
        <v>56.171332799145304</v>
      </c>
      <c r="N70">
        <f t="shared" ca="1" si="16"/>
        <v>32.122994123931626</v>
      </c>
    </row>
    <row r="71" spans="1:14" x14ac:dyDescent="0.25">
      <c r="A71" s="4">
        <f>A70+5/24/3600</f>
        <v>0.43252314814814752</v>
      </c>
      <c r="B71" s="3">
        <f t="shared" si="18"/>
        <v>1553301370</v>
      </c>
      <c r="C71">
        <f t="shared" si="23"/>
        <v>2</v>
      </c>
      <c r="D71">
        <f t="shared" si="23"/>
        <v>7</v>
      </c>
      <c r="E71">
        <f t="shared" ca="1" si="20"/>
        <v>-49522.604307692309</v>
      </c>
      <c r="F71">
        <f t="shared" ca="1" si="21"/>
        <v>35705.596153846156</v>
      </c>
      <c r="G71">
        <f t="shared" ca="1" si="8"/>
        <v>9448.7999999999993</v>
      </c>
      <c r="H71" s="9">
        <f t="shared" ca="1" si="9"/>
        <v>223.22311153846096</v>
      </c>
      <c r="I71" s="9">
        <f t="shared" ca="1" si="9"/>
        <v>-45.77973076923081</v>
      </c>
      <c r="J71" s="9">
        <f t="shared" ca="1" si="9"/>
        <v>0</v>
      </c>
      <c r="K71" s="9">
        <f t="shared" ca="1" si="10"/>
        <v>227.86913190297506</v>
      </c>
      <c r="L71" s="9">
        <f t="shared" ca="1" si="11"/>
        <v>101.58980453958584</v>
      </c>
      <c r="M71">
        <f t="shared" ca="1" si="15"/>
        <v>56.169294871794875</v>
      </c>
      <c r="N71">
        <f t="shared" ca="1" si="16"/>
        <v>32.140854700854703</v>
      </c>
    </row>
    <row r="72" spans="1:14" x14ac:dyDescent="0.25">
      <c r="A72" s="4">
        <f t="shared" si="17"/>
        <v>0.43258101851851788</v>
      </c>
      <c r="B72" s="3">
        <f t="shared" si="18"/>
        <v>1553301375</v>
      </c>
      <c r="C72">
        <f t="shared" si="23"/>
        <v>2</v>
      </c>
      <c r="D72">
        <f t="shared" si="23"/>
        <v>7</v>
      </c>
      <c r="E72">
        <f t="shared" ca="1" si="20"/>
        <v>-48406.488750000004</v>
      </c>
      <c r="F72">
        <f t="shared" ca="1" si="21"/>
        <v>35476.697500000002</v>
      </c>
      <c r="G72">
        <f t="shared" ref="G72:G135" ca="1" si="38">INDIRECT("G$"&amp;C72)+INDIRECT("J$"&amp;C72)*($B72-INDIRECT("B$"&amp;D72))</f>
        <v>9448.7999999999993</v>
      </c>
      <c r="H72" s="9">
        <f t="shared" ref="H72:J135" ca="1" si="39">(E73-E72)/($B73-$B72)</f>
        <v>223.22311153846096</v>
      </c>
      <c r="I72" s="9">
        <f t="shared" ca="1" si="39"/>
        <v>-45.77973076923081</v>
      </c>
      <c r="J72" s="9">
        <f t="shared" ca="1" si="39"/>
        <v>0</v>
      </c>
      <c r="K72" s="9">
        <f t="shared" ref="K72:K135" ca="1" si="40">SQRT(H72*H72+I72*I72)</f>
        <v>227.86913190297506</v>
      </c>
      <c r="L72" s="9">
        <f t="shared" ref="L72:L135" ca="1" si="41">DEGREES(ATAN2(I72,H72))</f>
        <v>101.58980453958584</v>
      </c>
      <c r="M72">
        <f t="shared" ca="1" si="15"/>
        <v>56.167256944444446</v>
      </c>
      <c r="N72">
        <f t="shared" ca="1" si="16"/>
        <v>32.15871527777778</v>
      </c>
    </row>
    <row r="73" spans="1:14" x14ac:dyDescent="0.25">
      <c r="A73" s="4">
        <f t="shared" si="17"/>
        <v>0.43263888888888824</v>
      </c>
      <c r="B73" s="3">
        <f t="shared" si="18"/>
        <v>1553301380</v>
      </c>
      <c r="C73">
        <f t="shared" ref="C73:D88" si="42">C72</f>
        <v>2</v>
      </c>
      <c r="D73">
        <f t="shared" si="42"/>
        <v>7</v>
      </c>
      <c r="E73">
        <f t="shared" ca="1" si="20"/>
        <v>-47290.373192307699</v>
      </c>
      <c r="F73">
        <f t="shared" ca="1" si="21"/>
        <v>35247.798846153848</v>
      </c>
      <c r="G73">
        <f t="shared" ca="1" si="38"/>
        <v>9448.7999999999993</v>
      </c>
      <c r="H73" s="9">
        <f t="shared" ca="1" si="39"/>
        <v>223.22311153846096</v>
      </c>
      <c r="I73" s="9">
        <f t="shared" ca="1" si="39"/>
        <v>-45.77973076923081</v>
      </c>
      <c r="J73" s="9">
        <f t="shared" ca="1" si="39"/>
        <v>0</v>
      </c>
      <c r="K73" s="9">
        <f t="shared" ca="1" si="40"/>
        <v>227.86913190297506</v>
      </c>
      <c r="L73" s="9">
        <f t="shared" ca="1" si="41"/>
        <v>101.58980453958584</v>
      </c>
      <c r="M73">
        <f t="shared" ref="M73:M136" ca="1" si="43">INDIRECT("M$"&amp;C73)+INDIRECT("O$"&amp;C73)*($B73-INDIRECT("B$"&amp;D73))</f>
        <v>56.165219017094017</v>
      </c>
      <c r="N73">
        <f t="shared" ref="N73:N136" ca="1" si="44">INDIRECT("N$"&amp;C73)+INDIRECT("P$"&amp;C73)*($B73-INDIRECT("B$"&amp;D73))</f>
        <v>32.176575854700857</v>
      </c>
    </row>
    <row r="74" spans="1:14" x14ac:dyDescent="0.25">
      <c r="A74" s="4">
        <f t="shared" ref="A74:A103" si="45">A73+5/24/3600</f>
        <v>0.4326967592592586</v>
      </c>
      <c r="B74" s="3">
        <f t="shared" ref="B74:B137" si="46">B73+SECOND(A74-A73)</f>
        <v>1553301385</v>
      </c>
      <c r="C74">
        <f t="shared" si="42"/>
        <v>2</v>
      </c>
      <c r="D74">
        <f t="shared" si="42"/>
        <v>7</v>
      </c>
      <c r="E74">
        <f t="shared" ca="1" si="20"/>
        <v>-46174.257634615395</v>
      </c>
      <c r="F74">
        <f t="shared" ca="1" si="21"/>
        <v>35018.900192307694</v>
      </c>
      <c r="G74">
        <f t="shared" ca="1" si="38"/>
        <v>9448.7999999999993</v>
      </c>
      <c r="H74" s="9">
        <f t="shared" ca="1" si="39"/>
        <v>223.22311153846385</v>
      </c>
      <c r="I74" s="9">
        <f t="shared" ca="1" si="39"/>
        <v>-45.77973076923081</v>
      </c>
      <c r="J74" s="9">
        <f t="shared" ca="1" si="39"/>
        <v>0</v>
      </c>
      <c r="K74" s="9">
        <f t="shared" ca="1" si="40"/>
        <v>227.8691319029779</v>
      </c>
      <c r="L74" s="9">
        <f t="shared" ca="1" si="41"/>
        <v>101.58980453958569</v>
      </c>
      <c r="M74">
        <f t="shared" ca="1" si="43"/>
        <v>56.163181089743588</v>
      </c>
      <c r="N74">
        <f t="shared" ca="1" si="44"/>
        <v>32.194436431623934</v>
      </c>
    </row>
    <row r="75" spans="1:14" x14ac:dyDescent="0.25">
      <c r="A75" s="4">
        <f t="shared" si="45"/>
        <v>0.43275462962962896</v>
      </c>
      <c r="B75" s="3">
        <f t="shared" si="46"/>
        <v>1553301390</v>
      </c>
      <c r="C75">
        <f t="shared" si="42"/>
        <v>2</v>
      </c>
      <c r="D75">
        <f t="shared" si="42"/>
        <v>7</v>
      </c>
      <c r="E75">
        <f t="shared" ca="1" si="20"/>
        <v>-45058.142076923075</v>
      </c>
      <c r="F75">
        <f t="shared" ca="1" si="21"/>
        <v>34790.00153846154</v>
      </c>
      <c r="G75">
        <f t="shared" ca="1" si="38"/>
        <v>9448.7999999999993</v>
      </c>
      <c r="H75" s="9">
        <f t="shared" ca="1" si="39"/>
        <v>223.22311153846096</v>
      </c>
      <c r="I75" s="9">
        <f t="shared" ca="1" si="39"/>
        <v>-45.77973076923081</v>
      </c>
      <c r="J75" s="9">
        <f t="shared" ca="1" si="39"/>
        <v>0</v>
      </c>
      <c r="K75" s="9">
        <f t="shared" ca="1" si="40"/>
        <v>227.86913190297506</v>
      </c>
      <c r="L75" s="9">
        <f t="shared" ca="1" si="41"/>
        <v>101.58980453958584</v>
      </c>
      <c r="M75">
        <f t="shared" ca="1" si="43"/>
        <v>56.161143162393167</v>
      </c>
      <c r="N75">
        <f t="shared" ca="1" si="44"/>
        <v>32.212297008547012</v>
      </c>
    </row>
    <row r="76" spans="1:14" x14ac:dyDescent="0.25">
      <c r="A76" s="4">
        <f t="shared" si="45"/>
        <v>0.43281249999999932</v>
      </c>
      <c r="B76" s="3">
        <f t="shared" si="46"/>
        <v>1553301395</v>
      </c>
      <c r="C76">
        <f t="shared" si="42"/>
        <v>2</v>
      </c>
      <c r="D76">
        <f t="shared" si="42"/>
        <v>7</v>
      </c>
      <c r="E76">
        <f t="shared" ca="1" si="20"/>
        <v>-43942.026519230771</v>
      </c>
      <c r="F76">
        <f t="shared" ca="1" si="21"/>
        <v>34561.102884615386</v>
      </c>
      <c r="G76">
        <f t="shared" ca="1" si="38"/>
        <v>9448.7999999999993</v>
      </c>
      <c r="H76" s="9">
        <f t="shared" ca="1" si="39"/>
        <v>223.22311153846096</v>
      </c>
      <c r="I76" s="9">
        <f t="shared" ca="1" si="39"/>
        <v>-45.77973076923081</v>
      </c>
      <c r="J76" s="9">
        <f t="shared" ca="1" si="39"/>
        <v>0</v>
      </c>
      <c r="K76" s="9">
        <f t="shared" ca="1" si="40"/>
        <v>227.86913190297506</v>
      </c>
      <c r="L76" s="9">
        <f t="shared" ca="1" si="41"/>
        <v>101.58980453958584</v>
      </c>
      <c r="M76">
        <f t="shared" ca="1" si="43"/>
        <v>56.159105235042738</v>
      </c>
      <c r="N76">
        <f t="shared" ca="1" si="44"/>
        <v>32.230157585470089</v>
      </c>
    </row>
    <row r="77" spans="1:14" x14ac:dyDescent="0.25">
      <c r="A77" s="4">
        <f t="shared" si="45"/>
        <v>0.43287037037036968</v>
      </c>
      <c r="B77" s="3">
        <f t="shared" si="46"/>
        <v>1553301400</v>
      </c>
      <c r="C77">
        <f t="shared" si="42"/>
        <v>2</v>
      </c>
      <c r="D77">
        <f t="shared" si="42"/>
        <v>7</v>
      </c>
      <c r="E77">
        <f t="shared" ca="1" si="20"/>
        <v>-42825.910961538466</v>
      </c>
      <c r="F77">
        <f t="shared" ca="1" si="21"/>
        <v>34332.204230769232</v>
      </c>
      <c r="G77">
        <f t="shared" ca="1" si="38"/>
        <v>9448.7999999999993</v>
      </c>
      <c r="H77" s="9">
        <f t="shared" ca="1" si="39"/>
        <v>223.22311153846096</v>
      </c>
      <c r="I77" s="9">
        <f t="shared" ca="1" si="39"/>
        <v>-45.77973076923081</v>
      </c>
      <c r="J77" s="9">
        <f t="shared" ca="1" si="39"/>
        <v>0</v>
      </c>
      <c r="K77" s="9">
        <f t="shared" ca="1" si="40"/>
        <v>227.86913190297506</v>
      </c>
      <c r="L77" s="9">
        <f t="shared" ca="1" si="41"/>
        <v>101.58980453958584</v>
      </c>
      <c r="M77">
        <f t="shared" ca="1" si="43"/>
        <v>56.157067307692309</v>
      </c>
      <c r="N77">
        <f t="shared" ca="1" si="44"/>
        <v>32.248018162393166</v>
      </c>
    </row>
    <row r="78" spans="1:14" x14ac:dyDescent="0.25">
      <c r="A78" s="4">
        <f t="shared" si="45"/>
        <v>0.43292824074074004</v>
      </c>
      <c r="B78" s="3">
        <f t="shared" si="46"/>
        <v>1553301405</v>
      </c>
      <c r="C78">
        <f t="shared" si="42"/>
        <v>2</v>
      </c>
      <c r="D78">
        <f t="shared" si="42"/>
        <v>7</v>
      </c>
      <c r="E78">
        <f t="shared" ca="1" si="20"/>
        <v>-41709.795403846161</v>
      </c>
      <c r="F78">
        <f t="shared" ca="1" si="21"/>
        <v>34103.305576923078</v>
      </c>
      <c r="G78">
        <f t="shared" ca="1" si="38"/>
        <v>9448.7999999999993</v>
      </c>
      <c r="H78" s="9">
        <f t="shared" ca="1" si="39"/>
        <v>223.22311153846096</v>
      </c>
      <c r="I78" s="9">
        <f t="shared" ca="1" si="39"/>
        <v>-45.77973076923081</v>
      </c>
      <c r="J78" s="9">
        <f t="shared" ca="1" si="39"/>
        <v>0</v>
      </c>
      <c r="K78" s="9">
        <f t="shared" ca="1" si="40"/>
        <v>227.86913190297506</v>
      </c>
      <c r="L78" s="9">
        <f t="shared" ca="1" si="41"/>
        <v>101.58980453958584</v>
      </c>
      <c r="M78">
        <f t="shared" ca="1" si="43"/>
        <v>56.15502938034188</v>
      </c>
      <c r="N78">
        <f t="shared" ca="1" si="44"/>
        <v>32.265878739316243</v>
      </c>
    </row>
    <row r="79" spans="1:14" x14ac:dyDescent="0.25">
      <c r="A79" s="4">
        <f t="shared" si="45"/>
        <v>0.43298611111111041</v>
      </c>
      <c r="B79" s="3">
        <f t="shared" si="46"/>
        <v>1553301410</v>
      </c>
      <c r="C79">
        <f t="shared" si="42"/>
        <v>2</v>
      </c>
      <c r="D79">
        <f t="shared" si="42"/>
        <v>7</v>
      </c>
      <c r="E79">
        <f t="shared" ca="1" si="20"/>
        <v>-40593.679846153856</v>
      </c>
      <c r="F79">
        <f t="shared" ca="1" si="21"/>
        <v>33874.406923076924</v>
      </c>
      <c r="G79">
        <f t="shared" ca="1" si="38"/>
        <v>9448.7999999999993</v>
      </c>
      <c r="H79" s="9">
        <f t="shared" ca="1" si="39"/>
        <v>223.22311153846385</v>
      </c>
      <c r="I79" s="9">
        <f t="shared" ca="1" si="39"/>
        <v>-45.77973076923081</v>
      </c>
      <c r="J79" s="9">
        <f t="shared" ca="1" si="39"/>
        <v>0</v>
      </c>
      <c r="K79" s="9">
        <f t="shared" ca="1" si="40"/>
        <v>227.8691319029779</v>
      </c>
      <c r="L79" s="9">
        <f t="shared" ca="1" si="41"/>
        <v>101.58980453958569</v>
      </c>
      <c r="M79">
        <f t="shared" ca="1" si="43"/>
        <v>56.152991452991458</v>
      </c>
      <c r="N79">
        <f t="shared" ca="1" si="44"/>
        <v>32.28373931623932</v>
      </c>
    </row>
    <row r="80" spans="1:14" x14ac:dyDescent="0.25">
      <c r="A80" s="4">
        <f t="shared" si="45"/>
        <v>0.43304398148148077</v>
      </c>
      <c r="B80" s="3">
        <f t="shared" si="46"/>
        <v>1553301415</v>
      </c>
      <c r="C80">
        <f t="shared" si="42"/>
        <v>2</v>
      </c>
      <c r="D80">
        <f t="shared" si="42"/>
        <v>7</v>
      </c>
      <c r="E80">
        <f t="shared" ca="1" si="20"/>
        <v>-39477.564288461537</v>
      </c>
      <c r="F80">
        <f t="shared" ca="1" si="21"/>
        <v>33645.50826923077</v>
      </c>
      <c r="G80">
        <f t="shared" ca="1" si="38"/>
        <v>9448.7999999999993</v>
      </c>
      <c r="H80" s="9">
        <f t="shared" ca="1" si="39"/>
        <v>223.22311153846096</v>
      </c>
      <c r="I80" s="9">
        <f t="shared" ca="1" si="39"/>
        <v>-45.77973076923081</v>
      </c>
      <c r="J80" s="9">
        <f t="shared" ca="1" si="39"/>
        <v>0</v>
      </c>
      <c r="K80" s="9">
        <f t="shared" ca="1" si="40"/>
        <v>227.86913190297506</v>
      </c>
      <c r="L80" s="9">
        <f t="shared" ca="1" si="41"/>
        <v>101.58980453958584</v>
      </c>
      <c r="M80">
        <f t="shared" ca="1" si="43"/>
        <v>56.150953525641029</v>
      </c>
      <c r="N80">
        <f t="shared" ca="1" si="44"/>
        <v>32.301599893162397</v>
      </c>
    </row>
    <row r="81" spans="1:14" x14ac:dyDescent="0.25">
      <c r="A81" s="4">
        <f t="shared" si="45"/>
        <v>0.43310185185185113</v>
      </c>
      <c r="B81" s="3">
        <f t="shared" si="46"/>
        <v>1553301420</v>
      </c>
      <c r="C81">
        <f t="shared" si="42"/>
        <v>2</v>
      </c>
      <c r="D81">
        <f t="shared" si="42"/>
        <v>7</v>
      </c>
      <c r="E81">
        <f t="shared" ca="1" si="20"/>
        <v>-38361.448730769232</v>
      </c>
      <c r="F81">
        <f t="shared" ca="1" si="21"/>
        <v>33416.609615384616</v>
      </c>
      <c r="G81">
        <f t="shared" ca="1" si="38"/>
        <v>9448.7999999999993</v>
      </c>
      <c r="H81" s="9">
        <f t="shared" ca="1" si="39"/>
        <v>223.22311153846096</v>
      </c>
      <c r="I81" s="9">
        <f t="shared" ca="1" si="39"/>
        <v>-45.77973076923081</v>
      </c>
      <c r="J81" s="9">
        <f t="shared" ca="1" si="39"/>
        <v>0</v>
      </c>
      <c r="K81" s="9">
        <f t="shared" ca="1" si="40"/>
        <v>227.86913190297506</v>
      </c>
      <c r="L81" s="9">
        <f t="shared" ca="1" si="41"/>
        <v>101.58980453958584</v>
      </c>
      <c r="M81">
        <f t="shared" ca="1" si="43"/>
        <v>56.1489155982906</v>
      </c>
      <c r="N81">
        <f t="shared" ca="1" si="44"/>
        <v>32.319460470085474</v>
      </c>
    </row>
    <row r="82" spans="1:14" x14ac:dyDescent="0.25">
      <c r="A82" s="4">
        <f t="shared" si="45"/>
        <v>0.43315972222222149</v>
      </c>
      <c r="B82" s="3">
        <f t="shared" si="46"/>
        <v>1553301425</v>
      </c>
      <c r="C82">
        <f t="shared" si="42"/>
        <v>2</v>
      </c>
      <c r="D82">
        <f t="shared" si="42"/>
        <v>7</v>
      </c>
      <c r="E82">
        <f t="shared" ca="1" si="20"/>
        <v>-37245.333173076928</v>
      </c>
      <c r="F82">
        <f t="shared" ca="1" si="21"/>
        <v>33187.710961538462</v>
      </c>
      <c r="G82">
        <f t="shared" ca="1" si="38"/>
        <v>9448.7999999999993</v>
      </c>
      <c r="H82" s="9">
        <f t="shared" ca="1" si="39"/>
        <v>223.22311153846096</v>
      </c>
      <c r="I82" s="9">
        <f t="shared" ca="1" si="39"/>
        <v>-45.77973076923081</v>
      </c>
      <c r="J82" s="9">
        <f t="shared" ca="1" si="39"/>
        <v>0</v>
      </c>
      <c r="K82" s="9">
        <f t="shared" ca="1" si="40"/>
        <v>227.86913190297506</v>
      </c>
      <c r="L82" s="9">
        <f t="shared" ca="1" si="41"/>
        <v>101.58980453958584</v>
      </c>
      <c r="M82">
        <f t="shared" ca="1" si="43"/>
        <v>56.146877670940171</v>
      </c>
      <c r="N82">
        <f t="shared" ca="1" si="44"/>
        <v>32.337321047008551</v>
      </c>
    </row>
    <row r="83" spans="1:14" x14ac:dyDescent="0.25">
      <c r="A83" s="4">
        <f t="shared" si="45"/>
        <v>0.43321759259259185</v>
      </c>
      <c r="B83" s="3">
        <f t="shared" si="46"/>
        <v>1553301430</v>
      </c>
      <c r="C83">
        <f t="shared" si="42"/>
        <v>2</v>
      </c>
      <c r="D83">
        <f t="shared" si="42"/>
        <v>7</v>
      </c>
      <c r="E83">
        <f t="shared" ca="1" si="20"/>
        <v>-36129.217615384623</v>
      </c>
      <c r="F83">
        <f t="shared" ca="1" si="21"/>
        <v>32958.812307692308</v>
      </c>
      <c r="G83">
        <f t="shared" ca="1" si="38"/>
        <v>9448.7999999999993</v>
      </c>
      <c r="H83" s="9">
        <f t="shared" ca="1" si="39"/>
        <v>223.22311153846096</v>
      </c>
      <c r="I83" s="9">
        <f t="shared" ca="1" si="39"/>
        <v>-45.779730769230085</v>
      </c>
      <c r="J83" s="9">
        <f t="shared" ca="1" si="39"/>
        <v>0</v>
      </c>
      <c r="K83" s="9">
        <f t="shared" ca="1" si="40"/>
        <v>227.86913190297491</v>
      </c>
      <c r="L83" s="9">
        <f t="shared" ca="1" si="41"/>
        <v>101.58980453958566</v>
      </c>
      <c r="M83">
        <f t="shared" ca="1" si="43"/>
        <v>56.144839743589749</v>
      </c>
      <c r="N83">
        <f t="shared" ca="1" si="44"/>
        <v>32.355181623931628</v>
      </c>
    </row>
    <row r="84" spans="1:14" x14ac:dyDescent="0.25">
      <c r="A84" s="4">
        <f t="shared" si="45"/>
        <v>0.43327546296296221</v>
      </c>
      <c r="B84" s="3">
        <f t="shared" si="46"/>
        <v>1553301435</v>
      </c>
      <c r="C84">
        <f t="shared" si="42"/>
        <v>2</v>
      </c>
      <c r="D84">
        <f t="shared" si="42"/>
        <v>7</v>
      </c>
      <c r="E84">
        <f t="shared" ca="1" si="20"/>
        <v>-35013.102057692318</v>
      </c>
      <c r="F84">
        <f t="shared" ca="1" si="21"/>
        <v>32729.913653846157</v>
      </c>
      <c r="G84">
        <f t="shared" ca="1" si="38"/>
        <v>9448.7999999999993</v>
      </c>
      <c r="H84" s="9">
        <f t="shared" ca="1" si="39"/>
        <v>223.22311153846385</v>
      </c>
      <c r="I84" s="9">
        <f t="shared" ca="1" si="39"/>
        <v>-45.77973076923081</v>
      </c>
      <c r="J84" s="9">
        <f t="shared" ca="1" si="39"/>
        <v>0</v>
      </c>
      <c r="K84" s="9">
        <f t="shared" ca="1" si="40"/>
        <v>227.8691319029779</v>
      </c>
      <c r="L84" s="9">
        <f t="shared" ca="1" si="41"/>
        <v>101.58980453958569</v>
      </c>
      <c r="M84">
        <f t="shared" ca="1" si="43"/>
        <v>56.14280181623932</v>
      </c>
      <c r="N84">
        <f t="shared" ca="1" si="44"/>
        <v>32.373042200854705</v>
      </c>
    </row>
    <row r="85" spans="1:14" x14ac:dyDescent="0.25">
      <c r="A85" s="4">
        <f t="shared" si="45"/>
        <v>0.43333333333333257</v>
      </c>
      <c r="B85" s="3">
        <f t="shared" si="46"/>
        <v>1553301440</v>
      </c>
      <c r="C85">
        <f t="shared" si="42"/>
        <v>2</v>
      </c>
      <c r="D85">
        <f t="shared" si="42"/>
        <v>7</v>
      </c>
      <c r="E85">
        <f t="shared" ca="1" si="20"/>
        <v>-33896.986499999999</v>
      </c>
      <c r="F85">
        <f t="shared" ca="1" si="21"/>
        <v>32501.015000000003</v>
      </c>
      <c r="G85">
        <f t="shared" ca="1" si="38"/>
        <v>9448.7999999999993</v>
      </c>
      <c r="H85" s="9">
        <f t="shared" ca="1" si="39"/>
        <v>223.22311153846096</v>
      </c>
      <c r="I85" s="9">
        <f t="shared" ca="1" si="39"/>
        <v>-45.77973076923081</v>
      </c>
      <c r="J85" s="9">
        <f t="shared" ca="1" si="39"/>
        <v>0</v>
      </c>
      <c r="K85" s="9">
        <f t="shared" ca="1" si="40"/>
        <v>227.86913190297506</v>
      </c>
      <c r="L85" s="9">
        <f t="shared" ca="1" si="41"/>
        <v>101.58980453958584</v>
      </c>
      <c r="M85">
        <f t="shared" ca="1" si="43"/>
        <v>56.140763888888891</v>
      </c>
      <c r="N85">
        <f t="shared" ca="1" si="44"/>
        <v>32.390902777777782</v>
      </c>
    </row>
    <row r="86" spans="1:14" x14ac:dyDescent="0.25">
      <c r="A86" s="4">
        <f t="shared" si="45"/>
        <v>0.43339120370370293</v>
      </c>
      <c r="B86" s="3">
        <f t="shared" si="46"/>
        <v>1553301445</v>
      </c>
      <c r="C86">
        <f t="shared" si="42"/>
        <v>2</v>
      </c>
      <c r="D86">
        <f t="shared" si="42"/>
        <v>7</v>
      </c>
      <c r="E86">
        <f t="shared" ca="1" si="20"/>
        <v>-32780.870942307694</v>
      </c>
      <c r="F86">
        <f t="shared" ca="1" si="21"/>
        <v>32272.116346153849</v>
      </c>
      <c r="G86">
        <f t="shared" ca="1" si="38"/>
        <v>9448.7999999999993</v>
      </c>
      <c r="H86" s="9">
        <f t="shared" ca="1" si="39"/>
        <v>223.22311153846096</v>
      </c>
      <c r="I86" s="9">
        <f t="shared" ca="1" si="39"/>
        <v>-45.77973076923081</v>
      </c>
      <c r="J86" s="9">
        <f t="shared" ca="1" si="39"/>
        <v>0</v>
      </c>
      <c r="K86" s="9">
        <f t="shared" ca="1" si="40"/>
        <v>227.86913190297506</v>
      </c>
      <c r="L86" s="9">
        <f t="shared" ca="1" si="41"/>
        <v>101.58980453958584</v>
      </c>
      <c r="M86">
        <f t="shared" ca="1" si="43"/>
        <v>56.138725961538462</v>
      </c>
      <c r="N86">
        <f t="shared" ca="1" si="44"/>
        <v>32.408763354700852</v>
      </c>
    </row>
    <row r="87" spans="1:14" x14ac:dyDescent="0.25">
      <c r="A87" s="4">
        <f t="shared" si="45"/>
        <v>0.43344907407407329</v>
      </c>
      <c r="B87" s="3">
        <f t="shared" si="46"/>
        <v>1553301450</v>
      </c>
      <c r="C87">
        <f t="shared" si="42"/>
        <v>2</v>
      </c>
      <c r="D87">
        <f t="shared" si="42"/>
        <v>7</v>
      </c>
      <c r="E87">
        <f t="shared" ca="1" si="20"/>
        <v>-31664.75538461539</v>
      </c>
      <c r="F87">
        <f t="shared" ca="1" si="21"/>
        <v>32043.217692307695</v>
      </c>
      <c r="G87">
        <f t="shared" ca="1" si="38"/>
        <v>9448.7999999999993</v>
      </c>
      <c r="H87" s="9">
        <f t="shared" ca="1" si="39"/>
        <v>223.22311153846096</v>
      </c>
      <c r="I87" s="9">
        <f t="shared" ca="1" si="39"/>
        <v>-45.77973076923081</v>
      </c>
      <c r="J87" s="9">
        <f t="shared" ca="1" si="39"/>
        <v>0</v>
      </c>
      <c r="K87" s="9">
        <f t="shared" ca="1" si="40"/>
        <v>227.86913190297506</v>
      </c>
      <c r="L87" s="9">
        <f t="shared" ca="1" si="41"/>
        <v>101.58980453958584</v>
      </c>
      <c r="M87">
        <f t="shared" ca="1" si="43"/>
        <v>56.136688034188033</v>
      </c>
      <c r="N87">
        <f t="shared" ca="1" si="44"/>
        <v>32.426623931623929</v>
      </c>
    </row>
    <row r="88" spans="1:14" x14ac:dyDescent="0.25">
      <c r="A88" s="4">
        <f t="shared" si="45"/>
        <v>0.43350694444444365</v>
      </c>
      <c r="B88" s="3">
        <f t="shared" si="46"/>
        <v>1553301455</v>
      </c>
      <c r="C88">
        <f t="shared" si="42"/>
        <v>2</v>
      </c>
      <c r="D88">
        <f t="shared" si="42"/>
        <v>7</v>
      </c>
      <c r="E88">
        <f t="shared" ca="1" si="20"/>
        <v>-30548.639826923085</v>
      </c>
      <c r="F88">
        <f t="shared" ca="1" si="21"/>
        <v>31814.319038461541</v>
      </c>
      <c r="G88">
        <f t="shared" ca="1" si="38"/>
        <v>9448.7999999999993</v>
      </c>
      <c r="H88" s="9">
        <f t="shared" ca="1" si="39"/>
        <v>223.22311153846096</v>
      </c>
      <c r="I88" s="9">
        <f t="shared" ca="1" si="39"/>
        <v>-45.77973076923081</v>
      </c>
      <c r="J88" s="9">
        <f t="shared" ca="1" si="39"/>
        <v>0</v>
      </c>
      <c r="K88" s="9">
        <f t="shared" ca="1" si="40"/>
        <v>227.86913190297506</v>
      </c>
      <c r="L88" s="9">
        <f t="shared" ca="1" si="41"/>
        <v>101.58980453958584</v>
      </c>
      <c r="M88">
        <f t="shared" ca="1" si="43"/>
        <v>56.134650106837611</v>
      </c>
      <c r="N88">
        <f t="shared" ca="1" si="44"/>
        <v>32.444484508547006</v>
      </c>
    </row>
    <row r="89" spans="1:14" x14ac:dyDescent="0.25">
      <c r="A89" s="4">
        <f t="shared" si="45"/>
        <v>0.43356481481481401</v>
      </c>
      <c r="B89" s="3">
        <f t="shared" si="46"/>
        <v>1553301460</v>
      </c>
      <c r="C89">
        <f t="shared" ref="C89:D101" si="47">C88</f>
        <v>2</v>
      </c>
      <c r="D89">
        <f t="shared" si="47"/>
        <v>7</v>
      </c>
      <c r="E89">
        <f t="shared" ca="1" si="20"/>
        <v>-29432.52426923078</v>
      </c>
      <c r="F89">
        <f t="shared" ca="1" si="21"/>
        <v>31585.420384615387</v>
      </c>
      <c r="G89">
        <f t="shared" ca="1" si="38"/>
        <v>9448.7999999999993</v>
      </c>
      <c r="H89" s="9">
        <f t="shared" ca="1" si="39"/>
        <v>223.22311153846385</v>
      </c>
      <c r="I89" s="9">
        <f t="shared" ca="1" si="39"/>
        <v>-45.77973076923081</v>
      </c>
      <c r="J89" s="9">
        <f t="shared" ca="1" si="39"/>
        <v>0</v>
      </c>
      <c r="K89" s="9">
        <f t="shared" ca="1" si="40"/>
        <v>227.8691319029779</v>
      </c>
      <c r="L89" s="9">
        <f t="shared" ca="1" si="41"/>
        <v>101.58980453958569</v>
      </c>
      <c r="M89">
        <f t="shared" ca="1" si="43"/>
        <v>56.132612179487182</v>
      </c>
      <c r="N89">
        <f t="shared" ca="1" si="44"/>
        <v>32.462345085470083</v>
      </c>
    </row>
    <row r="90" spans="1:14" x14ac:dyDescent="0.25">
      <c r="A90" s="4">
        <f t="shared" si="45"/>
        <v>0.43362268518518438</v>
      </c>
      <c r="B90" s="3">
        <f t="shared" si="46"/>
        <v>1553301465</v>
      </c>
      <c r="C90">
        <f t="shared" si="47"/>
        <v>2</v>
      </c>
      <c r="D90">
        <f t="shared" si="47"/>
        <v>7</v>
      </c>
      <c r="E90">
        <f t="shared" ca="1" si="20"/>
        <v>-28316.408711538461</v>
      </c>
      <c r="F90">
        <f t="shared" ca="1" si="21"/>
        <v>31356.521730769233</v>
      </c>
      <c r="G90">
        <f t="shared" ca="1" si="38"/>
        <v>9448.7999999999993</v>
      </c>
      <c r="H90" s="9">
        <f t="shared" ca="1" si="39"/>
        <v>223.22311153846096</v>
      </c>
      <c r="I90" s="9">
        <f t="shared" ca="1" si="39"/>
        <v>-45.77973076923081</v>
      </c>
      <c r="J90" s="9">
        <f t="shared" ca="1" si="39"/>
        <v>0</v>
      </c>
      <c r="K90" s="9">
        <f t="shared" ca="1" si="40"/>
        <v>227.86913190297506</v>
      </c>
      <c r="L90" s="9">
        <f t="shared" ca="1" si="41"/>
        <v>101.58980453958584</v>
      </c>
      <c r="M90">
        <f t="shared" ca="1" si="43"/>
        <v>56.130574252136753</v>
      </c>
      <c r="N90">
        <f t="shared" ca="1" si="44"/>
        <v>32.480205662393161</v>
      </c>
    </row>
    <row r="91" spans="1:14" x14ac:dyDescent="0.25">
      <c r="A91" s="4">
        <f t="shared" si="45"/>
        <v>0.43368055555555474</v>
      </c>
      <c r="B91" s="3">
        <f t="shared" si="46"/>
        <v>1553301470</v>
      </c>
      <c r="C91">
        <f t="shared" si="47"/>
        <v>2</v>
      </c>
      <c r="D91">
        <f t="shared" si="47"/>
        <v>7</v>
      </c>
      <c r="E91">
        <f t="shared" ca="1" si="20"/>
        <v>-27200.293153846156</v>
      </c>
      <c r="F91">
        <f t="shared" ca="1" si="21"/>
        <v>31127.623076923079</v>
      </c>
      <c r="G91">
        <f t="shared" ca="1" si="38"/>
        <v>9448.7999999999993</v>
      </c>
      <c r="H91" s="9">
        <f t="shared" ca="1" si="39"/>
        <v>223.22311153846096</v>
      </c>
      <c r="I91" s="9">
        <f t="shared" ca="1" si="39"/>
        <v>-45.77973076923081</v>
      </c>
      <c r="J91" s="9">
        <f t="shared" ca="1" si="39"/>
        <v>0</v>
      </c>
      <c r="K91" s="9">
        <f t="shared" ca="1" si="40"/>
        <v>227.86913190297506</v>
      </c>
      <c r="L91" s="9">
        <f t="shared" ca="1" si="41"/>
        <v>101.58980453958584</v>
      </c>
      <c r="M91">
        <f t="shared" ca="1" si="43"/>
        <v>56.128536324786324</v>
      </c>
      <c r="N91">
        <f t="shared" ca="1" si="44"/>
        <v>32.498066239316238</v>
      </c>
    </row>
    <row r="92" spans="1:14" x14ac:dyDescent="0.25">
      <c r="A92" s="4">
        <f t="shared" si="45"/>
        <v>0.4337384259259251</v>
      </c>
      <c r="B92" s="3">
        <f t="shared" si="46"/>
        <v>1553301475</v>
      </c>
      <c r="C92">
        <f t="shared" si="47"/>
        <v>2</v>
      </c>
      <c r="D92">
        <f t="shared" si="47"/>
        <v>7</v>
      </c>
      <c r="E92">
        <f t="shared" ca="1" si="20"/>
        <v>-26084.177596153851</v>
      </c>
      <c r="F92">
        <f t="shared" ca="1" si="21"/>
        <v>30898.724423076925</v>
      </c>
      <c r="G92">
        <f t="shared" ca="1" si="38"/>
        <v>9448.7999999999993</v>
      </c>
      <c r="H92" s="9">
        <f t="shared" ca="1" si="39"/>
        <v>223.22311153846096</v>
      </c>
      <c r="I92" s="9">
        <f t="shared" ca="1" si="39"/>
        <v>-45.77973076923081</v>
      </c>
      <c r="J92" s="9">
        <f t="shared" ca="1" si="39"/>
        <v>0</v>
      </c>
      <c r="K92" s="9">
        <f t="shared" ca="1" si="40"/>
        <v>227.86913190297506</v>
      </c>
      <c r="L92" s="9">
        <f t="shared" ca="1" si="41"/>
        <v>101.58980453958584</v>
      </c>
      <c r="M92">
        <f t="shared" ca="1" si="43"/>
        <v>56.126498397435903</v>
      </c>
      <c r="N92">
        <f t="shared" ca="1" si="44"/>
        <v>32.515926816239315</v>
      </c>
    </row>
    <row r="93" spans="1:14" x14ac:dyDescent="0.25">
      <c r="A93" s="4">
        <f t="shared" si="45"/>
        <v>0.43379629629629546</v>
      </c>
      <c r="B93" s="3">
        <f t="shared" si="46"/>
        <v>1553301480</v>
      </c>
      <c r="C93">
        <f t="shared" si="47"/>
        <v>2</v>
      </c>
      <c r="D93">
        <f t="shared" si="47"/>
        <v>7</v>
      </c>
      <c r="E93">
        <f t="shared" ca="1" si="20"/>
        <v>-24968.062038461547</v>
      </c>
      <c r="F93">
        <f t="shared" ca="1" si="21"/>
        <v>30669.825769230771</v>
      </c>
      <c r="G93">
        <f t="shared" ca="1" si="38"/>
        <v>9448.7999999999993</v>
      </c>
      <c r="H93" s="9">
        <f t="shared" ca="1" si="39"/>
        <v>223.22311153846096</v>
      </c>
      <c r="I93" s="9">
        <f t="shared" ca="1" si="39"/>
        <v>-45.77973076923081</v>
      </c>
      <c r="J93" s="9">
        <f t="shared" ca="1" si="39"/>
        <v>0</v>
      </c>
      <c r="K93" s="9">
        <f t="shared" ca="1" si="40"/>
        <v>227.86913190297506</v>
      </c>
      <c r="L93" s="9">
        <f t="shared" ca="1" si="41"/>
        <v>101.58980453958584</v>
      </c>
      <c r="M93">
        <f t="shared" ca="1" si="43"/>
        <v>56.124460470085474</v>
      </c>
      <c r="N93">
        <f t="shared" ca="1" si="44"/>
        <v>32.533787393162392</v>
      </c>
    </row>
    <row r="94" spans="1:14" x14ac:dyDescent="0.25">
      <c r="A94" s="4">
        <f t="shared" si="45"/>
        <v>0.43385416666666582</v>
      </c>
      <c r="B94" s="3">
        <f t="shared" si="46"/>
        <v>1553301485</v>
      </c>
      <c r="C94">
        <f t="shared" si="47"/>
        <v>2</v>
      </c>
      <c r="D94">
        <f t="shared" si="47"/>
        <v>7</v>
      </c>
      <c r="E94">
        <f t="shared" ca="1" si="20"/>
        <v>-23851.946480769242</v>
      </c>
      <c r="F94">
        <f t="shared" ca="1" si="21"/>
        <v>30440.927115384617</v>
      </c>
      <c r="G94">
        <f t="shared" ca="1" si="38"/>
        <v>9448.7999999999993</v>
      </c>
      <c r="H94" s="9">
        <f t="shared" ca="1" si="39"/>
        <v>223.22311153846385</v>
      </c>
      <c r="I94" s="9">
        <f t="shared" ca="1" si="39"/>
        <v>-45.77973076923081</v>
      </c>
      <c r="J94" s="9">
        <f t="shared" ca="1" si="39"/>
        <v>0</v>
      </c>
      <c r="K94" s="9">
        <f t="shared" ca="1" si="40"/>
        <v>227.8691319029779</v>
      </c>
      <c r="L94" s="9">
        <f t="shared" ca="1" si="41"/>
        <v>101.58980453958569</v>
      </c>
      <c r="M94">
        <f t="shared" ca="1" si="43"/>
        <v>56.122422542735045</v>
      </c>
      <c r="N94">
        <f t="shared" ca="1" si="44"/>
        <v>32.551647970085469</v>
      </c>
    </row>
    <row r="95" spans="1:14" x14ac:dyDescent="0.25">
      <c r="A95" s="4">
        <f t="shared" si="45"/>
        <v>0.43391203703703618</v>
      </c>
      <c r="B95" s="3">
        <f t="shared" si="46"/>
        <v>1553301490</v>
      </c>
      <c r="C95">
        <f t="shared" si="47"/>
        <v>2</v>
      </c>
      <c r="D95">
        <f t="shared" si="47"/>
        <v>7</v>
      </c>
      <c r="E95">
        <f t="shared" ca="1" si="20"/>
        <v>-22735.830923076923</v>
      </c>
      <c r="F95">
        <f t="shared" ca="1" si="21"/>
        <v>30212.028461538463</v>
      </c>
      <c r="G95">
        <f t="shared" ca="1" si="38"/>
        <v>9448.7999999999993</v>
      </c>
      <c r="H95" s="9">
        <f t="shared" ca="1" si="39"/>
        <v>223.22311153846096</v>
      </c>
      <c r="I95" s="9">
        <f t="shared" ca="1" si="39"/>
        <v>-45.77973076923081</v>
      </c>
      <c r="J95" s="9">
        <f t="shared" ca="1" si="39"/>
        <v>0</v>
      </c>
      <c r="K95" s="9">
        <f t="shared" ca="1" si="40"/>
        <v>227.86913190297506</v>
      </c>
      <c r="L95" s="9">
        <f t="shared" ca="1" si="41"/>
        <v>101.58980453958584</v>
      </c>
      <c r="M95">
        <f t="shared" ca="1" si="43"/>
        <v>56.120384615384616</v>
      </c>
      <c r="N95">
        <f t="shared" ca="1" si="44"/>
        <v>32.569508547008546</v>
      </c>
    </row>
    <row r="96" spans="1:14" x14ac:dyDescent="0.25">
      <c r="A96" s="4">
        <f>A95+5/24/3600</f>
        <v>0.43396990740740654</v>
      </c>
      <c r="B96" s="3">
        <f t="shared" si="46"/>
        <v>1553301495</v>
      </c>
      <c r="C96">
        <f t="shared" si="47"/>
        <v>2</v>
      </c>
      <c r="D96">
        <f t="shared" si="47"/>
        <v>7</v>
      </c>
      <c r="E96">
        <f t="shared" ca="1" si="20"/>
        <v>-21619.715365384618</v>
      </c>
      <c r="F96">
        <f t="shared" ca="1" si="21"/>
        <v>29983.129807692309</v>
      </c>
      <c r="G96">
        <f t="shared" ca="1" si="38"/>
        <v>9448.7999999999993</v>
      </c>
      <c r="H96" s="9">
        <f t="shared" ca="1" si="39"/>
        <v>223.22311153846096</v>
      </c>
      <c r="I96" s="9">
        <f t="shared" ca="1" si="39"/>
        <v>-45.77973076923081</v>
      </c>
      <c r="J96" s="9">
        <f t="shared" ca="1" si="39"/>
        <v>0</v>
      </c>
      <c r="K96" s="9">
        <f t="shared" ca="1" si="40"/>
        <v>227.86913190297506</v>
      </c>
      <c r="L96" s="9">
        <f t="shared" ca="1" si="41"/>
        <v>101.58980453958584</v>
      </c>
      <c r="M96">
        <f t="shared" ca="1" si="43"/>
        <v>56.118346688034194</v>
      </c>
      <c r="N96">
        <f t="shared" ca="1" si="44"/>
        <v>32.587369123931623</v>
      </c>
    </row>
    <row r="97" spans="1:18" x14ac:dyDescent="0.25">
      <c r="A97" s="4">
        <f t="shared" si="45"/>
        <v>0.4340277777777769</v>
      </c>
      <c r="B97" s="3">
        <f t="shared" si="46"/>
        <v>1553301500</v>
      </c>
      <c r="C97">
        <f t="shared" si="47"/>
        <v>2</v>
      </c>
      <c r="D97">
        <f t="shared" si="47"/>
        <v>7</v>
      </c>
      <c r="E97">
        <f t="shared" ca="1" si="20"/>
        <v>-20503.599807692313</v>
      </c>
      <c r="F97">
        <f t="shared" ca="1" si="21"/>
        <v>29754.231153846154</v>
      </c>
      <c r="G97">
        <f t="shared" ca="1" si="38"/>
        <v>9448.7999999999993</v>
      </c>
      <c r="H97" s="9">
        <f t="shared" ca="1" si="39"/>
        <v>223.22311153846096</v>
      </c>
      <c r="I97" s="9">
        <f t="shared" ca="1" si="39"/>
        <v>-45.77973076923081</v>
      </c>
      <c r="J97" s="9">
        <f t="shared" ca="1" si="39"/>
        <v>0</v>
      </c>
      <c r="K97" s="9">
        <f t="shared" ca="1" si="40"/>
        <v>227.86913190297506</v>
      </c>
      <c r="L97" s="9">
        <f t="shared" ca="1" si="41"/>
        <v>101.58980453958584</v>
      </c>
      <c r="M97">
        <f t="shared" ca="1" si="43"/>
        <v>56.116308760683765</v>
      </c>
      <c r="N97">
        <f t="shared" ca="1" si="44"/>
        <v>32.6052297008547</v>
      </c>
    </row>
    <row r="98" spans="1:18" x14ac:dyDescent="0.25">
      <c r="A98" s="4">
        <f t="shared" si="45"/>
        <v>0.43408564814814726</v>
      </c>
      <c r="B98" s="3">
        <f t="shared" si="46"/>
        <v>1553301505</v>
      </c>
      <c r="C98">
        <f t="shared" si="47"/>
        <v>2</v>
      </c>
      <c r="D98">
        <f t="shared" si="47"/>
        <v>7</v>
      </c>
      <c r="E98">
        <f t="shared" ca="1" si="20"/>
        <v>-19387.484250000009</v>
      </c>
      <c r="F98">
        <f t="shared" ca="1" si="21"/>
        <v>29525.3325</v>
      </c>
      <c r="G98">
        <f t="shared" ca="1" si="38"/>
        <v>9448.7999999999993</v>
      </c>
      <c r="H98" s="9">
        <f t="shared" ca="1" si="39"/>
        <v>223.22311153846096</v>
      </c>
      <c r="I98" s="9">
        <f t="shared" ca="1" si="39"/>
        <v>-45.77973076923081</v>
      </c>
      <c r="J98" s="9">
        <f t="shared" ca="1" si="39"/>
        <v>0</v>
      </c>
      <c r="K98" s="9">
        <f t="shared" ca="1" si="40"/>
        <v>227.86913190297506</v>
      </c>
      <c r="L98" s="9">
        <f t="shared" ca="1" si="41"/>
        <v>101.58980453958584</v>
      </c>
      <c r="M98">
        <f t="shared" ca="1" si="43"/>
        <v>56.114270833333336</v>
      </c>
      <c r="N98">
        <f t="shared" ca="1" si="44"/>
        <v>32.623090277777777</v>
      </c>
    </row>
    <row r="99" spans="1:18" x14ac:dyDescent="0.25">
      <c r="A99" s="4">
        <f t="shared" si="45"/>
        <v>0.43414351851851762</v>
      </c>
      <c r="B99" s="3">
        <f t="shared" si="46"/>
        <v>1553301510</v>
      </c>
      <c r="C99">
        <f t="shared" si="47"/>
        <v>2</v>
      </c>
      <c r="D99">
        <f t="shared" si="47"/>
        <v>7</v>
      </c>
      <c r="E99">
        <f t="shared" ca="1" si="20"/>
        <v>-18271.368692307704</v>
      </c>
      <c r="F99">
        <f t="shared" ca="1" si="21"/>
        <v>29296.433846153846</v>
      </c>
      <c r="G99">
        <f t="shared" ca="1" si="38"/>
        <v>9448.7999999999993</v>
      </c>
      <c r="H99" s="9">
        <f t="shared" ca="1" si="39"/>
        <v>223.22311153846385</v>
      </c>
      <c r="I99" s="9">
        <f t="shared" ca="1" si="39"/>
        <v>-45.77973076923081</v>
      </c>
      <c r="J99" s="9">
        <f t="shared" ca="1" si="39"/>
        <v>0</v>
      </c>
      <c r="K99" s="9">
        <f t="shared" ca="1" si="40"/>
        <v>227.8691319029779</v>
      </c>
      <c r="L99" s="9">
        <f t="shared" ca="1" si="41"/>
        <v>101.58980453958569</v>
      </c>
      <c r="M99">
        <f t="shared" ca="1" si="43"/>
        <v>56.112232905982907</v>
      </c>
      <c r="N99">
        <f t="shared" ca="1" si="44"/>
        <v>32.640950854700854</v>
      </c>
    </row>
    <row r="100" spans="1:18" x14ac:dyDescent="0.25">
      <c r="A100" s="4">
        <f t="shared" si="45"/>
        <v>0.43420138888888798</v>
      </c>
      <c r="B100" s="3">
        <f t="shared" si="46"/>
        <v>1553301515</v>
      </c>
      <c r="C100">
        <f t="shared" si="47"/>
        <v>2</v>
      </c>
      <c r="D100">
        <f t="shared" si="47"/>
        <v>7</v>
      </c>
      <c r="E100">
        <f t="shared" ref="E100:E101" ca="1" si="48">INDIRECT("E$"&amp;C100)+INDIRECT("H$"&amp;C100)*($B100-INDIRECT("B$"&amp;D100))</f>
        <v>-17155.253134615385</v>
      </c>
      <c r="F100">
        <f t="shared" ref="F100:F101" ca="1" si="49">INDIRECT("F$"&amp;C100)+INDIRECT("I$"&amp;C100)*($B100-INDIRECT("B$"&amp;D100))</f>
        <v>29067.535192307692</v>
      </c>
      <c r="G100">
        <f t="shared" ref="G100:G101" ca="1" si="50">INDIRECT("G$"&amp;C100)+INDIRECT("J$"&amp;C100)*($B100-INDIRECT("B$"&amp;D100))</f>
        <v>9448.7999999999993</v>
      </c>
      <c r="H100" s="9">
        <f t="shared" ref="H100:H101" ca="1" si="51">(E101-E100)/($B101-$B100)</f>
        <v>223.22311153846096</v>
      </c>
      <c r="I100" s="9">
        <f t="shared" ref="I100:I101" ca="1" si="52">(F101-F100)/($B101-$B100)</f>
        <v>-45.779730769230085</v>
      </c>
      <c r="J100" s="9">
        <f t="shared" ref="J100:J101" ca="1" si="53">(G101-G100)/($B101-$B100)</f>
        <v>0</v>
      </c>
      <c r="K100" s="9">
        <f t="shared" ref="K100:K101" ca="1" si="54">SQRT(H100*H100+I100*I100)</f>
        <v>227.86913190297491</v>
      </c>
      <c r="L100" s="9">
        <f t="shared" ref="L100:L101" ca="1" si="55">DEGREES(ATAN2(I100,H100))</f>
        <v>101.58980453958566</v>
      </c>
      <c r="M100">
        <f t="shared" ref="M100:M101" ca="1" si="56">INDIRECT("M$"&amp;C100)+INDIRECT("O$"&amp;C100)*($B100-INDIRECT("B$"&amp;D100))</f>
        <v>56.110194978632478</v>
      </c>
      <c r="N100">
        <f t="shared" ref="N100:N101" ca="1" si="57">INDIRECT("N$"&amp;C100)+INDIRECT("P$"&amp;C100)*($B100-INDIRECT("B$"&amp;D100))</f>
        <v>32.658811431623931</v>
      </c>
    </row>
    <row r="101" spans="1:18" x14ac:dyDescent="0.25">
      <c r="A101" s="4">
        <f t="shared" si="45"/>
        <v>0.43425925925925835</v>
      </c>
      <c r="B101" s="3">
        <f t="shared" si="46"/>
        <v>1553301520</v>
      </c>
      <c r="C101">
        <f t="shared" si="47"/>
        <v>2</v>
      </c>
      <c r="D101">
        <f t="shared" si="47"/>
        <v>7</v>
      </c>
      <c r="E101">
        <f t="shared" ca="1" si="48"/>
        <v>-16039.13757692308</v>
      </c>
      <c r="F101">
        <f t="shared" ca="1" si="49"/>
        <v>28838.636538461542</v>
      </c>
      <c r="G101">
        <f t="shared" ca="1" si="50"/>
        <v>9448.7999999999993</v>
      </c>
      <c r="H101" s="9">
        <f t="shared" ca="1" si="51"/>
        <v>223.22311153846096</v>
      </c>
      <c r="I101" s="9">
        <f t="shared" ca="1" si="52"/>
        <v>-45.77973076923081</v>
      </c>
      <c r="J101" s="9">
        <f t="shared" ca="1" si="53"/>
        <v>0</v>
      </c>
      <c r="K101" s="9">
        <f t="shared" ca="1" si="54"/>
        <v>227.86913190297506</v>
      </c>
      <c r="L101" s="9">
        <f t="shared" ca="1" si="55"/>
        <v>101.58980453958584</v>
      </c>
      <c r="M101">
        <f t="shared" ca="1" si="56"/>
        <v>56.108157051282056</v>
      </c>
      <c r="N101">
        <f t="shared" ca="1" si="57"/>
        <v>32.676672008547008</v>
      </c>
      <c r="P101">
        <f ca="1">E101-'SDM589'!E116</f>
        <v>-8720.687102346812</v>
      </c>
      <c r="Q101">
        <f ca="1">F101-'SDM589'!F116</f>
        <v>-9302.593970013033</v>
      </c>
      <c r="R101">
        <f t="shared" ref="R101:R104" ca="1" si="58">SQRT(P101*P101+Q101*Q101)</f>
        <v>12751.024982642019</v>
      </c>
    </row>
    <row r="102" spans="1:18" x14ac:dyDescent="0.25">
      <c r="A102" s="4">
        <f t="shared" si="45"/>
        <v>0.43431712962962871</v>
      </c>
      <c r="B102" s="3">
        <f t="shared" si="46"/>
        <v>1553301525</v>
      </c>
      <c r="C102">
        <f t="shared" ref="C102:D102" si="59">C101</f>
        <v>2</v>
      </c>
      <c r="D102">
        <f t="shared" si="59"/>
        <v>7</v>
      </c>
      <c r="E102">
        <f t="shared" ref="E102:E104" ca="1" si="60">INDIRECT("E$"&amp;C102)+INDIRECT("H$"&amp;C102)*($B102-INDIRECT("B$"&amp;D102))</f>
        <v>-14923.022019230775</v>
      </c>
      <c r="F102">
        <f t="shared" ref="F102:F104" ca="1" si="61">INDIRECT("F$"&amp;C102)+INDIRECT("I$"&amp;C102)*($B102-INDIRECT("B$"&amp;D102))</f>
        <v>28609.737884615388</v>
      </c>
      <c r="G102">
        <f t="shared" ref="G102:G104" ca="1" si="62">INDIRECT("G$"&amp;C102)+INDIRECT("J$"&amp;C102)*($B102-INDIRECT("B$"&amp;D102))</f>
        <v>9448.7999999999993</v>
      </c>
      <c r="H102" s="9">
        <f t="shared" ref="H102:H104" ca="1" si="63">(E103-E102)/($B103-$B102)</f>
        <v>223.22311153846096</v>
      </c>
      <c r="I102" s="9">
        <f t="shared" ref="I102:I104" ca="1" si="64">(F103-F102)/($B103-$B102)</f>
        <v>-45.77973076923081</v>
      </c>
      <c r="J102" s="9">
        <f t="shared" ref="J102:J104" ca="1" si="65">(G103-G102)/($B103-$B102)</f>
        <v>0</v>
      </c>
      <c r="K102" s="9">
        <f t="shared" ref="K102:K104" ca="1" si="66">SQRT(H102*H102+I102*I102)</f>
        <v>227.86913190297506</v>
      </c>
      <c r="L102" s="9">
        <f t="shared" ref="L102:L104" ca="1" si="67">DEGREES(ATAN2(I102,H102))</f>
        <v>101.58980453958584</v>
      </c>
      <c r="M102">
        <f t="shared" ref="M102:M104" ca="1" si="68">INDIRECT("M$"&amp;C102)+INDIRECT("O$"&amp;C102)*($B102-INDIRECT("B$"&amp;D102))</f>
        <v>56.106119123931627</v>
      </c>
      <c r="N102">
        <f t="shared" ref="N102:N104" ca="1" si="69">INDIRECT("N$"&amp;C102)+INDIRECT("P$"&amp;C102)*($B102-INDIRECT("B$"&amp;D102))</f>
        <v>32.694532585470085</v>
      </c>
      <c r="P102">
        <f ca="1">E102-'SDM589'!E117</f>
        <v>-7848.6183921121337</v>
      </c>
      <c r="Q102">
        <f ca="1">F102-'SDM589'!F117</f>
        <v>-8372.3345730117289</v>
      </c>
      <c r="R102">
        <f t="shared" ca="1" si="58"/>
        <v>11475.922484377817</v>
      </c>
    </row>
    <row r="103" spans="1:18" x14ac:dyDescent="0.25">
      <c r="A103" s="72">
        <f t="shared" si="45"/>
        <v>0.43437499999999907</v>
      </c>
      <c r="B103" s="3">
        <f t="shared" si="46"/>
        <v>1553301530</v>
      </c>
      <c r="C103">
        <f t="shared" ref="C103:D103" si="70">C102</f>
        <v>2</v>
      </c>
      <c r="D103">
        <f t="shared" si="70"/>
        <v>7</v>
      </c>
      <c r="E103">
        <f t="shared" ca="1" si="60"/>
        <v>-13806.90646153847</v>
      </c>
      <c r="F103">
        <f t="shared" ca="1" si="61"/>
        <v>28380.839230769234</v>
      </c>
      <c r="G103">
        <f t="shared" ca="1" si="62"/>
        <v>9448.7999999999993</v>
      </c>
      <c r="H103" s="9">
        <f t="shared" ca="1" si="63"/>
        <v>223.22311153846096</v>
      </c>
      <c r="I103" s="9">
        <f t="shared" ca="1" si="64"/>
        <v>-45.77973076923081</v>
      </c>
      <c r="J103" s="9">
        <f t="shared" ca="1" si="65"/>
        <v>0</v>
      </c>
      <c r="K103" s="9">
        <f t="shared" ca="1" si="66"/>
        <v>227.86913190297506</v>
      </c>
      <c r="L103" s="9">
        <f t="shared" ca="1" si="67"/>
        <v>101.58980453958584</v>
      </c>
      <c r="M103">
        <f t="shared" ca="1" si="68"/>
        <v>56.104081196581198</v>
      </c>
      <c r="N103">
        <f t="shared" ca="1" si="69"/>
        <v>32.712393162393163</v>
      </c>
      <c r="P103">
        <f ca="1">E103-'SDM589'!E118</f>
        <v>-6976.5496818774554</v>
      </c>
      <c r="Q103">
        <f ca="1">F103-'SDM589'!F118</f>
        <v>-7442.0751760104249</v>
      </c>
      <c r="R103" s="56">
        <f t="shared" ca="1" si="58"/>
        <v>10200.819986113616</v>
      </c>
    </row>
    <row r="104" spans="1:18" x14ac:dyDescent="0.25">
      <c r="A104" s="4">
        <f>A103+5/24/3600</f>
        <v>0.43443287037036943</v>
      </c>
      <c r="B104" s="3">
        <f t="shared" si="46"/>
        <v>1553301535</v>
      </c>
      <c r="C104">
        <f t="shared" ref="C104:D104" si="71">C103</f>
        <v>2</v>
      </c>
      <c r="D104">
        <f t="shared" si="71"/>
        <v>7</v>
      </c>
      <c r="E104">
        <f t="shared" ca="1" si="60"/>
        <v>-12690.790903846166</v>
      </c>
      <c r="F104">
        <f t="shared" ca="1" si="61"/>
        <v>28151.94057692308</v>
      </c>
      <c r="G104">
        <f t="shared" ca="1" si="62"/>
        <v>9448.7999999999993</v>
      </c>
      <c r="H104" s="9">
        <f t="shared" ca="1" si="63"/>
        <v>223.22311153846385</v>
      </c>
      <c r="I104" s="9">
        <f t="shared" ca="1" si="64"/>
        <v>-45.77973076923081</v>
      </c>
      <c r="J104" s="9">
        <f t="shared" ca="1" si="65"/>
        <v>0</v>
      </c>
      <c r="K104" s="9">
        <f t="shared" ca="1" si="66"/>
        <v>227.8691319029779</v>
      </c>
      <c r="L104" s="9">
        <f t="shared" ca="1" si="67"/>
        <v>101.58980453958569</v>
      </c>
      <c r="M104">
        <f t="shared" ca="1" si="68"/>
        <v>56.102043269230769</v>
      </c>
      <c r="N104">
        <f t="shared" ca="1" si="69"/>
        <v>32.73025373931624</v>
      </c>
      <c r="P104">
        <f ca="1">E104-'SDM589'!E119</f>
        <v>-6104.4809716427771</v>
      </c>
      <c r="Q104">
        <f ca="1">F104-'SDM589'!F119</f>
        <v>-6511.8157790091209</v>
      </c>
      <c r="R104">
        <f t="shared" ca="1" si="58"/>
        <v>8925.717487849417</v>
      </c>
    </row>
    <row r="105" spans="1:18" x14ac:dyDescent="0.25">
      <c r="A105" s="4">
        <f t="shared" ref="A105:A121" si="72">A104+5/24/3600</f>
        <v>0.43449074074073979</v>
      </c>
      <c r="B105" s="3">
        <f t="shared" si="46"/>
        <v>1553301540</v>
      </c>
      <c r="C105">
        <f t="shared" ref="C105:D120" si="73">C104</f>
        <v>2</v>
      </c>
      <c r="D105">
        <f t="shared" si="73"/>
        <v>7</v>
      </c>
      <c r="E105">
        <f t="shared" ref="E105:E108" ca="1" si="74">INDIRECT("E$"&amp;C105)+INDIRECT("H$"&amp;C105)*($B105-INDIRECT("B$"&amp;D105))</f>
        <v>-11574.675346153846</v>
      </c>
      <c r="F105">
        <f t="shared" ref="F105:F108" ca="1" si="75">INDIRECT("F$"&amp;C105)+INDIRECT("I$"&amp;C105)*($B105-INDIRECT("B$"&amp;D105))</f>
        <v>27923.041923076926</v>
      </c>
      <c r="G105">
        <f t="shared" ref="G105:G108" ca="1" si="76">INDIRECT("G$"&amp;C105)+INDIRECT("J$"&amp;C105)*($B105-INDIRECT("B$"&amp;D105))</f>
        <v>9448.7999999999993</v>
      </c>
      <c r="H105" s="9">
        <f t="shared" ref="H105:H108" ca="1" si="77">(E106-E105)/($B106-$B105)</f>
        <v>223.22311153846096</v>
      </c>
      <c r="I105" s="9">
        <f t="shared" ref="I105:I108" ca="1" si="78">(F106-F105)/($B106-$B105)</f>
        <v>-45.77973076923081</v>
      </c>
      <c r="J105" s="9">
        <f t="shared" ref="J105:J108" ca="1" si="79">(G106-G105)/($B106-$B105)</f>
        <v>0</v>
      </c>
      <c r="K105" s="9">
        <f t="shared" ref="K105:K108" ca="1" si="80">SQRT(H105*H105+I105*I105)</f>
        <v>227.86913190297506</v>
      </c>
      <c r="L105" s="9">
        <f t="shared" ref="L105:L108" ca="1" si="81">DEGREES(ATAN2(I105,H105))</f>
        <v>101.58980453958584</v>
      </c>
      <c r="M105">
        <f t="shared" ref="M105:M108" ca="1" si="82">INDIRECT("M$"&amp;C105)+INDIRECT("O$"&amp;C105)*($B105-INDIRECT("B$"&amp;D105))</f>
        <v>56.100005341880347</v>
      </c>
      <c r="N105">
        <f t="shared" ref="N105:N108" ca="1" si="83">INDIRECT("N$"&amp;C105)+INDIRECT("P$"&amp;C105)*($B105-INDIRECT("B$"&amp;D105))</f>
        <v>32.748114316239317</v>
      </c>
      <c r="P105">
        <f ca="1">E105-'SDM589'!E120</f>
        <v>-5232.4122614080843</v>
      </c>
      <c r="Q105">
        <f ca="1">F105-'SDM589'!F120</f>
        <v>-5581.5563820078169</v>
      </c>
      <c r="R105">
        <f t="shared" ref="R105:R110" ca="1" si="84">SQRT(P105*P105+Q105*Q105)</f>
        <v>7650.6149895852068</v>
      </c>
    </row>
    <row r="106" spans="1:18" x14ac:dyDescent="0.25">
      <c r="A106" s="4">
        <f t="shared" si="72"/>
        <v>0.43454861111111015</v>
      </c>
      <c r="B106" s="3">
        <f t="shared" si="46"/>
        <v>1553301545</v>
      </c>
      <c r="C106">
        <f t="shared" si="73"/>
        <v>2</v>
      </c>
      <c r="D106">
        <f t="shared" si="73"/>
        <v>7</v>
      </c>
      <c r="E106">
        <f t="shared" ca="1" si="74"/>
        <v>-10458.559788461542</v>
      </c>
      <c r="F106">
        <f t="shared" ca="1" si="75"/>
        <v>27694.143269230772</v>
      </c>
      <c r="G106">
        <f t="shared" ca="1" si="76"/>
        <v>9448.7999999999993</v>
      </c>
      <c r="H106" s="9">
        <f t="shared" ca="1" si="77"/>
        <v>223.22311153846096</v>
      </c>
      <c r="I106" s="9">
        <f t="shared" ca="1" si="78"/>
        <v>-45.77973076923081</v>
      </c>
      <c r="J106" s="9">
        <f t="shared" ca="1" si="79"/>
        <v>0</v>
      </c>
      <c r="K106" s="9">
        <f t="shared" ca="1" si="80"/>
        <v>227.86913190297506</v>
      </c>
      <c r="L106" s="9">
        <f t="shared" ca="1" si="81"/>
        <v>101.58980453958584</v>
      </c>
      <c r="M106">
        <f t="shared" ca="1" si="82"/>
        <v>56.097967414529919</v>
      </c>
      <c r="N106">
        <f t="shared" ca="1" si="83"/>
        <v>32.765974893162394</v>
      </c>
      <c r="P106">
        <f ca="1">E106-'SDM589'!E121</f>
        <v>-4360.3435511734097</v>
      </c>
      <c r="Q106">
        <f ca="1">F106-'SDM589'!F121</f>
        <v>-4651.2969850065128</v>
      </c>
      <c r="R106">
        <f t="shared" ca="1" si="84"/>
        <v>6375.5124913210093</v>
      </c>
    </row>
    <row r="107" spans="1:18" x14ac:dyDescent="0.25">
      <c r="A107" s="4">
        <f t="shared" si="72"/>
        <v>0.43460648148148051</v>
      </c>
      <c r="B107" s="3">
        <f t="shared" si="46"/>
        <v>1553301550</v>
      </c>
      <c r="C107">
        <f t="shared" si="73"/>
        <v>2</v>
      </c>
      <c r="D107">
        <f t="shared" si="73"/>
        <v>7</v>
      </c>
      <c r="E107">
        <f t="shared" ca="1" si="74"/>
        <v>-9342.444230769237</v>
      </c>
      <c r="F107">
        <f t="shared" ca="1" si="75"/>
        <v>27465.244615384618</v>
      </c>
      <c r="G107">
        <f t="shared" ca="1" si="76"/>
        <v>9448.7999999999993</v>
      </c>
      <c r="H107" s="9">
        <f t="shared" ca="1" si="77"/>
        <v>223.22311153846096</v>
      </c>
      <c r="I107" s="9">
        <f t="shared" ca="1" si="78"/>
        <v>-45.77973076923081</v>
      </c>
      <c r="J107" s="9">
        <f t="shared" ca="1" si="79"/>
        <v>0</v>
      </c>
      <c r="K107" s="9">
        <f t="shared" ca="1" si="80"/>
        <v>227.86913190297506</v>
      </c>
      <c r="L107" s="9">
        <f t="shared" ca="1" si="81"/>
        <v>101.58980453958584</v>
      </c>
      <c r="M107">
        <f t="shared" ca="1" si="82"/>
        <v>56.09592948717949</v>
      </c>
      <c r="N107">
        <f t="shared" ca="1" si="83"/>
        <v>32.783835470085471</v>
      </c>
      <c r="P107">
        <f ca="1">E107-'SDM589'!E122</f>
        <v>-3488.2748409387314</v>
      </c>
      <c r="Q107">
        <f ca="1">F107-'SDM589'!F122</f>
        <v>-3721.0375880052088</v>
      </c>
      <c r="R107">
        <f t="shared" ca="1" si="84"/>
        <v>5100.4099930568082</v>
      </c>
    </row>
    <row r="108" spans="1:18" x14ac:dyDescent="0.25">
      <c r="A108" s="4">
        <f t="shared" si="72"/>
        <v>0.43466435185185087</v>
      </c>
      <c r="B108" s="3">
        <f t="shared" si="46"/>
        <v>1553301555</v>
      </c>
      <c r="C108">
        <f t="shared" si="73"/>
        <v>2</v>
      </c>
      <c r="D108">
        <f t="shared" si="73"/>
        <v>7</v>
      </c>
      <c r="E108">
        <f t="shared" ca="1" si="74"/>
        <v>-8226.3286730769323</v>
      </c>
      <c r="F108">
        <f t="shared" ca="1" si="75"/>
        <v>27236.345961538464</v>
      </c>
      <c r="G108">
        <f t="shared" ca="1" si="76"/>
        <v>9448.7999999999993</v>
      </c>
      <c r="H108" s="9">
        <f t="shared" ca="1" si="77"/>
        <v>223.22311153846096</v>
      </c>
      <c r="I108" s="9">
        <f t="shared" ca="1" si="78"/>
        <v>-45.77973076923081</v>
      </c>
      <c r="J108" s="9">
        <f t="shared" ca="1" si="79"/>
        <v>0</v>
      </c>
      <c r="K108" s="9">
        <f t="shared" ca="1" si="80"/>
        <v>227.86913190297506</v>
      </c>
      <c r="L108" s="9">
        <f t="shared" ca="1" si="81"/>
        <v>101.58980453958584</v>
      </c>
      <c r="M108">
        <f t="shared" ca="1" si="82"/>
        <v>56.093891559829061</v>
      </c>
      <c r="N108">
        <f t="shared" ca="1" si="83"/>
        <v>32.801696047008548</v>
      </c>
      <c r="P108">
        <f ca="1">E108-'SDM589'!E123</f>
        <v>-2616.2061307040531</v>
      </c>
      <c r="Q108">
        <f ca="1">F108-'SDM589'!F123</f>
        <v>-2790.7781910039193</v>
      </c>
      <c r="R108">
        <f t="shared" ca="1" si="84"/>
        <v>3825.3074947926189</v>
      </c>
    </row>
    <row r="109" spans="1:18" x14ac:dyDescent="0.25">
      <c r="A109" s="4">
        <f t="shared" si="72"/>
        <v>0.43472222222222123</v>
      </c>
      <c r="B109" s="3">
        <f t="shared" si="46"/>
        <v>1553301560</v>
      </c>
      <c r="C109">
        <f t="shared" si="73"/>
        <v>2</v>
      </c>
      <c r="D109">
        <f t="shared" si="73"/>
        <v>7</v>
      </c>
      <c r="E109">
        <f t="shared" ref="E109:E164" ca="1" si="85">INDIRECT("E$"&amp;C109)+INDIRECT("H$"&amp;C109)*($B109-INDIRECT("B$"&amp;D109))</f>
        <v>-7110.2131153846276</v>
      </c>
      <c r="F109">
        <f t="shared" ref="F109:F164" ca="1" si="86">INDIRECT("F$"&amp;C109)+INDIRECT("I$"&amp;C109)*($B109-INDIRECT("B$"&amp;D109))</f>
        <v>27007.44730769231</v>
      </c>
      <c r="G109">
        <f t="shared" ca="1" si="38"/>
        <v>9448.7999999999993</v>
      </c>
      <c r="H109" s="9">
        <f t="shared" ca="1" si="39"/>
        <v>223.27611130583244</v>
      </c>
      <c r="I109" s="9">
        <f t="shared" ca="1" si="39"/>
        <v>-47.074949906947587</v>
      </c>
      <c r="J109" s="9">
        <f t="shared" ca="1" si="39"/>
        <v>0</v>
      </c>
      <c r="K109" s="9">
        <f t="shared" ca="1" si="40"/>
        <v>228.18473390784956</v>
      </c>
      <c r="L109" s="9">
        <f t="shared" ca="1" si="41"/>
        <v>101.90572313324266</v>
      </c>
      <c r="M109">
        <f t="shared" ca="1" si="43"/>
        <v>56.091853632478639</v>
      </c>
      <c r="N109">
        <f t="shared" ca="1" si="44"/>
        <v>32.819556623931625</v>
      </c>
      <c r="P109">
        <f ca="1">E109-'SDM589'!E124</f>
        <v>-1744.1374204693748</v>
      </c>
      <c r="Q109">
        <f ca="1">F109-'SDM589'!F124</f>
        <v>-1860.5187940026008</v>
      </c>
      <c r="R109">
        <f t="shared" ca="1" si="84"/>
        <v>2550.2049965284077</v>
      </c>
    </row>
    <row r="110" spans="1:18" x14ac:dyDescent="0.25">
      <c r="A110" s="4">
        <f t="shared" si="72"/>
        <v>0.43478009259259159</v>
      </c>
      <c r="B110" s="3">
        <f t="shared" si="46"/>
        <v>1553301565</v>
      </c>
      <c r="C110">
        <f t="shared" si="73"/>
        <v>2</v>
      </c>
      <c r="D110">
        <f t="shared" si="73"/>
        <v>7</v>
      </c>
      <c r="E110" s="15">
        <f ca="1">(1-$O110)*(1-$O110)*E109+2*$O110*(1-$O110)*INDIRECT("E"&amp;C111)+$O110*$O110*E113</f>
        <v>-5993.8325588554653</v>
      </c>
      <c r="F110" s="15">
        <f ca="1">(1-$O110)*(1-$O110)*F109+2*$O110*(1-$O110)*INDIRECT("F"&amp;C111)+$O110*$O110*F113</f>
        <v>26772.072558157572</v>
      </c>
      <c r="G110" s="15">
        <f t="shared" ca="1" si="38"/>
        <v>9448.7999999999993</v>
      </c>
      <c r="H110" s="16">
        <f t="shared" ca="1" si="39"/>
        <v>223.3821108405713</v>
      </c>
      <c r="I110" s="16">
        <f t="shared" ca="1" si="39"/>
        <v>-49.665388182382593</v>
      </c>
      <c r="J110" s="16">
        <f t="shared" ca="1" si="39"/>
        <v>0</v>
      </c>
      <c r="K110" s="16">
        <f t="shared" ca="1" si="40"/>
        <v>228.83666276821998</v>
      </c>
      <c r="L110" s="16">
        <f t="shared" ca="1" si="41"/>
        <v>102.53489834373104</v>
      </c>
      <c r="M110" s="15">
        <f ca="1">(1-$O110)*(1-$O110)*M109+2*$O110*(1-$O110)*INDIRECT("M"&amp;C111)+$O110*$O110*M113</f>
        <v>56.089756825975329</v>
      </c>
      <c r="N110" s="15">
        <f ca="1">(1-$O110)*(1-$O110)*N109+2*$O110*(1-$O110)*INDIRECT("N"&amp;C111)+$O110*$O110*N113</f>
        <v>32.837421411893438</v>
      </c>
      <c r="O110" s="15">
        <f>(B110-B109)/(B113-B109)</f>
        <v>0.25</v>
      </c>
      <c r="P110">
        <f ca="1">E110-'SDM589'!E125</f>
        <v>-867.81010465367945</v>
      </c>
      <c r="Q110">
        <f ca="1">F110-'SDM589'!F125</f>
        <v>-937.33774980234011</v>
      </c>
      <c r="R110">
        <f t="shared" ca="1" si="84"/>
        <v>1277.3787359055045</v>
      </c>
    </row>
    <row r="111" spans="1:18" x14ac:dyDescent="0.25">
      <c r="A111" s="55">
        <f t="shared" si="72"/>
        <v>0.43483796296296195</v>
      </c>
      <c r="B111" s="3">
        <f t="shared" si="46"/>
        <v>1553301570</v>
      </c>
      <c r="C111">
        <v>3</v>
      </c>
      <c r="D111">
        <f>ROW()</f>
        <v>111</v>
      </c>
      <c r="E111" s="15">
        <f ca="1">(1-$O111)*(1-$O111)*E109+2*$O111*(1-$O111)*INDIRECT("E"&amp;C111)+$O111*$O111*E113</f>
        <v>-4876.9220046526088</v>
      </c>
      <c r="F111" s="15">
        <f ca="1">(1-$O111)*(1-$O111)*F109+2*$O111*(1-$O111)*INDIRECT("F"&amp;C111)+$O111*$O111*F113</f>
        <v>26523.745617245659</v>
      </c>
      <c r="G111" s="15">
        <f t="shared" ca="1" si="38"/>
        <v>9448.7999999999993</v>
      </c>
      <c r="H111" s="16">
        <f t="shared" ca="1" si="39"/>
        <v>223.48811037531067</v>
      </c>
      <c r="I111" s="16">
        <f t="shared" ca="1" si="39"/>
        <v>-52.255826457816148</v>
      </c>
      <c r="J111" s="16">
        <f t="shared" ca="1" si="39"/>
        <v>0</v>
      </c>
      <c r="K111" s="16">
        <f t="shared" ca="1" si="40"/>
        <v>229.51602749680998</v>
      </c>
      <c r="L111" s="16">
        <f t="shared" ca="1" si="41"/>
        <v>103.16042391671536</v>
      </c>
      <c r="M111" s="15">
        <f ca="1">(1-$O111)*(1-$O111)*M109+2*$O111*(1-$O111)*INDIRECT("M"&amp;C111)+$O111*$O111*M113</f>
        <v>56.087542261166263</v>
      </c>
      <c r="N111" s="15">
        <f ca="1">(1-$O111)*(1-$O111)*N109+2*$O111*(1-$O111)*INDIRECT("N"&amp;C111)+$O111*$O111*N113</f>
        <v>32.855294621932728</v>
      </c>
      <c r="O111" s="15">
        <f>(B111-B109)/(B113-B109)</f>
        <v>0.5</v>
      </c>
      <c r="P111" s="56">
        <f ca="1">E111-'SDM589'!E126</f>
        <v>17.034422324030857</v>
      </c>
      <c r="Q111" s="56">
        <f ca="1">F111-'SDM589'!F126</f>
        <v>-28.313411204158911</v>
      </c>
      <c r="R111" s="56">
        <f t="shared" ref="R111:R116" ca="1" si="87">SQRT(P111*P111+Q111*Q111)</f>
        <v>33.042711721788699</v>
      </c>
    </row>
    <row r="112" spans="1:18" x14ac:dyDescent="0.25">
      <c r="A112" s="8">
        <f t="shared" si="72"/>
        <v>0.43489583333333232</v>
      </c>
      <c r="B112" s="3">
        <f t="shared" si="46"/>
        <v>1553301575</v>
      </c>
      <c r="C112">
        <f t="shared" ref="C112:D112" si="88">C111</f>
        <v>3</v>
      </c>
      <c r="D112">
        <f t="shared" si="88"/>
        <v>111</v>
      </c>
      <c r="E112" s="15">
        <f ca="1">(1-$O112)*(1-$O112)*E109+2*$O112*(1-$O112)*INDIRECT("E"&amp;C111)+$O112*$O112*E113</f>
        <v>-3759.4814527760554</v>
      </c>
      <c r="F112" s="15">
        <f ca="1">(1-$O112)*(1-$O112)*F109+2*$O112*(1-$O112)*INDIRECT("F"&amp;C111)+$O112*$O112*F113</f>
        <v>26262.466484956578</v>
      </c>
      <c r="G112" s="15">
        <f t="shared" ca="1" si="38"/>
        <v>9448.7999999999993</v>
      </c>
      <c r="H112" s="16">
        <f t="shared" ca="1" si="39"/>
        <v>223.59410991004978</v>
      </c>
      <c r="I112" s="16">
        <f t="shared" ca="1" si="39"/>
        <v>-54.846264733251154</v>
      </c>
      <c r="J112" s="16">
        <f t="shared" ca="1" si="39"/>
        <v>0</v>
      </c>
      <c r="K112" s="16">
        <f t="shared" ca="1" si="40"/>
        <v>230.22258521191461</v>
      </c>
      <c r="L112" s="16">
        <f t="shared" ca="1" si="41"/>
        <v>103.78218372508299</v>
      </c>
      <c r="M112" s="15">
        <f ca="1">(1-$O112)*(1-$O112)*M109+2*$O112*(1-$O112)*INDIRECT("M"&amp;C111)+$O112*$O112*M113</f>
        <v>56.085209938051428</v>
      </c>
      <c r="N112" s="15">
        <f ca="1">(1-$O112)*(1-$O112)*N109+2*$O112*(1-$O112)*INDIRECT("N"&amp;C111)+$O112*$O112*N113</f>
        <v>32.87317625404949</v>
      </c>
      <c r="O112" s="15">
        <f>(B112-B109)/(B113-B109)</f>
        <v>0.75</v>
      </c>
      <c r="P112">
        <f ca="1">E112-'SDM589'!E127</f>
        <v>910.39616046375613</v>
      </c>
      <c r="Q112">
        <f ca="1">F112-'SDM589'!F127</f>
        <v>866.55422179194647</v>
      </c>
      <c r="R112">
        <f t="shared" ca="1" si="87"/>
        <v>1256.8760433282971</v>
      </c>
    </row>
    <row r="113" spans="1:18" x14ac:dyDescent="0.25">
      <c r="A113" s="4">
        <f t="shared" si="72"/>
        <v>0.43495370370370268</v>
      </c>
      <c r="B113" s="3">
        <f t="shared" si="46"/>
        <v>1553301580</v>
      </c>
      <c r="C113">
        <f t="shared" ref="C113:D113" si="89">C112</f>
        <v>3</v>
      </c>
      <c r="D113">
        <f t="shared" si="89"/>
        <v>111</v>
      </c>
      <c r="E113">
        <f t="shared" ref="E113:E114" ca="1" si="90">INDIRECT("E$"&amp;C113)+INDIRECT("H$"&amp;C113)*($B113-INDIRECT("B$"&amp;D113))</f>
        <v>-2641.5109032258065</v>
      </c>
      <c r="F113">
        <f t="shared" ref="F113:F114" ca="1" si="91">INDIRECT("F$"&amp;C113)+INDIRECT("I$"&amp;C113)*($B113-INDIRECT("B$"&amp;D113))</f>
        <v>25988.235161290322</v>
      </c>
      <c r="G113">
        <f t="shared" ref="G113:G114" ca="1" si="92">INDIRECT("G$"&amp;C113)+INDIRECT("J$"&amp;C113)*($B113-INDIRECT("B$"&amp;D113))</f>
        <v>9448.7999999999993</v>
      </c>
      <c r="H113" s="9">
        <f t="shared" ref="H113:H114" ca="1" si="93">(E114-E113)/($B114-$B113)</f>
        <v>223.64710967741931</v>
      </c>
      <c r="I113" s="9">
        <f t="shared" ref="I113:I114" ca="1" si="94">(F114-F113)/($B114-$B113)</f>
        <v>-56.141483870967207</v>
      </c>
      <c r="J113" s="9">
        <f t="shared" ref="J113:J114" ca="1" si="95">(G114-G113)/($B114-$B113)</f>
        <v>0</v>
      </c>
      <c r="K113" s="9">
        <f t="shared" ref="K113:K114" ca="1" si="96">SQRT(H113*H113+I113*I113)</f>
        <v>230.5859836987012</v>
      </c>
      <c r="L113" s="9">
        <f t="shared" ref="L113:L114" ca="1" si="97">DEGREES(ATAN2(I113,H113))</f>
        <v>104.09161652727448</v>
      </c>
      <c r="M113">
        <f t="shared" ref="M113:M114" ca="1" si="98">INDIRECT("M$"&amp;C113)+INDIRECT("O$"&amp;C113)*($B113-INDIRECT("B$"&amp;D113))</f>
        <v>56.08275985663083</v>
      </c>
      <c r="N113">
        <f t="shared" ref="N113:N114" ca="1" si="99">INDIRECT("N$"&amp;C113)+INDIRECT("P$"&amp;C113)*($B113-INDIRECT("B$"&amp;D113))</f>
        <v>32.89106630824373</v>
      </c>
      <c r="P113">
        <f ca="1">E113-'SDM589'!E128</f>
        <v>1812.2751097654977</v>
      </c>
      <c r="Q113">
        <f ca="1">F113-'SDM589'!F128</f>
        <v>1747.2651491859724</v>
      </c>
      <c r="R113">
        <f t="shared" ca="1" si="87"/>
        <v>2517.3947991992486</v>
      </c>
    </row>
    <row r="114" spans="1:18" x14ac:dyDescent="0.25">
      <c r="A114" s="4">
        <f t="shared" si="72"/>
        <v>0.43501157407407304</v>
      </c>
      <c r="B114" s="3">
        <f t="shared" si="46"/>
        <v>1553301585</v>
      </c>
      <c r="C114">
        <f t="shared" ref="C114:D114" si="100">C113</f>
        <v>3</v>
      </c>
      <c r="D114">
        <f t="shared" si="100"/>
        <v>111</v>
      </c>
      <c r="E114">
        <f t="shared" ca="1" si="90"/>
        <v>-1523.27535483871</v>
      </c>
      <c r="F114">
        <f t="shared" ca="1" si="91"/>
        <v>25707.527741935486</v>
      </c>
      <c r="G114">
        <f t="shared" ca="1" si="92"/>
        <v>9448.7999999999993</v>
      </c>
      <c r="H114" s="9">
        <f t="shared" ca="1" si="93"/>
        <v>223.64710967741939</v>
      </c>
      <c r="I114" s="9">
        <f t="shared" ca="1" si="94"/>
        <v>-56.141483870967932</v>
      </c>
      <c r="J114" s="9">
        <f t="shared" ca="1" si="95"/>
        <v>0</v>
      </c>
      <c r="K114" s="9">
        <f t="shared" ca="1" si="96"/>
        <v>230.58598369870145</v>
      </c>
      <c r="L114" s="9">
        <f t="shared" ca="1" si="97"/>
        <v>104.09161652727465</v>
      </c>
      <c r="M114">
        <f t="shared" ca="1" si="98"/>
        <v>56.08025089605735</v>
      </c>
      <c r="N114">
        <f t="shared" ca="1" si="99"/>
        <v>32.908960573476705</v>
      </c>
      <c r="P114">
        <f ca="1">E114-'SDM589'!E129</f>
        <v>2718.4126646482464</v>
      </c>
      <c r="Q114">
        <f ca="1">F114-'SDM589'!F129</f>
        <v>2620.8977237789622</v>
      </c>
      <c r="R114">
        <f t="shared" ca="1" si="87"/>
        <v>3776.0921987988754</v>
      </c>
    </row>
    <row r="115" spans="1:18" x14ac:dyDescent="0.25">
      <c r="A115" s="4">
        <f t="shared" si="72"/>
        <v>0.4350694444444434</v>
      </c>
      <c r="B115" s="3">
        <f t="shared" si="46"/>
        <v>1553301590</v>
      </c>
      <c r="C115">
        <f t="shared" si="73"/>
        <v>3</v>
      </c>
      <c r="D115">
        <f t="shared" si="73"/>
        <v>111</v>
      </c>
      <c r="E115">
        <f t="shared" ca="1" si="85"/>
        <v>-405.039806451613</v>
      </c>
      <c r="F115">
        <f t="shared" ca="1" si="86"/>
        <v>25426.820322580646</v>
      </c>
      <c r="G115">
        <f t="shared" ca="1" si="38"/>
        <v>9448.7999999999993</v>
      </c>
      <c r="H115" s="9">
        <f t="shared" ca="1" si="39"/>
        <v>223.64710967741922</v>
      </c>
      <c r="I115" s="9">
        <f t="shared" ca="1" si="39"/>
        <v>-56.141483870967932</v>
      </c>
      <c r="J115" s="9">
        <f t="shared" ca="1" si="39"/>
        <v>0</v>
      </c>
      <c r="K115" s="9">
        <f t="shared" ca="1" si="40"/>
        <v>230.58598369870128</v>
      </c>
      <c r="L115" s="9">
        <f t="shared" ca="1" si="41"/>
        <v>104.09161652727467</v>
      </c>
      <c r="M115">
        <f t="shared" ca="1" si="43"/>
        <v>56.077741935483871</v>
      </c>
      <c r="N115">
        <f t="shared" ca="1" si="44"/>
        <v>32.92685483870968</v>
      </c>
      <c r="P115">
        <f ca="1">E115-'SDM589'!E130</f>
        <v>3624.5502195309955</v>
      </c>
      <c r="Q115">
        <f ca="1">F115-'SDM589'!F130</f>
        <v>3494.5302983719484</v>
      </c>
      <c r="R115">
        <f t="shared" ca="1" si="87"/>
        <v>5034.7895983984999</v>
      </c>
    </row>
    <row r="116" spans="1:18" x14ac:dyDescent="0.25">
      <c r="A116" s="4">
        <f t="shared" si="72"/>
        <v>0.43512731481481376</v>
      </c>
      <c r="B116" s="3">
        <f t="shared" si="46"/>
        <v>1553301595</v>
      </c>
      <c r="C116">
        <f t="shared" si="73"/>
        <v>3</v>
      </c>
      <c r="D116">
        <f t="shared" si="73"/>
        <v>111</v>
      </c>
      <c r="E116">
        <f t="shared" ca="1" si="85"/>
        <v>713.19574193548306</v>
      </c>
      <c r="F116">
        <f t="shared" ca="1" si="86"/>
        <v>25146.112903225807</v>
      </c>
      <c r="G116">
        <f t="shared" ca="1" si="38"/>
        <v>9448.7999999999993</v>
      </c>
      <c r="H116" s="9">
        <f t="shared" ca="1" si="39"/>
        <v>223.64710967741939</v>
      </c>
      <c r="I116" s="9">
        <f t="shared" ca="1" si="39"/>
        <v>-56.141483870967207</v>
      </c>
      <c r="J116" s="9">
        <f t="shared" ca="1" si="39"/>
        <v>0</v>
      </c>
      <c r="K116" s="9">
        <f t="shared" ca="1" si="40"/>
        <v>230.58598369870128</v>
      </c>
      <c r="L116" s="9">
        <f t="shared" ca="1" si="41"/>
        <v>104.09161652727447</v>
      </c>
      <c r="M116">
        <f t="shared" ca="1" si="43"/>
        <v>56.075232974910399</v>
      </c>
      <c r="N116">
        <f t="shared" ca="1" si="44"/>
        <v>32.944749103942655</v>
      </c>
      <c r="P116">
        <f ca="1">E116-'SDM589'!E131</f>
        <v>4530.6877744137437</v>
      </c>
      <c r="Q116">
        <f ca="1">F116-'SDM589'!F131</f>
        <v>4368.1628729649346</v>
      </c>
      <c r="R116">
        <f t="shared" ca="1" si="87"/>
        <v>6293.4869979981231</v>
      </c>
    </row>
    <row r="117" spans="1:18" x14ac:dyDescent="0.25">
      <c r="A117" s="4">
        <f t="shared" si="72"/>
        <v>0.43518518518518412</v>
      </c>
      <c r="B117" s="3">
        <f t="shared" si="46"/>
        <v>1553301600</v>
      </c>
      <c r="C117">
        <f t="shared" si="73"/>
        <v>3</v>
      </c>
      <c r="D117">
        <f t="shared" si="73"/>
        <v>111</v>
      </c>
      <c r="E117">
        <f t="shared" ca="1" si="85"/>
        <v>1831.43129032258</v>
      </c>
      <c r="F117">
        <f t="shared" ca="1" si="86"/>
        <v>24865.405483870971</v>
      </c>
      <c r="G117">
        <f t="shared" ca="1" si="38"/>
        <v>9448.7999999999993</v>
      </c>
      <c r="H117" s="9">
        <f t="shared" ca="1" si="39"/>
        <v>223.64710967741939</v>
      </c>
      <c r="I117" s="9">
        <f t="shared" ca="1" si="39"/>
        <v>-56.141483870967932</v>
      </c>
      <c r="J117" s="9">
        <f t="shared" ca="1" si="39"/>
        <v>0</v>
      </c>
      <c r="K117" s="9">
        <f t="shared" ca="1" si="40"/>
        <v>230.58598369870145</v>
      </c>
      <c r="L117" s="9">
        <f t="shared" ca="1" si="41"/>
        <v>104.09161652727465</v>
      </c>
      <c r="M117">
        <f t="shared" ca="1" si="43"/>
        <v>56.07272401433692</v>
      </c>
      <c r="N117">
        <f t="shared" ca="1" si="44"/>
        <v>32.96264336917563</v>
      </c>
    </row>
    <row r="118" spans="1:18" x14ac:dyDescent="0.25">
      <c r="A118" s="4">
        <f t="shared" si="72"/>
        <v>0.43524305555555448</v>
      </c>
      <c r="B118" s="3">
        <f t="shared" si="46"/>
        <v>1553301605</v>
      </c>
      <c r="C118">
        <f t="shared" si="73"/>
        <v>3</v>
      </c>
      <c r="D118">
        <f t="shared" si="73"/>
        <v>111</v>
      </c>
      <c r="E118">
        <f t="shared" ca="1" si="85"/>
        <v>2949.666838709677</v>
      </c>
      <c r="F118">
        <f t="shared" ca="1" si="86"/>
        <v>24584.698064516131</v>
      </c>
      <c r="G118">
        <f t="shared" ca="1" si="38"/>
        <v>9448.7999999999993</v>
      </c>
      <c r="H118" s="9">
        <f t="shared" ca="1" si="39"/>
        <v>223.64710967741939</v>
      </c>
      <c r="I118" s="9">
        <f t="shared" ca="1" si="39"/>
        <v>-56.141483870967932</v>
      </c>
      <c r="J118" s="9">
        <f t="shared" ca="1" si="39"/>
        <v>0</v>
      </c>
      <c r="K118" s="9">
        <f t="shared" ca="1" si="40"/>
        <v>230.58598369870145</v>
      </c>
      <c r="L118" s="9">
        <f t="shared" ca="1" si="41"/>
        <v>104.09161652727465</v>
      </c>
      <c r="M118">
        <f t="shared" ca="1" si="43"/>
        <v>56.070215053763441</v>
      </c>
      <c r="N118">
        <f t="shared" ca="1" si="44"/>
        <v>32.980537634408606</v>
      </c>
    </row>
    <row r="119" spans="1:18" x14ac:dyDescent="0.25">
      <c r="A119" s="4">
        <f t="shared" si="72"/>
        <v>0.43530092592592484</v>
      </c>
      <c r="B119" s="3">
        <f t="shared" si="46"/>
        <v>1553301610</v>
      </c>
      <c r="C119">
        <f t="shared" si="73"/>
        <v>3</v>
      </c>
      <c r="D119">
        <f t="shared" si="73"/>
        <v>111</v>
      </c>
      <c r="E119">
        <f t="shared" ca="1" si="85"/>
        <v>4067.902387096774</v>
      </c>
      <c r="F119">
        <f t="shared" ca="1" si="86"/>
        <v>24303.990645161291</v>
      </c>
      <c r="G119">
        <f t="shared" ca="1" si="38"/>
        <v>9448.7999999999993</v>
      </c>
      <c r="H119" s="9">
        <f t="shared" ca="1" si="39"/>
        <v>223.64710967741922</v>
      </c>
      <c r="I119" s="9">
        <f t="shared" ca="1" si="39"/>
        <v>-56.141483870967932</v>
      </c>
      <c r="J119" s="9">
        <f t="shared" ca="1" si="39"/>
        <v>0</v>
      </c>
      <c r="K119" s="9">
        <f t="shared" ca="1" si="40"/>
        <v>230.58598369870128</v>
      </c>
      <c r="L119" s="9">
        <f t="shared" ca="1" si="41"/>
        <v>104.09161652727467</v>
      </c>
      <c r="M119">
        <f t="shared" ca="1" si="43"/>
        <v>56.067706093189969</v>
      </c>
      <c r="N119">
        <f t="shared" ca="1" si="44"/>
        <v>32.998431899641574</v>
      </c>
    </row>
    <row r="120" spans="1:18" x14ac:dyDescent="0.25">
      <c r="A120" s="4">
        <f t="shared" si="72"/>
        <v>0.4353587962962952</v>
      </c>
      <c r="B120" s="3">
        <f t="shared" si="46"/>
        <v>1553301615</v>
      </c>
      <c r="C120">
        <f t="shared" si="73"/>
        <v>3</v>
      </c>
      <c r="D120">
        <f t="shared" si="73"/>
        <v>111</v>
      </c>
      <c r="E120">
        <f t="shared" ca="1" si="85"/>
        <v>5186.13793548387</v>
      </c>
      <c r="F120">
        <f t="shared" ca="1" si="86"/>
        <v>24023.283225806452</v>
      </c>
      <c r="G120">
        <f t="shared" ca="1" si="38"/>
        <v>9448.7999999999993</v>
      </c>
      <c r="H120" s="9">
        <f t="shared" ca="1" si="39"/>
        <v>223.64710967741922</v>
      </c>
      <c r="I120" s="9">
        <f t="shared" ca="1" si="39"/>
        <v>-56.141483870967932</v>
      </c>
      <c r="J120" s="9">
        <f t="shared" ca="1" si="39"/>
        <v>0</v>
      </c>
      <c r="K120" s="9">
        <f t="shared" ca="1" si="40"/>
        <v>230.58598369870128</v>
      </c>
      <c r="L120" s="9">
        <f t="shared" ca="1" si="41"/>
        <v>104.09161652727467</v>
      </c>
      <c r="M120">
        <f t="shared" ca="1" si="43"/>
        <v>56.06519713261649</v>
      </c>
      <c r="N120">
        <f t="shared" ca="1" si="44"/>
        <v>33.016326164874549</v>
      </c>
    </row>
    <row r="121" spans="1:18" x14ac:dyDescent="0.25">
      <c r="A121" s="4">
        <f t="shared" si="72"/>
        <v>0.43541666666666556</v>
      </c>
      <c r="B121" s="3">
        <f t="shared" si="46"/>
        <v>1553301620</v>
      </c>
      <c r="C121">
        <f t="shared" ref="C121:D136" si="101">C120</f>
        <v>3</v>
      </c>
      <c r="D121">
        <f t="shared" si="101"/>
        <v>111</v>
      </c>
      <c r="E121">
        <f t="shared" ca="1" si="85"/>
        <v>6304.3734838709661</v>
      </c>
      <c r="F121">
        <f t="shared" ca="1" si="86"/>
        <v>23742.575806451612</v>
      </c>
      <c r="G121">
        <f t="shared" ca="1" si="38"/>
        <v>9448.7999999999993</v>
      </c>
      <c r="H121" s="9">
        <f t="shared" ca="1" si="39"/>
        <v>223.64710967741956</v>
      </c>
      <c r="I121" s="9">
        <f t="shared" ca="1" si="39"/>
        <v>-56.141483870967207</v>
      </c>
      <c r="J121" s="9">
        <f t="shared" ca="1" si="39"/>
        <v>0</v>
      </c>
      <c r="K121" s="9">
        <f t="shared" ca="1" si="40"/>
        <v>230.58598369870143</v>
      </c>
      <c r="L121" s="9">
        <f t="shared" ca="1" si="41"/>
        <v>104.09161652727445</v>
      </c>
      <c r="M121">
        <f t="shared" ca="1" si="43"/>
        <v>56.062688172043011</v>
      </c>
      <c r="N121">
        <f t="shared" ca="1" si="44"/>
        <v>33.034220430107524</v>
      </c>
    </row>
    <row r="122" spans="1:18" x14ac:dyDescent="0.25">
      <c r="A122" s="4">
        <f>A121+5/24/3600</f>
        <v>0.43547453703703592</v>
      </c>
      <c r="B122" s="3">
        <f t="shared" si="46"/>
        <v>1553301625</v>
      </c>
      <c r="C122">
        <f t="shared" si="101"/>
        <v>3</v>
      </c>
      <c r="D122">
        <f t="shared" si="101"/>
        <v>111</v>
      </c>
      <c r="E122">
        <f t="shared" ca="1" si="85"/>
        <v>7422.609032258064</v>
      </c>
      <c r="F122">
        <f t="shared" ca="1" si="86"/>
        <v>23461.868387096776</v>
      </c>
      <c r="G122">
        <f t="shared" ca="1" si="38"/>
        <v>9448.7999999999993</v>
      </c>
      <c r="H122" s="9">
        <f t="shared" ca="1" si="39"/>
        <v>223.64710967741922</v>
      </c>
      <c r="I122" s="9">
        <f t="shared" ca="1" si="39"/>
        <v>-56.141483870967932</v>
      </c>
      <c r="J122" s="9">
        <f t="shared" ca="1" si="39"/>
        <v>0</v>
      </c>
      <c r="K122" s="9">
        <f t="shared" ca="1" si="40"/>
        <v>230.58598369870128</v>
      </c>
      <c r="L122" s="9">
        <f t="shared" ca="1" si="41"/>
        <v>104.09161652727467</v>
      </c>
      <c r="M122">
        <f t="shared" ca="1" si="43"/>
        <v>56.060179211469539</v>
      </c>
      <c r="N122">
        <f t="shared" ca="1" si="44"/>
        <v>33.052114695340499</v>
      </c>
    </row>
    <row r="123" spans="1:18" x14ac:dyDescent="0.25">
      <c r="A123" s="4">
        <f t="shared" ref="A123:A186" si="102">A122+5/24/3600</f>
        <v>0.43553240740740629</v>
      </c>
      <c r="B123" s="3">
        <f t="shared" si="46"/>
        <v>1553301630</v>
      </c>
      <c r="C123">
        <f t="shared" si="101"/>
        <v>3</v>
      </c>
      <c r="D123">
        <f t="shared" si="101"/>
        <v>111</v>
      </c>
      <c r="E123">
        <f t="shared" ca="1" si="85"/>
        <v>8540.84458064516</v>
      </c>
      <c r="F123">
        <f t="shared" ca="1" si="86"/>
        <v>23181.160967741936</v>
      </c>
      <c r="G123">
        <f t="shared" ca="1" si="38"/>
        <v>9448.7999999999993</v>
      </c>
      <c r="H123" s="9">
        <f t="shared" ca="1" si="39"/>
        <v>223.64710967741922</v>
      </c>
      <c r="I123" s="9">
        <f t="shared" ca="1" si="39"/>
        <v>-56.141483870967932</v>
      </c>
      <c r="J123" s="9">
        <f t="shared" ca="1" si="39"/>
        <v>0</v>
      </c>
      <c r="K123" s="9">
        <f t="shared" ca="1" si="40"/>
        <v>230.58598369870128</v>
      </c>
      <c r="L123" s="9">
        <f t="shared" ca="1" si="41"/>
        <v>104.09161652727467</v>
      </c>
      <c r="M123">
        <f t="shared" ca="1" si="43"/>
        <v>56.057670250896059</v>
      </c>
      <c r="N123">
        <f t="shared" ca="1" si="44"/>
        <v>33.070008960573475</v>
      </c>
    </row>
    <row r="124" spans="1:18" x14ac:dyDescent="0.25">
      <c r="A124" s="4">
        <f t="shared" si="102"/>
        <v>0.43559027777777665</v>
      </c>
      <c r="B124" s="3">
        <f t="shared" si="46"/>
        <v>1553301635</v>
      </c>
      <c r="C124">
        <f t="shared" si="101"/>
        <v>3</v>
      </c>
      <c r="D124">
        <f t="shared" si="101"/>
        <v>111</v>
      </c>
      <c r="E124">
        <f t="shared" ca="1" si="85"/>
        <v>9659.0801290322561</v>
      </c>
      <c r="F124">
        <f t="shared" ca="1" si="86"/>
        <v>22900.453548387097</v>
      </c>
      <c r="G124">
        <f t="shared" ca="1" si="38"/>
        <v>9448.7999999999993</v>
      </c>
      <c r="H124" s="9">
        <f t="shared" ca="1" si="39"/>
        <v>223.64710967741956</v>
      </c>
      <c r="I124" s="9">
        <f t="shared" ca="1" si="39"/>
        <v>-56.141483870967207</v>
      </c>
      <c r="J124" s="9">
        <f t="shared" ca="1" si="39"/>
        <v>0</v>
      </c>
      <c r="K124" s="9">
        <f t="shared" ca="1" si="40"/>
        <v>230.58598369870143</v>
      </c>
      <c r="L124" s="9">
        <f t="shared" ca="1" si="41"/>
        <v>104.09161652727445</v>
      </c>
      <c r="M124">
        <f t="shared" ca="1" si="43"/>
        <v>56.05516129032258</v>
      </c>
      <c r="N124">
        <f t="shared" ca="1" si="44"/>
        <v>33.08790322580645</v>
      </c>
    </row>
    <row r="125" spans="1:18" x14ac:dyDescent="0.25">
      <c r="A125" s="4">
        <f t="shared" si="102"/>
        <v>0.43564814814814701</v>
      </c>
      <c r="B125" s="3">
        <f t="shared" si="46"/>
        <v>1553301640</v>
      </c>
      <c r="C125">
        <f t="shared" si="101"/>
        <v>3</v>
      </c>
      <c r="D125">
        <f t="shared" si="101"/>
        <v>111</v>
      </c>
      <c r="E125">
        <f t="shared" ca="1" si="85"/>
        <v>10777.315677419354</v>
      </c>
      <c r="F125">
        <f t="shared" ca="1" si="86"/>
        <v>22619.746129032261</v>
      </c>
      <c r="G125">
        <f t="shared" ca="1" si="38"/>
        <v>9448.7999999999993</v>
      </c>
      <c r="H125" s="9">
        <f t="shared" ca="1" si="39"/>
        <v>223.64710967741956</v>
      </c>
      <c r="I125" s="9">
        <f t="shared" ca="1" si="39"/>
        <v>-56.141483870967932</v>
      </c>
      <c r="J125" s="9">
        <f t="shared" ca="1" si="39"/>
        <v>0</v>
      </c>
      <c r="K125" s="9">
        <f t="shared" ca="1" si="40"/>
        <v>230.58598369870163</v>
      </c>
      <c r="L125" s="9">
        <f t="shared" ca="1" si="41"/>
        <v>104.09161652727464</v>
      </c>
      <c r="M125">
        <f t="shared" ca="1" si="43"/>
        <v>56.052652329749108</v>
      </c>
      <c r="N125">
        <f t="shared" ca="1" si="44"/>
        <v>33.105797491039425</v>
      </c>
    </row>
    <row r="126" spans="1:18" x14ac:dyDescent="0.25">
      <c r="A126" s="4">
        <f t="shared" si="102"/>
        <v>0.43570601851851737</v>
      </c>
      <c r="B126" s="3">
        <f t="shared" si="46"/>
        <v>1553301645</v>
      </c>
      <c r="C126">
        <f t="shared" si="101"/>
        <v>3</v>
      </c>
      <c r="D126">
        <f t="shared" si="101"/>
        <v>111</v>
      </c>
      <c r="E126">
        <f t="shared" ca="1" si="85"/>
        <v>11895.551225806452</v>
      </c>
      <c r="F126">
        <f t="shared" ca="1" si="86"/>
        <v>22339.038709677421</v>
      </c>
      <c r="G126">
        <f t="shared" ca="1" si="38"/>
        <v>9448.7999999999993</v>
      </c>
      <c r="H126" s="9">
        <f t="shared" ca="1" si="39"/>
        <v>223.64710967741922</v>
      </c>
      <c r="I126" s="9">
        <f t="shared" ca="1" si="39"/>
        <v>-56.141483870967932</v>
      </c>
      <c r="J126" s="9">
        <f t="shared" ca="1" si="39"/>
        <v>0</v>
      </c>
      <c r="K126" s="9">
        <f t="shared" ca="1" si="40"/>
        <v>230.58598369870128</v>
      </c>
      <c r="L126" s="9">
        <f t="shared" ca="1" si="41"/>
        <v>104.09161652727467</v>
      </c>
      <c r="M126">
        <f t="shared" ca="1" si="43"/>
        <v>56.050143369175629</v>
      </c>
      <c r="N126">
        <f t="shared" ca="1" si="44"/>
        <v>33.1236917562724</v>
      </c>
      <c r="O126" s="12"/>
    </row>
    <row r="127" spans="1:18" x14ac:dyDescent="0.25">
      <c r="A127" s="48">
        <f t="shared" si="102"/>
        <v>0.43576388888888773</v>
      </c>
      <c r="B127" s="49">
        <f t="shared" si="46"/>
        <v>1553301650</v>
      </c>
      <c r="C127" s="50">
        <f t="shared" si="101"/>
        <v>3</v>
      </c>
      <c r="D127" s="50">
        <f t="shared" si="101"/>
        <v>111</v>
      </c>
      <c r="E127" s="50">
        <f t="shared" ca="1" si="85"/>
        <v>13013.786774193548</v>
      </c>
      <c r="F127" s="50">
        <f t="shared" ca="1" si="86"/>
        <v>22058.331290322581</v>
      </c>
      <c r="G127" s="50">
        <f t="shared" ca="1" si="38"/>
        <v>9448.7999999999993</v>
      </c>
      <c r="H127" s="9">
        <f t="shared" ca="1" si="39"/>
        <v>223.64710967741922</v>
      </c>
      <c r="I127" s="9">
        <f t="shared" ca="1" si="39"/>
        <v>-56.141483870967932</v>
      </c>
      <c r="J127" s="9">
        <f t="shared" ca="1" si="39"/>
        <v>0</v>
      </c>
      <c r="K127" s="9">
        <f t="shared" ca="1" si="40"/>
        <v>230.58598369870128</v>
      </c>
      <c r="L127" s="9">
        <f t="shared" ca="1" si="41"/>
        <v>104.09161652727467</v>
      </c>
      <c r="M127">
        <f t="shared" ca="1" si="43"/>
        <v>56.04763440860215</v>
      </c>
      <c r="N127">
        <f t="shared" ca="1" si="44"/>
        <v>33.141586021505375</v>
      </c>
      <c r="O127" s="12"/>
    </row>
    <row r="128" spans="1:18" x14ac:dyDescent="0.25">
      <c r="A128" s="4">
        <f t="shared" si="102"/>
        <v>0.43582175925925809</v>
      </c>
      <c r="B128" s="3">
        <f t="shared" si="46"/>
        <v>1553301655</v>
      </c>
      <c r="C128">
        <f t="shared" si="101"/>
        <v>3</v>
      </c>
      <c r="D128">
        <f t="shared" si="101"/>
        <v>111</v>
      </c>
      <c r="E128">
        <f t="shared" ca="1" si="85"/>
        <v>14132.022322580644</v>
      </c>
      <c r="F128">
        <f t="shared" ca="1" si="86"/>
        <v>21777.623870967742</v>
      </c>
      <c r="G128">
        <f t="shared" ca="1" si="38"/>
        <v>9448.7999999999993</v>
      </c>
      <c r="H128" s="9">
        <f t="shared" ca="1" si="39"/>
        <v>223.64710967741922</v>
      </c>
      <c r="I128" s="9">
        <f t="shared" ca="1" si="39"/>
        <v>-56.141483870967932</v>
      </c>
      <c r="J128" s="9">
        <f t="shared" ca="1" si="39"/>
        <v>0</v>
      </c>
      <c r="K128" s="9">
        <f t="shared" ca="1" si="40"/>
        <v>230.58598369870128</v>
      </c>
      <c r="L128" s="9">
        <f t="shared" ca="1" si="41"/>
        <v>104.09161652727467</v>
      </c>
      <c r="M128">
        <f t="shared" ca="1" si="43"/>
        <v>56.045125448028671</v>
      </c>
      <c r="N128">
        <f t="shared" ca="1" si="44"/>
        <v>33.159480286738351</v>
      </c>
      <c r="O128" s="12"/>
    </row>
    <row r="129" spans="1:19" x14ac:dyDescent="0.25">
      <c r="A129" s="4">
        <f t="shared" si="102"/>
        <v>0.43587962962962845</v>
      </c>
      <c r="B129" s="3">
        <f t="shared" si="46"/>
        <v>1553301660</v>
      </c>
      <c r="C129">
        <f t="shared" si="101"/>
        <v>3</v>
      </c>
      <c r="D129">
        <f t="shared" si="101"/>
        <v>111</v>
      </c>
      <c r="E129">
        <f t="shared" ca="1" si="85"/>
        <v>15250.25787096774</v>
      </c>
      <c r="F129">
        <f t="shared" ca="1" si="86"/>
        <v>21496.916451612902</v>
      </c>
      <c r="G129">
        <f t="shared" ca="1" si="38"/>
        <v>9448.7999999999993</v>
      </c>
      <c r="H129" s="9">
        <f t="shared" ca="1" si="39"/>
        <v>223.64710967741922</v>
      </c>
      <c r="I129" s="9">
        <f t="shared" ca="1" si="39"/>
        <v>-56.141483870967207</v>
      </c>
      <c r="J129" s="9">
        <f t="shared" ca="1" si="39"/>
        <v>0</v>
      </c>
      <c r="K129" s="9">
        <f t="shared" ca="1" si="40"/>
        <v>230.58598369870109</v>
      </c>
      <c r="L129" s="9">
        <f t="shared" ca="1" si="41"/>
        <v>104.09161652727448</v>
      </c>
      <c r="M129">
        <f t="shared" ca="1" si="43"/>
        <v>56.042616487455199</v>
      </c>
      <c r="N129">
        <f t="shared" ca="1" si="44"/>
        <v>33.177374551971326</v>
      </c>
    </row>
    <row r="130" spans="1:19" x14ac:dyDescent="0.25">
      <c r="A130" s="4">
        <f t="shared" si="102"/>
        <v>0.43593749999999881</v>
      </c>
      <c r="B130" s="3">
        <f t="shared" si="46"/>
        <v>1553301665</v>
      </c>
      <c r="C130">
        <f t="shared" si="101"/>
        <v>3</v>
      </c>
      <c r="D130">
        <f t="shared" si="101"/>
        <v>111</v>
      </c>
      <c r="E130">
        <f t="shared" ca="1" si="85"/>
        <v>16368.493419354836</v>
      </c>
      <c r="F130">
        <f t="shared" ca="1" si="86"/>
        <v>21216.209032258066</v>
      </c>
      <c r="G130">
        <f t="shared" ca="1" si="38"/>
        <v>9448.7999999999993</v>
      </c>
      <c r="H130" s="9">
        <f t="shared" ca="1" si="39"/>
        <v>223.64710967741922</v>
      </c>
      <c r="I130" s="9">
        <f t="shared" ca="1" si="39"/>
        <v>-56.141483870967932</v>
      </c>
      <c r="J130" s="9">
        <f t="shared" ca="1" si="39"/>
        <v>0</v>
      </c>
      <c r="K130" s="9">
        <f t="shared" ca="1" si="40"/>
        <v>230.58598369870128</v>
      </c>
      <c r="L130" s="9">
        <f t="shared" ca="1" si="41"/>
        <v>104.09161652727467</v>
      </c>
      <c r="M130">
        <f t="shared" ca="1" si="43"/>
        <v>56.040107526881719</v>
      </c>
      <c r="N130">
        <f t="shared" ca="1" si="44"/>
        <v>33.195268817204301</v>
      </c>
    </row>
    <row r="131" spans="1:19" x14ac:dyDescent="0.25">
      <c r="A131" s="4">
        <f t="shared" si="102"/>
        <v>0.43599537037036917</v>
      </c>
      <c r="B131" s="3">
        <f t="shared" si="46"/>
        <v>1553301670</v>
      </c>
      <c r="C131">
        <f t="shared" si="101"/>
        <v>3</v>
      </c>
      <c r="D131">
        <f t="shared" si="101"/>
        <v>111</v>
      </c>
      <c r="E131">
        <f t="shared" ca="1" si="85"/>
        <v>17486.728967741932</v>
      </c>
      <c r="F131">
        <f t="shared" ca="1" si="86"/>
        <v>20935.501612903226</v>
      </c>
      <c r="G131">
        <f t="shared" ca="1" si="38"/>
        <v>9448.7999999999993</v>
      </c>
      <c r="H131" s="9">
        <f t="shared" ca="1" si="39"/>
        <v>223.64710967741993</v>
      </c>
      <c r="I131" s="9">
        <f t="shared" ca="1" si="39"/>
        <v>-56.141483870967932</v>
      </c>
      <c r="J131" s="9">
        <f t="shared" ca="1" si="39"/>
        <v>0</v>
      </c>
      <c r="K131" s="9">
        <f t="shared" ca="1" si="40"/>
        <v>230.58598369870197</v>
      </c>
      <c r="L131" s="9">
        <f t="shared" ca="1" si="41"/>
        <v>104.09161652727461</v>
      </c>
      <c r="M131">
        <f t="shared" ca="1" si="43"/>
        <v>56.03759856630824</v>
      </c>
      <c r="N131">
        <f t="shared" ca="1" si="44"/>
        <v>33.213163082437276</v>
      </c>
    </row>
    <row r="132" spans="1:19" x14ac:dyDescent="0.25">
      <c r="A132" s="4">
        <f t="shared" si="102"/>
        <v>0.43605324074073953</v>
      </c>
      <c r="B132" s="3">
        <f t="shared" si="46"/>
        <v>1553301675</v>
      </c>
      <c r="C132">
        <f t="shared" si="101"/>
        <v>3</v>
      </c>
      <c r="D132">
        <f t="shared" si="101"/>
        <v>111</v>
      </c>
      <c r="E132">
        <f t="shared" ca="1" si="85"/>
        <v>18604.964516129032</v>
      </c>
      <c r="F132">
        <f t="shared" ca="1" si="86"/>
        <v>20654.794193548387</v>
      </c>
      <c r="G132">
        <f t="shared" ca="1" si="38"/>
        <v>9448.7999999999993</v>
      </c>
      <c r="H132" s="9">
        <f t="shared" ca="1" si="39"/>
        <v>223.64710967741922</v>
      </c>
      <c r="I132" s="9">
        <f t="shared" ca="1" si="39"/>
        <v>-56.141483870967207</v>
      </c>
      <c r="J132" s="9">
        <f t="shared" ca="1" si="39"/>
        <v>0</v>
      </c>
      <c r="K132" s="9">
        <f t="shared" ca="1" si="40"/>
        <v>230.58598369870109</v>
      </c>
      <c r="L132" s="9">
        <f t="shared" ca="1" si="41"/>
        <v>104.09161652727448</v>
      </c>
      <c r="M132">
        <f t="shared" ca="1" si="43"/>
        <v>56.035089605734768</v>
      </c>
      <c r="N132">
        <f t="shared" ca="1" si="44"/>
        <v>33.231057347670252</v>
      </c>
    </row>
    <row r="133" spans="1:19" x14ac:dyDescent="0.25">
      <c r="A133" s="48">
        <f t="shared" si="102"/>
        <v>0.43611111111110989</v>
      </c>
      <c r="B133" s="49">
        <f t="shared" si="46"/>
        <v>1553301680</v>
      </c>
      <c r="C133" s="50">
        <f t="shared" si="101"/>
        <v>3</v>
      </c>
      <c r="D133" s="50">
        <f t="shared" si="101"/>
        <v>111</v>
      </c>
      <c r="E133" s="50">
        <f t="shared" ca="1" si="85"/>
        <v>19723.200064516128</v>
      </c>
      <c r="F133" s="50">
        <f t="shared" ca="1" si="86"/>
        <v>20374.086774193551</v>
      </c>
      <c r="G133" s="50">
        <f t="shared" ca="1" si="38"/>
        <v>9448.7999999999993</v>
      </c>
      <c r="H133" s="9">
        <f t="shared" ca="1" si="39"/>
        <v>223.64710967741922</v>
      </c>
      <c r="I133" s="9">
        <f t="shared" ca="1" si="39"/>
        <v>-56.141483870967932</v>
      </c>
      <c r="J133" s="9">
        <f t="shared" ca="1" si="39"/>
        <v>0</v>
      </c>
      <c r="K133" s="9">
        <f t="shared" ca="1" si="40"/>
        <v>230.58598369870128</v>
      </c>
      <c r="L133" s="9">
        <f t="shared" ca="1" si="41"/>
        <v>104.09161652727467</v>
      </c>
      <c r="M133">
        <f t="shared" ca="1" si="43"/>
        <v>56.032580645161289</v>
      </c>
      <c r="N133">
        <f t="shared" ca="1" si="44"/>
        <v>33.248951612903227</v>
      </c>
      <c r="R133" s="54"/>
    </row>
    <row r="134" spans="1:19" x14ac:dyDescent="0.25">
      <c r="A134" s="4">
        <f t="shared" si="102"/>
        <v>0.43616898148148026</v>
      </c>
      <c r="B134" s="3">
        <f t="shared" si="46"/>
        <v>1553301685</v>
      </c>
      <c r="C134">
        <f t="shared" si="101"/>
        <v>3</v>
      </c>
      <c r="D134">
        <f t="shared" si="101"/>
        <v>111</v>
      </c>
      <c r="E134">
        <f t="shared" ca="1" si="85"/>
        <v>20841.435612903224</v>
      </c>
      <c r="F134">
        <f t="shared" ca="1" si="86"/>
        <v>20093.379354838711</v>
      </c>
      <c r="G134">
        <f t="shared" ca="1" si="38"/>
        <v>9448.7999999999993</v>
      </c>
      <c r="H134" s="9">
        <f t="shared" ca="1" si="39"/>
        <v>223.64710967741922</v>
      </c>
      <c r="I134" s="9">
        <f t="shared" ca="1" si="39"/>
        <v>-56.141483870967932</v>
      </c>
      <c r="J134" s="9">
        <f t="shared" ca="1" si="39"/>
        <v>0</v>
      </c>
      <c r="K134" s="9">
        <f t="shared" ca="1" si="40"/>
        <v>230.58598369870128</v>
      </c>
      <c r="L134" s="9">
        <f t="shared" ca="1" si="41"/>
        <v>104.09161652727467</v>
      </c>
      <c r="M134">
        <f t="shared" ca="1" si="43"/>
        <v>56.03007168458781</v>
      </c>
      <c r="N134">
        <f t="shared" ca="1" si="44"/>
        <v>33.266845878136202</v>
      </c>
    </row>
    <row r="135" spans="1:19" x14ac:dyDescent="0.25">
      <c r="A135" s="4">
        <f t="shared" si="102"/>
        <v>0.43622685185185062</v>
      </c>
      <c r="B135" s="3">
        <f t="shared" si="46"/>
        <v>1553301690</v>
      </c>
      <c r="C135">
        <f t="shared" si="101"/>
        <v>3</v>
      </c>
      <c r="D135">
        <f t="shared" si="101"/>
        <v>111</v>
      </c>
      <c r="E135">
        <f t="shared" ca="1" si="85"/>
        <v>21959.67116129032</v>
      </c>
      <c r="F135">
        <f t="shared" ca="1" si="86"/>
        <v>19812.671935483871</v>
      </c>
      <c r="G135">
        <f t="shared" ca="1" si="38"/>
        <v>9448.7999999999993</v>
      </c>
      <c r="H135" s="9">
        <f t="shared" ca="1" si="39"/>
        <v>223.64710967741922</v>
      </c>
      <c r="I135" s="9">
        <f t="shared" ca="1" si="39"/>
        <v>-56.141483870967932</v>
      </c>
      <c r="J135" s="9">
        <f t="shared" ca="1" si="39"/>
        <v>0</v>
      </c>
      <c r="K135" s="9">
        <f t="shared" ca="1" si="40"/>
        <v>230.58598369870128</v>
      </c>
      <c r="L135" s="9">
        <f t="shared" ca="1" si="41"/>
        <v>104.09161652727467</v>
      </c>
      <c r="M135">
        <f t="shared" ca="1" si="43"/>
        <v>56.027562724014338</v>
      </c>
      <c r="N135">
        <f t="shared" ca="1" si="44"/>
        <v>33.28474014336917</v>
      </c>
    </row>
    <row r="136" spans="1:19" x14ac:dyDescent="0.25">
      <c r="A136" s="4">
        <f t="shared" si="102"/>
        <v>0.43628472222222098</v>
      </c>
      <c r="B136" s="3">
        <f t="shared" si="46"/>
        <v>1553301695</v>
      </c>
      <c r="C136">
        <f t="shared" si="101"/>
        <v>3</v>
      </c>
      <c r="D136">
        <f t="shared" si="101"/>
        <v>111</v>
      </c>
      <c r="E136">
        <f t="shared" ca="1" si="85"/>
        <v>23077.906709677416</v>
      </c>
      <c r="F136">
        <f t="shared" ca="1" si="86"/>
        <v>19531.964516129032</v>
      </c>
      <c r="G136">
        <f t="shared" ref="G136:G197" ca="1" si="103">INDIRECT("G$"&amp;C136)+INDIRECT("J$"&amp;C136)*($B136-INDIRECT("B$"&amp;D136))</f>
        <v>9448.7999999999993</v>
      </c>
      <c r="H136" s="9">
        <f t="shared" ref="H136:J151" ca="1" si="104">(E137-E136)/($B137-$B136)</f>
        <v>223.64710967741922</v>
      </c>
      <c r="I136" s="9">
        <f t="shared" ca="1" si="104"/>
        <v>-56.141483870967932</v>
      </c>
      <c r="J136" s="9">
        <f t="shared" ca="1" si="104"/>
        <v>0</v>
      </c>
      <c r="K136" s="9">
        <f t="shared" ref="K136:K197" ca="1" si="105">SQRT(H136*H136+I136*I136)</f>
        <v>230.58598369870128</v>
      </c>
      <c r="L136" s="9">
        <f t="shared" ref="L136:L197" ca="1" si="106">DEGREES(ATAN2(I136,H136))</f>
        <v>104.09161652727467</v>
      </c>
      <c r="M136">
        <f t="shared" ca="1" si="43"/>
        <v>56.025053763440859</v>
      </c>
      <c r="N136">
        <f t="shared" ca="1" si="44"/>
        <v>33.302634408602145</v>
      </c>
      <c r="O136" s="14"/>
      <c r="S136" s="14"/>
    </row>
    <row r="137" spans="1:19" x14ac:dyDescent="0.25">
      <c r="A137" s="4">
        <f t="shared" si="102"/>
        <v>0.43634259259259134</v>
      </c>
      <c r="B137" s="3">
        <f t="shared" si="46"/>
        <v>1553301700</v>
      </c>
      <c r="C137">
        <f t="shared" ref="C137:D152" si="107">C136</f>
        <v>3</v>
      </c>
      <c r="D137">
        <f t="shared" si="107"/>
        <v>111</v>
      </c>
      <c r="E137">
        <f t="shared" ca="1" si="85"/>
        <v>24196.142258064512</v>
      </c>
      <c r="F137">
        <f t="shared" ca="1" si="86"/>
        <v>19251.257096774192</v>
      </c>
      <c r="G137">
        <f t="shared" ca="1" si="103"/>
        <v>9448.7999999999993</v>
      </c>
      <c r="H137" s="9">
        <f t="shared" ca="1" si="104"/>
        <v>223.64710967741993</v>
      </c>
      <c r="I137" s="9">
        <f t="shared" ca="1" si="104"/>
        <v>-56.141483870967207</v>
      </c>
      <c r="J137" s="9">
        <f t="shared" ca="1" si="104"/>
        <v>0</v>
      </c>
      <c r="K137" s="9">
        <f t="shared" ca="1" si="105"/>
        <v>230.5859836987018</v>
      </c>
      <c r="L137" s="9">
        <f t="shared" ca="1" si="106"/>
        <v>104.09161652727444</v>
      </c>
      <c r="M137">
        <f t="shared" ref="M137:M197" ca="1" si="108">INDIRECT("M$"&amp;C137)+INDIRECT("O$"&amp;C137)*($B137-INDIRECT("B$"&amp;D137))</f>
        <v>56.02254480286738</v>
      </c>
      <c r="N137">
        <f t="shared" ref="N137:N197" ca="1" si="109">INDIRECT("N$"&amp;C137)+INDIRECT("P$"&amp;C137)*($B137-INDIRECT("B$"&amp;D137))</f>
        <v>33.320528673835121</v>
      </c>
      <c r="O137" s="12"/>
    </row>
    <row r="138" spans="1:19" x14ac:dyDescent="0.25">
      <c r="A138" s="4">
        <f t="shared" si="102"/>
        <v>0.4364004629629617</v>
      </c>
      <c r="B138" s="3">
        <f t="shared" ref="B138:B201" si="110">B137+SECOND(A138-A137)</f>
        <v>1553301705</v>
      </c>
      <c r="C138">
        <f t="shared" si="107"/>
        <v>3</v>
      </c>
      <c r="D138">
        <f t="shared" si="107"/>
        <v>111</v>
      </c>
      <c r="E138">
        <f t="shared" ca="1" si="85"/>
        <v>25314.377806451612</v>
      </c>
      <c r="F138">
        <f t="shared" ca="1" si="86"/>
        <v>18970.549677419356</v>
      </c>
      <c r="G138">
        <f t="shared" ca="1" si="103"/>
        <v>9448.7999999999993</v>
      </c>
      <c r="H138" s="9">
        <f t="shared" ca="1" si="104"/>
        <v>223.64710967741922</v>
      </c>
      <c r="I138" s="9">
        <f t="shared" ca="1" si="104"/>
        <v>-56.141483870967932</v>
      </c>
      <c r="J138" s="9">
        <f t="shared" ca="1" si="104"/>
        <v>0</v>
      </c>
      <c r="K138" s="9">
        <f t="shared" ca="1" si="105"/>
        <v>230.58598369870128</v>
      </c>
      <c r="L138" s="9">
        <f t="shared" ca="1" si="106"/>
        <v>104.09161652727467</v>
      </c>
      <c r="M138">
        <f t="shared" ca="1" si="108"/>
        <v>56.020035842293908</v>
      </c>
      <c r="N138">
        <f t="shared" ca="1" si="109"/>
        <v>33.338422939068096</v>
      </c>
      <c r="O138" s="12"/>
    </row>
    <row r="139" spans="1:19" x14ac:dyDescent="0.25">
      <c r="A139" s="8">
        <f t="shared" si="102"/>
        <v>0.43645833333333206</v>
      </c>
      <c r="B139" s="3">
        <f t="shared" si="110"/>
        <v>1553301710</v>
      </c>
      <c r="C139">
        <f t="shared" si="107"/>
        <v>3</v>
      </c>
      <c r="D139">
        <f t="shared" si="107"/>
        <v>111</v>
      </c>
      <c r="E139">
        <f t="shared" ca="1" si="85"/>
        <v>26432.613354838708</v>
      </c>
      <c r="F139">
        <f t="shared" ca="1" si="86"/>
        <v>18689.842258064516</v>
      </c>
      <c r="G139">
        <f t="shared" ca="1" si="103"/>
        <v>9448.7999999999993</v>
      </c>
      <c r="H139" s="9">
        <f t="shared" ca="1" si="104"/>
        <v>223.64710967741922</v>
      </c>
      <c r="I139" s="9">
        <f t="shared" ca="1" si="104"/>
        <v>-56.141483870967932</v>
      </c>
      <c r="J139" s="9">
        <f t="shared" ca="1" si="104"/>
        <v>0</v>
      </c>
      <c r="K139" s="9">
        <f t="shared" ca="1" si="105"/>
        <v>230.58598369870128</v>
      </c>
      <c r="L139" s="9">
        <f t="shared" ca="1" si="106"/>
        <v>104.09161652727467</v>
      </c>
      <c r="M139">
        <f t="shared" ca="1" si="108"/>
        <v>56.017526881720428</v>
      </c>
      <c r="N139">
        <f t="shared" ca="1" si="109"/>
        <v>33.356317204301071</v>
      </c>
      <c r="O139" s="12"/>
    </row>
    <row r="140" spans="1:19" x14ac:dyDescent="0.25">
      <c r="A140" s="4">
        <f t="shared" si="102"/>
        <v>0.43651620370370242</v>
      </c>
      <c r="B140" s="3">
        <f t="shared" si="110"/>
        <v>1553301715</v>
      </c>
      <c r="C140">
        <f t="shared" si="107"/>
        <v>3</v>
      </c>
      <c r="D140">
        <f t="shared" si="107"/>
        <v>111</v>
      </c>
      <c r="E140">
        <f t="shared" ca="1" si="85"/>
        <v>27550.848903225804</v>
      </c>
      <c r="F140">
        <f t="shared" ca="1" si="86"/>
        <v>18409.134838709677</v>
      </c>
      <c r="G140">
        <f t="shared" ca="1" si="103"/>
        <v>9448.7999999999993</v>
      </c>
      <c r="H140" s="9">
        <f t="shared" ca="1" si="104"/>
        <v>223.65220244922384</v>
      </c>
      <c r="I140" s="9">
        <f t="shared" ca="1" si="104"/>
        <v>-55.205036967343041</v>
      </c>
      <c r="J140" s="9">
        <f t="shared" ca="1" si="104"/>
        <v>0</v>
      </c>
      <c r="K140" s="9">
        <f t="shared" ca="1" si="105"/>
        <v>230.36471901520491</v>
      </c>
      <c r="L140" s="9">
        <f t="shared" ca="1" si="106"/>
        <v>103.86540547218675</v>
      </c>
      <c r="M140">
        <f t="shared" ca="1" si="108"/>
        <v>56.015017921146949</v>
      </c>
      <c r="N140">
        <f t="shared" ca="1" si="109"/>
        <v>33.374211469534046</v>
      </c>
      <c r="O140" s="12"/>
    </row>
    <row r="141" spans="1:19" x14ac:dyDescent="0.25">
      <c r="A141" s="4">
        <f t="shared" si="102"/>
        <v>0.43657407407407278</v>
      </c>
      <c r="B141" s="3">
        <f t="shared" si="110"/>
        <v>1553301720</v>
      </c>
      <c r="C141">
        <f t="shared" si="107"/>
        <v>3</v>
      </c>
      <c r="D141">
        <f t="shared" si="107"/>
        <v>111</v>
      </c>
      <c r="E141" s="15">
        <f ca="1">(1-$O141)*(1-$O141)*E140+2*$O141*(1-$O141)*INDIRECT("E"&amp;C142)+$O141*$O141*E144</f>
        <v>28669.109915471923</v>
      </c>
      <c r="F141" s="15">
        <f ca="1">(1-$O141)*(1-$O141)*F140+2*$O141*(1-$O141)*INDIRECT("F"&amp;C142)+$O141*$O141*F144</f>
        <v>18133.109653872962</v>
      </c>
      <c r="G141" s="15">
        <f t="shared" ca="1" si="103"/>
        <v>9448.7999999999993</v>
      </c>
      <c r="H141" s="16">
        <f t="shared" ca="1" si="104"/>
        <v>223.66238799283164</v>
      </c>
      <c r="I141" s="16">
        <f t="shared" ca="1" si="104"/>
        <v>-53.332143160095441</v>
      </c>
      <c r="J141" s="16">
        <f t="shared" ca="1" si="104"/>
        <v>0</v>
      </c>
      <c r="K141" s="16">
        <f t="shared" ca="1" si="105"/>
        <v>229.93299305820568</v>
      </c>
      <c r="L141" s="16">
        <f t="shared" ca="1" si="106"/>
        <v>103.41169495767917</v>
      </c>
      <c r="M141" s="15">
        <f ca="1">(1-$O141)*(1-$O141)*M140+2*$O141*(1-$O141)*INDIRECT("M"&amp;C142)+$O141*$O141*M144</f>
        <v>56.012549946900307</v>
      </c>
      <c r="N141" s="15">
        <f ca="1">(1-$O141)*(1-$O141)*N140+2*$O141*(1-$O141)*INDIRECT("N"&amp;C142)+$O141*$O141*N144</f>
        <v>33.392106177264473</v>
      </c>
      <c r="O141" s="15">
        <f>(B141-B140)/(B144-B140)</f>
        <v>0.25</v>
      </c>
    </row>
    <row r="142" spans="1:19" x14ac:dyDescent="0.25">
      <c r="A142" s="5">
        <f t="shared" si="102"/>
        <v>0.43663194444444314</v>
      </c>
      <c r="B142" s="3">
        <f t="shared" si="110"/>
        <v>1553301725</v>
      </c>
      <c r="C142">
        <v>4</v>
      </c>
      <c r="D142">
        <f>ROW()</f>
        <v>142</v>
      </c>
      <c r="E142" s="15">
        <f ca="1">(1-$O142)*(1-$O142)*E140+2*$O142*(1-$O142)*INDIRECT("E"&amp;C142)+$O142*$O142*E144</f>
        <v>29787.421855436081</v>
      </c>
      <c r="F142" s="15">
        <f ca="1">(1-$O142)*(1-$O142)*F140+2*$O142*(1-$O142)*INDIRECT("F"&amp;C142)+$O142*$O142*F144</f>
        <v>17866.448938072484</v>
      </c>
      <c r="G142" s="15">
        <f t="shared" ca="1" si="103"/>
        <v>9448.7999999999993</v>
      </c>
      <c r="H142" s="16">
        <f t="shared" ca="1" si="104"/>
        <v>223.67257353643944</v>
      </c>
      <c r="I142" s="16">
        <f t="shared" ca="1" si="104"/>
        <v>-51.459249352847834</v>
      </c>
      <c r="J142" s="16">
        <f t="shared" ca="1" si="104"/>
        <v>-3.0103703703702194</v>
      </c>
      <c r="K142" s="16">
        <f t="shared" ca="1" si="105"/>
        <v>229.51573910381939</v>
      </c>
      <c r="L142" s="16">
        <f t="shared" ca="1" si="106"/>
        <v>102.95630613034578</v>
      </c>
      <c r="M142" s="15">
        <f ca="1">(1-$O142)*(1-$O142)*M140+2*$O142*(1-$O142)*INDIRECT("M"&amp;C142)+$O142*$O142*M144</f>
        <v>56.010163945307312</v>
      </c>
      <c r="N142" s="15">
        <f ca="1">(1-$O142)*(1-$O142)*N140+2*$O142*(1-$O142)*INDIRECT("N"&amp;C142)+$O142*$O142*N144</f>
        <v>33.410001769989819</v>
      </c>
      <c r="O142" s="15">
        <f>(B142-B140)/(B144-B140)</f>
        <v>0.5</v>
      </c>
    </row>
    <row r="143" spans="1:19" x14ac:dyDescent="0.25">
      <c r="A143" s="4">
        <f t="shared" si="102"/>
        <v>0.4366898148148135</v>
      </c>
      <c r="B143" s="3">
        <f t="shared" si="110"/>
        <v>1553301730</v>
      </c>
      <c r="C143">
        <f t="shared" si="107"/>
        <v>4</v>
      </c>
      <c r="D143">
        <f t="shared" si="107"/>
        <v>142</v>
      </c>
      <c r="E143" s="15">
        <f ca="1">(1-$O143)*(1-$O143)*E140+2*$O143*(1-$O143)*INDIRECT("E"&amp;C142)+$O143*$O143*E144</f>
        <v>30905.784723118279</v>
      </c>
      <c r="F143" s="15">
        <f ca="1">(1-$O143)*(1-$O143)*F140+2*$O143*(1-$O143)*INDIRECT("F"&amp;C142)+$O143*$O143*F144</f>
        <v>17609.152691308245</v>
      </c>
      <c r="G143" s="15">
        <f t="shared" ca="1" si="103"/>
        <v>9433.7481481481482</v>
      </c>
      <c r="H143" s="16">
        <f t="shared" ca="1" si="104"/>
        <v>223.68275908004799</v>
      </c>
      <c r="I143" s="16">
        <f t="shared" ca="1" si="104"/>
        <v>-49.58635554559951</v>
      </c>
      <c r="J143" s="16">
        <f t="shared" ca="1" si="104"/>
        <v>-3.0103703703705831</v>
      </c>
      <c r="K143" s="16">
        <f t="shared" ca="1" si="105"/>
        <v>229.11303622002262</v>
      </c>
      <c r="L143" s="16">
        <f t="shared" ca="1" si="106"/>
        <v>102.49928750885326</v>
      </c>
      <c r="M143" s="15">
        <f ca="1">(1-$O143)*(1-$O143)*M140+2*$O143*(1-$O143)*INDIRECT("M"&amp;C142)+$O143*$O143*M144</f>
        <v>56.007859916367977</v>
      </c>
      <c r="N143" s="15">
        <f ca="1">(1-$O143)*(1-$O143)*N140+2*$O143*(1-$O143)*INDIRECT("N"&amp;C142)+$O143*$O143*N144</f>
        <v>33.427898247710075</v>
      </c>
      <c r="O143" s="15">
        <f>(B143-B140)/(B144-B140)</f>
        <v>0.75</v>
      </c>
    </row>
    <row r="144" spans="1:19" x14ac:dyDescent="0.25">
      <c r="A144" s="4">
        <f t="shared" si="102"/>
        <v>0.43674768518518386</v>
      </c>
      <c r="B144" s="3">
        <f t="shared" si="110"/>
        <v>1553301735</v>
      </c>
      <c r="C144">
        <f t="shared" si="107"/>
        <v>4</v>
      </c>
      <c r="D144">
        <f t="shared" si="107"/>
        <v>142</v>
      </c>
      <c r="E144">
        <f t="shared" ca="1" si="85"/>
        <v>32024.198518518519</v>
      </c>
      <c r="F144">
        <f t="shared" ca="1" si="86"/>
        <v>17361.220913580248</v>
      </c>
      <c r="G144">
        <f t="shared" ca="1" si="103"/>
        <v>9418.6962962962953</v>
      </c>
      <c r="H144" s="9">
        <f t="shared" ca="1" si="104"/>
        <v>223.68785185185115</v>
      </c>
      <c r="I144" s="9">
        <f t="shared" ca="1" si="104"/>
        <v>-48.649908641975344</v>
      </c>
      <c r="J144" s="9">
        <f t="shared" ca="1" si="104"/>
        <v>-3.0103703703702194</v>
      </c>
      <c r="K144" s="9">
        <f t="shared" ca="1" si="105"/>
        <v>228.9171655358511</v>
      </c>
      <c r="L144" s="9">
        <f t="shared" ca="1" si="106"/>
        <v>102.27018250991945</v>
      </c>
      <c r="M144">
        <f t="shared" ca="1" si="108"/>
        <v>56.005637860082302</v>
      </c>
      <c r="N144">
        <f t="shared" ca="1" si="109"/>
        <v>33.445795610425236</v>
      </c>
    </row>
    <row r="145" spans="1:14" x14ac:dyDescent="0.25">
      <c r="A145" s="4">
        <f t="shared" si="102"/>
        <v>0.43680555555555423</v>
      </c>
      <c r="B145" s="3">
        <f t="shared" si="110"/>
        <v>1553301740</v>
      </c>
      <c r="C145">
        <f t="shared" si="107"/>
        <v>4</v>
      </c>
      <c r="D145">
        <f t="shared" si="107"/>
        <v>142</v>
      </c>
      <c r="E145">
        <f t="shared" ca="1" si="85"/>
        <v>33142.637777777774</v>
      </c>
      <c r="F145">
        <f t="shared" ca="1" si="86"/>
        <v>17117.971370370371</v>
      </c>
      <c r="G145">
        <f t="shared" ca="1" si="103"/>
        <v>9403.6444444444442</v>
      </c>
      <c r="H145" s="9">
        <f t="shared" ca="1" si="104"/>
        <v>223.6878518518526</v>
      </c>
      <c r="I145" s="9">
        <f t="shared" ca="1" si="104"/>
        <v>-48.649908641975344</v>
      </c>
      <c r="J145" s="9">
        <f t="shared" ca="1" si="104"/>
        <v>-3.0103703703705831</v>
      </c>
      <c r="K145" s="9">
        <f t="shared" ca="1" si="105"/>
        <v>228.91716553585252</v>
      </c>
      <c r="L145" s="9">
        <f t="shared" ca="1" si="106"/>
        <v>102.27018250991937</v>
      </c>
      <c r="M145">
        <f t="shared" ca="1" si="108"/>
        <v>56.003456790123458</v>
      </c>
      <c r="N145">
        <f t="shared" ca="1" si="109"/>
        <v>33.463693415637856</v>
      </c>
    </row>
    <row r="146" spans="1:14" x14ac:dyDescent="0.25">
      <c r="A146" s="4">
        <f t="shared" si="102"/>
        <v>0.43686342592592459</v>
      </c>
      <c r="B146" s="3">
        <f t="shared" si="110"/>
        <v>1553301745</v>
      </c>
      <c r="C146">
        <f t="shared" si="107"/>
        <v>4</v>
      </c>
      <c r="D146">
        <f t="shared" si="107"/>
        <v>142</v>
      </c>
      <c r="E146">
        <f t="shared" ca="1" si="85"/>
        <v>34261.077037037037</v>
      </c>
      <c r="F146">
        <f t="shared" ca="1" si="86"/>
        <v>16874.721827160494</v>
      </c>
      <c r="G146">
        <f t="shared" ca="1" si="103"/>
        <v>9388.5925925925912</v>
      </c>
      <c r="H146" s="9">
        <f t="shared" ca="1" si="104"/>
        <v>223.68785185185115</v>
      </c>
      <c r="I146" s="9">
        <f t="shared" ca="1" si="104"/>
        <v>-48.649908641975344</v>
      </c>
      <c r="J146" s="9">
        <f t="shared" ca="1" si="104"/>
        <v>-3.0103703703702194</v>
      </c>
      <c r="K146" s="9">
        <f t="shared" ca="1" si="105"/>
        <v>228.9171655358511</v>
      </c>
      <c r="L146" s="9">
        <f t="shared" ca="1" si="106"/>
        <v>102.27018250991945</v>
      </c>
      <c r="M146">
        <f t="shared" ca="1" si="108"/>
        <v>56.001275720164607</v>
      </c>
      <c r="N146">
        <f t="shared" ca="1" si="109"/>
        <v>33.481591220850476</v>
      </c>
    </row>
    <row r="147" spans="1:14" x14ac:dyDescent="0.25">
      <c r="A147" s="4">
        <f t="shared" si="102"/>
        <v>0.43692129629629495</v>
      </c>
      <c r="B147" s="3">
        <f t="shared" si="110"/>
        <v>1553301750</v>
      </c>
      <c r="C147">
        <f t="shared" si="107"/>
        <v>4</v>
      </c>
      <c r="D147">
        <f t="shared" si="107"/>
        <v>142</v>
      </c>
      <c r="E147">
        <f t="shared" ca="1" si="85"/>
        <v>35379.516296296293</v>
      </c>
      <c r="F147">
        <f t="shared" ca="1" si="86"/>
        <v>16631.472283950618</v>
      </c>
      <c r="G147">
        <f t="shared" ca="1" si="103"/>
        <v>9373.5407407407401</v>
      </c>
      <c r="H147" s="9">
        <f t="shared" ca="1" si="104"/>
        <v>223.6878518518526</v>
      </c>
      <c r="I147" s="9">
        <f t="shared" ca="1" si="104"/>
        <v>-48.649908641975344</v>
      </c>
      <c r="J147" s="9">
        <f t="shared" ca="1" si="104"/>
        <v>-3.0103703703702194</v>
      </c>
      <c r="K147" s="9">
        <f t="shared" ca="1" si="105"/>
        <v>228.91716553585252</v>
      </c>
      <c r="L147" s="9">
        <f t="shared" ca="1" si="106"/>
        <v>102.27018250991937</v>
      </c>
      <c r="M147">
        <f t="shared" ca="1" si="108"/>
        <v>55.999094650205762</v>
      </c>
      <c r="N147">
        <f t="shared" ca="1" si="109"/>
        <v>33.499489026063095</v>
      </c>
    </row>
    <row r="148" spans="1:14" x14ac:dyDescent="0.25">
      <c r="A148" s="4">
        <f t="shared" si="102"/>
        <v>0.43697916666666531</v>
      </c>
      <c r="B148" s="3">
        <f t="shared" si="110"/>
        <v>1553301755</v>
      </c>
      <c r="C148">
        <f t="shared" si="107"/>
        <v>4</v>
      </c>
      <c r="D148">
        <f t="shared" si="107"/>
        <v>142</v>
      </c>
      <c r="E148">
        <f t="shared" ca="1" si="85"/>
        <v>36497.955555555556</v>
      </c>
      <c r="F148">
        <f t="shared" ca="1" si="86"/>
        <v>16388.222740740741</v>
      </c>
      <c r="G148">
        <f t="shared" ca="1" si="103"/>
        <v>9358.4888888888891</v>
      </c>
      <c r="H148" s="9">
        <f t="shared" ca="1" si="104"/>
        <v>223.68785185185115</v>
      </c>
      <c r="I148" s="9">
        <f t="shared" ca="1" si="104"/>
        <v>-48.649908641974982</v>
      </c>
      <c r="J148" s="9">
        <f t="shared" ca="1" si="104"/>
        <v>-3.0103703703705831</v>
      </c>
      <c r="K148" s="9">
        <f t="shared" ca="1" si="105"/>
        <v>228.91716553585104</v>
      </c>
      <c r="L148" s="9">
        <f t="shared" ca="1" si="106"/>
        <v>102.27018250991935</v>
      </c>
      <c r="M148">
        <f t="shared" ca="1" si="108"/>
        <v>55.996913580246911</v>
      </c>
      <c r="N148">
        <f t="shared" ca="1" si="109"/>
        <v>33.517386831275715</v>
      </c>
    </row>
    <row r="149" spans="1:14" x14ac:dyDescent="0.25">
      <c r="A149" s="4">
        <f t="shared" si="102"/>
        <v>0.43703703703703567</v>
      </c>
      <c r="B149" s="3">
        <f t="shared" si="110"/>
        <v>1553301760</v>
      </c>
      <c r="C149">
        <f t="shared" si="107"/>
        <v>4</v>
      </c>
      <c r="D149">
        <f t="shared" si="107"/>
        <v>142</v>
      </c>
      <c r="E149">
        <f t="shared" ca="1" si="85"/>
        <v>37616.394814814812</v>
      </c>
      <c r="F149">
        <f t="shared" ca="1" si="86"/>
        <v>16144.973197530866</v>
      </c>
      <c r="G149">
        <f t="shared" ca="1" si="103"/>
        <v>9343.4370370370361</v>
      </c>
      <c r="H149" s="9">
        <f t="shared" ca="1" si="104"/>
        <v>223.6878518518526</v>
      </c>
      <c r="I149" s="9">
        <f t="shared" ca="1" si="104"/>
        <v>-48.649908641975344</v>
      </c>
      <c r="J149" s="9">
        <f t="shared" ca="1" si="104"/>
        <v>-3.0103703703702194</v>
      </c>
      <c r="K149" s="9">
        <f t="shared" ca="1" si="105"/>
        <v>228.91716553585252</v>
      </c>
      <c r="L149" s="9">
        <f t="shared" ca="1" si="106"/>
        <v>102.27018250991937</v>
      </c>
      <c r="M149">
        <f t="shared" ca="1" si="108"/>
        <v>55.994732510288067</v>
      </c>
      <c r="N149">
        <f t="shared" ca="1" si="109"/>
        <v>33.535284636488335</v>
      </c>
    </row>
    <row r="150" spans="1:14" x14ac:dyDescent="0.25">
      <c r="A150" s="4">
        <f t="shared" si="102"/>
        <v>0.43709490740740603</v>
      </c>
      <c r="B150" s="3">
        <f t="shared" si="110"/>
        <v>1553301765</v>
      </c>
      <c r="C150">
        <f t="shared" si="107"/>
        <v>4</v>
      </c>
      <c r="D150">
        <f t="shared" si="107"/>
        <v>142</v>
      </c>
      <c r="E150">
        <f t="shared" ca="1" si="85"/>
        <v>38734.834074074075</v>
      </c>
      <c r="F150">
        <f t="shared" ca="1" si="86"/>
        <v>15901.723654320989</v>
      </c>
      <c r="G150">
        <f t="shared" ca="1" si="103"/>
        <v>9328.385185185185</v>
      </c>
      <c r="H150" s="9">
        <f t="shared" ca="1" si="104"/>
        <v>223.68785185185115</v>
      </c>
      <c r="I150" s="9">
        <f t="shared" ca="1" si="104"/>
        <v>-48.649908641975344</v>
      </c>
      <c r="J150" s="9">
        <f t="shared" ca="1" si="104"/>
        <v>-3.0103703703705831</v>
      </c>
      <c r="K150" s="9">
        <f t="shared" ca="1" si="105"/>
        <v>228.9171655358511</v>
      </c>
      <c r="L150" s="9">
        <f t="shared" ca="1" si="106"/>
        <v>102.27018250991945</v>
      </c>
      <c r="M150">
        <f t="shared" ca="1" si="108"/>
        <v>55.992551440329215</v>
      </c>
      <c r="N150">
        <f t="shared" ca="1" si="109"/>
        <v>33.553182441700955</v>
      </c>
    </row>
    <row r="151" spans="1:14" x14ac:dyDescent="0.25">
      <c r="A151" s="4">
        <f t="shared" si="102"/>
        <v>0.43715277777777639</v>
      </c>
      <c r="B151" s="3">
        <f t="shared" si="110"/>
        <v>1553301770</v>
      </c>
      <c r="C151">
        <f t="shared" si="107"/>
        <v>4</v>
      </c>
      <c r="D151">
        <f t="shared" si="107"/>
        <v>142</v>
      </c>
      <c r="E151">
        <f t="shared" ca="1" si="85"/>
        <v>39853.273333333331</v>
      </c>
      <c r="F151">
        <f t="shared" ca="1" si="86"/>
        <v>15658.474111111113</v>
      </c>
      <c r="G151">
        <f t="shared" ca="1" si="103"/>
        <v>9313.3333333333321</v>
      </c>
      <c r="H151" s="9">
        <f t="shared" ca="1" si="104"/>
        <v>223.6878518518526</v>
      </c>
      <c r="I151" s="9">
        <f t="shared" ca="1" si="104"/>
        <v>-48.649908641975344</v>
      </c>
      <c r="J151" s="9">
        <f t="shared" ca="1" si="104"/>
        <v>-3.0103703703702194</v>
      </c>
      <c r="K151" s="9">
        <f t="shared" ca="1" si="105"/>
        <v>228.91716553585252</v>
      </c>
      <c r="L151" s="9">
        <f t="shared" ca="1" si="106"/>
        <v>102.27018250991937</v>
      </c>
      <c r="M151">
        <f t="shared" ca="1" si="108"/>
        <v>55.990370370370371</v>
      </c>
      <c r="N151">
        <f t="shared" ca="1" si="109"/>
        <v>33.571080246913574</v>
      </c>
    </row>
    <row r="152" spans="1:14" x14ac:dyDescent="0.25">
      <c r="A152" s="4">
        <f t="shared" si="102"/>
        <v>0.43721064814814675</v>
      </c>
      <c r="B152" s="3">
        <f t="shared" si="110"/>
        <v>1553301775</v>
      </c>
      <c r="C152">
        <f t="shared" si="107"/>
        <v>4</v>
      </c>
      <c r="D152">
        <f t="shared" si="107"/>
        <v>142</v>
      </c>
      <c r="E152">
        <f t="shared" ca="1" si="85"/>
        <v>40971.712592592594</v>
      </c>
      <c r="F152">
        <f t="shared" ca="1" si="86"/>
        <v>15415.224567901236</v>
      </c>
      <c r="G152">
        <f t="shared" ca="1" si="103"/>
        <v>9298.281481481481</v>
      </c>
      <c r="H152" s="9">
        <f t="shared" ref="H152:J183" ca="1" si="111">(E153-E152)/($B153-$B152)</f>
        <v>223.68785185185115</v>
      </c>
      <c r="I152" s="9">
        <f t="shared" ca="1" si="111"/>
        <v>-48.649908641975344</v>
      </c>
      <c r="J152" s="9">
        <f t="shared" ca="1" si="111"/>
        <v>-3.0103703703702194</v>
      </c>
      <c r="K152" s="9">
        <f t="shared" ca="1" si="105"/>
        <v>228.9171655358511</v>
      </c>
      <c r="L152" s="9">
        <f t="shared" ca="1" si="106"/>
        <v>102.27018250991945</v>
      </c>
      <c r="M152">
        <f t="shared" ca="1" si="108"/>
        <v>55.98818930041152</v>
      </c>
      <c r="N152">
        <f t="shared" ca="1" si="109"/>
        <v>33.588978052126194</v>
      </c>
    </row>
    <row r="153" spans="1:14" x14ac:dyDescent="0.25">
      <c r="A153" s="4">
        <f t="shared" si="102"/>
        <v>0.43726851851851711</v>
      </c>
      <c r="B153" s="3">
        <f t="shared" si="110"/>
        <v>1553301780</v>
      </c>
      <c r="C153">
        <f t="shared" ref="C153:D167" si="112">C152</f>
        <v>4</v>
      </c>
      <c r="D153">
        <f t="shared" si="112"/>
        <v>142</v>
      </c>
      <c r="E153">
        <f t="shared" ca="1" si="85"/>
        <v>42090.15185185185</v>
      </c>
      <c r="F153">
        <f t="shared" ca="1" si="86"/>
        <v>15171.975024691359</v>
      </c>
      <c r="G153">
        <f t="shared" ca="1" si="103"/>
        <v>9283.2296296296299</v>
      </c>
      <c r="H153" s="9">
        <f t="shared" ca="1" si="111"/>
        <v>223.68785185185115</v>
      </c>
      <c r="I153" s="9">
        <f t="shared" ca="1" si="111"/>
        <v>-48.649908641975344</v>
      </c>
      <c r="J153" s="9">
        <f t="shared" ca="1" si="111"/>
        <v>-3.0103703703705831</v>
      </c>
      <c r="K153" s="9">
        <f t="shared" ca="1" si="105"/>
        <v>228.9171655358511</v>
      </c>
      <c r="L153" s="9">
        <f t="shared" ca="1" si="106"/>
        <v>102.27018250991945</v>
      </c>
      <c r="M153">
        <f t="shared" ca="1" si="108"/>
        <v>55.986008230452676</v>
      </c>
      <c r="N153">
        <f t="shared" ca="1" si="109"/>
        <v>33.606875857338821</v>
      </c>
    </row>
    <row r="154" spans="1:14" x14ac:dyDescent="0.25">
      <c r="A154" s="4">
        <f t="shared" si="102"/>
        <v>0.43732638888888747</v>
      </c>
      <c r="B154" s="3">
        <f t="shared" si="110"/>
        <v>1553301785</v>
      </c>
      <c r="C154">
        <f t="shared" si="112"/>
        <v>4</v>
      </c>
      <c r="D154">
        <f t="shared" si="112"/>
        <v>142</v>
      </c>
      <c r="E154">
        <f t="shared" ca="1" si="85"/>
        <v>43208.591111111105</v>
      </c>
      <c r="F154">
        <f t="shared" ca="1" si="86"/>
        <v>14928.725481481482</v>
      </c>
      <c r="G154">
        <f t="shared" ca="1" si="103"/>
        <v>9268.177777777777</v>
      </c>
      <c r="H154" s="9">
        <f t="shared" ca="1" si="111"/>
        <v>223.6878518518526</v>
      </c>
      <c r="I154" s="9">
        <f t="shared" ca="1" si="111"/>
        <v>-48.649908641975344</v>
      </c>
      <c r="J154" s="9">
        <f t="shared" ca="1" si="111"/>
        <v>-3.0103703703702194</v>
      </c>
      <c r="K154" s="9">
        <f t="shared" ca="1" si="105"/>
        <v>228.91716553585252</v>
      </c>
      <c r="L154" s="9">
        <f t="shared" ca="1" si="106"/>
        <v>102.27018250991937</v>
      </c>
      <c r="M154">
        <f t="shared" ca="1" si="108"/>
        <v>55.983827160493824</v>
      </c>
      <c r="N154">
        <f t="shared" ca="1" si="109"/>
        <v>33.624773662551441</v>
      </c>
    </row>
    <row r="155" spans="1:14" x14ac:dyDescent="0.25">
      <c r="A155" s="4">
        <f t="shared" si="102"/>
        <v>0.43738425925925783</v>
      </c>
      <c r="B155" s="3">
        <f t="shared" si="110"/>
        <v>1553301790</v>
      </c>
      <c r="C155">
        <f t="shared" si="112"/>
        <v>4</v>
      </c>
      <c r="D155">
        <f t="shared" si="112"/>
        <v>142</v>
      </c>
      <c r="E155">
        <f t="shared" ca="1" si="85"/>
        <v>44327.030370370368</v>
      </c>
      <c r="F155">
        <f t="shared" ca="1" si="86"/>
        <v>14685.475938271606</v>
      </c>
      <c r="G155">
        <f t="shared" ca="1" si="103"/>
        <v>9253.1259259259259</v>
      </c>
      <c r="H155" s="9">
        <f t="shared" ca="1" si="111"/>
        <v>223.6878518518526</v>
      </c>
      <c r="I155" s="9">
        <f t="shared" ca="1" si="111"/>
        <v>-48.649908641975344</v>
      </c>
      <c r="J155" s="9">
        <f t="shared" ca="1" si="111"/>
        <v>-3.0103703703705831</v>
      </c>
      <c r="K155" s="9">
        <f t="shared" ca="1" si="105"/>
        <v>228.91716553585252</v>
      </c>
      <c r="L155" s="9">
        <f t="shared" ca="1" si="106"/>
        <v>102.27018250991937</v>
      </c>
      <c r="M155">
        <f t="shared" ca="1" si="108"/>
        <v>55.98164609053498</v>
      </c>
      <c r="N155">
        <f t="shared" ca="1" si="109"/>
        <v>33.64267146776406</v>
      </c>
    </row>
    <row r="156" spans="1:14" x14ac:dyDescent="0.25">
      <c r="A156" s="4">
        <f t="shared" si="102"/>
        <v>0.4374421296296282</v>
      </c>
      <c r="B156" s="3">
        <f t="shared" si="110"/>
        <v>1553301795</v>
      </c>
      <c r="C156">
        <f t="shared" si="112"/>
        <v>4</v>
      </c>
      <c r="D156">
        <f t="shared" si="112"/>
        <v>142</v>
      </c>
      <c r="E156">
        <f t="shared" ca="1" si="85"/>
        <v>45445.469629629632</v>
      </c>
      <c r="F156">
        <f t="shared" ca="1" si="86"/>
        <v>14442.226395061729</v>
      </c>
      <c r="G156">
        <f t="shared" ca="1" si="103"/>
        <v>9238.074074074073</v>
      </c>
      <c r="H156" s="9">
        <f t="shared" ca="1" si="111"/>
        <v>223.68785185185115</v>
      </c>
      <c r="I156" s="9">
        <f t="shared" ca="1" si="111"/>
        <v>-48.649908641974982</v>
      </c>
      <c r="J156" s="9">
        <f t="shared" ca="1" si="111"/>
        <v>-3.0103703703702194</v>
      </c>
      <c r="K156" s="9">
        <f t="shared" ca="1" si="105"/>
        <v>228.91716553585104</v>
      </c>
      <c r="L156" s="9">
        <f t="shared" ca="1" si="106"/>
        <v>102.27018250991935</v>
      </c>
      <c r="M156">
        <f t="shared" ca="1" si="108"/>
        <v>55.979465020576129</v>
      </c>
      <c r="N156">
        <f t="shared" ca="1" si="109"/>
        <v>33.66056927297668</v>
      </c>
    </row>
    <row r="157" spans="1:14" x14ac:dyDescent="0.25">
      <c r="A157" s="4">
        <f t="shared" si="102"/>
        <v>0.43749999999999856</v>
      </c>
      <c r="B157" s="3">
        <f t="shared" si="110"/>
        <v>1553301800</v>
      </c>
      <c r="C157">
        <f t="shared" si="112"/>
        <v>4</v>
      </c>
      <c r="D157">
        <f t="shared" si="112"/>
        <v>142</v>
      </c>
      <c r="E157">
        <f t="shared" ca="1" si="85"/>
        <v>46563.908888888887</v>
      </c>
      <c r="F157">
        <f t="shared" ca="1" si="86"/>
        <v>14198.976851851854</v>
      </c>
      <c r="G157">
        <f t="shared" ca="1" si="103"/>
        <v>9223.0222222222219</v>
      </c>
      <c r="H157" s="9">
        <f t="shared" ca="1" si="111"/>
        <v>223.68785185185115</v>
      </c>
      <c r="I157" s="9">
        <f t="shared" ca="1" si="111"/>
        <v>-48.649908641975344</v>
      </c>
      <c r="J157" s="9">
        <f t="shared" ca="1" si="111"/>
        <v>-3.0103703703705831</v>
      </c>
      <c r="K157" s="9">
        <f t="shared" ca="1" si="105"/>
        <v>228.9171655358511</v>
      </c>
      <c r="L157" s="9">
        <f t="shared" ca="1" si="106"/>
        <v>102.27018250991945</v>
      </c>
      <c r="M157">
        <f t="shared" ca="1" si="108"/>
        <v>55.977283950617284</v>
      </c>
      <c r="N157">
        <f t="shared" ca="1" si="109"/>
        <v>33.6784670781893</v>
      </c>
    </row>
    <row r="158" spans="1:14" x14ac:dyDescent="0.25">
      <c r="A158" s="4">
        <f t="shared" si="102"/>
        <v>0.43755787037036892</v>
      </c>
      <c r="B158" s="3">
        <f t="shared" si="110"/>
        <v>1553301805</v>
      </c>
      <c r="C158">
        <f t="shared" si="112"/>
        <v>4</v>
      </c>
      <c r="D158">
        <f t="shared" si="112"/>
        <v>142</v>
      </c>
      <c r="E158">
        <f t="shared" ca="1" si="85"/>
        <v>47682.348148148143</v>
      </c>
      <c r="F158">
        <f t="shared" ca="1" si="86"/>
        <v>13955.727308641977</v>
      </c>
      <c r="G158">
        <f t="shared" ca="1" si="103"/>
        <v>9207.970370370369</v>
      </c>
      <c r="H158" s="9">
        <f t="shared" ca="1" si="111"/>
        <v>223.6878518518526</v>
      </c>
      <c r="I158" s="9">
        <f t="shared" ca="1" si="111"/>
        <v>-48.649908641975344</v>
      </c>
      <c r="J158" s="9">
        <f t="shared" ca="1" si="111"/>
        <v>-3.0103703703702194</v>
      </c>
      <c r="K158" s="9">
        <f t="shared" ca="1" si="105"/>
        <v>228.91716553585252</v>
      </c>
      <c r="L158" s="9">
        <f t="shared" ca="1" si="106"/>
        <v>102.27018250991937</v>
      </c>
      <c r="M158">
        <f t="shared" ca="1" si="108"/>
        <v>55.975102880658433</v>
      </c>
      <c r="N158">
        <f t="shared" ca="1" si="109"/>
        <v>33.69636488340192</v>
      </c>
    </row>
    <row r="159" spans="1:14" x14ac:dyDescent="0.25">
      <c r="A159" s="4">
        <f t="shared" si="102"/>
        <v>0.43761574074073928</v>
      </c>
      <c r="B159" s="3">
        <f t="shared" si="110"/>
        <v>1553301810</v>
      </c>
      <c r="C159">
        <f t="shared" si="112"/>
        <v>4</v>
      </c>
      <c r="D159">
        <f t="shared" si="112"/>
        <v>142</v>
      </c>
      <c r="E159">
        <f t="shared" ca="1" si="85"/>
        <v>48800.787407407406</v>
      </c>
      <c r="F159">
        <f t="shared" ca="1" si="86"/>
        <v>13712.477765432101</v>
      </c>
      <c r="G159">
        <f t="shared" ca="1" si="103"/>
        <v>9192.9185185185179</v>
      </c>
      <c r="H159" s="9">
        <f t="shared" ca="1" si="111"/>
        <v>223.6878518518526</v>
      </c>
      <c r="I159" s="9">
        <f t="shared" ca="1" si="111"/>
        <v>-48.649908641975344</v>
      </c>
      <c r="J159" s="9">
        <f t="shared" ca="1" si="111"/>
        <v>-3.0103703703702194</v>
      </c>
      <c r="K159" s="9">
        <f t="shared" ca="1" si="105"/>
        <v>228.91716553585252</v>
      </c>
      <c r="L159" s="9">
        <f t="shared" ca="1" si="106"/>
        <v>102.27018250991937</v>
      </c>
      <c r="M159">
        <f t="shared" ca="1" si="108"/>
        <v>55.972921810699589</v>
      </c>
      <c r="N159">
        <f t="shared" ca="1" si="109"/>
        <v>33.714262688614539</v>
      </c>
    </row>
    <row r="160" spans="1:14" x14ac:dyDescent="0.25">
      <c r="A160" s="4">
        <f t="shared" si="102"/>
        <v>0.43767361111110964</v>
      </c>
      <c r="B160" s="3">
        <f t="shared" si="110"/>
        <v>1553301815</v>
      </c>
      <c r="C160">
        <f t="shared" si="112"/>
        <v>4</v>
      </c>
      <c r="D160">
        <f t="shared" si="112"/>
        <v>142</v>
      </c>
      <c r="E160">
        <f t="shared" ca="1" si="85"/>
        <v>49919.226666666669</v>
      </c>
      <c r="F160">
        <f t="shared" ca="1" si="86"/>
        <v>13469.228222222224</v>
      </c>
      <c r="G160">
        <f t="shared" ca="1" si="103"/>
        <v>9177.8666666666668</v>
      </c>
      <c r="H160" s="9">
        <f t="shared" ca="1" si="111"/>
        <v>223.68785185185115</v>
      </c>
      <c r="I160" s="9">
        <f t="shared" ca="1" si="111"/>
        <v>-48.649908641975344</v>
      </c>
      <c r="J160" s="9">
        <f t="shared" ca="1" si="111"/>
        <v>-3.0103703703705831</v>
      </c>
      <c r="K160" s="9">
        <f t="shared" ca="1" si="105"/>
        <v>228.9171655358511</v>
      </c>
      <c r="L160" s="9">
        <f t="shared" ca="1" si="106"/>
        <v>102.27018250991945</v>
      </c>
      <c r="M160">
        <f t="shared" ca="1" si="108"/>
        <v>55.970740740740737</v>
      </c>
      <c r="N160">
        <f t="shared" ca="1" si="109"/>
        <v>33.732160493827159</v>
      </c>
    </row>
    <row r="161" spans="1:14" x14ac:dyDescent="0.25">
      <c r="A161" s="4">
        <f t="shared" si="102"/>
        <v>0.43773148148148</v>
      </c>
      <c r="B161" s="3">
        <f t="shared" si="110"/>
        <v>1553301820</v>
      </c>
      <c r="C161">
        <f t="shared" si="112"/>
        <v>4</v>
      </c>
      <c r="D161">
        <f t="shared" si="112"/>
        <v>142</v>
      </c>
      <c r="E161">
        <f t="shared" ca="1" si="85"/>
        <v>51037.665925925925</v>
      </c>
      <c r="F161">
        <f t="shared" ca="1" si="86"/>
        <v>13225.978679012347</v>
      </c>
      <c r="G161">
        <f t="shared" ca="1" si="103"/>
        <v>9162.8148148148139</v>
      </c>
      <c r="H161" s="9">
        <f t="shared" ca="1" si="111"/>
        <v>223.68785185185115</v>
      </c>
      <c r="I161" s="9">
        <f t="shared" ca="1" si="111"/>
        <v>-48.649908641975344</v>
      </c>
      <c r="J161" s="9">
        <f t="shared" ca="1" si="111"/>
        <v>-3.0103703703702194</v>
      </c>
      <c r="K161" s="9">
        <f t="shared" ca="1" si="105"/>
        <v>228.9171655358511</v>
      </c>
      <c r="L161" s="9">
        <f t="shared" ca="1" si="106"/>
        <v>102.27018250991945</v>
      </c>
      <c r="M161">
        <f t="shared" ca="1" si="108"/>
        <v>55.968559670781893</v>
      </c>
      <c r="N161">
        <f t="shared" ca="1" si="109"/>
        <v>33.750058299039779</v>
      </c>
    </row>
    <row r="162" spans="1:14" x14ac:dyDescent="0.25">
      <c r="A162" s="4">
        <f t="shared" si="102"/>
        <v>0.43778935185185036</v>
      </c>
      <c r="B162" s="3">
        <f t="shared" si="110"/>
        <v>1553301825</v>
      </c>
      <c r="C162">
        <f t="shared" si="112"/>
        <v>4</v>
      </c>
      <c r="D162">
        <f t="shared" si="112"/>
        <v>142</v>
      </c>
      <c r="E162">
        <f t="shared" ca="1" si="85"/>
        <v>52156.105185185181</v>
      </c>
      <c r="F162">
        <f t="shared" ca="1" si="86"/>
        <v>12982.72913580247</v>
      </c>
      <c r="G162">
        <f t="shared" ca="1" si="103"/>
        <v>9147.7629629629628</v>
      </c>
      <c r="H162" s="9">
        <f t="shared" ca="1" si="111"/>
        <v>223.6878518518526</v>
      </c>
      <c r="I162" s="9">
        <f t="shared" ca="1" si="111"/>
        <v>-48.649908641975344</v>
      </c>
      <c r="J162" s="9">
        <f t="shared" ca="1" si="111"/>
        <v>-3.0103703703705831</v>
      </c>
      <c r="K162" s="9">
        <f t="shared" ca="1" si="105"/>
        <v>228.91716553585252</v>
      </c>
      <c r="L162" s="9">
        <f t="shared" ca="1" si="106"/>
        <v>102.27018250991937</v>
      </c>
      <c r="M162">
        <f t="shared" ca="1" si="108"/>
        <v>55.966378600823042</v>
      </c>
      <c r="N162">
        <f t="shared" ca="1" si="109"/>
        <v>33.767956104252399</v>
      </c>
    </row>
    <row r="163" spans="1:14" x14ac:dyDescent="0.25">
      <c r="A163" s="4">
        <f t="shared" si="102"/>
        <v>0.43784722222222072</v>
      </c>
      <c r="B163" s="3">
        <f t="shared" si="110"/>
        <v>1553301830</v>
      </c>
      <c r="C163">
        <f t="shared" si="112"/>
        <v>4</v>
      </c>
      <c r="D163">
        <f t="shared" si="112"/>
        <v>142</v>
      </c>
      <c r="E163">
        <f t="shared" ca="1" si="85"/>
        <v>53274.544444444444</v>
      </c>
      <c r="F163">
        <f t="shared" ca="1" si="86"/>
        <v>12739.479592592594</v>
      </c>
      <c r="G163">
        <f t="shared" ca="1" si="103"/>
        <v>9132.7111111111099</v>
      </c>
      <c r="H163" s="9">
        <f t="shared" ca="1" si="111"/>
        <v>223.68785185185115</v>
      </c>
      <c r="I163" s="9">
        <f t="shared" ca="1" si="111"/>
        <v>-48.649908641975344</v>
      </c>
      <c r="J163" s="9">
        <f t="shared" ca="1" si="111"/>
        <v>-3.0103703703702194</v>
      </c>
      <c r="K163" s="9">
        <f t="shared" ca="1" si="105"/>
        <v>228.9171655358511</v>
      </c>
      <c r="L163" s="9">
        <f t="shared" ca="1" si="106"/>
        <v>102.27018250991945</v>
      </c>
      <c r="M163">
        <f t="shared" ca="1" si="108"/>
        <v>55.964197530864197</v>
      </c>
      <c r="N163">
        <f t="shared" ca="1" si="109"/>
        <v>33.785853909465018</v>
      </c>
    </row>
    <row r="164" spans="1:14" x14ac:dyDescent="0.25">
      <c r="A164" s="4">
        <f t="shared" si="102"/>
        <v>0.43790509259259108</v>
      </c>
      <c r="B164" s="3">
        <f t="shared" si="110"/>
        <v>1553301835</v>
      </c>
      <c r="C164">
        <f t="shared" si="112"/>
        <v>4</v>
      </c>
      <c r="D164">
        <f t="shared" si="112"/>
        <v>142</v>
      </c>
      <c r="E164">
        <f t="shared" ca="1" si="85"/>
        <v>54392.9837037037</v>
      </c>
      <c r="F164">
        <f t="shared" ca="1" si="86"/>
        <v>12496.230049382717</v>
      </c>
      <c r="G164">
        <f t="shared" ca="1" si="103"/>
        <v>9117.6592592592588</v>
      </c>
      <c r="H164" s="9">
        <f t="shared" ca="1" si="111"/>
        <v>223.68785185185115</v>
      </c>
      <c r="I164" s="9">
        <f t="shared" ca="1" si="111"/>
        <v>-48.649908641975344</v>
      </c>
      <c r="J164" s="9">
        <f t="shared" ca="1" si="111"/>
        <v>-3.0103703703702194</v>
      </c>
      <c r="K164" s="9">
        <f t="shared" ca="1" si="105"/>
        <v>228.9171655358511</v>
      </c>
      <c r="L164" s="9">
        <f t="shared" ca="1" si="106"/>
        <v>102.27018250991945</v>
      </c>
      <c r="M164">
        <f t="shared" ca="1" si="108"/>
        <v>55.962016460905346</v>
      </c>
      <c r="N164">
        <f t="shared" ca="1" si="109"/>
        <v>33.803751714677638</v>
      </c>
    </row>
    <row r="165" spans="1:14" x14ac:dyDescent="0.25">
      <c r="A165" s="4">
        <f t="shared" si="102"/>
        <v>0.43796296296296144</v>
      </c>
      <c r="B165" s="3">
        <f t="shared" si="110"/>
        <v>1553301840</v>
      </c>
      <c r="C165">
        <f t="shared" si="112"/>
        <v>4</v>
      </c>
      <c r="D165">
        <f t="shared" si="112"/>
        <v>142</v>
      </c>
      <c r="E165">
        <f t="shared" ref="E165:E223" ca="1" si="113">INDIRECT("E$"&amp;C165)+INDIRECT("H$"&amp;C165)*($B165-INDIRECT("B$"&amp;D165))</f>
        <v>55511.422962962955</v>
      </c>
      <c r="F165">
        <f t="shared" ref="F165:F223" ca="1" si="114">INDIRECT("F$"&amp;C165)+INDIRECT("I$"&amp;C165)*($B165-INDIRECT("B$"&amp;D165))</f>
        <v>12252.98050617284</v>
      </c>
      <c r="G165">
        <f t="shared" ca="1" si="103"/>
        <v>9102.6074074074077</v>
      </c>
      <c r="H165" s="9">
        <f t="shared" ca="1" si="111"/>
        <v>223.6878518518526</v>
      </c>
      <c r="I165" s="9">
        <f t="shared" ca="1" si="111"/>
        <v>-48.649908641975344</v>
      </c>
      <c r="J165" s="9">
        <f t="shared" ca="1" si="111"/>
        <v>-3.0103703703705831</v>
      </c>
      <c r="K165" s="9">
        <f t="shared" ca="1" si="105"/>
        <v>228.91716553585252</v>
      </c>
      <c r="L165" s="9">
        <f t="shared" ca="1" si="106"/>
        <v>102.27018250991937</v>
      </c>
      <c r="M165">
        <f t="shared" ca="1" si="108"/>
        <v>55.959835390946502</v>
      </c>
      <c r="N165">
        <f t="shared" ca="1" si="109"/>
        <v>33.821649519890258</v>
      </c>
    </row>
    <row r="166" spans="1:14" x14ac:dyDescent="0.25">
      <c r="A166" s="4">
        <f t="shared" si="102"/>
        <v>0.4380208333333318</v>
      </c>
      <c r="B166" s="3">
        <f t="shared" si="110"/>
        <v>1553301845</v>
      </c>
      <c r="C166">
        <f t="shared" si="112"/>
        <v>4</v>
      </c>
      <c r="D166">
        <f t="shared" si="112"/>
        <v>142</v>
      </c>
      <c r="E166">
        <f t="shared" ca="1" si="113"/>
        <v>56629.862222222218</v>
      </c>
      <c r="F166">
        <f t="shared" ca="1" si="114"/>
        <v>12009.730962962964</v>
      </c>
      <c r="G166">
        <f t="shared" ca="1" si="103"/>
        <v>9087.5555555555547</v>
      </c>
      <c r="H166" s="9">
        <f t="shared" ca="1" si="111"/>
        <v>223.6878518518526</v>
      </c>
      <c r="I166" s="9">
        <f t="shared" ca="1" si="111"/>
        <v>-48.649908641975344</v>
      </c>
      <c r="J166" s="9">
        <f t="shared" ca="1" si="111"/>
        <v>-3.0103703703702194</v>
      </c>
      <c r="K166" s="9">
        <f t="shared" ca="1" si="105"/>
        <v>228.91716553585252</v>
      </c>
      <c r="L166" s="9">
        <f t="shared" ca="1" si="106"/>
        <v>102.27018250991937</v>
      </c>
      <c r="M166">
        <f t="shared" ca="1" si="108"/>
        <v>55.95765432098765</v>
      </c>
      <c r="N166">
        <f t="shared" ca="1" si="109"/>
        <v>33.839547325102878</v>
      </c>
    </row>
    <row r="167" spans="1:14" x14ac:dyDescent="0.25">
      <c r="A167" s="4">
        <f t="shared" si="102"/>
        <v>0.43807870370370217</v>
      </c>
      <c r="B167" s="3">
        <f t="shared" si="110"/>
        <v>1553301850</v>
      </c>
      <c r="C167">
        <f t="shared" si="112"/>
        <v>4</v>
      </c>
      <c r="D167">
        <f t="shared" si="112"/>
        <v>142</v>
      </c>
      <c r="E167">
        <f t="shared" ca="1" si="113"/>
        <v>57748.301481481481</v>
      </c>
      <c r="F167">
        <f t="shared" ca="1" si="114"/>
        <v>11766.481419753087</v>
      </c>
      <c r="G167">
        <f t="shared" ca="1" si="103"/>
        <v>9072.5037037037036</v>
      </c>
      <c r="H167" s="9">
        <f t="shared" ca="1" si="111"/>
        <v>223.68785185185115</v>
      </c>
      <c r="I167" s="9">
        <f t="shared" ca="1" si="111"/>
        <v>-48.649908641975344</v>
      </c>
      <c r="J167" s="9">
        <f t="shared" ca="1" si="111"/>
        <v>-3.0103703703705831</v>
      </c>
      <c r="K167" s="9">
        <f t="shared" ca="1" si="105"/>
        <v>228.9171655358511</v>
      </c>
      <c r="L167" s="9">
        <f t="shared" ca="1" si="106"/>
        <v>102.27018250991945</v>
      </c>
      <c r="M167">
        <f t="shared" ca="1" si="108"/>
        <v>55.955473251028806</v>
      </c>
      <c r="N167">
        <f t="shared" ca="1" si="109"/>
        <v>33.857445130315497</v>
      </c>
    </row>
    <row r="168" spans="1:14" x14ac:dyDescent="0.25">
      <c r="A168" s="4">
        <f t="shared" si="102"/>
        <v>0.43813657407407253</v>
      </c>
      <c r="B168" s="3">
        <f t="shared" si="110"/>
        <v>1553301855</v>
      </c>
      <c r="C168">
        <f t="shared" ref="C168:D168" si="115">C167</f>
        <v>4</v>
      </c>
      <c r="D168">
        <f t="shared" si="115"/>
        <v>142</v>
      </c>
      <c r="E168">
        <f t="shared" ref="E168:E170" ca="1" si="116">INDIRECT("E$"&amp;C168)+INDIRECT("H$"&amp;C168)*($B168-INDIRECT("B$"&amp;D168))</f>
        <v>58866.740740740737</v>
      </c>
      <c r="F168">
        <f t="shared" ref="F168:F170" ca="1" si="117">INDIRECT("F$"&amp;C168)+INDIRECT("I$"&amp;C168)*($B168-INDIRECT("B$"&amp;D168))</f>
        <v>11523.23187654321</v>
      </c>
      <c r="G168">
        <f t="shared" ref="G168:G170" ca="1" si="118">INDIRECT("G$"&amp;C168)+INDIRECT("J$"&amp;C168)*($B168-INDIRECT("B$"&amp;D168))</f>
        <v>9057.4518518518507</v>
      </c>
      <c r="H168" s="9">
        <f t="shared" ref="H168:H170" ca="1" si="119">(E169-E168)/($B169-$B168)</f>
        <v>223.68785185185115</v>
      </c>
      <c r="I168" s="9">
        <f t="shared" ref="I168:I170" ca="1" si="120">(F169-F168)/($B169-$B168)</f>
        <v>-48.649908641975344</v>
      </c>
      <c r="J168" s="9">
        <f t="shared" ref="J168:J170" ca="1" si="121">(G169-G168)/($B169-$B168)</f>
        <v>-3.0103703703702194</v>
      </c>
      <c r="K168" s="9">
        <f t="shared" ref="K168:K170" ca="1" si="122">SQRT(H168*H168+I168*I168)</f>
        <v>228.9171655358511</v>
      </c>
      <c r="L168" s="9">
        <f t="shared" ref="L168:L170" ca="1" si="123">DEGREES(ATAN2(I168,H168))</f>
        <v>102.27018250991945</v>
      </c>
      <c r="M168">
        <f t="shared" ref="M168:M170" ca="1" si="124">INDIRECT("M$"&amp;C168)+INDIRECT("O$"&amp;C168)*($B168-INDIRECT("B$"&amp;D168))</f>
        <v>55.953292181069955</v>
      </c>
      <c r="N168">
        <f t="shared" ref="N168:N170" ca="1" si="125">INDIRECT("N$"&amp;C168)+INDIRECT("P$"&amp;C168)*($B168-INDIRECT("B$"&amp;D168))</f>
        <v>33.875342935528117</v>
      </c>
    </row>
    <row r="169" spans="1:14" x14ac:dyDescent="0.25">
      <c r="A169" s="8">
        <f t="shared" si="102"/>
        <v>0.43819444444444289</v>
      </c>
      <c r="B169" s="3">
        <f t="shared" si="110"/>
        <v>1553301860</v>
      </c>
      <c r="C169">
        <f t="shared" ref="C169:D169" si="126">C168</f>
        <v>4</v>
      </c>
      <c r="D169">
        <f t="shared" si="126"/>
        <v>142</v>
      </c>
      <c r="E169">
        <f t="shared" ca="1" si="116"/>
        <v>59985.179999999993</v>
      </c>
      <c r="F169">
        <f t="shared" ca="1" si="117"/>
        <v>11279.982333333333</v>
      </c>
      <c r="G169">
        <f t="shared" ca="1" si="118"/>
        <v>9042.4</v>
      </c>
      <c r="H169" s="9">
        <f t="shared" ca="1" si="119"/>
        <v>223.6878518518526</v>
      </c>
      <c r="I169" s="9">
        <f t="shared" ca="1" si="120"/>
        <v>-48.649908641975344</v>
      </c>
      <c r="J169" s="9">
        <f t="shared" ca="1" si="121"/>
        <v>-3.0103703703702194</v>
      </c>
      <c r="K169" s="9">
        <f t="shared" ca="1" si="122"/>
        <v>228.91716553585252</v>
      </c>
      <c r="L169" s="9">
        <f t="shared" ca="1" si="123"/>
        <v>102.27018250991937</v>
      </c>
      <c r="M169">
        <f t="shared" ca="1" si="124"/>
        <v>55.951111111111111</v>
      </c>
      <c r="N169">
        <f t="shared" ca="1" si="125"/>
        <v>33.893240740740737</v>
      </c>
    </row>
    <row r="170" spans="1:14" x14ac:dyDescent="0.25">
      <c r="A170" s="4">
        <f t="shared" si="102"/>
        <v>0.43825231481481325</v>
      </c>
      <c r="B170" s="3">
        <f t="shared" si="110"/>
        <v>1553301865</v>
      </c>
      <c r="C170">
        <f t="shared" ref="C170:D170" si="127">C169</f>
        <v>4</v>
      </c>
      <c r="D170">
        <f t="shared" si="127"/>
        <v>142</v>
      </c>
      <c r="E170">
        <f t="shared" ca="1" si="116"/>
        <v>61103.619259259256</v>
      </c>
      <c r="F170">
        <f t="shared" ca="1" si="117"/>
        <v>11036.732790123457</v>
      </c>
      <c r="G170">
        <f t="shared" ca="1" si="118"/>
        <v>9027.3481481481485</v>
      </c>
      <c r="H170" s="9">
        <f t="shared" ca="1" si="119"/>
        <v>223.6878518518526</v>
      </c>
      <c r="I170" s="9">
        <f t="shared" ca="1" si="120"/>
        <v>-48.649908641974982</v>
      </c>
      <c r="J170" s="9">
        <f t="shared" ca="1" si="121"/>
        <v>-3.0103703703705831</v>
      </c>
      <c r="K170" s="9">
        <f t="shared" ca="1" si="122"/>
        <v>228.91716553585243</v>
      </c>
      <c r="L170" s="9">
        <f t="shared" ca="1" si="123"/>
        <v>102.27018250991928</v>
      </c>
      <c r="M170">
        <f t="shared" ca="1" si="124"/>
        <v>55.948930041152266</v>
      </c>
      <c r="N170">
        <f t="shared" ca="1" si="125"/>
        <v>33.911138545953357</v>
      </c>
    </row>
    <row r="171" spans="1:14" x14ac:dyDescent="0.25">
      <c r="A171" s="4">
        <f t="shared" si="102"/>
        <v>0.43831018518518361</v>
      </c>
      <c r="B171" s="3">
        <f t="shared" si="110"/>
        <v>1553301870</v>
      </c>
      <c r="C171">
        <f t="shared" ref="C171:D184" si="128">C170</f>
        <v>4</v>
      </c>
      <c r="D171">
        <f t="shared" si="128"/>
        <v>142</v>
      </c>
      <c r="E171">
        <f t="shared" ca="1" si="113"/>
        <v>62222.058518518519</v>
      </c>
      <c r="F171">
        <f t="shared" ca="1" si="114"/>
        <v>10793.483246913582</v>
      </c>
      <c r="G171">
        <f t="shared" ca="1" si="103"/>
        <v>9012.2962962962956</v>
      </c>
      <c r="H171" s="9">
        <f t="shared" ca="1" si="111"/>
        <v>223.68785185185115</v>
      </c>
      <c r="I171" s="9">
        <f t="shared" ca="1" si="111"/>
        <v>-48.649908641975344</v>
      </c>
      <c r="J171" s="9">
        <f t="shared" ca="1" si="111"/>
        <v>-3.0103703703702194</v>
      </c>
      <c r="K171" s="9">
        <f t="shared" ca="1" si="105"/>
        <v>228.9171655358511</v>
      </c>
      <c r="L171" s="9">
        <f t="shared" ca="1" si="106"/>
        <v>102.27018250991945</v>
      </c>
      <c r="M171">
        <f t="shared" ca="1" si="108"/>
        <v>55.946748971193415</v>
      </c>
      <c r="N171">
        <f t="shared" ca="1" si="109"/>
        <v>33.929036351165976</v>
      </c>
    </row>
    <row r="172" spans="1:14" x14ac:dyDescent="0.25">
      <c r="A172" s="4">
        <f t="shared" si="102"/>
        <v>0.43836805555555397</v>
      </c>
      <c r="B172" s="3">
        <f t="shared" si="110"/>
        <v>1553301875</v>
      </c>
      <c r="C172">
        <f t="shared" si="128"/>
        <v>4</v>
      </c>
      <c r="D172">
        <f t="shared" si="128"/>
        <v>142</v>
      </c>
      <c r="E172">
        <f t="shared" ca="1" si="113"/>
        <v>63340.497777777775</v>
      </c>
      <c r="F172">
        <f t="shared" ca="1" si="114"/>
        <v>10550.233703703705</v>
      </c>
      <c r="G172">
        <f t="shared" ca="1" si="103"/>
        <v>8997.2444444444445</v>
      </c>
      <c r="H172" s="9">
        <f t="shared" ca="1" si="111"/>
        <v>223.68785185185115</v>
      </c>
      <c r="I172" s="9">
        <f t="shared" ca="1" si="111"/>
        <v>-48.649908641975344</v>
      </c>
      <c r="J172" s="9">
        <f t="shared" ca="1" si="111"/>
        <v>-3.0103703703705831</v>
      </c>
      <c r="K172" s="9">
        <f t="shared" ca="1" si="105"/>
        <v>228.9171655358511</v>
      </c>
      <c r="L172" s="9">
        <f t="shared" ca="1" si="106"/>
        <v>102.27018250991945</v>
      </c>
      <c r="M172">
        <f t="shared" ca="1" si="108"/>
        <v>55.944567901234571</v>
      </c>
      <c r="N172">
        <f t="shared" ca="1" si="109"/>
        <v>33.946934156378596</v>
      </c>
    </row>
    <row r="173" spans="1:14" x14ac:dyDescent="0.25">
      <c r="A173" s="4">
        <f t="shared" si="102"/>
        <v>0.43842592592592433</v>
      </c>
      <c r="B173" s="3">
        <f t="shared" si="110"/>
        <v>1553301880</v>
      </c>
      <c r="C173">
        <f t="shared" si="128"/>
        <v>4</v>
      </c>
      <c r="D173">
        <f t="shared" si="128"/>
        <v>142</v>
      </c>
      <c r="E173">
        <f t="shared" ca="1" si="113"/>
        <v>64458.937037037031</v>
      </c>
      <c r="F173">
        <f t="shared" ca="1" si="114"/>
        <v>10306.984160493828</v>
      </c>
      <c r="G173">
        <f t="shared" ca="1" si="103"/>
        <v>8982.1925925925916</v>
      </c>
      <c r="H173" s="9">
        <f t="shared" ca="1" si="111"/>
        <v>223.6878518518526</v>
      </c>
      <c r="I173" s="9">
        <f t="shared" ca="1" si="111"/>
        <v>-48.649908641975344</v>
      </c>
      <c r="J173" s="9">
        <f t="shared" ca="1" si="111"/>
        <v>-3.0103703703702194</v>
      </c>
      <c r="K173" s="9">
        <f t="shared" ca="1" si="105"/>
        <v>228.91716553585252</v>
      </c>
      <c r="L173" s="9">
        <f t="shared" ca="1" si="106"/>
        <v>102.27018250991937</v>
      </c>
      <c r="M173">
        <f t="shared" ca="1" si="108"/>
        <v>55.942386831275719</v>
      </c>
      <c r="N173">
        <f t="shared" ca="1" si="109"/>
        <v>33.964831961591223</v>
      </c>
    </row>
    <row r="174" spans="1:14" x14ac:dyDescent="0.25">
      <c r="A174" s="4">
        <f t="shared" si="102"/>
        <v>0.43848379629629469</v>
      </c>
      <c r="B174" s="3">
        <f t="shared" si="110"/>
        <v>1553301885</v>
      </c>
      <c r="C174">
        <f t="shared" si="128"/>
        <v>4</v>
      </c>
      <c r="D174">
        <f t="shared" si="128"/>
        <v>142</v>
      </c>
      <c r="E174">
        <f t="shared" ca="1" si="113"/>
        <v>65577.376296296294</v>
      </c>
      <c r="F174">
        <f t="shared" ca="1" si="114"/>
        <v>10063.734617283952</v>
      </c>
      <c r="G174">
        <f t="shared" ca="1" si="103"/>
        <v>8967.1407407407405</v>
      </c>
      <c r="H174" s="9">
        <f t="shared" ca="1" si="111"/>
        <v>223.6878518518497</v>
      </c>
      <c r="I174" s="9">
        <f t="shared" ca="1" si="111"/>
        <v>-48.649908641975344</v>
      </c>
      <c r="J174" s="9">
        <f t="shared" ca="1" si="111"/>
        <v>-3.0103703703702194</v>
      </c>
      <c r="K174" s="9">
        <f t="shared" ca="1" si="105"/>
        <v>228.91716553584968</v>
      </c>
      <c r="L174" s="9">
        <f t="shared" ca="1" si="106"/>
        <v>102.27018250991952</v>
      </c>
      <c r="M174">
        <f t="shared" ca="1" si="108"/>
        <v>55.940205761316875</v>
      </c>
      <c r="N174">
        <f t="shared" ca="1" si="109"/>
        <v>33.982729766803843</v>
      </c>
    </row>
    <row r="175" spans="1:14" x14ac:dyDescent="0.25">
      <c r="A175" s="4">
        <f t="shared" si="102"/>
        <v>0.43854166666666505</v>
      </c>
      <c r="B175" s="3">
        <f t="shared" si="110"/>
        <v>1553301890</v>
      </c>
      <c r="C175">
        <f t="shared" si="128"/>
        <v>4</v>
      </c>
      <c r="D175">
        <f t="shared" si="128"/>
        <v>142</v>
      </c>
      <c r="E175">
        <f t="shared" ca="1" si="113"/>
        <v>66695.815555555542</v>
      </c>
      <c r="F175">
        <f t="shared" ca="1" si="114"/>
        <v>9820.4850740740749</v>
      </c>
      <c r="G175">
        <f t="shared" ca="1" si="103"/>
        <v>8952.0888888888894</v>
      </c>
      <c r="H175" s="9">
        <f t="shared" ca="1" si="111"/>
        <v>223.6878518518526</v>
      </c>
      <c r="I175" s="9">
        <f t="shared" ca="1" si="111"/>
        <v>-48.649908641975344</v>
      </c>
      <c r="J175" s="9">
        <f t="shared" ca="1" si="111"/>
        <v>-3.0103703703705831</v>
      </c>
      <c r="K175" s="9">
        <f t="shared" ca="1" si="105"/>
        <v>228.91716553585252</v>
      </c>
      <c r="L175" s="9">
        <f t="shared" ca="1" si="106"/>
        <v>102.27018250991937</v>
      </c>
      <c r="M175">
        <f t="shared" ca="1" si="108"/>
        <v>55.938024691358024</v>
      </c>
      <c r="N175">
        <f t="shared" ca="1" si="109"/>
        <v>34.000627572016462</v>
      </c>
    </row>
    <row r="176" spans="1:14" x14ac:dyDescent="0.25">
      <c r="A176" s="4">
        <f t="shared" si="102"/>
        <v>0.43859953703703541</v>
      </c>
      <c r="B176" s="3">
        <f t="shared" si="110"/>
        <v>1553301895</v>
      </c>
      <c r="C176">
        <f t="shared" si="128"/>
        <v>4</v>
      </c>
      <c r="D176">
        <f t="shared" si="128"/>
        <v>142</v>
      </c>
      <c r="E176">
        <f t="shared" ca="1" si="113"/>
        <v>67814.254814814805</v>
      </c>
      <c r="F176">
        <f t="shared" ca="1" si="114"/>
        <v>9577.2355308641982</v>
      </c>
      <c r="G176">
        <f t="shared" ca="1" si="103"/>
        <v>8937.0370370370365</v>
      </c>
      <c r="H176" s="9">
        <f t="shared" ca="1" si="111"/>
        <v>223.6878518518526</v>
      </c>
      <c r="I176" s="9">
        <f t="shared" ca="1" si="111"/>
        <v>-48.649908641975344</v>
      </c>
      <c r="J176" s="9">
        <f t="shared" ca="1" si="111"/>
        <v>-3.0103703703702194</v>
      </c>
      <c r="K176" s="9">
        <f t="shared" ca="1" si="105"/>
        <v>228.91716553585252</v>
      </c>
      <c r="L176" s="9">
        <f t="shared" ca="1" si="106"/>
        <v>102.27018250991937</v>
      </c>
      <c r="M176">
        <f t="shared" ca="1" si="108"/>
        <v>55.935843621399179</v>
      </c>
      <c r="N176">
        <f t="shared" ca="1" si="109"/>
        <v>34.018525377229082</v>
      </c>
    </row>
    <row r="177" spans="1:14" x14ac:dyDescent="0.25">
      <c r="A177" s="4">
        <f t="shared" si="102"/>
        <v>0.43865740740740577</v>
      </c>
      <c r="B177" s="3">
        <f t="shared" si="110"/>
        <v>1553301900</v>
      </c>
      <c r="C177">
        <f t="shared" si="128"/>
        <v>4</v>
      </c>
      <c r="D177">
        <f t="shared" si="128"/>
        <v>142</v>
      </c>
      <c r="E177">
        <f t="shared" ca="1" si="113"/>
        <v>68932.694074074068</v>
      </c>
      <c r="F177">
        <f t="shared" ca="1" si="114"/>
        <v>9333.9859876543214</v>
      </c>
      <c r="G177">
        <f t="shared" ca="1" si="103"/>
        <v>8921.9851851851854</v>
      </c>
      <c r="H177" s="9">
        <f t="shared" ca="1" si="111"/>
        <v>223.6878518518526</v>
      </c>
      <c r="I177" s="9">
        <f t="shared" ca="1" si="111"/>
        <v>-48.649908641974982</v>
      </c>
      <c r="J177" s="9">
        <f t="shared" ca="1" si="111"/>
        <v>-3.0103703703705831</v>
      </c>
      <c r="K177" s="9">
        <f t="shared" ca="1" si="105"/>
        <v>228.91716553585243</v>
      </c>
      <c r="L177" s="9">
        <f t="shared" ca="1" si="106"/>
        <v>102.27018250991928</v>
      </c>
      <c r="M177">
        <f t="shared" ca="1" si="108"/>
        <v>55.933662551440328</v>
      </c>
      <c r="N177">
        <f t="shared" ca="1" si="109"/>
        <v>34.036423182441702</v>
      </c>
    </row>
    <row r="178" spans="1:14" x14ac:dyDescent="0.25">
      <c r="A178" s="4">
        <f t="shared" si="102"/>
        <v>0.43871527777777614</v>
      </c>
      <c r="B178" s="3">
        <f t="shared" si="110"/>
        <v>1553301905</v>
      </c>
      <c r="C178">
        <f t="shared" si="128"/>
        <v>4</v>
      </c>
      <c r="D178">
        <f t="shared" si="128"/>
        <v>142</v>
      </c>
      <c r="E178">
        <f t="shared" ca="1" si="113"/>
        <v>70051.133333333331</v>
      </c>
      <c r="F178">
        <f t="shared" ca="1" si="114"/>
        <v>9090.7364444444465</v>
      </c>
      <c r="G178">
        <f t="shared" ca="1" si="103"/>
        <v>8906.9333333333325</v>
      </c>
      <c r="H178" s="9">
        <f t="shared" ca="1" si="111"/>
        <v>223.6878518518526</v>
      </c>
      <c r="I178" s="9">
        <f t="shared" ca="1" si="111"/>
        <v>-48.649908641975344</v>
      </c>
      <c r="J178" s="9">
        <f t="shared" ca="1" si="111"/>
        <v>-3.0103703703702194</v>
      </c>
      <c r="K178" s="9">
        <f t="shared" ca="1" si="105"/>
        <v>228.91716553585252</v>
      </c>
      <c r="L178" s="9">
        <f t="shared" ca="1" si="106"/>
        <v>102.27018250991937</v>
      </c>
      <c r="M178">
        <f t="shared" ca="1" si="108"/>
        <v>55.931481481481484</v>
      </c>
      <c r="N178">
        <f t="shared" ca="1" si="109"/>
        <v>34.054320987654322</v>
      </c>
    </row>
    <row r="179" spans="1:14" x14ac:dyDescent="0.25">
      <c r="A179" s="4">
        <f t="shared" si="102"/>
        <v>0.4387731481481465</v>
      </c>
      <c r="B179" s="3">
        <f t="shared" si="110"/>
        <v>1553301910</v>
      </c>
      <c r="C179">
        <f t="shared" si="128"/>
        <v>4</v>
      </c>
      <c r="D179">
        <f t="shared" si="128"/>
        <v>142</v>
      </c>
      <c r="E179">
        <f t="shared" ca="1" si="113"/>
        <v>71169.572592592594</v>
      </c>
      <c r="F179">
        <f t="shared" ca="1" si="114"/>
        <v>8847.4869012345698</v>
      </c>
      <c r="G179">
        <f t="shared" ca="1" si="103"/>
        <v>8891.8814814814814</v>
      </c>
      <c r="H179" s="9">
        <f t="shared" ca="1" si="111"/>
        <v>223.6878518518526</v>
      </c>
      <c r="I179" s="9">
        <f t="shared" ca="1" si="111"/>
        <v>-48.649908641975344</v>
      </c>
      <c r="J179" s="9">
        <f t="shared" ca="1" si="111"/>
        <v>-3.0103703703705831</v>
      </c>
      <c r="K179" s="9">
        <f t="shared" ca="1" si="105"/>
        <v>228.91716553585252</v>
      </c>
      <c r="L179" s="9">
        <f t="shared" ca="1" si="106"/>
        <v>102.27018250991937</v>
      </c>
      <c r="M179">
        <f t="shared" ca="1" si="108"/>
        <v>55.929300411522632</v>
      </c>
      <c r="N179">
        <f t="shared" ca="1" si="109"/>
        <v>34.072218792866941</v>
      </c>
    </row>
    <row r="180" spans="1:14" x14ac:dyDescent="0.25">
      <c r="A180" s="4">
        <f t="shared" si="102"/>
        <v>0.43883101851851686</v>
      </c>
      <c r="B180" s="3">
        <f t="shared" si="110"/>
        <v>1553301915</v>
      </c>
      <c r="C180">
        <f t="shared" ref="C180:D180" si="129">C179</f>
        <v>4</v>
      </c>
      <c r="D180">
        <f t="shared" si="129"/>
        <v>142</v>
      </c>
      <c r="E180">
        <f t="shared" ref="E180:E182" ca="1" si="130">INDIRECT("E$"&amp;C180)+INDIRECT("H$"&amp;C180)*($B180-INDIRECT("B$"&amp;D180))</f>
        <v>72288.011851851858</v>
      </c>
      <c r="F180">
        <f t="shared" ref="F180:F182" ca="1" si="131">INDIRECT("F$"&amp;C180)+INDIRECT("I$"&amp;C180)*($B180-INDIRECT("B$"&amp;D180))</f>
        <v>8604.2373580246931</v>
      </c>
      <c r="G180">
        <f t="shared" ref="G180:G182" ca="1" si="132">INDIRECT("G$"&amp;C180)+INDIRECT("J$"&amp;C180)*($B180-INDIRECT("B$"&amp;D180))</f>
        <v>8876.8296296296285</v>
      </c>
      <c r="H180" s="9">
        <f t="shared" ref="H180:H182" ca="1" si="133">(E181-E180)/($B181-$B180)</f>
        <v>223.6878518518497</v>
      </c>
      <c r="I180" s="9">
        <f t="shared" ref="I180:I182" ca="1" si="134">(F181-F180)/($B181-$B180)</f>
        <v>-48.649908641975344</v>
      </c>
      <c r="J180" s="9">
        <f t="shared" ref="J180:J182" ca="1" si="135">(G181-G180)/($B181-$B180)</f>
        <v>-3.0103703703702194</v>
      </c>
      <c r="K180" s="9">
        <f t="shared" ref="K180:K182" ca="1" si="136">SQRT(H180*H180+I180*I180)</f>
        <v>228.91716553584968</v>
      </c>
      <c r="L180" s="9">
        <f t="shared" ref="L180:L182" ca="1" si="137">DEGREES(ATAN2(I180,H180))</f>
        <v>102.27018250991952</v>
      </c>
      <c r="M180">
        <f t="shared" ref="M180:M182" ca="1" si="138">INDIRECT("M$"&amp;C180)+INDIRECT("O$"&amp;C180)*($B180-INDIRECT("B$"&amp;D180))</f>
        <v>55.927119341563788</v>
      </c>
      <c r="N180">
        <f t="shared" ref="N180:N182" ca="1" si="139">INDIRECT("N$"&amp;C180)+INDIRECT("P$"&amp;C180)*($B180-INDIRECT("B$"&amp;D180))</f>
        <v>34.090116598079561</v>
      </c>
    </row>
    <row r="181" spans="1:14" x14ac:dyDescent="0.25">
      <c r="A181" s="8">
        <f t="shared" si="102"/>
        <v>0.43888888888888722</v>
      </c>
      <c r="B181" s="3">
        <f t="shared" si="110"/>
        <v>1553301920</v>
      </c>
      <c r="C181">
        <f t="shared" ref="C181:D181" si="140">C180</f>
        <v>4</v>
      </c>
      <c r="D181">
        <f t="shared" si="140"/>
        <v>142</v>
      </c>
      <c r="E181">
        <f t="shared" ca="1" si="130"/>
        <v>73406.451111111106</v>
      </c>
      <c r="F181">
        <f t="shared" ca="1" si="131"/>
        <v>8360.9878148148164</v>
      </c>
      <c r="G181">
        <f t="shared" ca="1" si="132"/>
        <v>8861.7777777777774</v>
      </c>
      <c r="H181" s="9">
        <f t="shared" ca="1" si="133"/>
        <v>223.6878518518526</v>
      </c>
      <c r="I181" s="9">
        <f t="shared" ca="1" si="134"/>
        <v>-48.649908641975344</v>
      </c>
      <c r="J181" s="9">
        <f t="shared" ca="1" si="135"/>
        <v>-3.0103703703702194</v>
      </c>
      <c r="K181" s="9">
        <f t="shared" ca="1" si="136"/>
        <v>228.91716553585252</v>
      </c>
      <c r="L181" s="9">
        <f t="shared" ca="1" si="137"/>
        <v>102.27018250991937</v>
      </c>
      <c r="M181">
        <f t="shared" ca="1" si="138"/>
        <v>55.924938271604937</v>
      </c>
      <c r="N181">
        <f t="shared" ca="1" si="139"/>
        <v>34.108014403292181</v>
      </c>
    </row>
    <row r="182" spans="1:14" x14ac:dyDescent="0.25">
      <c r="A182" s="4">
        <f t="shared" si="102"/>
        <v>0.43894675925925758</v>
      </c>
      <c r="B182" s="3">
        <f t="shared" si="110"/>
        <v>1553301925</v>
      </c>
      <c r="C182">
        <f t="shared" ref="C182:D182" si="141">C181</f>
        <v>4</v>
      </c>
      <c r="D182">
        <f t="shared" si="141"/>
        <v>142</v>
      </c>
      <c r="E182">
        <f t="shared" ca="1" si="130"/>
        <v>74524.890370370369</v>
      </c>
      <c r="F182">
        <f t="shared" ca="1" si="131"/>
        <v>8117.7382716049397</v>
      </c>
      <c r="G182">
        <f t="shared" ca="1" si="132"/>
        <v>8846.7259259259263</v>
      </c>
      <c r="H182" s="9">
        <f t="shared" ca="1" si="133"/>
        <v>223.6878518518497</v>
      </c>
      <c r="I182" s="9">
        <f t="shared" ca="1" si="134"/>
        <v>-48.649908641975344</v>
      </c>
      <c r="J182" s="9">
        <f t="shared" ca="1" si="135"/>
        <v>-3.0103703703705831</v>
      </c>
      <c r="K182" s="9">
        <f t="shared" ca="1" si="136"/>
        <v>228.91716553584968</v>
      </c>
      <c r="L182" s="9">
        <f t="shared" ca="1" si="137"/>
        <v>102.27018250991952</v>
      </c>
      <c r="M182">
        <f t="shared" ca="1" si="138"/>
        <v>55.922757201646093</v>
      </c>
      <c r="N182">
        <f t="shared" ca="1" si="139"/>
        <v>34.125912208504801</v>
      </c>
    </row>
    <row r="183" spans="1:14" x14ac:dyDescent="0.25">
      <c r="A183" s="4">
        <f t="shared" si="102"/>
        <v>0.43900462962962794</v>
      </c>
      <c r="B183" s="3">
        <f t="shared" si="110"/>
        <v>1553301930</v>
      </c>
      <c r="C183">
        <f t="shared" si="128"/>
        <v>4</v>
      </c>
      <c r="D183">
        <f t="shared" si="128"/>
        <v>142</v>
      </c>
      <c r="E183">
        <f t="shared" ca="1" si="113"/>
        <v>75643.329629629618</v>
      </c>
      <c r="F183">
        <f t="shared" ca="1" si="114"/>
        <v>7874.4887283950629</v>
      </c>
      <c r="G183">
        <f t="shared" ca="1" si="103"/>
        <v>8831.6740740740734</v>
      </c>
      <c r="H183" s="9">
        <f t="shared" ca="1" si="111"/>
        <v>223.6878518518526</v>
      </c>
      <c r="I183" s="9">
        <f t="shared" ca="1" si="111"/>
        <v>-48.649908641975344</v>
      </c>
      <c r="J183" s="9">
        <f t="shared" ca="1" si="111"/>
        <v>-3.0103703703702194</v>
      </c>
      <c r="K183" s="9">
        <f t="shared" ca="1" si="105"/>
        <v>228.91716553585252</v>
      </c>
      <c r="L183" s="9">
        <f t="shared" ca="1" si="106"/>
        <v>102.27018250991937</v>
      </c>
      <c r="M183">
        <f t="shared" ca="1" si="108"/>
        <v>55.920576131687241</v>
      </c>
      <c r="N183">
        <f t="shared" ca="1" si="109"/>
        <v>34.14381001371742</v>
      </c>
    </row>
    <row r="184" spans="1:14" x14ac:dyDescent="0.25">
      <c r="A184" s="4">
        <f t="shared" si="102"/>
        <v>0.4390624999999983</v>
      </c>
      <c r="B184" s="3">
        <f t="shared" si="110"/>
        <v>1553301935</v>
      </c>
      <c r="C184">
        <f t="shared" si="128"/>
        <v>4</v>
      </c>
      <c r="D184">
        <f t="shared" si="128"/>
        <v>142</v>
      </c>
      <c r="E184">
        <f t="shared" ca="1" si="113"/>
        <v>76761.768888888881</v>
      </c>
      <c r="F184">
        <f t="shared" ca="1" si="114"/>
        <v>7631.2391851851862</v>
      </c>
      <c r="G184">
        <f t="shared" ca="1" si="103"/>
        <v>8816.6222222222223</v>
      </c>
      <c r="H184" s="9">
        <f t="shared" ref="H184:J222" ca="1" si="142">(E185-E184)/($B185-$B184)</f>
        <v>223.6878518518526</v>
      </c>
      <c r="I184" s="9">
        <f t="shared" ca="1" si="142"/>
        <v>-48.649908641975344</v>
      </c>
      <c r="J184" s="9">
        <f t="shared" ca="1" si="142"/>
        <v>-3.0103703703705831</v>
      </c>
      <c r="K184" s="9">
        <f t="shared" ca="1" si="105"/>
        <v>228.91716553585252</v>
      </c>
      <c r="L184" s="9">
        <f t="shared" ca="1" si="106"/>
        <v>102.27018250991937</v>
      </c>
      <c r="M184">
        <f t="shared" ca="1" si="108"/>
        <v>55.918395061728397</v>
      </c>
      <c r="N184">
        <f t="shared" ca="1" si="109"/>
        <v>34.16170781893004</v>
      </c>
    </row>
    <row r="185" spans="1:14" x14ac:dyDescent="0.25">
      <c r="A185" s="4">
        <f t="shared" si="102"/>
        <v>0.43912037037036866</v>
      </c>
      <c r="B185" s="3">
        <f t="shared" si="110"/>
        <v>1553301940</v>
      </c>
      <c r="C185">
        <f t="shared" ref="C185:D197" si="143">C184</f>
        <v>4</v>
      </c>
      <c r="D185">
        <f t="shared" si="143"/>
        <v>142</v>
      </c>
      <c r="E185">
        <f t="shared" ca="1" si="113"/>
        <v>77880.208148148144</v>
      </c>
      <c r="F185">
        <f t="shared" ca="1" si="114"/>
        <v>7387.9896419753095</v>
      </c>
      <c r="G185">
        <f t="shared" ca="1" si="103"/>
        <v>8801.5703703703693</v>
      </c>
      <c r="H185" s="9">
        <f t="shared" ca="1" si="142"/>
        <v>223.6878518518526</v>
      </c>
      <c r="I185" s="9">
        <f t="shared" ca="1" si="142"/>
        <v>-48.649908641975344</v>
      </c>
      <c r="J185" s="9">
        <f t="shared" ca="1" si="142"/>
        <v>-3.0103703703702194</v>
      </c>
      <c r="K185" s="9">
        <f t="shared" ca="1" si="105"/>
        <v>228.91716553585252</v>
      </c>
      <c r="L185" s="9">
        <f t="shared" ca="1" si="106"/>
        <v>102.27018250991937</v>
      </c>
      <c r="M185">
        <f t="shared" ca="1" si="108"/>
        <v>55.916213991769546</v>
      </c>
      <c r="N185">
        <f t="shared" ca="1" si="109"/>
        <v>34.17960562414266</v>
      </c>
    </row>
    <row r="186" spans="1:14" x14ac:dyDescent="0.25">
      <c r="A186" s="4">
        <f t="shared" si="102"/>
        <v>0.43917824074073902</v>
      </c>
      <c r="B186" s="3">
        <f t="shared" si="110"/>
        <v>1553301945</v>
      </c>
      <c r="C186">
        <f t="shared" si="143"/>
        <v>4</v>
      </c>
      <c r="D186">
        <f t="shared" si="143"/>
        <v>142</v>
      </c>
      <c r="E186">
        <f t="shared" ca="1" si="113"/>
        <v>78998.647407407407</v>
      </c>
      <c r="F186">
        <f t="shared" ca="1" si="114"/>
        <v>7144.7400987654328</v>
      </c>
      <c r="G186">
        <f t="shared" ca="1" si="103"/>
        <v>8786.5185185185182</v>
      </c>
      <c r="H186" s="9">
        <f t="shared" ca="1" si="142"/>
        <v>223.6878518518526</v>
      </c>
      <c r="I186" s="9">
        <f t="shared" ca="1" si="142"/>
        <v>-48.649908641975344</v>
      </c>
      <c r="J186" s="9">
        <f t="shared" ca="1" si="142"/>
        <v>-3.0103703703702194</v>
      </c>
      <c r="K186" s="9">
        <f t="shared" ca="1" si="105"/>
        <v>228.91716553585252</v>
      </c>
      <c r="L186" s="9">
        <f t="shared" ca="1" si="106"/>
        <v>102.27018250991937</v>
      </c>
      <c r="M186">
        <f t="shared" ca="1" si="108"/>
        <v>55.914032921810701</v>
      </c>
      <c r="N186">
        <f t="shared" ca="1" si="109"/>
        <v>34.19750342935528</v>
      </c>
    </row>
    <row r="187" spans="1:14" x14ac:dyDescent="0.25">
      <c r="A187" s="4">
        <f t="shared" ref="A187:A223" si="144">A186+5/24/3600</f>
        <v>0.43923611111110938</v>
      </c>
      <c r="B187" s="3">
        <f t="shared" si="110"/>
        <v>1553301950</v>
      </c>
      <c r="C187">
        <f t="shared" si="143"/>
        <v>4</v>
      </c>
      <c r="D187">
        <f t="shared" si="143"/>
        <v>142</v>
      </c>
      <c r="E187">
        <f t="shared" ca="1" si="113"/>
        <v>80117.08666666667</v>
      </c>
      <c r="F187">
        <f t="shared" ca="1" si="114"/>
        <v>6901.4905555555561</v>
      </c>
      <c r="G187">
        <f t="shared" ca="1" si="103"/>
        <v>8771.4666666666672</v>
      </c>
      <c r="H187" s="9">
        <f t="shared" ca="1" si="142"/>
        <v>223.6878518518497</v>
      </c>
      <c r="I187" s="9">
        <f t="shared" ca="1" si="142"/>
        <v>-48.649908641975344</v>
      </c>
      <c r="J187" s="9">
        <f t="shared" ca="1" si="142"/>
        <v>-3.0103703703705831</v>
      </c>
      <c r="K187" s="9">
        <f t="shared" ca="1" si="105"/>
        <v>228.91716553584968</v>
      </c>
      <c r="L187" s="9">
        <f t="shared" ca="1" si="106"/>
        <v>102.27018250991952</v>
      </c>
      <c r="M187">
        <f t="shared" ca="1" si="108"/>
        <v>55.91185185185185</v>
      </c>
      <c r="N187">
        <f t="shared" ca="1" si="109"/>
        <v>34.215401234567899</v>
      </c>
    </row>
    <row r="188" spans="1:14" x14ac:dyDescent="0.25">
      <c r="A188" s="4">
        <f t="shared" si="144"/>
        <v>0.43929398148147975</v>
      </c>
      <c r="B188" s="3">
        <f t="shared" si="110"/>
        <v>1553301955</v>
      </c>
      <c r="C188">
        <f t="shared" si="143"/>
        <v>4</v>
      </c>
      <c r="D188">
        <f t="shared" si="143"/>
        <v>142</v>
      </c>
      <c r="E188">
        <f t="shared" ca="1" si="113"/>
        <v>81235.525925925918</v>
      </c>
      <c r="F188">
        <f t="shared" ca="1" si="114"/>
        <v>6658.2410123456793</v>
      </c>
      <c r="G188">
        <f t="shared" ca="1" si="103"/>
        <v>8756.4148148148142</v>
      </c>
      <c r="H188" s="9">
        <f t="shared" ca="1" si="142"/>
        <v>223.6878518518526</v>
      </c>
      <c r="I188" s="9">
        <f t="shared" ca="1" si="142"/>
        <v>-48.649908641974982</v>
      </c>
      <c r="J188" s="9">
        <f t="shared" ca="1" si="142"/>
        <v>-3.0103703703702194</v>
      </c>
      <c r="K188" s="9">
        <f t="shared" ca="1" si="105"/>
        <v>228.91716553585243</v>
      </c>
      <c r="L188" s="9">
        <f t="shared" ca="1" si="106"/>
        <v>102.27018250991928</v>
      </c>
      <c r="M188">
        <f t="shared" ca="1" si="108"/>
        <v>55.909670781893006</v>
      </c>
      <c r="N188">
        <f t="shared" ca="1" si="109"/>
        <v>34.233299039780519</v>
      </c>
    </row>
    <row r="189" spans="1:14" x14ac:dyDescent="0.25">
      <c r="A189" s="4">
        <f t="shared" si="144"/>
        <v>0.43935185185185011</v>
      </c>
      <c r="B189" s="3">
        <f t="shared" si="110"/>
        <v>1553301960</v>
      </c>
      <c r="C189">
        <f t="shared" si="143"/>
        <v>4</v>
      </c>
      <c r="D189">
        <f t="shared" si="143"/>
        <v>142</v>
      </c>
      <c r="E189">
        <f t="shared" ca="1" si="113"/>
        <v>82353.965185185181</v>
      </c>
      <c r="F189">
        <f t="shared" ca="1" si="114"/>
        <v>6414.9914691358044</v>
      </c>
      <c r="G189">
        <f t="shared" ca="1" si="103"/>
        <v>8741.3629629629631</v>
      </c>
      <c r="H189" s="9">
        <f t="shared" ca="1" si="142"/>
        <v>223.6878518518497</v>
      </c>
      <c r="I189" s="9">
        <f t="shared" ca="1" si="142"/>
        <v>-48.649908641975344</v>
      </c>
      <c r="J189" s="9">
        <f t="shared" ca="1" si="142"/>
        <v>-3.0103703703705831</v>
      </c>
      <c r="K189" s="9">
        <f t="shared" ca="1" si="105"/>
        <v>228.91716553584968</v>
      </c>
      <c r="L189" s="9">
        <f t="shared" ca="1" si="106"/>
        <v>102.27018250991952</v>
      </c>
      <c r="M189">
        <f t="shared" ca="1" si="108"/>
        <v>55.907489711934154</v>
      </c>
      <c r="N189">
        <f t="shared" ca="1" si="109"/>
        <v>34.251196844993139</v>
      </c>
    </row>
    <row r="190" spans="1:14" x14ac:dyDescent="0.25">
      <c r="A190" s="4">
        <f t="shared" si="144"/>
        <v>0.43940972222222047</v>
      </c>
      <c r="B190" s="3">
        <f t="shared" si="110"/>
        <v>1553301965</v>
      </c>
      <c r="C190">
        <f t="shared" si="143"/>
        <v>4</v>
      </c>
      <c r="D190">
        <f t="shared" si="143"/>
        <v>142</v>
      </c>
      <c r="E190">
        <f t="shared" ca="1" si="113"/>
        <v>83472.40444444443</v>
      </c>
      <c r="F190">
        <f t="shared" ca="1" si="114"/>
        <v>6171.7419259259277</v>
      </c>
      <c r="G190">
        <f t="shared" ca="1" si="103"/>
        <v>8726.3111111111102</v>
      </c>
      <c r="H190" s="9">
        <f t="shared" ca="1" si="142"/>
        <v>223.6878518518526</v>
      </c>
      <c r="I190" s="9">
        <f t="shared" ca="1" si="142"/>
        <v>-48.649908641975344</v>
      </c>
      <c r="J190" s="9">
        <f t="shared" ca="1" si="142"/>
        <v>-3.0103703703702194</v>
      </c>
      <c r="K190" s="9">
        <f t="shared" ca="1" si="105"/>
        <v>228.91716553585252</v>
      </c>
      <c r="L190" s="9">
        <f t="shared" ca="1" si="106"/>
        <v>102.27018250991937</v>
      </c>
      <c r="M190">
        <f t="shared" ca="1" si="108"/>
        <v>55.90530864197531</v>
      </c>
      <c r="N190">
        <f t="shared" ca="1" si="109"/>
        <v>34.269094650205759</v>
      </c>
    </row>
    <row r="191" spans="1:14" x14ac:dyDescent="0.25">
      <c r="A191" s="4">
        <f t="shared" si="144"/>
        <v>0.43946759259259083</v>
      </c>
      <c r="B191" s="3">
        <f t="shared" si="110"/>
        <v>1553301970</v>
      </c>
      <c r="C191">
        <f t="shared" si="143"/>
        <v>4</v>
      </c>
      <c r="D191">
        <f t="shared" si="143"/>
        <v>142</v>
      </c>
      <c r="E191">
        <f t="shared" ca="1" si="113"/>
        <v>84590.843703703693</v>
      </c>
      <c r="F191">
        <f t="shared" ca="1" si="114"/>
        <v>5928.492382716051</v>
      </c>
      <c r="G191">
        <f t="shared" ca="1" si="103"/>
        <v>8711.2592592592591</v>
      </c>
      <c r="H191" s="9">
        <f t="shared" ca="1" si="142"/>
        <v>223.6878518518526</v>
      </c>
      <c r="I191" s="9">
        <f t="shared" ca="1" si="142"/>
        <v>-48.649908641975344</v>
      </c>
      <c r="J191" s="9">
        <f t="shared" ca="1" si="142"/>
        <v>-3.0103703703702194</v>
      </c>
      <c r="K191" s="9">
        <f t="shared" ca="1" si="105"/>
        <v>228.91716553585252</v>
      </c>
      <c r="L191" s="9">
        <f t="shared" ca="1" si="106"/>
        <v>102.27018250991937</v>
      </c>
      <c r="M191">
        <f t="shared" ca="1" si="108"/>
        <v>55.903127572016459</v>
      </c>
      <c r="N191">
        <f t="shared" ca="1" si="109"/>
        <v>34.286992455418378</v>
      </c>
    </row>
    <row r="192" spans="1:14" x14ac:dyDescent="0.25">
      <c r="A192" s="4">
        <f t="shared" si="144"/>
        <v>0.43952546296296119</v>
      </c>
      <c r="B192" s="3">
        <f t="shared" si="110"/>
        <v>1553301975</v>
      </c>
      <c r="C192">
        <f t="shared" ref="C192:D192" si="145">C191</f>
        <v>4</v>
      </c>
      <c r="D192">
        <f t="shared" si="145"/>
        <v>142</v>
      </c>
      <c r="E192">
        <f t="shared" ref="E192:E194" ca="1" si="146">INDIRECT("E$"&amp;C192)+INDIRECT("H$"&amp;C192)*($B192-INDIRECT("B$"&amp;D192))</f>
        <v>85709.282962962956</v>
      </c>
      <c r="F192">
        <f t="shared" ref="F192:F194" ca="1" si="147">INDIRECT("F$"&amp;C192)+INDIRECT("I$"&amp;C192)*($B192-INDIRECT("B$"&amp;D192))</f>
        <v>5685.2428395061743</v>
      </c>
      <c r="G192">
        <f t="shared" ref="G192:G194" ca="1" si="148">INDIRECT("G$"&amp;C192)+INDIRECT("J$"&amp;C192)*($B192-INDIRECT("B$"&amp;D192))</f>
        <v>8696.207407407408</v>
      </c>
      <c r="H192" s="9">
        <f t="shared" ref="H192:H194" ca="1" si="149">(E193-E192)/($B193-$B192)</f>
        <v>223.6878518518526</v>
      </c>
      <c r="I192" s="9">
        <f t="shared" ref="I192:I194" ca="1" si="150">(F193-F192)/($B193-$B192)</f>
        <v>-48.649908641975344</v>
      </c>
      <c r="J192" s="9">
        <f t="shared" ref="J192:J194" ca="1" si="151">(G193-G192)/($B193-$B192)</f>
        <v>-3.0103703703705831</v>
      </c>
      <c r="K192" s="9">
        <f t="shared" ref="K192:K194" ca="1" si="152">SQRT(H192*H192+I192*I192)</f>
        <v>228.91716553585252</v>
      </c>
      <c r="L192" s="9">
        <f t="shared" ref="L192:L194" ca="1" si="153">DEGREES(ATAN2(I192,H192))</f>
        <v>102.27018250991937</v>
      </c>
      <c r="M192">
        <f t="shared" ref="M192:M194" ca="1" si="154">INDIRECT("M$"&amp;C192)+INDIRECT("O$"&amp;C192)*($B192-INDIRECT("B$"&amp;D192))</f>
        <v>55.900946502057614</v>
      </c>
      <c r="N192">
        <f t="shared" ref="N192:N194" ca="1" si="155">INDIRECT("N$"&amp;C192)+INDIRECT("P$"&amp;C192)*($B192-INDIRECT("B$"&amp;D192))</f>
        <v>34.304890260630998</v>
      </c>
    </row>
    <row r="193" spans="1:14" x14ac:dyDescent="0.25">
      <c r="A193" s="8">
        <f t="shared" si="144"/>
        <v>0.43958333333333155</v>
      </c>
      <c r="B193" s="3">
        <f t="shared" si="110"/>
        <v>1553301980</v>
      </c>
      <c r="C193">
        <f t="shared" ref="C193:D193" si="156">C192</f>
        <v>4</v>
      </c>
      <c r="D193">
        <f t="shared" si="156"/>
        <v>142</v>
      </c>
      <c r="E193">
        <f t="shared" ca="1" si="146"/>
        <v>86827.722222222219</v>
      </c>
      <c r="F193">
        <f t="shared" ca="1" si="147"/>
        <v>5441.9932962962976</v>
      </c>
      <c r="G193">
        <f t="shared" ca="1" si="148"/>
        <v>8681.1555555555551</v>
      </c>
      <c r="H193" s="9">
        <f t="shared" ca="1" si="149"/>
        <v>223.6878518518526</v>
      </c>
      <c r="I193" s="9">
        <f t="shared" ca="1" si="150"/>
        <v>-48.649908641975344</v>
      </c>
      <c r="J193" s="9">
        <f t="shared" ca="1" si="151"/>
        <v>-3.0103703703702194</v>
      </c>
      <c r="K193" s="9">
        <f t="shared" ca="1" si="152"/>
        <v>228.91716553585252</v>
      </c>
      <c r="L193" s="9">
        <f t="shared" ca="1" si="153"/>
        <v>102.27018250991937</v>
      </c>
      <c r="M193">
        <f t="shared" ca="1" si="154"/>
        <v>55.898765432098763</v>
      </c>
      <c r="N193">
        <f t="shared" ca="1" si="155"/>
        <v>34.322788065843625</v>
      </c>
    </row>
    <row r="194" spans="1:14" x14ac:dyDescent="0.25">
      <c r="A194" s="4">
        <f t="shared" si="144"/>
        <v>0.43964120370370191</v>
      </c>
      <c r="B194" s="3">
        <f t="shared" si="110"/>
        <v>1553301985</v>
      </c>
      <c r="C194">
        <f t="shared" ref="C194:D194" si="157">C193</f>
        <v>4</v>
      </c>
      <c r="D194">
        <f t="shared" si="157"/>
        <v>142</v>
      </c>
      <c r="E194">
        <f t="shared" ca="1" si="146"/>
        <v>87946.161481481482</v>
      </c>
      <c r="F194">
        <f t="shared" ca="1" si="147"/>
        <v>5198.7437530864208</v>
      </c>
      <c r="G194">
        <f t="shared" ca="1" si="148"/>
        <v>8666.103703703704</v>
      </c>
      <c r="H194" s="9">
        <f t="shared" ca="1" si="149"/>
        <v>223.6878518518526</v>
      </c>
      <c r="I194" s="9">
        <f t="shared" ca="1" si="150"/>
        <v>-48.649908641975344</v>
      </c>
      <c r="J194" s="9">
        <f t="shared" ca="1" si="151"/>
        <v>-3.0103703703705831</v>
      </c>
      <c r="K194" s="9">
        <f t="shared" ca="1" si="152"/>
        <v>228.91716553585252</v>
      </c>
      <c r="L194" s="9">
        <f t="shared" ca="1" si="153"/>
        <v>102.27018250991937</v>
      </c>
      <c r="M194">
        <f t="shared" ca="1" si="154"/>
        <v>55.896584362139919</v>
      </c>
      <c r="N194">
        <f t="shared" ca="1" si="155"/>
        <v>34.340685871056245</v>
      </c>
    </row>
    <row r="195" spans="1:14" x14ac:dyDescent="0.25">
      <c r="A195" s="4">
        <f t="shared" si="144"/>
        <v>0.43969907407407227</v>
      </c>
      <c r="B195" s="3">
        <f t="shared" si="110"/>
        <v>1553301990</v>
      </c>
      <c r="C195">
        <f t="shared" si="143"/>
        <v>4</v>
      </c>
      <c r="D195">
        <f t="shared" si="143"/>
        <v>142</v>
      </c>
      <c r="E195">
        <f t="shared" ca="1" si="113"/>
        <v>89064.600740740745</v>
      </c>
      <c r="F195">
        <f t="shared" ca="1" si="114"/>
        <v>4955.4942098765441</v>
      </c>
      <c r="G195">
        <f t="shared" ca="1" si="103"/>
        <v>8651.0518518518511</v>
      </c>
      <c r="H195" s="9">
        <f t="shared" ca="1" si="142"/>
        <v>223.6878518518497</v>
      </c>
      <c r="I195" s="9">
        <f t="shared" ca="1" si="142"/>
        <v>-48.649908641975344</v>
      </c>
      <c r="J195" s="9">
        <f t="shared" ca="1" si="142"/>
        <v>-3.0103703703702194</v>
      </c>
      <c r="K195" s="9">
        <f t="shared" ca="1" si="105"/>
        <v>228.91716553584968</v>
      </c>
      <c r="L195" s="9">
        <f t="shared" ca="1" si="106"/>
        <v>102.27018250991952</v>
      </c>
      <c r="M195">
        <f t="shared" ca="1" si="108"/>
        <v>55.894403292181067</v>
      </c>
      <c r="N195">
        <f t="shared" ca="1" si="109"/>
        <v>34.358583676268864</v>
      </c>
    </row>
    <row r="196" spans="1:14" x14ac:dyDescent="0.25">
      <c r="A196" s="4">
        <f t="shared" si="144"/>
        <v>0.43975694444444263</v>
      </c>
      <c r="B196" s="3">
        <f t="shared" si="110"/>
        <v>1553301995</v>
      </c>
      <c r="C196">
        <f t="shared" si="143"/>
        <v>4</v>
      </c>
      <c r="D196">
        <f t="shared" si="143"/>
        <v>142</v>
      </c>
      <c r="E196">
        <f t="shared" ca="1" si="113"/>
        <v>90183.039999999994</v>
      </c>
      <c r="F196">
        <f t="shared" ca="1" si="114"/>
        <v>4712.2446666666674</v>
      </c>
      <c r="G196">
        <f t="shared" ca="1" si="103"/>
        <v>8636</v>
      </c>
      <c r="H196" s="9">
        <f t="shared" ca="1" si="142"/>
        <v>223.6878518518526</v>
      </c>
      <c r="I196" s="9">
        <f t="shared" ca="1" si="142"/>
        <v>-48.649908641975344</v>
      </c>
      <c r="J196" s="9">
        <f t="shared" ca="1" si="142"/>
        <v>-3.0103703703702194</v>
      </c>
      <c r="K196" s="9">
        <f t="shared" ca="1" si="105"/>
        <v>228.91716553585252</v>
      </c>
      <c r="L196" s="9">
        <f t="shared" ca="1" si="106"/>
        <v>102.27018250991937</v>
      </c>
      <c r="M196">
        <f t="shared" ca="1" si="108"/>
        <v>55.892222222222223</v>
      </c>
      <c r="N196">
        <f t="shared" ca="1" si="109"/>
        <v>34.376481481481484</v>
      </c>
    </row>
    <row r="197" spans="1:14" x14ac:dyDescent="0.25">
      <c r="A197" s="4">
        <f t="shared" si="144"/>
        <v>0.43981481481481299</v>
      </c>
      <c r="B197" s="3">
        <f t="shared" si="110"/>
        <v>1553302000</v>
      </c>
      <c r="C197">
        <f t="shared" si="143"/>
        <v>4</v>
      </c>
      <c r="D197">
        <f t="shared" si="143"/>
        <v>142</v>
      </c>
      <c r="E197">
        <f t="shared" ca="1" si="113"/>
        <v>91301.479259259257</v>
      </c>
      <c r="F197">
        <f t="shared" ca="1" si="114"/>
        <v>4468.9951234567907</v>
      </c>
      <c r="G197">
        <f t="shared" ca="1" si="103"/>
        <v>8620.9481481481489</v>
      </c>
      <c r="H197" s="9">
        <f t="shared" ca="1" si="142"/>
        <v>223.6878518518497</v>
      </c>
      <c r="I197" s="9">
        <f t="shared" ca="1" si="142"/>
        <v>-48.649908641975344</v>
      </c>
      <c r="J197" s="9">
        <f t="shared" ca="1" si="142"/>
        <v>-3.0103703703705831</v>
      </c>
      <c r="K197" s="9">
        <f t="shared" ca="1" si="105"/>
        <v>228.91716553584968</v>
      </c>
      <c r="L197" s="9">
        <f t="shared" ca="1" si="106"/>
        <v>102.27018250991952</v>
      </c>
      <c r="M197">
        <f t="shared" ca="1" si="108"/>
        <v>55.890041152263379</v>
      </c>
      <c r="N197">
        <f t="shared" ca="1" si="109"/>
        <v>34.394379286694104</v>
      </c>
    </row>
    <row r="198" spans="1:14" x14ac:dyDescent="0.25">
      <c r="A198" s="4">
        <f t="shared" si="144"/>
        <v>0.43987268518518335</v>
      </c>
      <c r="B198" s="3">
        <f t="shared" si="110"/>
        <v>1553302005</v>
      </c>
      <c r="C198">
        <f t="shared" ref="C198:D198" si="158">C197</f>
        <v>4</v>
      </c>
      <c r="D198">
        <f t="shared" si="158"/>
        <v>142</v>
      </c>
      <c r="E198">
        <f t="shared" ref="E198:E200" ca="1" si="159">INDIRECT("E$"&amp;C198)+INDIRECT("H$"&amp;C198)*($B198-INDIRECT("B$"&amp;D198))</f>
        <v>92419.918518518505</v>
      </c>
      <c r="F198">
        <f t="shared" ref="F198:F200" ca="1" si="160">INDIRECT("F$"&amp;C198)+INDIRECT("I$"&amp;C198)*($B198-INDIRECT("B$"&amp;D198))</f>
        <v>4225.745580246914</v>
      </c>
      <c r="G198">
        <f t="shared" ref="G198:G200" ca="1" si="161">INDIRECT("G$"&amp;C198)+INDIRECT("J$"&amp;C198)*($B198-INDIRECT("B$"&amp;D198))</f>
        <v>8605.896296296296</v>
      </c>
      <c r="H198" s="9">
        <f t="shared" ref="H198:H200" ca="1" si="162">(E199-E198)/($B199-$B198)</f>
        <v>223.6878518518526</v>
      </c>
      <c r="I198" s="9">
        <f t="shared" ref="I198:I200" ca="1" si="163">(F199-F198)/($B199-$B198)</f>
        <v>-48.649908641974982</v>
      </c>
      <c r="J198" s="9">
        <f t="shared" ref="J198:J200" ca="1" si="164">(G199-G198)/($B199-$B198)</f>
        <v>-3.0103703703702194</v>
      </c>
      <c r="K198" s="9">
        <f t="shared" ref="K198:K200" ca="1" si="165">SQRT(H198*H198+I198*I198)</f>
        <v>228.91716553585243</v>
      </c>
      <c r="L198" s="9">
        <f t="shared" ref="L198:L200" ca="1" si="166">DEGREES(ATAN2(I198,H198))</f>
        <v>102.27018250991928</v>
      </c>
      <c r="M198">
        <f t="shared" ref="M198:M200" ca="1" si="167">INDIRECT("M$"&amp;C198)+INDIRECT("O$"&amp;C198)*($B198-INDIRECT("B$"&amp;D198))</f>
        <v>55.887860082304528</v>
      </c>
      <c r="N198">
        <f t="shared" ref="N198:N200" ca="1" si="168">INDIRECT("N$"&amp;C198)+INDIRECT("P$"&amp;C198)*($B198-INDIRECT("B$"&amp;D198))</f>
        <v>34.412277091906724</v>
      </c>
    </row>
    <row r="199" spans="1:14" x14ac:dyDescent="0.25">
      <c r="A199" s="8">
        <f t="shared" si="144"/>
        <v>0.43993055555555372</v>
      </c>
      <c r="B199" s="3">
        <f t="shared" si="110"/>
        <v>1553302010</v>
      </c>
      <c r="C199">
        <f t="shared" ref="C199:D199" si="169">C198</f>
        <v>4</v>
      </c>
      <c r="D199">
        <f t="shared" si="169"/>
        <v>142</v>
      </c>
      <c r="E199">
        <f t="shared" ca="1" si="159"/>
        <v>93538.357777777768</v>
      </c>
      <c r="F199">
        <f t="shared" ca="1" si="160"/>
        <v>3982.4960370370391</v>
      </c>
      <c r="G199">
        <f t="shared" ca="1" si="161"/>
        <v>8590.8444444444449</v>
      </c>
      <c r="H199" s="9">
        <f t="shared" ca="1" si="162"/>
        <v>223.6878518518526</v>
      </c>
      <c r="I199" s="9">
        <f t="shared" ca="1" si="163"/>
        <v>-48.649908641975344</v>
      </c>
      <c r="J199" s="9">
        <f t="shared" ca="1" si="164"/>
        <v>-3.0103703703705831</v>
      </c>
      <c r="K199" s="9">
        <f t="shared" ca="1" si="165"/>
        <v>228.91716553585252</v>
      </c>
      <c r="L199" s="9">
        <f t="shared" ca="1" si="166"/>
        <v>102.27018250991937</v>
      </c>
      <c r="M199">
        <f t="shared" ca="1" si="167"/>
        <v>55.885679012345683</v>
      </c>
      <c r="N199">
        <f t="shared" ca="1" si="168"/>
        <v>34.430174897119343</v>
      </c>
    </row>
    <row r="200" spans="1:14" x14ac:dyDescent="0.25">
      <c r="A200" s="4">
        <f t="shared" si="144"/>
        <v>0.43998842592592408</v>
      </c>
      <c r="B200" s="3">
        <f t="shared" si="110"/>
        <v>1553302015</v>
      </c>
      <c r="C200">
        <f t="shared" ref="C200:D200" si="170">C199</f>
        <v>4</v>
      </c>
      <c r="D200">
        <f t="shared" si="170"/>
        <v>142</v>
      </c>
      <c r="E200">
        <f t="shared" ca="1" si="159"/>
        <v>94656.797037037031</v>
      </c>
      <c r="F200">
        <f t="shared" ca="1" si="160"/>
        <v>3739.2464938271623</v>
      </c>
      <c r="G200">
        <f t="shared" ca="1" si="161"/>
        <v>8575.792592592592</v>
      </c>
      <c r="H200" s="9">
        <f t="shared" ca="1" si="162"/>
        <v>223.6878518518526</v>
      </c>
      <c r="I200" s="9">
        <f t="shared" ca="1" si="163"/>
        <v>-48.649908641975344</v>
      </c>
      <c r="J200" s="9">
        <f t="shared" ca="1" si="164"/>
        <v>-3.0103703703702194</v>
      </c>
      <c r="K200" s="9">
        <f t="shared" ca="1" si="165"/>
        <v>228.91716553585252</v>
      </c>
      <c r="L200" s="9">
        <f t="shared" ca="1" si="166"/>
        <v>102.27018250991937</v>
      </c>
      <c r="M200">
        <f t="shared" ca="1" si="167"/>
        <v>55.883497942386832</v>
      </c>
      <c r="N200">
        <f t="shared" ca="1" si="168"/>
        <v>34.448072702331963</v>
      </c>
    </row>
    <row r="201" spans="1:14" x14ac:dyDescent="0.25">
      <c r="A201" s="4">
        <f t="shared" si="144"/>
        <v>0.44004629629629444</v>
      </c>
      <c r="B201" s="3">
        <f t="shared" si="110"/>
        <v>1553302020</v>
      </c>
      <c r="C201">
        <f t="shared" ref="C201:D216" si="171">C200</f>
        <v>4</v>
      </c>
      <c r="D201">
        <f t="shared" si="171"/>
        <v>142</v>
      </c>
      <c r="E201">
        <f t="shared" ca="1" si="113"/>
        <v>95775.236296296294</v>
      </c>
      <c r="F201">
        <f t="shared" ca="1" si="114"/>
        <v>3495.9969506172856</v>
      </c>
      <c r="G201">
        <f t="shared" ref="G201:G223" ca="1" si="172">INDIRECT("G$"&amp;C201)+INDIRECT("J$"&amp;C201)*($B201-INDIRECT("B$"&amp;D201))</f>
        <v>8560.7407407407409</v>
      </c>
      <c r="H201" s="9">
        <f t="shared" ca="1" si="142"/>
        <v>223.6878518518526</v>
      </c>
      <c r="I201" s="9">
        <f t="shared" ca="1" si="142"/>
        <v>-48.649908641975344</v>
      </c>
      <c r="J201" s="9">
        <f t="shared" ca="1" si="142"/>
        <v>-3.0103703703702194</v>
      </c>
      <c r="K201" s="9">
        <f t="shared" ref="K201:K223" ca="1" si="173">SQRT(H201*H201+I201*I201)</f>
        <v>228.91716553585252</v>
      </c>
      <c r="L201" s="9">
        <f t="shared" ref="L201:L223" ca="1" si="174">DEGREES(ATAN2(I201,H201))</f>
        <v>102.27018250991937</v>
      </c>
      <c r="M201">
        <f t="shared" ref="M201:M223" ca="1" si="175">INDIRECT("M$"&amp;C201)+INDIRECT("O$"&amp;C201)*($B201-INDIRECT("B$"&amp;D201))</f>
        <v>55.881316872427988</v>
      </c>
      <c r="N201">
        <f t="shared" ref="N201:N223" ca="1" si="176">INDIRECT("N$"&amp;C201)+INDIRECT("P$"&amp;C201)*($B201-INDIRECT("B$"&amp;D201))</f>
        <v>34.465970507544583</v>
      </c>
    </row>
    <row r="202" spans="1:14" x14ac:dyDescent="0.25">
      <c r="A202" s="4">
        <f t="shared" si="144"/>
        <v>0.4401041666666648</v>
      </c>
      <c r="B202" s="3">
        <f t="shared" ref="B202:B223" si="177">B201+SECOND(A202-A201)</f>
        <v>1553302025</v>
      </c>
      <c r="C202">
        <f t="shared" si="171"/>
        <v>4</v>
      </c>
      <c r="D202">
        <f t="shared" si="171"/>
        <v>142</v>
      </c>
      <c r="E202">
        <f t="shared" ca="1" si="113"/>
        <v>96893.675555555557</v>
      </c>
      <c r="F202">
        <f t="shared" ca="1" si="114"/>
        <v>3252.7474074074089</v>
      </c>
      <c r="G202">
        <f t="shared" ca="1" si="172"/>
        <v>8545.6888888888898</v>
      </c>
      <c r="H202" s="9">
        <f t="shared" ca="1" si="142"/>
        <v>223.6878518518526</v>
      </c>
      <c r="I202" s="9">
        <f t="shared" ca="1" si="142"/>
        <v>-48.649908641975344</v>
      </c>
      <c r="J202" s="9">
        <f t="shared" ca="1" si="142"/>
        <v>-3.0103703703705831</v>
      </c>
      <c r="K202" s="9">
        <f t="shared" ca="1" si="173"/>
        <v>228.91716553585252</v>
      </c>
      <c r="L202" s="9">
        <f t="shared" ca="1" si="174"/>
        <v>102.27018250991937</v>
      </c>
      <c r="M202">
        <f t="shared" ca="1" si="175"/>
        <v>55.879135802469136</v>
      </c>
      <c r="N202">
        <f t="shared" ca="1" si="176"/>
        <v>34.483868312757203</v>
      </c>
    </row>
    <row r="203" spans="1:14" x14ac:dyDescent="0.25">
      <c r="A203" s="4">
        <f t="shared" si="144"/>
        <v>0.44016203703703516</v>
      </c>
      <c r="B203" s="3">
        <f t="shared" si="177"/>
        <v>1553302030</v>
      </c>
      <c r="C203">
        <f t="shared" si="171"/>
        <v>4</v>
      </c>
      <c r="D203">
        <f t="shared" si="171"/>
        <v>142</v>
      </c>
      <c r="E203">
        <f t="shared" ca="1" si="113"/>
        <v>98012.11481481482</v>
      </c>
      <c r="F203">
        <f t="shared" ca="1" si="114"/>
        <v>3009.4978641975322</v>
      </c>
      <c r="G203">
        <f t="shared" ca="1" si="172"/>
        <v>8530.6370370370369</v>
      </c>
      <c r="H203" s="9">
        <f t="shared" ca="1" si="142"/>
        <v>223.6878518518468</v>
      </c>
      <c r="I203" s="9">
        <f t="shared" ca="1" si="142"/>
        <v>-48.649908641975344</v>
      </c>
      <c r="J203" s="9">
        <f t="shared" ca="1" si="142"/>
        <v>-3.0103703703702194</v>
      </c>
      <c r="K203" s="9">
        <f t="shared" ca="1" si="173"/>
        <v>228.91716553584683</v>
      </c>
      <c r="L203" s="9">
        <f t="shared" ca="1" si="174"/>
        <v>102.27018250991968</v>
      </c>
      <c r="M203">
        <f t="shared" ca="1" si="175"/>
        <v>55.876954732510292</v>
      </c>
      <c r="N203">
        <f t="shared" ca="1" si="176"/>
        <v>34.501766117969822</v>
      </c>
    </row>
    <row r="204" spans="1:14" x14ac:dyDescent="0.25">
      <c r="A204" s="4">
        <f t="shared" si="144"/>
        <v>0.44021990740740552</v>
      </c>
      <c r="B204" s="3">
        <f t="shared" si="177"/>
        <v>1553302035</v>
      </c>
      <c r="C204">
        <f t="shared" si="171"/>
        <v>4</v>
      </c>
      <c r="D204">
        <f t="shared" si="171"/>
        <v>142</v>
      </c>
      <c r="E204">
        <f t="shared" ca="1" si="113"/>
        <v>99130.554074074054</v>
      </c>
      <c r="F204">
        <f t="shared" ca="1" si="114"/>
        <v>2766.2483209876555</v>
      </c>
      <c r="G204">
        <f t="shared" ca="1" si="172"/>
        <v>8515.5851851851858</v>
      </c>
      <c r="H204" s="9">
        <f t="shared" ca="1" si="142"/>
        <v>223.6878518518526</v>
      </c>
      <c r="I204" s="9">
        <f t="shared" ca="1" si="142"/>
        <v>-48.649908641975344</v>
      </c>
      <c r="J204" s="9">
        <f t="shared" ca="1" si="142"/>
        <v>-3.0103703703705831</v>
      </c>
      <c r="K204" s="9">
        <f t="shared" ca="1" si="173"/>
        <v>228.91716553585252</v>
      </c>
      <c r="L204" s="9">
        <f t="shared" ca="1" si="174"/>
        <v>102.27018250991937</v>
      </c>
      <c r="M204">
        <f t="shared" ca="1" si="175"/>
        <v>55.874773662551441</v>
      </c>
      <c r="N204">
        <f t="shared" ca="1" si="176"/>
        <v>34.519663923182442</v>
      </c>
    </row>
    <row r="205" spans="1:14" x14ac:dyDescent="0.25">
      <c r="A205" s="4">
        <f t="shared" si="144"/>
        <v>0.44027777777777588</v>
      </c>
      <c r="B205" s="3">
        <f t="shared" si="177"/>
        <v>1553302040</v>
      </c>
      <c r="C205">
        <f t="shared" si="171"/>
        <v>4</v>
      </c>
      <c r="D205">
        <f t="shared" si="171"/>
        <v>142</v>
      </c>
      <c r="E205">
        <f t="shared" ca="1" si="113"/>
        <v>100248.99333333332</v>
      </c>
      <c r="F205">
        <f t="shared" ca="1" si="114"/>
        <v>2522.9987777777787</v>
      </c>
      <c r="G205">
        <f t="shared" ca="1" si="172"/>
        <v>8500.5333333333328</v>
      </c>
      <c r="H205" s="9">
        <f t="shared" ca="1" si="142"/>
        <v>223.6878518518526</v>
      </c>
      <c r="I205" s="9">
        <f t="shared" ca="1" si="142"/>
        <v>-48.649908641975344</v>
      </c>
      <c r="J205" s="9">
        <f t="shared" ca="1" si="142"/>
        <v>-3.0103703703702194</v>
      </c>
      <c r="K205" s="9">
        <f t="shared" ca="1" si="173"/>
        <v>228.91716553585252</v>
      </c>
      <c r="L205" s="9">
        <f t="shared" ca="1" si="174"/>
        <v>102.27018250991937</v>
      </c>
      <c r="M205">
        <f t="shared" ca="1" si="175"/>
        <v>55.872592592592596</v>
      </c>
      <c r="N205">
        <f t="shared" ca="1" si="176"/>
        <v>34.537561728395062</v>
      </c>
    </row>
    <row r="206" spans="1:14" x14ac:dyDescent="0.25">
      <c r="A206" s="4">
        <f t="shared" si="144"/>
        <v>0.44033564814814624</v>
      </c>
      <c r="B206" s="3">
        <f t="shared" si="177"/>
        <v>1553302045</v>
      </c>
      <c r="C206">
        <f t="shared" si="171"/>
        <v>4</v>
      </c>
      <c r="D206">
        <f t="shared" si="171"/>
        <v>142</v>
      </c>
      <c r="E206">
        <f t="shared" ca="1" si="113"/>
        <v>101367.43259259258</v>
      </c>
      <c r="F206">
        <f t="shared" ca="1" si="114"/>
        <v>2279.749234567902</v>
      </c>
      <c r="G206">
        <f t="shared" ca="1" si="172"/>
        <v>8485.4814814814818</v>
      </c>
      <c r="H206" s="9">
        <f t="shared" ca="1" si="142"/>
        <v>223.6878518518526</v>
      </c>
      <c r="I206" s="9">
        <f t="shared" ca="1" si="142"/>
        <v>-48.649908641975344</v>
      </c>
      <c r="J206" s="9">
        <f t="shared" ca="1" si="142"/>
        <v>-3.0103703703702194</v>
      </c>
      <c r="K206" s="9">
        <f t="shared" ca="1" si="173"/>
        <v>228.91716553585252</v>
      </c>
      <c r="L206" s="9">
        <f t="shared" ca="1" si="174"/>
        <v>102.27018250991937</v>
      </c>
      <c r="M206">
        <f t="shared" ca="1" si="175"/>
        <v>55.870411522633745</v>
      </c>
      <c r="N206">
        <f t="shared" ca="1" si="176"/>
        <v>34.555459533607682</v>
      </c>
    </row>
    <row r="207" spans="1:14" x14ac:dyDescent="0.25">
      <c r="A207" s="4">
        <f t="shared" si="144"/>
        <v>0.4403935185185166</v>
      </c>
      <c r="B207" s="3">
        <f t="shared" si="177"/>
        <v>1553302050</v>
      </c>
      <c r="C207">
        <f t="shared" si="171"/>
        <v>4</v>
      </c>
      <c r="D207">
        <f t="shared" si="171"/>
        <v>142</v>
      </c>
      <c r="E207">
        <f t="shared" ca="1" si="113"/>
        <v>102485.87185185184</v>
      </c>
      <c r="F207">
        <f t="shared" ca="1" si="114"/>
        <v>2036.4996913580253</v>
      </c>
      <c r="G207">
        <f t="shared" ca="1" si="172"/>
        <v>8470.4296296296307</v>
      </c>
      <c r="H207" s="9">
        <f t="shared" ca="1" si="142"/>
        <v>223.6878518518526</v>
      </c>
      <c r="I207" s="9">
        <f t="shared" ca="1" si="142"/>
        <v>-48.649908641975344</v>
      </c>
      <c r="J207" s="9">
        <f t="shared" ca="1" si="142"/>
        <v>-3.0103703703705831</v>
      </c>
      <c r="K207" s="9">
        <f t="shared" ca="1" si="173"/>
        <v>228.91716553585252</v>
      </c>
      <c r="L207" s="9">
        <f t="shared" ca="1" si="174"/>
        <v>102.27018250991937</v>
      </c>
      <c r="M207">
        <f t="shared" ca="1" si="175"/>
        <v>55.868230452674901</v>
      </c>
      <c r="N207">
        <f t="shared" ca="1" si="176"/>
        <v>34.573357338820301</v>
      </c>
    </row>
    <row r="208" spans="1:14" x14ac:dyDescent="0.25">
      <c r="A208" s="4">
        <f t="shared" si="144"/>
        <v>0.44045138888888696</v>
      </c>
      <c r="B208" s="3">
        <f t="shared" si="177"/>
        <v>1553302055</v>
      </c>
      <c r="C208">
        <f t="shared" si="171"/>
        <v>4</v>
      </c>
      <c r="D208">
        <f t="shared" si="171"/>
        <v>142</v>
      </c>
      <c r="E208">
        <f t="shared" ca="1" si="113"/>
        <v>103604.31111111111</v>
      </c>
      <c r="F208">
        <f t="shared" ca="1" si="114"/>
        <v>1793.2501481481486</v>
      </c>
      <c r="G208">
        <f t="shared" ca="1" si="172"/>
        <v>8455.3777777777777</v>
      </c>
      <c r="H208" s="9">
        <f t="shared" ca="1" si="142"/>
        <v>223.6878518518526</v>
      </c>
      <c r="I208" s="9">
        <f t="shared" ca="1" si="142"/>
        <v>-48.649908641974982</v>
      </c>
      <c r="J208" s="9">
        <f t="shared" ca="1" si="142"/>
        <v>-3.0103703703702194</v>
      </c>
      <c r="K208" s="9">
        <f t="shared" ca="1" si="173"/>
        <v>228.91716553585243</v>
      </c>
      <c r="L208" s="9">
        <f t="shared" ca="1" si="174"/>
        <v>102.27018250991928</v>
      </c>
      <c r="M208">
        <f t="shared" ca="1" si="175"/>
        <v>55.866049382716049</v>
      </c>
      <c r="N208">
        <f t="shared" ca="1" si="176"/>
        <v>34.591255144032921</v>
      </c>
    </row>
    <row r="209" spans="1:14" x14ac:dyDescent="0.25">
      <c r="A209" s="4">
        <f t="shared" si="144"/>
        <v>0.44050925925925732</v>
      </c>
      <c r="B209" s="3">
        <f t="shared" si="177"/>
        <v>1553302060</v>
      </c>
      <c r="C209">
        <f t="shared" si="171"/>
        <v>4</v>
      </c>
      <c r="D209">
        <f t="shared" si="171"/>
        <v>142</v>
      </c>
      <c r="E209">
        <f t="shared" ca="1" si="113"/>
        <v>104722.75037037037</v>
      </c>
      <c r="F209">
        <f t="shared" ca="1" si="114"/>
        <v>1550.0006049382737</v>
      </c>
      <c r="G209">
        <f t="shared" ca="1" si="172"/>
        <v>8440.3259259259266</v>
      </c>
      <c r="H209" s="9">
        <f t="shared" ca="1" si="142"/>
        <v>223.6878518518526</v>
      </c>
      <c r="I209" s="9">
        <f t="shared" ca="1" si="142"/>
        <v>-48.649908641975706</v>
      </c>
      <c r="J209" s="9">
        <f t="shared" ca="1" si="142"/>
        <v>-3.0103703703705831</v>
      </c>
      <c r="K209" s="9">
        <f t="shared" ca="1" si="173"/>
        <v>228.91716553585258</v>
      </c>
      <c r="L209" s="9">
        <f t="shared" ca="1" si="174"/>
        <v>102.27018250991947</v>
      </c>
      <c r="M209">
        <f t="shared" ca="1" si="175"/>
        <v>55.863868312757205</v>
      </c>
      <c r="N209">
        <f t="shared" ca="1" si="176"/>
        <v>34.609152949245541</v>
      </c>
    </row>
    <row r="210" spans="1:14" x14ac:dyDescent="0.25">
      <c r="A210" s="4">
        <f t="shared" si="144"/>
        <v>0.44056712962962769</v>
      </c>
      <c r="B210" s="3">
        <f t="shared" si="177"/>
        <v>1553302065</v>
      </c>
      <c r="C210">
        <f t="shared" si="171"/>
        <v>4</v>
      </c>
      <c r="D210">
        <f t="shared" si="171"/>
        <v>142</v>
      </c>
      <c r="E210">
        <f t="shared" ca="1" si="113"/>
        <v>105841.18962962963</v>
      </c>
      <c r="F210">
        <f t="shared" ca="1" si="114"/>
        <v>1306.7510617283951</v>
      </c>
      <c r="G210">
        <f t="shared" ca="1" si="172"/>
        <v>8425.2740740740737</v>
      </c>
      <c r="H210" s="9">
        <f t="shared" ca="1" si="142"/>
        <v>223.6878518518526</v>
      </c>
      <c r="I210" s="9">
        <f t="shared" ca="1" si="142"/>
        <v>-48.649908641975344</v>
      </c>
      <c r="J210" s="9">
        <f t="shared" ca="1" si="142"/>
        <v>-3.0103703703702194</v>
      </c>
      <c r="K210" s="9">
        <f t="shared" ca="1" si="173"/>
        <v>228.91716553585252</v>
      </c>
      <c r="L210" s="9">
        <f t="shared" ca="1" si="174"/>
        <v>102.27018250991937</v>
      </c>
      <c r="M210">
        <f t="shared" ca="1" si="175"/>
        <v>55.861687242798354</v>
      </c>
      <c r="N210">
        <f t="shared" ca="1" si="176"/>
        <v>34.62705075445816</v>
      </c>
    </row>
    <row r="211" spans="1:14" x14ac:dyDescent="0.25">
      <c r="A211" s="4">
        <f t="shared" si="144"/>
        <v>0.44062499999999805</v>
      </c>
      <c r="B211" s="3">
        <f t="shared" si="177"/>
        <v>1553302070</v>
      </c>
      <c r="C211">
        <f t="shared" si="171"/>
        <v>4</v>
      </c>
      <c r="D211">
        <f t="shared" si="171"/>
        <v>142</v>
      </c>
      <c r="E211">
        <f t="shared" ca="1" si="113"/>
        <v>106959.6288888889</v>
      </c>
      <c r="F211">
        <f t="shared" ca="1" si="114"/>
        <v>1063.5015185185184</v>
      </c>
      <c r="G211">
        <f t="shared" ca="1" si="172"/>
        <v>8410.2222222222226</v>
      </c>
      <c r="H211" s="9">
        <f t="shared" ca="1" si="142"/>
        <v>223.6878518518468</v>
      </c>
      <c r="I211" s="9">
        <f t="shared" ca="1" si="142"/>
        <v>-48.649908641975344</v>
      </c>
      <c r="J211" s="9">
        <f t="shared" ca="1" si="142"/>
        <v>-3.0103703703702194</v>
      </c>
      <c r="K211" s="9">
        <f t="shared" ca="1" si="173"/>
        <v>228.91716553584683</v>
      </c>
      <c r="L211" s="9">
        <f t="shared" ca="1" si="174"/>
        <v>102.27018250991968</v>
      </c>
      <c r="M211">
        <f t="shared" ca="1" si="175"/>
        <v>55.859506172839509</v>
      </c>
      <c r="N211">
        <f t="shared" ca="1" si="176"/>
        <v>34.64494855967078</v>
      </c>
    </row>
    <row r="212" spans="1:14" x14ac:dyDescent="0.25">
      <c r="A212" s="4">
        <f t="shared" si="144"/>
        <v>0.44068287037036841</v>
      </c>
      <c r="B212" s="3">
        <f t="shared" si="177"/>
        <v>1553302075</v>
      </c>
      <c r="C212">
        <f t="shared" si="171"/>
        <v>4</v>
      </c>
      <c r="D212">
        <f t="shared" si="171"/>
        <v>142</v>
      </c>
      <c r="E212">
        <f t="shared" ca="1" si="113"/>
        <v>108078.06814814813</v>
      </c>
      <c r="F212">
        <f t="shared" ca="1" si="114"/>
        <v>820.2519753086417</v>
      </c>
      <c r="G212">
        <f t="shared" ca="1" si="172"/>
        <v>8395.1703703703715</v>
      </c>
      <c r="H212" s="9">
        <f t="shared" ca="1" si="142"/>
        <v>223.6878518518526</v>
      </c>
      <c r="I212" s="9">
        <f t="shared" ca="1" si="142"/>
        <v>-48.649908641975344</v>
      </c>
      <c r="J212" s="9">
        <f t="shared" ca="1" si="142"/>
        <v>-3.0103703703705831</v>
      </c>
      <c r="K212" s="9">
        <f t="shared" ca="1" si="173"/>
        <v>228.91716553585252</v>
      </c>
      <c r="L212" s="9">
        <f t="shared" ca="1" si="174"/>
        <v>102.27018250991937</v>
      </c>
      <c r="M212">
        <f t="shared" ca="1" si="175"/>
        <v>55.857325102880658</v>
      </c>
      <c r="N212">
        <f t="shared" ca="1" si="176"/>
        <v>34.6628463648834</v>
      </c>
    </row>
    <row r="213" spans="1:14" x14ac:dyDescent="0.25">
      <c r="A213" s="4">
        <f t="shared" si="144"/>
        <v>0.44074074074073877</v>
      </c>
      <c r="B213" s="3">
        <f t="shared" si="177"/>
        <v>1553302080</v>
      </c>
      <c r="C213">
        <f t="shared" si="171"/>
        <v>4</v>
      </c>
      <c r="D213">
        <f t="shared" si="171"/>
        <v>142</v>
      </c>
      <c r="E213">
        <f t="shared" ca="1" si="113"/>
        <v>109196.50740740739</v>
      </c>
      <c r="F213">
        <f t="shared" ca="1" si="114"/>
        <v>577.00243209876498</v>
      </c>
      <c r="G213">
        <f t="shared" ca="1" si="172"/>
        <v>8380.1185185185186</v>
      </c>
      <c r="H213" s="9">
        <f t="shared" ca="1" si="142"/>
        <v>223.6878518518526</v>
      </c>
      <c r="I213" s="9">
        <f t="shared" ca="1" si="142"/>
        <v>-48.649908641974619</v>
      </c>
      <c r="J213" s="9">
        <f t="shared" ca="1" si="142"/>
        <v>-3.0103703703702194</v>
      </c>
      <c r="K213" s="9">
        <f t="shared" ca="1" si="173"/>
        <v>228.91716553585238</v>
      </c>
      <c r="L213" s="9">
        <f t="shared" ca="1" si="174"/>
        <v>102.2701825099192</v>
      </c>
      <c r="M213">
        <f t="shared" ca="1" si="175"/>
        <v>55.855144032921814</v>
      </c>
      <c r="N213">
        <f t="shared" ca="1" si="176"/>
        <v>34.68074417009602</v>
      </c>
    </row>
    <row r="214" spans="1:14" x14ac:dyDescent="0.25">
      <c r="A214" s="4">
        <f t="shared" si="144"/>
        <v>0.44079861111110913</v>
      </c>
      <c r="B214" s="3">
        <f t="shared" si="177"/>
        <v>1553302085</v>
      </c>
      <c r="C214">
        <f t="shared" si="171"/>
        <v>4</v>
      </c>
      <c r="D214">
        <f t="shared" si="171"/>
        <v>142</v>
      </c>
      <c r="E214">
        <f t="shared" ca="1" si="113"/>
        <v>110314.94666666666</v>
      </c>
      <c r="F214">
        <f t="shared" ca="1" si="114"/>
        <v>333.7528888888919</v>
      </c>
      <c r="G214">
        <f t="shared" ca="1" si="172"/>
        <v>8365.0666666666675</v>
      </c>
      <c r="H214" s="9">
        <f t="shared" ca="1" si="142"/>
        <v>223.6878518518526</v>
      </c>
      <c r="I214" s="9">
        <f t="shared" ca="1" si="142"/>
        <v>-48.649908641975344</v>
      </c>
      <c r="J214" s="9">
        <f t="shared" ca="1" si="142"/>
        <v>-3.0103703703705831</v>
      </c>
      <c r="K214" s="9">
        <f t="shared" ca="1" si="173"/>
        <v>228.91716553585252</v>
      </c>
      <c r="L214" s="9">
        <f t="shared" ca="1" si="174"/>
        <v>102.27018250991937</v>
      </c>
      <c r="M214">
        <f t="shared" ca="1" si="175"/>
        <v>55.852962962962962</v>
      </c>
      <c r="N214">
        <f t="shared" ca="1" si="176"/>
        <v>34.698641975308647</v>
      </c>
    </row>
    <row r="215" spans="1:14" x14ac:dyDescent="0.25">
      <c r="A215" s="4">
        <f t="shared" si="144"/>
        <v>0.44085648148147949</v>
      </c>
      <c r="B215" s="3">
        <f t="shared" si="177"/>
        <v>1553302090</v>
      </c>
      <c r="C215">
        <f t="shared" si="171"/>
        <v>4</v>
      </c>
      <c r="D215">
        <f t="shared" si="171"/>
        <v>142</v>
      </c>
      <c r="E215">
        <f t="shared" ca="1" si="113"/>
        <v>111433.38592592592</v>
      </c>
      <c r="F215">
        <f t="shared" ca="1" si="114"/>
        <v>90.503345679015183</v>
      </c>
      <c r="G215">
        <f t="shared" ca="1" si="172"/>
        <v>8350.0148148148146</v>
      </c>
      <c r="H215" s="9">
        <f t="shared" ca="1" si="142"/>
        <v>223.6878518518526</v>
      </c>
      <c r="I215" s="9">
        <f t="shared" ca="1" si="142"/>
        <v>-48.649908641975344</v>
      </c>
      <c r="J215" s="9">
        <f t="shared" ca="1" si="142"/>
        <v>-3.0103703703702194</v>
      </c>
      <c r="K215" s="9">
        <f t="shared" ca="1" si="173"/>
        <v>228.91716553585252</v>
      </c>
      <c r="L215" s="9">
        <f t="shared" ca="1" si="174"/>
        <v>102.27018250991937</v>
      </c>
      <c r="M215">
        <f t="shared" ca="1" si="175"/>
        <v>55.850781893004118</v>
      </c>
      <c r="N215">
        <f t="shared" ca="1" si="176"/>
        <v>34.716539780521266</v>
      </c>
    </row>
    <row r="216" spans="1:14" x14ac:dyDescent="0.25">
      <c r="A216" s="4">
        <f t="shared" si="144"/>
        <v>0.44091435185184985</v>
      </c>
      <c r="B216" s="3">
        <f t="shared" si="177"/>
        <v>1553302095</v>
      </c>
      <c r="C216">
        <f t="shared" si="171"/>
        <v>4</v>
      </c>
      <c r="D216">
        <f t="shared" si="171"/>
        <v>142</v>
      </c>
      <c r="E216">
        <f t="shared" ca="1" si="113"/>
        <v>112551.82518518518</v>
      </c>
      <c r="F216">
        <f t="shared" ca="1" si="114"/>
        <v>-152.74619753086154</v>
      </c>
      <c r="G216">
        <f t="shared" ca="1" si="172"/>
        <v>8334.9629629629635</v>
      </c>
      <c r="H216" s="9">
        <f t="shared" ca="1" si="142"/>
        <v>223.6878518518526</v>
      </c>
      <c r="I216" s="9">
        <f t="shared" ca="1" si="142"/>
        <v>-48.649908641975344</v>
      </c>
      <c r="J216" s="9">
        <f t="shared" ca="1" si="142"/>
        <v>-3.0103703703702194</v>
      </c>
      <c r="K216" s="9">
        <f t="shared" ca="1" si="173"/>
        <v>228.91716553585252</v>
      </c>
      <c r="L216" s="9">
        <f t="shared" ca="1" si="174"/>
        <v>102.27018250991937</v>
      </c>
      <c r="M216">
        <f t="shared" ca="1" si="175"/>
        <v>55.848600823045267</v>
      </c>
      <c r="N216">
        <f t="shared" ca="1" si="176"/>
        <v>34.734437585733886</v>
      </c>
    </row>
    <row r="217" spans="1:14" x14ac:dyDescent="0.25">
      <c r="A217" s="4">
        <f t="shared" si="144"/>
        <v>0.44097222222222021</v>
      </c>
      <c r="B217" s="3">
        <f t="shared" si="177"/>
        <v>1553302100</v>
      </c>
      <c r="C217">
        <f t="shared" ref="C217:D222" si="178">C216</f>
        <v>4</v>
      </c>
      <c r="D217">
        <f t="shared" si="178"/>
        <v>142</v>
      </c>
      <c r="E217">
        <f t="shared" ca="1" si="113"/>
        <v>113670.26444444444</v>
      </c>
      <c r="F217">
        <f t="shared" ca="1" si="114"/>
        <v>-395.99574074073826</v>
      </c>
      <c r="G217">
        <f t="shared" ca="1" si="172"/>
        <v>8319.9111111111124</v>
      </c>
      <c r="H217" s="9">
        <f t="shared" ca="1" si="142"/>
        <v>223.6878518518526</v>
      </c>
      <c r="I217" s="9">
        <f t="shared" ca="1" si="142"/>
        <v>-48.649908641975344</v>
      </c>
      <c r="J217" s="9">
        <f t="shared" ca="1" si="142"/>
        <v>-3.0103703703705831</v>
      </c>
      <c r="K217" s="9">
        <f t="shared" ca="1" si="173"/>
        <v>228.91716553585252</v>
      </c>
      <c r="L217" s="9">
        <f t="shared" ca="1" si="174"/>
        <v>102.27018250991937</v>
      </c>
      <c r="M217">
        <f t="shared" ca="1" si="175"/>
        <v>55.846419753086423</v>
      </c>
      <c r="N217">
        <f t="shared" ca="1" si="176"/>
        <v>34.752335390946506</v>
      </c>
    </row>
    <row r="218" spans="1:14" x14ac:dyDescent="0.25">
      <c r="A218" s="4">
        <f t="shared" si="144"/>
        <v>0.44103009259259057</v>
      </c>
      <c r="B218" s="3">
        <f t="shared" si="177"/>
        <v>1553302105</v>
      </c>
      <c r="C218">
        <f t="shared" si="178"/>
        <v>4</v>
      </c>
      <c r="D218">
        <f t="shared" si="178"/>
        <v>142</v>
      </c>
      <c r="E218">
        <f t="shared" ca="1" si="113"/>
        <v>114788.70370370371</v>
      </c>
      <c r="F218">
        <f t="shared" ca="1" si="114"/>
        <v>-639.24528395061498</v>
      </c>
      <c r="G218">
        <f t="shared" ca="1" si="172"/>
        <v>8304.8592592592595</v>
      </c>
      <c r="H218" s="9">
        <f t="shared" ca="1" si="142"/>
        <v>223.6878518518468</v>
      </c>
      <c r="I218" s="9">
        <f t="shared" ca="1" si="142"/>
        <v>-48.649908641975344</v>
      </c>
      <c r="J218" s="9">
        <f t="shared" ca="1" si="142"/>
        <v>-3.0103703703702194</v>
      </c>
      <c r="K218" s="9">
        <f t="shared" ca="1" si="173"/>
        <v>228.91716553584683</v>
      </c>
      <c r="L218" s="9">
        <f t="shared" ca="1" si="174"/>
        <v>102.27018250991968</v>
      </c>
      <c r="M218">
        <f t="shared" ca="1" si="175"/>
        <v>55.844238683127571</v>
      </c>
      <c r="N218">
        <f t="shared" ca="1" si="176"/>
        <v>34.770233196159126</v>
      </c>
    </row>
    <row r="219" spans="1:14" x14ac:dyDescent="0.25">
      <c r="A219" s="4">
        <f t="shared" si="144"/>
        <v>0.44108796296296093</v>
      </c>
      <c r="B219" s="3">
        <f t="shared" si="177"/>
        <v>1553302110</v>
      </c>
      <c r="C219">
        <f t="shared" si="178"/>
        <v>4</v>
      </c>
      <c r="D219">
        <f t="shared" si="178"/>
        <v>142</v>
      </c>
      <c r="E219">
        <f t="shared" ca="1" si="113"/>
        <v>115907.14296296294</v>
      </c>
      <c r="F219">
        <f t="shared" ca="1" si="114"/>
        <v>-882.4948271604917</v>
      </c>
      <c r="G219">
        <f t="shared" ca="1" si="172"/>
        <v>8289.8074074074084</v>
      </c>
      <c r="H219" s="9">
        <f t="shared" ca="1" si="142"/>
        <v>223.6878518518526</v>
      </c>
      <c r="I219" s="9">
        <f t="shared" ca="1" si="142"/>
        <v>-48.649908641975344</v>
      </c>
      <c r="J219" s="9">
        <f t="shared" ca="1" si="142"/>
        <v>-3.0103703703705831</v>
      </c>
      <c r="K219" s="9">
        <f t="shared" ca="1" si="173"/>
        <v>228.91716553585252</v>
      </c>
      <c r="L219" s="9">
        <f t="shared" ca="1" si="174"/>
        <v>102.27018250991937</v>
      </c>
      <c r="M219">
        <f t="shared" ca="1" si="175"/>
        <v>55.842057613168727</v>
      </c>
      <c r="N219">
        <f t="shared" ca="1" si="176"/>
        <v>34.788131001371745</v>
      </c>
    </row>
    <row r="220" spans="1:14" x14ac:dyDescent="0.25">
      <c r="A220" s="4">
        <f t="shared" si="144"/>
        <v>0.44114583333333129</v>
      </c>
      <c r="B220" s="3">
        <f t="shared" si="177"/>
        <v>1553302115</v>
      </c>
      <c r="C220">
        <f t="shared" si="178"/>
        <v>4</v>
      </c>
      <c r="D220">
        <f t="shared" si="178"/>
        <v>142</v>
      </c>
      <c r="E220">
        <f t="shared" ca="1" si="113"/>
        <v>117025.58222222221</v>
      </c>
      <c r="F220">
        <f t="shared" ca="1" si="114"/>
        <v>-1125.7443703703684</v>
      </c>
      <c r="G220">
        <f t="shared" ca="1" si="172"/>
        <v>8274.7555555555555</v>
      </c>
      <c r="H220" s="9">
        <f t="shared" ca="1" si="142"/>
        <v>223.6878518518526</v>
      </c>
      <c r="I220" s="9">
        <f t="shared" ca="1" si="142"/>
        <v>-48.649908641975344</v>
      </c>
      <c r="J220" s="9">
        <f t="shared" ca="1" si="142"/>
        <v>-3.0103703703702194</v>
      </c>
      <c r="K220" s="9">
        <f t="shared" ca="1" si="173"/>
        <v>228.91716553585252</v>
      </c>
      <c r="L220" s="9">
        <f t="shared" ca="1" si="174"/>
        <v>102.27018250991937</v>
      </c>
      <c r="M220">
        <f t="shared" ca="1" si="175"/>
        <v>55.839876543209876</v>
      </c>
      <c r="N220">
        <f t="shared" ca="1" si="176"/>
        <v>34.806028806584365</v>
      </c>
    </row>
    <row r="221" spans="1:14" x14ac:dyDescent="0.25">
      <c r="A221" s="4">
        <f t="shared" si="144"/>
        <v>0.44120370370370166</v>
      </c>
      <c r="B221" s="3">
        <f t="shared" si="177"/>
        <v>1553302120</v>
      </c>
      <c r="C221">
        <f t="shared" si="178"/>
        <v>4</v>
      </c>
      <c r="D221">
        <f t="shared" si="178"/>
        <v>142</v>
      </c>
      <c r="E221">
        <f t="shared" ca="1" si="113"/>
        <v>118144.02148148147</v>
      </c>
      <c r="F221">
        <f t="shared" ca="1" si="114"/>
        <v>-1368.9939135802451</v>
      </c>
      <c r="G221">
        <f t="shared" ca="1" si="172"/>
        <v>8259.7037037037044</v>
      </c>
      <c r="H221" s="9">
        <f t="shared" ca="1" si="142"/>
        <v>223.6878518518526</v>
      </c>
      <c r="I221" s="9">
        <f t="shared" ca="1" si="142"/>
        <v>-48.649908641975344</v>
      </c>
      <c r="J221" s="9">
        <f t="shared" ca="1" si="142"/>
        <v>-3.0103703703705831</v>
      </c>
      <c r="K221" s="9">
        <f t="shared" ca="1" si="173"/>
        <v>228.91716553585252</v>
      </c>
      <c r="L221" s="9">
        <f t="shared" ca="1" si="174"/>
        <v>102.27018250991937</v>
      </c>
      <c r="M221">
        <f t="shared" ca="1" si="175"/>
        <v>55.837695473251031</v>
      </c>
      <c r="N221">
        <f t="shared" ca="1" si="176"/>
        <v>34.823926611796985</v>
      </c>
    </row>
    <row r="222" spans="1:14" x14ac:dyDescent="0.25">
      <c r="A222" s="4">
        <f t="shared" si="144"/>
        <v>0.44126157407407202</v>
      </c>
      <c r="B222" s="3">
        <f t="shared" si="177"/>
        <v>1553302125</v>
      </c>
      <c r="C222">
        <f t="shared" si="178"/>
        <v>4</v>
      </c>
      <c r="D222">
        <f t="shared" si="178"/>
        <v>142</v>
      </c>
      <c r="E222">
        <f t="shared" ca="1" si="113"/>
        <v>119262.46074074073</v>
      </c>
      <c r="F222">
        <f t="shared" ca="1" si="114"/>
        <v>-1612.2434567901219</v>
      </c>
      <c r="G222">
        <f t="shared" ca="1" si="172"/>
        <v>8244.6518518518515</v>
      </c>
      <c r="H222" s="9">
        <f t="shared" ca="1" si="142"/>
        <v>223.6878518518526</v>
      </c>
      <c r="I222" s="9">
        <f t="shared" ca="1" si="142"/>
        <v>-48.649908641975344</v>
      </c>
      <c r="J222" s="9">
        <f t="shared" ca="1" si="142"/>
        <v>-3.0103703703702194</v>
      </c>
      <c r="K222" s="9">
        <f t="shared" ca="1" si="173"/>
        <v>228.91716553585252</v>
      </c>
      <c r="L222" s="9">
        <f t="shared" ca="1" si="174"/>
        <v>102.27018250991937</v>
      </c>
      <c r="M222">
        <f t="shared" ca="1" si="175"/>
        <v>55.83551440329218</v>
      </c>
      <c r="N222">
        <f t="shared" ca="1" si="176"/>
        <v>34.841824417009605</v>
      </c>
    </row>
    <row r="223" spans="1:14" x14ac:dyDescent="0.25">
      <c r="A223" s="4">
        <f t="shared" si="144"/>
        <v>0.44131944444444238</v>
      </c>
      <c r="B223" s="3">
        <f t="shared" si="177"/>
        <v>1553302130</v>
      </c>
      <c r="C223">
        <f t="shared" ref="C223:D223" si="179">C222</f>
        <v>4</v>
      </c>
      <c r="D223">
        <f t="shared" si="179"/>
        <v>142</v>
      </c>
      <c r="E223">
        <f t="shared" ca="1" si="113"/>
        <v>120380.9</v>
      </c>
      <c r="F223">
        <f t="shared" ca="1" si="114"/>
        <v>-1855.4929999999986</v>
      </c>
      <c r="G223">
        <f t="shared" ca="1" si="172"/>
        <v>8229.6</v>
      </c>
      <c r="H223" s="9">
        <f ca="1">H222</f>
        <v>223.6878518518526</v>
      </c>
      <c r="I223" s="9">
        <f ca="1">I222</f>
        <v>-48.649908641975344</v>
      </c>
      <c r="J223" s="9">
        <f ca="1">J222</f>
        <v>-3.0103703703702194</v>
      </c>
      <c r="K223" s="9">
        <f t="shared" ca="1" si="173"/>
        <v>228.91716553585252</v>
      </c>
      <c r="L223" s="9">
        <f t="shared" ca="1" si="174"/>
        <v>102.27018250991937</v>
      </c>
      <c r="M223">
        <f t="shared" ca="1" si="175"/>
        <v>55.833333333333336</v>
      </c>
      <c r="N223">
        <f t="shared" ca="1" si="176"/>
        <v>34.859722222222224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330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10058.4</v>
      </c>
      <c r="H2" s="9">
        <f t="shared" ref="H2:H3" si="0">(E3-E2)/(MINUTE($A3-$A2)*60+SECOND($A3-$A2))</f>
        <v>48.80936949152543</v>
      </c>
      <c r="I2" s="9">
        <f t="shared" ref="I2:I3" si="1">(F3-F2)/(MINUTE($A3-$A2)*60+SECOND($A3-$A2))</f>
        <v>-231.83161016949151</v>
      </c>
      <c r="J2" s="9">
        <f t="shared" ref="J2:J3" si="2">(G3-G2)/(MINUTE($A3-$A2)*60+SECOND($A3-$A2))</f>
        <v>-1.0332203389830514</v>
      </c>
      <c r="K2" s="9">
        <f t="shared" ref="K2:K3" si="3">SQRT(H2*H2+I2*I2)</f>
        <v>236.9140139880698</v>
      </c>
      <c r="L2" s="9">
        <f t="shared" ref="L2:L3" si="4">DEGREES(ATAN2(I2,H2))</f>
        <v>168.11069950984464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O3" si="5">(M3-M2)/(MINUTE($A3-$A2)*60+SECOND($A3-$A2))</f>
        <v>-2.0371939736346374E-3</v>
      </c>
      <c r="P2" s="10">
        <f t="shared" ref="P2:P3" si="6">(N3-N2)/(MINUTE($A3-$A2)*60+SECOND($A3-$A2))</f>
        <v>7.8107344632768376E-4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si="0"/>
        <v>42.419598700869564</v>
      </c>
      <c r="I3" s="9">
        <f t="shared" si="1"/>
        <v>-230.86799878956523</v>
      </c>
      <c r="J3" s="9">
        <f t="shared" si="2"/>
        <v>0</v>
      </c>
      <c r="K3" s="9">
        <f t="shared" si="3"/>
        <v>234.73273146078606</v>
      </c>
      <c r="L3" s="9">
        <f t="shared" si="4"/>
        <v>169.58862219121121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si="5"/>
        <v>-2.0676328502415601E-3</v>
      </c>
      <c r="P3" s="10">
        <f t="shared" si="6"/>
        <v>6.7874396135261632E-4</v>
      </c>
    </row>
    <row r="4" spans="1:16" x14ac:dyDescent="0.25">
      <c r="A4" s="5">
        <v>0.43616898148148148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:J4" si="7">(E5-E4)/(MINUTE($A5-$A4)*60+SECOND($A5-$A4))</f>
        <v>25.139622306373624</v>
      </c>
      <c r="I4" s="9">
        <f t="shared" si="7"/>
        <v>-240.44907722901098</v>
      </c>
      <c r="J4" s="9">
        <f t="shared" si="7"/>
        <v>0</v>
      </c>
      <c r="K4" s="9">
        <f>SQRT(H4*H4+I4*I4)</f>
        <v>241.75971407575332</v>
      </c>
      <c r="L4" s="9">
        <f>DEGREES(ATAN2(I4,H4))</f>
        <v>174.03125195506311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-2.1874236874236917E-3</v>
      </c>
      <c r="P4" s="10">
        <f>(N5-N4)/(MINUTE($A5-$A4)*60+SECOND($A5-$A4))</f>
        <v>4.0231990231991643E-4</v>
      </c>
    </row>
    <row r="5" spans="1:16" x14ac:dyDescent="0.25">
      <c r="A5" s="5">
        <v>0.44143518518518521</v>
      </c>
      <c r="B5" s="6" t="s">
        <v>79</v>
      </c>
      <c r="C5" s="7">
        <v>310</v>
      </c>
      <c r="D5" s="7"/>
      <c r="E5" s="7">
        <f>VLOOKUP($B5,Beacons!$A$6:$O$30,14,FALSE)</f>
        <v>11438.8</v>
      </c>
      <c r="F5" s="7">
        <f>VLOOKUP($B5,Beacons!$A$6:$O$30,15,FALSE)</f>
        <v>-109404.5</v>
      </c>
      <c r="G5" s="7">
        <f>C5*Params!F$2</f>
        <v>9448.7999999999993</v>
      </c>
      <c r="H5" s="9"/>
      <c r="I5" s="9"/>
      <c r="J5" s="9"/>
      <c r="K5" s="9"/>
      <c r="L5" s="9"/>
      <c r="M5" s="7">
        <f>VLOOKUP($B5,Beacons!$A$6:$O$30,8,FALSE)</f>
        <v>54.854722222222222</v>
      </c>
      <c r="N5" s="7">
        <f>VLOOKUP($B5,Beacons!$A$6:$O$30,9,FALSE)</f>
        <v>33.116388888888892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0.42800925925925926</v>
      </c>
      <c r="B8" s="3">
        <f>Params!D29+MINUTE(A8-Params!C29)*60+SECOND(A8-Params!C29)</f>
        <v>1553300980</v>
      </c>
      <c r="C8">
        <v>2</v>
      </c>
      <c r="D8">
        <f>ROW()</f>
        <v>8</v>
      </c>
      <c r="E8">
        <f ca="1">INDIRECT("E$"&amp;C8)+INDIRECT("H$"&amp;C8)*($B8-INDIRECT("B$"&amp;D8))</f>
        <v>-33675.51</v>
      </c>
      <c r="F8">
        <f ca="1">INDIRECT("F$"&amp;C8)+INDIRECT("I$"&amp;C8)*($B8-INDIRECT("B$"&amp;D8))</f>
        <v>163330.29999999999</v>
      </c>
      <c r="G8">
        <f ca="1">INDIRECT("G$"&amp;C8)+INDIRECT("J$"&amp;C8)*($B8-INDIRECT("B$"&amp;D8))</f>
        <v>10058.4</v>
      </c>
      <c r="H8" s="9">
        <f ca="1">(E9-E8)/($B9-$B8)</f>
        <v>48.809369491525288</v>
      </c>
      <c r="I8" s="9">
        <f ca="1">(F9-F8)/($B9-$B8)</f>
        <v>-231.8316101694887</v>
      </c>
      <c r="J8" s="9">
        <f ca="1">(G9-G8)/($B9-$B8)</f>
        <v>-1.0332203389829373</v>
      </c>
      <c r="K8" s="9">
        <f ca="1">SQRT(H8*H8+I8*I8)</f>
        <v>236.91401398806701</v>
      </c>
      <c r="L8" s="9">
        <f ca="1">DEGREES(ATAN2(I8,H8))</f>
        <v>168.11069950984452</v>
      </c>
      <c r="M8">
        <f ca="1">INDIRECT("M$"&amp;C8)+INDIRECT("O$"&amp;C8)*($B8-INDIRECT("B$"&amp;D8))</f>
        <v>57.289722222222217</v>
      </c>
      <c r="N8">
        <f ca="1">INDIRECT("N$"&amp;C8)+INDIRECT("P$"&amp;C8)*($B8-INDIRECT("B$"&amp;D8))</f>
        <v>32.394444444444446</v>
      </c>
      <c r="P8" s="3"/>
    </row>
    <row r="9" spans="1:16" x14ac:dyDescent="0.25">
      <c r="A9" s="4">
        <f>A8+5/24/3600</f>
        <v>0.42806712962962962</v>
      </c>
      <c r="B9" s="3">
        <f>B8+SECOND(A9-A8)</f>
        <v>1553300985</v>
      </c>
      <c r="C9">
        <f>C8</f>
        <v>2</v>
      </c>
      <c r="D9">
        <f>D8</f>
        <v>8</v>
      </c>
      <c r="E9">
        <f ca="1">INDIRECT("E$"&amp;C9)+INDIRECT("H$"&amp;C9)*($B9-INDIRECT("B$"&amp;D9))</f>
        <v>-33431.463152542376</v>
      </c>
      <c r="F9">
        <f ca="1">INDIRECT("F$"&amp;C9)+INDIRECT("I$"&amp;C9)*($B9-INDIRECT("B$"&amp;D9))</f>
        <v>162171.14194915254</v>
      </c>
      <c r="G9">
        <f t="shared" ref="G9:G72" ca="1" si="8">INDIRECT("G$"&amp;C9)+INDIRECT("J$"&amp;C9)*($B9-INDIRECT("B$"&amp;D9))</f>
        <v>10053.233898305085</v>
      </c>
      <c r="H9" s="9">
        <f t="shared" ref="H9:J72" ca="1" si="9">(E10-E9)/($B10-$B9)</f>
        <v>48.809369491525288</v>
      </c>
      <c r="I9" s="9">
        <f t="shared" ca="1" si="9"/>
        <v>-231.83161016949452</v>
      </c>
      <c r="J9" s="9">
        <f t="shared" ca="1" si="9"/>
        <v>-1.0332203389833012</v>
      </c>
      <c r="K9" s="9">
        <f t="shared" ref="K9:K72" ca="1" si="10">SQRT(H9*H9+I9*I9)</f>
        <v>236.91401398807272</v>
      </c>
      <c r="L9" s="9">
        <f t="shared" ref="L9:L72" ca="1" si="11">DEGREES(ATAN2(I9,H9))</f>
        <v>168.11069950984481</v>
      </c>
      <c r="M9">
        <f ca="1">INDIRECT("M$"&amp;C9)+INDIRECT("O$"&amp;C9)*($B9-INDIRECT("B$"&amp;D9))</f>
        <v>57.279536252354042</v>
      </c>
      <c r="N9">
        <f ca="1">INDIRECT("N$"&amp;C9)+INDIRECT("P$"&amp;C9)*($B9-INDIRECT("B$"&amp;D9))</f>
        <v>32.398349811676084</v>
      </c>
      <c r="P9" s="3"/>
    </row>
    <row r="10" spans="1:16" x14ac:dyDescent="0.25">
      <c r="A10" s="4">
        <f>A9+5/24/3600</f>
        <v>0.42812499999999998</v>
      </c>
      <c r="B10" s="3">
        <f>B9+SECOND(A10-A9)</f>
        <v>1553300990</v>
      </c>
      <c r="C10">
        <f t="shared" ref="C10:D25" si="12">C9</f>
        <v>2</v>
      </c>
      <c r="D10">
        <f t="shared" si="12"/>
        <v>8</v>
      </c>
      <c r="E10">
        <f t="shared" ref="E10:E35" ca="1" si="13">INDIRECT("E$"&amp;C10)+INDIRECT("H$"&amp;C10)*($B10-INDIRECT("B$"&amp;D10))</f>
        <v>-33187.416305084749</v>
      </c>
      <c r="F10">
        <f t="shared" ref="F10:F35" ca="1" si="14">INDIRECT("F$"&amp;C10)+INDIRECT("I$"&amp;C10)*($B10-INDIRECT("B$"&amp;D10))</f>
        <v>161011.98389830507</v>
      </c>
      <c r="G10">
        <f t="shared" ca="1" si="8"/>
        <v>10048.067796610168</v>
      </c>
      <c r="H10" s="9">
        <f t="shared" ca="1" si="9"/>
        <v>48.809369491525288</v>
      </c>
      <c r="I10" s="9">
        <f t="shared" ca="1" si="9"/>
        <v>-231.8316101694887</v>
      </c>
      <c r="J10" s="9">
        <f t="shared" ca="1" si="9"/>
        <v>-1.0332203389829373</v>
      </c>
      <c r="K10" s="9">
        <f t="shared" ca="1" si="10"/>
        <v>236.91401398806701</v>
      </c>
      <c r="L10" s="9">
        <f t="shared" ca="1" si="11"/>
        <v>168.11069950984452</v>
      </c>
      <c r="M10">
        <f t="shared" ref="M10:M73" ca="1" si="15">INDIRECT("M$"&amp;C10)+INDIRECT("O$"&amp;C10)*($B10-INDIRECT("B$"&amp;D10))</f>
        <v>57.269350282485874</v>
      </c>
      <c r="N10">
        <f t="shared" ref="N10:N73" ca="1" si="16">INDIRECT("N$"&amp;C10)+INDIRECT("P$"&amp;C10)*($B10-INDIRECT("B$"&amp;D10))</f>
        <v>32.402255178907723</v>
      </c>
      <c r="P10" s="3"/>
    </row>
    <row r="11" spans="1:16" x14ac:dyDescent="0.25">
      <c r="A11" s="4">
        <f t="shared" ref="A11:A74" si="17">A10+5/24/3600</f>
        <v>0.42818287037037034</v>
      </c>
      <c r="B11" s="3">
        <f t="shared" ref="B11:B74" si="18">B10+SECOND(A11-A10)</f>
        <v>1553300995</v>
      </c>
      <c r="C11">
        <f t="shared" si="12"/>
        <v>2</v>
      </c>
      <c r="D11">
        <f t="shared" si="12"/>
        <v>8</v>
      </c>
      <c r="E11">
        <f t="shared" ca="1" si="13"/>
        <v>-32943.369457627123</v>
      </c>
      <c r="F11">
        <f t="shared" ca="1" si="14"/>
        <v>159852.82584745763</v>
      </c>
      <c r="G11">
        <f t="shared" ca="1" si="8"/>
        <v>10042.901694915254</v>
      </c>
      <c r="H11" s="9">
        <f t="shared" ca="1" si="9"/>
        <v>48.809369491526013</v>
      </c>
      <c r="I11" s="9">
        <f t="shared" ca="1" si="9"/>
        <v>-231.83161016949452</v>
      </c>
      <c r="J11" s="9">
        <f t="shared" ca="1" si="9"/>
        <v>-1.0332203389829373</v>
      </c>
      <c r="K11" s="9">
        <f t="shared" ca="1" si="10"/>
        <v>236.91401398807287</v>
      </c>
      <c r="L11" s="9">
        <f t="shared" ca="1" si="11"/>
        <v>168.11069950984464</v>
      </c>
      <c r="M11">
        <f t="shared" ca="1" si="15"/>
        <v>57.259164312617699</v>
      </c>
      <c r="N11">
        <f t="shared" ca="1" si="16"/>
        <v>32.406160546139361</v>
      </c>
    </row>
    <row r="12" spans="1:16" x14ac:dyDescent="0.25">
      <c r="A12" s="4">
        <f t="shared" si="17"/>
        <v>0.4282407407407407</v>
      </c>
      <c r="B12" s="3">
        <f t="shared" si="18"/>
        <v>1553301000</v>
      </c>
      <c r="C12">
        <f t="shared" si="12"/>
        <v>2</v>
      </c>
      <c r="D12">
        <f t="shared" si="12"/>
        <v>8</v>
      </c>
      <c r="E12">
        <f t="shared" ca="1" si="13"/>
        <v>-32699.322610169493</v>
      </c>
      <c r="F12">
        <f t="shared" ca="1" si="14"/>
        <v>158693.66779661016</v>
      </c>
      <c r="G12">
        <f t="shared" ca="1" si="8"/>
        <v>10037.735593220339</v>
      </c>
      <c r="H12" s="9">
        <f t="shared" ca="1" si="9"/>
        <v>48.809369491525288</v>
      </c>
      <c r="I12" s="9">
        <f t="shared" ca="1" si="9"/>
        <v>-231.8316101694887</v>
      </c>
      <c r="J12" s="9">
        <f t="shared" ca="1" si="9"/>
        <v>-1.0332203389833012</v>
      </c>
      <c r="K12" s="9">
        <f t="shared" ca="1" si="10"/>
        <v>236.91401398806701</v>
      </c>
      <c r="L12" s="9">
        <f t="shared" ca="1" si="11"/>
        <v>168.11069950984452</v>
      </c>
      <c r="M12">
        <f t="shared" ca="1" si="15"/>
        <v>57.248978342749524</v>
      </c>
      <c r="N12">
        <f t="shared" ca="1" si="16"/>
        <v>32.410065913371</v>
      </c>
      <c r="P12" s="9"/>
    </row>
    <row r="13" spans="1:16" x14ac:dyDescent="0.25">
      <c r="A13" s="4">
        <f t="shared" si="17"/>
        <v>0.42829861111111106</v>
      </c>
      <c r="B13" s="3">
        <f t="shared" si="18"/>
        <v>1553301005</v>
      </c>
      <c r="C13">
        <f t="shared" si="12"/>
        <v>2</v>
      </c>
      <c r="D13">
        <f t="shared" si="12"/>
        <v>8</v>
      </c>
      <c r="E13">
        <f t="shared" ca="1" si="13"/>
        <v>-32455.275762711866</v>
      </c>
      <c r="F13">
        <f t="shared" ca="1" si="14"/>
        <v>157534.50974576271</v>
      </c>
      <c r="G13">
        <f t="shared" ca="1" si="8"/>
        <v>10032.569491525423</v>
      </c>
      <c r="H13" s="9">
        <f t="shared" ca="1" si="9"/>
        <v>48.809369491525288</v>
      </c>
      <c r="I13" s="9">
        <f t="shared" ca="1" si="9"/>
        <v>-231.83161016949452</v>
      </c>
      <c r="J13" s="9">
        <f t="shared" ca="1" si="9"/>
        <v>-1.0332203389829373</v>
      </c>
      <c r="K13" s="9">
        <f t="shared" ca="1" si="10"/>
        <v>236.91401398807272</v>
      </c>
      <c r="L13" s="9">
        <f t="shared" ca="1" si="11"/>
        <v>168.11069950984481</v>
      </c>
      <c r="M13">
        <f t="shared" ca="1" si="15"/>
        <v>57.238792372881349</v>
      </c>
      <c r="N13">
        <f t="shared" ca="1" si="16"/>
        <v>32.413971280602638</v>
      </c>
    </row>
    <row r="14" spans="1:16" x14ac:dyDescent="0.25">
      <c r="A14" s="4">
        <f t="shared" si="17"/>
        <v>0.42835648148148142</v>
      </c>
      <c r="B14" s="3">
        <f t="shared" si="18"/>
        <v>1553301010</v>
      </c>
      <c r="C14">
        <f t="shared" si="12"/>
        <v>2</v>
      </c>
      <c r="D14">
        <f t="shared" si="12"/>
        <v>8</v>
      </c>
      <c r="E14">
        <f t="shared" ca="1" si="13"/>
        <v>-32211.22891525424</v>
      </c>
      <c r="F14">
        <f t="shared" ca="1" si="14"/>
        <v>156375.35169491524</v>
      </c>
      <c r="G14">
        <f t="shared" ca="1" si="8"/>
        <v>10027.403389830508</v>
      </c>
      <c r="H14" s="9">
        <f t="shared" ca="1" si="9"/>
        <v>48.809369491525288</v>
      </c>
      <c r="I14" s="9">
        <f t="shared" ca="1" si="9"/>
        <v>-231.8316101694887</v>
      </c>
      <c r="J14" s="9">
        <f t="shared" ca="1" si="9"/>
        <v>-1.0332203389829373</v>
      </c>
      <c r="K14" s="9">
        <f t="shared" ca="1" si="10"/>
        <v>236.91401398806701</v>
      </c>
      <c r="L14" s="9">
        <f t="shared" ca="1" si="11"/>
        <v>168.11069950984452</v>
      </c>
      <c r="M14">
        <f t="shared" ca="1" si="15"/>
        <v>57.228606403013181</v>
      </c>
      <c r="N14">
        <f t="shared" ca="1" si="16"/>
        <v>32.417876647834277</v>
      </c>
    </row>
    <row r="15" spans="1:16" x14ac:dyDescent="0.25">
      <c r="A15" s="4">
        <f t="shared" si="17"/>
        <v>0.42841435185185178</v>
      </c>
      <c r="B15" s="3">
        <f t="shared" si="18"/>
        <v>1553301015</v>
      </c>
      <c r="C15">
        <f t="shared" si="12"/>
        <v>2</v>
      </c>
      <c r="D15">
        <f t="shared" si="12"/>
        <v>8</v>
      </c>
      <c r="E15">
        <f t="shared" ca="1" si="13"/>
        <v>-31967.182067796613</v>
      </c>
      <c r="F15">
        <f t="shared" ca="1" si="14"/>
        <v>155216.1936440678</v>
      </c>
      <c r="G15">
        <f t="shared" ca="1" si="8"/>
        <v>10022.237288135593</v>
      </c>
      <c r="H15" s="9">
        <f t="shared" ca="1" si="9"/>
        <v>48.809369491526013</v>
      </c>
      <c r="I15" s="9">
        <f t="shared" ca="1" si="9"/>
        <v>-231.83161016949452</v>
      </c>
      <c r="J15" s="9">
        <f t="shared" ca="1" si="9"/>
        <v>-1.0332203389833012</v>
      </c>
      <c r="K15" s="9">
        <f t="shared" ca="1" si="10"/>
        <v>236.91401398807287</v>
      </c>
      <c r="L15" s="9">
        <f t="shared" ca="1" si="11"/>
        <v>168.11069950984464</v>
      </c>
      <c r="M15">
        <f t="shared" ca="1" si="15"/>
        <v>57.218420433145006</v>
      </c>
      <c r="N15">
        <f t="shared" ca="1" si="16"/>
        <v>32.421782015065915</v>
      </c>
    </row>
    <row r="16" spans="1:16" x14ac:dyDescent="0.25">
      <c r="A16" s="4">
        <f t="shared" si="17"/>
        <v>0.42847222222222214</v>
      </c>
      <c r="B16" s="3">
        <f t="shared" si="18"/>
        <v>1553301020</v>
      </c>
      <c r="C16">
        <f t="shared" si="12"/>
        <v>2</v>
      </c>
      <c r="D16">
        <f t="shared" si="12"/>
        <v>8</v>
      </c>
      <c r="E16">
        <f t="shared" ca="1" si="13"/>
        <v>-31723.135220338983</v>
      </c>
      <c r="F16">
        <f t="shared" ca="1" si="14"/>
        <v>154057.03559322032</v>
      </c>
      <c r="G16">
        <f t="shared" ca="1" si="8"/>
        <v>10017.071186440677</v>
      </c>
      <c r="H16" s="9">
        <f t="shared" ca="1" si="9"/>
        <v>48.809369491525288</v>
      </c>
      <c r="I16" s="9">
        <f t="shared" ca="1" si="9"/>
        <v>-231.8316101694887</v>
      </c>
      <c r="J16" s="9">
        <f t="shared" ca="1" si="9"/>
        <v>-1.0332203389829373</v>
      </c>
      <c r="K16" s="9">
        <f t="shared" ca="1" si="10"/>
        <v>236.91401398806701</v>
      </c>
      <c r="L16" s="9">
        <f t="shared" ca="1" si="11"/>
        <v>168.11069950984452</v>
      </c>
      <c r="M16">
        <f t="shared" ca="1" si="15"/>
        <v>57.208234463276831</v>
      </c>
      <c r="N16">
        <f t="shared" ca="1" si="16"/>
        <v>32.425687382297554</v>
      </c>
    </row>
    <row r="17" spans="1:14" x14ac:dyDescent="0.25">
      <c r="A17" s="4">
        <f t="shared" si="17"/>
        <v>0.4285300925925925</v>
      </c>
      <c r="B17" s="3">
        <f t="shared" si="18"/>
        <v>1553301025</v>
      </c>
      <c r="C17">
        <f t="shared" si="12"/>
        <v>2</v>
      </c>
      <c r="D17">
        <f t="shared" si="12"/>
        <v>8</v>
      </c>
      <c r="E17">
        <f t="shared" ca="1" si="13"/>
        <v>-31479.088372881357</v>
      </c>
      <c r="F17">
        <f t="shared" ca="1" si="14"/>
        <v>152897.87754237288</v>
      </c>
      <c r="G17">
        <f t="shared" ca="1" si="8"/>
        <v>10011.905084745762</v>
      </c>
      <c r="H17" s="9">
        <f t="shared" ca="1" si="9"/>
        <v>48.809369491525288</v>
      </c>
      <c r="I17" s="9">
        <f t="shared" ca="1" si="9"/>
        <v>-231.83161016949452</v>
      </c>
      <c r="J17" s="9">
        <f t="shared" ca="1" si="9"/>
        <v>-1.0332203389829373</v>
      </c>
      <c r="K17" s="9">
        <f t="shared" ca="1" si="10"/>
        <v>236.91401398807272</v>
      </c>
      <c r="L17" s="9">
        <f t="shared" ca="1" si="11"/>
        <v>168.11069950984481</v>
      </c>
      <c r="M17">
        <f t="shared" ca="1" si="15"/>
        <v>57.198048493408656</v>
      </c>
      <c r="N17">
        <f t="shared" ca="1" si="16"/>
        <v>32.429592749529192</v>
      </c>
    </row>
    <row r="18" spans="1:14" x14ac:dyDescent="0.25">
      <c r="A18" s="4">
        <f t="shared" si="17"/>
        <v>0.42858796296296287</v>
      </c>
      <c r="B18" s="3">
        <f t="shared" si="18"/>
        <v>1553301030</v>
      </c>
      <c r="C18">
        <f t="shared" si="12"/>
        <v>2</v>
      </c>
      <c r="D18">
        <f t="shared" si="12"/>
        <v>8</v>
      </c>
      <c r="E18">
        <f t="shared" ca="1" si="13"/>
        <v>-31235.04152542373</v>
      </c>
      <c r="F18">
        <f t="shared" ca="1" si="14"/>
        <v>151738.71949152541</v>
      </c>
      <c r="G18">
        <f t="shared" ca="1" si="8"/>
        <v>10006.738983050847</v>
      </c>
      <c r="H18" s="9">
        <f t="shared" ca="1" si="9"/>
        <v>48.809369491525288</v>
      </c>
      <c r="I18" s="9">
        <f t="shared" ca="1" si="9"/>
        <v>-231.8316101694887</v>
      </c>
      <c r="J18" s="9">
        <f t="shared" ca="1" si="9"/>
        <v>-1.0332203389829373</v>
      </c>
      <c r="K18" s="9">
        <f t="shared" ca="1" si="10"/>
        <v>236.91401398806701</v>
      </c>
      <c r="L18" s="9">
        <f t="shared" ca="1" si="11"/>
        <v>168.11069950984452</v>
      </c>
      <c r="M18">
        <f t="shared" ca="1" si="15"/>
        <v>57.187862523540488</v>
      </c>
      <c r="N18">
        <f t="shared" ca="1" si="16"/>
        <v>32.43349811676083</v>
      </c>
    </row>
    <row r="19" spans="1:14" x14ac:dyDescent="0.25">
      <c r="A19" s="4">
        <f t="shared" si="17"/>
        <v>0.42864583333333323</v>
      </c>
      <c r="B19" s="3">
        <f t="shared" si="18"/>
        <v>1553301035</v>
      </c>
      <c r="C19">
        <f t="shared" si="12"/>
        <v>2</v>
      </c>
      <c r="D19">
        <f t="shared" si="12"/>
        <v>8</v>
      </c>
      <c r="E19">
        <f t="shared" ca="1" si="13"/>
        <v>-30990.994677966104</v>
      </c>
      <c r="F19">
        <f t="shared" ca="1" si="14"/>
        <v>150579.56144067796</v>
      </c>
      <c r="G19">
        <f t="shared" ca="1" si="8"/>
        <v>10001.572881355933</v>
      </c>
      <c r="H19" s="9">
        <f t="shared" ca="1" si="9"/>
        <v>48.809369491525288</v>
      </c>
      <c r="I19" s="9">
        <f t="shared" ca="1" si="9"/>
        <v>-231.83161016949452</v>
      </c>
      <c r="J19" s="9">
        <f t="shared" ca="1" si="9"/>
        <v>-1.0332203389833012</v>
      </c>
      <c r="K19" s="9">
        <f t="shared" ca="1" si="10"/>
        <v>236.91401398807272</v>
      </c>
      <c r="L19" s="9">
        <f t="shared" ca="1" si="11"/>
        <v>168.11069950984481</v>
      </c>
      <c r="M19">
        <f t="shared" ca="1" si="15"/>
        <v>57.177676553672313</v>
      </c>
      <c r="N19">
        <f t="shared" ca="1" si="16"/>
        <v>32.437403483992469</v>
      </c>
    </row>
    <row r="20" spans="1:14" x14ac:dyDescent="0.25">
      <c r="A20" s="4">
        <f t="shared" si="17"/>
        <v>0.42870370370370359</v>
      </c>
      <c r="B20" s="3">
        <f t="shared" si="18"/>
        <v>1553301040</v>
      </c>
      <c r="C20">
        <f t="shared" si="12"/>
        <v>2</v>
      </c>
      <c r="D20">
        <f t="shared" si="12"/>
        <v>8</v>
      </c>
      <c r="E20">
        <f t="shared" ca="1" si="13"/>
        <v>-30746.947830508478</v>
      </c>
      <c r="F20">
        <f t="shared" ca="1" si="14"/>
        <v>149420.40338983049</v>
      </c>
      <c r="G20">
        <f t="shared" ca="1" si="8"/>
        <v>9996.4067796610161</v>
      </c>
      <c r="H20" s="9">
        <f t="shared" ca="1" si="9"/>
        <v>48.809369491526013</v>
      </c>
      <c r="I20" s="9">
        <f t="shared" ca="1" si="9"/>
        <v>-231.8316101694887</v>
      </c>
      <c r="J20" s="9">
        <f t="shared" ca="1" si="9"/>
        <v>-1.0332203389829373</v>
      </c>
      <c r="K20" s="9">
        <f t="shared" ca="1" si="10"/>
        <v>236.91401398806715</v>
      </c>
      <c r="L20" s="9">
        <f t="shared" ca="1" si="11"/>
        <v>168.11069950984435</v>
      </c>
      <c r="M20">
        <f t="shared" ca="1" si="15"/>
        <v>57.167490583804138</v>
      </c>
      <c r="N20">
        <f t="shared" ca="1" si="16"/>
        <v>32.441308851224107</v>
      </c>
    </row>
    <row r="21" spans="1:14" x14ac:dyDescent="0.25">
      <c r="A21" s="4">
        <f t="shared" si="17"/>
        <v>0.42876157407407395</v>
      </c>
      <c r="B21" s="3">
        <f t="shared" si="18"/>
        <v>1553301045</v>
      </c>
      <c r="C21">
        <f t="shared" si="12"/>
        <v>2</v>
      </c>
      <c r="D21">
        <f t="shared" si="12"/>
        <v>8</v>
      </c>
      <c r="E21">
        <f t="shared" ca="1" si="13"/>
        <v>-30502.900983050848</v>
      </c>
      <c r="F21">
        <f t="shared" ca="1" si="14"/>
        <v>148261.24533898305</v>
      </c>
      <c r="G21">
        <f t="shared" ca="1" si="8"/>
        <v>9991.2406779661014</v>
      </c>
      <c r="H21" s="9">
        <f t="shared" ca="1" si="9"/>
        <v>48.809369491525288</v>
      </c>
      <c r="I21" s="9">
        <f t="shared" ca="1" si="9"/>
        <v>-231.83161016949452</v>
      </c>
      <c r="J21" s="9">
        <f t="shared" ca="1" si="9"/>
        <v>-1.0332203389829373</v>
      </c>
      <c r="K21" s="9">
        <f t="shared" ca="1" si="10"/>
        <v>236.91401398807272</v>
      </c>
      <c r="L21" s="9">
        <f t="shared" ca="1" si="11"/>
        <v>168.11069950984481</v>
      </c>
      <c r="M21">
        <f t="shared" ca="1" si="15"/>
        <v>57.157304613935963</v>
      </c>
      <c r="N21">
        <f t="shared" ca="1" si="16"/>
        <v>32.445214218455746</v>
      </c>
    </row>
    <row r="22" spans="1:14" x14ac:dyDescent="0.25">
      <c r="A22" s="4">
        <f t="shared" si="17"/>
        <v>0.42881944444444431</v>
      </c>
      <c r="B22" s="3">
        <f t="shared" si="18"/>
        <v>1553301050</v>
      </c>
      <c r="C22">
        <f t="shared" si="12"/>
        <v>2</v>
      </c>
      <c r="D22">
        <f t="shared" si="12"/>
        <v>8</v>
      </c>
      <c r="E22">
        <f t="shared" ca="1" si="13"/>
        <v>-30258.854135593221</v>
      </c>
      <c r="F22">
        <f t="shared" ca="1" si="14"/>
        <v>147102.08728813558</v>
      </c>
      <c r="G22">
        <f t="shared" ca="1" si="8"/>
        <v>9986.0745762711867</v>
      </c>
      <c r="H22" s="9">
        <f t="shared" ca="1" si="9"/>
        <v>48.809369491525288</v>
      </c>
      <c r="I22" s="9">
        <f t="shared" ca="1" si="9"/>
        <v>-231.8316101694887</v>
      </c>
      <c r="J22" s="9">
        <f t="shared" ca="1" si="9"/>
        <v>-1.0332203389833012</v>
      </c>
      <c r="K22" s="9">
        <f t="shared" ca="1" si="10"/>
        <v>236.91401398806701</v>
      </c>
      <c r="L22" s="9">
        <f t="shared" ca="1" si="11"/>
        <v>168.11069950984452</v>
      </c>
      <c r="M22">
        <f t="shared" ca="1" si="15"/>
        <v>57.147118644067795</v>
      </c>
      <c r="N22">
        <f t="shared" ca="1" si="16"/>
        <v>32.449119585687384</v>
      </c>
    </row>
    <row r="23" spans="1:14" x14ac:dyDescent="0.25">
      <c r="A23" s="4">
        <f t="shared" si="17"/>
        <v>0.42887731481481467</v>
      </c>
      <c r="B23" s="3">
        <f t="shared" si="18"/>
        <v>1553301055</v>
      </c>
      <c r="C23">
        <f t="shared" si="12"/>
        <v>2</v>
      </c>
      <c r="D23">
        <f t="shared" si="12"/>
        <v>8</v>
      </c>
      <c r="E23">
        <f t="shared" ca="1" si="13"/>
        <v>-30014.807288135595</v>
      </c>
      <c r="F23">
        <f t="shared" ca="1" si="14"/>
        <v>145942.92923728813</v>
      </c>
      <c r="G23">
        <f t="shared" ca="1" si="8"/>
        <v>9980.9084745762702</v>
      </c>
      <c r="H23" s="9">
        <f t="shared" ca="1" si="9"/>
        <v>48.809369491525288</v>
      </c>
      <c r="I23" s="9">
        <f t="shared" ca="1" si="9"/>
        <v>-231.83161016949452</v>
      </c>
      <c r="J23" s="9">
        <f t="shared" ca="1" si="9"/>
        <v>-1.0332203389829373</v>
      </c>
      <c r="K23" s="9">
        <f t="shared" ca="1" si="10"/>
        <v>236.91401398807272</v>
      </c>
      <c r="L23" s="9">
        <f t="shared" ca="1" si="11"/>
        <v>168.11069950984481</v>
      </c>
      <c r="M23">
        <f t="shared" ca="1" si="15"/>
        <v>57.13693267419962</v>
      </c>
      <c r="N23">
        <f t="shared" ca="1" si="16"/>
        <v>32.453024952919023</v>
      </c>
    </row>
    <row r="24" spans="1:14" x14ac:dyDescent="0.25">
      <c r="A24" s="4">
        <f t="shared" si="17"/>
        <v>0.42893518518518503</v>
      </c>
      <c r="B24" s="3">
        <f t="shared" si="18"/>
        <v>1553301060</v>
      </c>
      <c r="C24">
        <f t="shared" si="12"/>
        <v>2</v>
      </c>
      <c r="D24">
        <f t="shared" si="12"/>
        <v>8</v>
      </c>
      <c r="E24">
        <f t="shared" ca="1" si="13"/>
        <v>-29770.760440677968</v>
      </c>
      <c r="F24">
        <f t="shared" ca="1" si="14"/>
        <v>144783.77118644066</v>
      </c>
      <c r="G24">
        <f t="shared" ca="1" si="8"/>
        <v>9975.7423728813555</v>
      </c>
      <c r="H24" s="9">
        <f t="shared" ca="1" si="9"/>
        <v>48.809369491526013</v>
      </c>
      <c r="I24" s="9">
        <f t="shared" ca="1" si="9"/>
        <v>-231.8316101694887</v>
      </c>
      <c r="J24" s="9">
        <f t="shared" ca="1" si="9"/>
        <v>-1.0332203389829373</v>
      </c>
      <c r="K24" s="9">
        <f t="shared" ca="1" si="10"/>
        <v>236.91401398806715</v>
      </c>
      <c r="L24" s="9">
        <f t="shared" ca="1" si="11"/>
        <v>168.11069950984435</v>
      </c>
      <c r="M24">
        <f t="shared" ca="1" si="15"/>
        <v>57.126746704331445</v>
      </c>
      <c r="N24">
        <f t="shared" ca="1" si="16"/>
        <v>32.456930320150661</v>
      </c>
    </row>
    <row r="25" spans="1:14" x14ac:dyDescent="0.25">
      <c r="A25" s="4">
        <f t="shared" si="17"/>
        <v>0.42899305555555539</v>
      </c>
      <c r="B25" s="3">
        <f t="shared" si="18"/>
        <v>1553301065</v>
      </c>
      <c r="C25">
        <f t="shared" si="12"/>
        <v>2</v>
      </c>
      <c r="D25">
        <f t="shared" si="12"/>
        <v>8</v>
      </c>
      <c r="E25">
        <f t="shared" ca="1" si="13"/>
        <v>-29526.713593220338</v>
      </c>
      <c r="F25">
        <f t="shared" ca="1" si="14"/>
        <v>143624.61313559322</v>
      </c>
      <c r="G25">
        <f t="shared" ca="1" si="8"/>
        <v>9970.5762711864409</v>
      </c>
      <c r="H25" s="9">
        <f t="shared" ca="1" si="9"/>
        <v>48.809369491525288</v>
      </c>
      <c r="I25" s="9">
        <f t="shared" ca="1" si="9"/>
        <v>-231.83161016949452</v>
      </c>
      <c r="J25" s="9">
        <f t="shared" ca="1" si="9"/>
        <v>-1.0332203389833012</v>
      </c>
      <c r="K25" s="9">
        <f t="shared" ca="1" si="10"/>
        <v>236.91401398807272</v>
      </c>
      <c r="L25" s="9">
        <f t="shared" ca="1" si="11"/>
        <v>168.11069950984481</v>
      </c>
      <c r="M25">
        <f t="shared" ca="1" si="15"/>
        <v>57.11656073446327</v>
      </c>
      <c r="N25">
        <f t="shared" ca="1" si="16"/>
        <v>32.4608356873823</v>
      </c>
    </row>
    <row r="26" spans="1:14" x14ac:dyDescent="0.25">
      <c r="A26" s="4">
        <f t="shared" si="17"/>
        <v>0.42905092592592575</v>
      </c>
      <c r="B26" s="3">
        <f t="shared" si="18"/>
        <v>1553301070</v>
      </c>
      <c r="C26">
        <f t="shared" ref="C26:D41" si="19">C25</f>
        <v>2</v>
      </c>
      <c r="D26">
        <f t="shared" si="19"/>
        <v>8</v>
      </c>
      <c r="E26">
        <f t="shared" ca="1" si="13"/>
        <v>-29282.666745762712</v>
      </c>
      <c r="F26">
        <f t="shared" ca="1" si="14"/>
        <v>142465.45508474574</v>
      </c>
      <c r="G26">
        <f t="shared" ca="1" si="8"/>
        <v>9965.4101694915244</v>
      </c>
      <c r="H26" s="9">
        <f t="shared" ca="1" si="9"/>
        <v>48.809369491525288</v>
      </c>
      <c r="I26" s="9">
        <f t="shared" ca="1" si="9"/>
        <v>-231.8316101694887</v>
      </c>
      <c r="J26" s="9">
        <f t="shared" ca="1" si="9"/>
        <v>-1.0332203389829373</v>
      </c>
      <c r="K26" s="9">
        <f t="shared" ca="1" si="10"/>
        <v>236.91401398806701</v>
      </c>
      <c r="L26" s="9">
        <f t="shared" ca="1" si="11"/>
        <v>168.11069950984452</v>
      </c>
      <c r="M26">
        <f t="shared" ca="1" si="15"/>
        <v>57.106374764595103</v>
      </c>
      <c r="N26">
        <f t="shared" ca="1" si="16"/>
        <v>32.464741054613938</v>
      </c>
    </row>
    <row r="27" spans="1:14" x14ac:dyDescent="0.25">
      <c r="A27" s="4">
        <f t="shared" si="17"/>
        <v>0.42910879629629611</v>
      </c>
      <c r="B27" s="3">
        <f t="shared" si="18"/>
        <v>1553301075</v>
      </c>
      <c r="C27">
        <f t="shared" si="19"/>
        <v>2</v>
      </c>
      <c r="D27">
        <f t="shared" si="19"/>
        <v>8</v>
      </c>
      <c r="E27">
        <f t="shared" ca="1" si="13"/>
        <v>-29038.619898305085</v>
      </c>
      <c r="F27">
        <f t="shared" ca="1" si="14"/>
        <v>141306.2970338983</v>
      </c>
      <c r="G27">
        <f t="shared" ca="1" si="8"/>
        <v>9960.2440677966097</v>
      </c>
      <c r="H27" s="9">
        <f t="shared" ca="1" si="9"/>
        <v>48.809369491525288</v>
      </c>
      <c r="I27" s="9">
        <f t="shared" ca="1" si="9"/>
        <v>-231.83161016949452</v>
      </c>
      <c r="J27" s="9">
        <f t="shared" ca="1" si="9"/>
        <v>-1.0332203389829373</v>
      </c>
      <c r="K27" s="9">
        <f t="shared" ca="1" si="10"/>
        <v>236.91401398807272</v>
      </c>
      <c r="L27" s="9">
        <f t="shared" ca="1" si="11"/>
        <v>168.11069950984481</v>
      </c>
      <c r="M27">
        <f t="shared" ca="1" si="15"/>
        <v>57.096188794726928</v>
      </c>
      <c r="N27">
        <f t="shared" ca="1" si="16"/>
        <v>32.468646421845577</v>
      </c>
    </row>
    <row r="28" spans="1:14" x14ac:dyDescent="0.25">
      <c r="A28" s="4">
        <f t="shared" si="17"/>
        <v>0.42916666666666647</v>
      </c>
      <c r="B28" s="3">
        <f t="shared" si="18"/>
        <v>1553301080</v>
      </c>
      <c r="C28">
        <f t="shared" si="19"/>
        <v>2</v>
      </c>
      <c r="D28">
        <f t="shared" si="19"/>
        <v>8</v>
      </c>
      <c r="E28">
        <f t="shared" ca="1" si="13"/>
        <v>-28794.573050847459</v>
      </c>
      <c r="F28">
        <f t="shared" ca="1" si="14"/>
        <v>140147.13898305083</v>
      </c>
      <c r="G28">
        <f t="shared" ca="1" si="8"/>
        <v>9955.077966101695</v>
      </c>
      <c r="H28" s="9">
        <f t="shared" ca="1" si="9"/>
        <v>48.809369491525288</v>
      </c>
      <c r="I28" s="9">
        <f t="shared" ca="1" si="9"/>
        <v>-231.8316101694887</v>
      </c>
      <c r="J28" s="9">
        <f t="shared" ca="1" si="9"/>
        <v>-1.0332203389833012</v>
      </c>
      <c r="K28" s="9">
        <f t="shared" ca="1" si="10"/>
        <v>236.91401398806701</v>
      </c>
      <c r="L28" s="9">
        <f t="shared" ca="1" si="11"/>
        <v>168.11069950984452</v>
      </c>
      <c r="M28">
        <f t="shared" ca="1" si="15"/>
        <v>57.086002824858753</v>
      </c>
      <c r="N28">
        <f t="shared" ca="1" si="16"/>
        <v>32.472551789077215</v>
      </c>
    </row>
    <row r="29" spans="1:14" x14ac:dyDescent="0.25">
      <c r="A29" s="4">
        <f t="shared" si="17"/>
        <v>0.42922453703703684</v>
      </c>
      <c r="B29" s="3">
        <f t="shared" si="18"/>
        <v>1553301085</v>
      </c>
      <c r="C29">
        <f t="shared" si="19"/>
        <v>2</v>
      </c>
      <c r="D29">
        <f t="shared" si="19"/>
        <v>8</v>
      </c>
      <c r="E29">
        <f t="shared" ca="1" si="13"/>
        <v>-28550.526203389833</v>
      </c>
      <c r="F29">
        <f t="shared" ca="1" si="14"/>
        <v>138987.98093220338</v>
      </c>
      <c r="G29">
        <f t="shared" ca="1" si="8"/>
        <v>9949.9118644067785</v>
      </c>
      <c r="H29" s="9">
        <f t="shared" ca="1" si="9"/>
        <v>48.809369491525288</v>
      </c>
      <c r="I29" s="9">
        <f t="shared" ca="1" si="9"/>
        <v>-231.83161016949452</v>
      </c>
      <c r="J29" s="9">
        <f t="shared" ca="1" si="9"/>
        <v>-1.0332203389829373</v>
      </c>
      <c r="K29" s="9">
        <f t="shared" ca="1" si="10"/>
        <v>236.91401398807272</v>
      </c>
      <c r="L29" s="9">
        <f t="shared" ca="1" si="11"/>
        <v>168.11069950984481</v>
      </c>
      <c r="M29">
        <f t="shared" ca="1" si="15"/>
        <v>57.075816854990578</v>
      </c>
      <c r="N29">
        <f t="shared" ca="1" si="16"/>
        <v>32.476457156308854</v>
      </c>
    </row>
    <row r="30" spans="1:14" x14ac:dyDescent="0.25">
      <c r="A30" s="4">
        <f t="shared" si="17"/>
        <v>0.4292824074074072</v>
      </c>
      <c r="B30" s="3">
        <f t="shared" si="18"/>
        <v>1553301090</v>
      </c>
      <c r="C30">
        <f t="shared" si="19"/>
        <v>2</v>
      </c>
      <c r="D30">
        <f t="shared" si="19"/>
        <v>8</v>
      </c>
      <c r="E30">
        <f t="shared" ca="1" si="13"/>
        <v>-28306.479355932206</v>
      </c>
      <c r="F30">
        <f t="shared" ca="1" si="14"/>
        <v>137828.82288135591</v>
      </c>
      <c r="G30">
        <f t="shared" ca="1" si="8"/>
        <v>9944.7457627118638</v>
      </c>
      <c r="H30" s="9">
        <f t="shared" ca="1" si="9"/>
        <v>48.809369491525288</v>
      </c>
      <c r="I30" s="9">
        <f t="shared" ca="1" si="9"/>
        <v>-231.8316101694887</v>
      </c>
      <c r="J30" s="9">
        <f t="shared" ca="1" si="9"/>
        <v>-1.0332203389829373</v>
      </c>
      <c r="K30" s="9">
        <f t="shared" ca="1" si="10"/>
        <v>236.91401398806701</v>
      </c>
      <c r="L30" s="9">
        <f t="shared" ca="1" si="11"/>
        <v>168.11069950984452</v>
      </c>
      <c r="M30">
        <f t="shared" ca="1" si="15"/>
        <v>57.06563088512241</v>
      </c>
      <c r="N30">
        <f t="shared" ca="1" si="16"/>
        <v>32.480362523540492</v>
      </c>
    </row>
    <row r="31" spans="1:14" x14ac:dyDescent="0.25">
      <c r="A31" s="4">
        <f t="shared" si="17"/>
        <v>0.42934027777777756</v>
      </c>
      <c r="B31" s="3">
        <f t="shared" si="18"/>
        <v>1553301095</v>
      </c>
      <c r="C31">
        <f t="shared" si="19"/>
        <v>2</v>
      </c>
      <c r="D31">
        <f t="shared" si="19"/>
        <v>8</v>
      </c>
      <c r="E31">
        <f t="shared" ca="1" si="13"/>
        <v>-28062.43250847458</v>
      </c>
      <c r="F31">
        <f t="shared" ca="1" si="14"/>
        <v>136669.66483050847</v>
      </c>
      <c r="G31">
        <f t="shared" ca="1" si="8"/>
        <v>9939.5796610169491</v>
      </c>
      <c r="H31" s="9">
        <f t="shared" ca="1" si="9"/>
        <v>48.809369491526013</v>
      </c>
      <c r="I31" s="9">
        <f t="shared" ca="1" si="9"/>
        <v>-231.83161016949452</v>
      </c>
      <c r="J31" s="9">
        <f t="shared" ca="1" si="9"/>
        <v>-1.0332203389833012</v>
      </c>
      <c r="K31" s="9">
        <f t="shared" ca="1" si="10"/>
        <v>236.91401398807287</v>
      </c>
      <c r="L31" s="9">
        <f t="shared" ca="1" si="11"/>
        <v>168.11069950984464</v>
      </c>
      <c r="M31">
        <f t="shared" ca="1" si="15"/>
        <v>57.055444915254235</v>
      </c>
      <c r="N31">
        <f t="shared" ca="1" si="16"/>
        <v>32.484267890772131</v>
      </c>
    </row>
    <row r="32" spans="1:14" x14ac:dyDescent="0.25">
      <c r="A32" s="4">
        <f t="shared" si="17"/>
        <v>0.42939814814814792</v>
      </c>
      <c r="B32" s="3">
        <f t="shared" si="18"/>
        <v>1553301100</v>
      </c>
      <c r="C32">
        <f t="shared" si="19"/>
        <v>2</v>
      </c>
      <c r="D32">
        <f t="shared" si="19"/>
        <v>8</v>
      </c>
      <c r="E32">
        <f t="shared" ca="1" si="13"/>
        <v>-27818.38566101695</v>
      </c>
      <c r="F32">
        <f t="shared" ca="1" si="14"/>
        <v>135510.50677966099</v>
      </c>
      <c r="G32">
        <f t="shared" ca="1" si="8"/>
        <v>9934.4135593220326</v>
      </c>
      <c r="H32" s="9">
        <f t="shared" ca="1" si="9"/>
        <v>48.809369491525288</v>
      </c>
      <c r="I32" s="9">
        <f t="shared" ca="1" si="9"/>
        <v>-231.8316101694887</v>
      </c>
      <c r="J32" s="9">
        <f t="shared" ca="1" si="9"/>
        <v>-1.0332203389829373</v>
      </c>
      <c r="K32" s="9">
        <f t="shared" ca="1" si="10"/>
        <v>236.91401398806701</v>
      </c>
      <c r="L32" s="9">
        <f t="shared" ca="1" si="11"/>
        <v>168.11069950984452</v>
      </c>
      <c r="M32">
        <f t="shared" ca="1" si="15"/>
        <v>57.04525894538606</v>
      </c>
      <c r="N32">
        <f t="shared" ca="1" si="16"/>
        <v>32.488173258003769</v>
      </c>
    </row>
    <row r="33" spans="1:14" x14ac:dyDescent="0.25">
      <c r="A33" s="4">
        <f t="shared" si="17"/>
        <v>0.42945601851851828</v>
      </c>
      <c r="B33" s="3">
        <f t="shared" si="18"/>
        <v>1553301105</v>
      </c>
      <c r="C33">
        <f t="shared" si="19"/>
        <v>2</v>
      </c>
      <c r="D33">
        <f t="shared" si="19"/>
        <v>8</v>
      </c>
      <c r="E33">
        <f t="shared" ca="1" si="13"/>
        <v>-27574.338813559323</v>
      </c>
      <c r="F33">
        <f t="shared" ca="1" si="14"/>
        <v>134351.34872881355</v>
      </c>
      <c r="G33">
        <f t="shared" ca="1" si="8"/>
        <v>9929.2474576271179</v>
      </c>
      <c r="H33" s="9">
        <f t="shared" ca="1" si="9"/>
        <v>48.809369491525288</v>
      </c>
      <c r="I33" s="9">
        <f t="shared" ca="1" si="9"/>
        <v>-231.8316101694887</v>
      </c>
      <c r="J33" s="9">
        <f t="shared" ca="1" si="9"/>
        <v>-1.0332203389829373</v>
      </c>
      <c r="K33" s="9">
        <f t="shared" ca="1" si="10"/>
        <v>236.91401398806701</v>
      </c>
      <c r="L33" s="9">
        <f t="shared" ca="1" si="11"/>
        <v>168.11069950984452</v>
      </c>
      <c r="M33">
        <f t="shared" ca="1" si="15"/>
        <v>57.035072975517885</v>
      </c>
      <c r="N33">
        <f t="shared" ca="1" si="16"/>
        <v>32.492078625235408</v>
      </c>
    </row>
    <row r="34" spans="1:14" x14ac:dyDescent="0.25">
      <c r="A34" s="4">
        <f t="shared" si="17"/>
        <v>0.42951388888888864</v>
      </c>
      <c r="B34" s="3">
        <f t="shared" si="18"/>
        <v>1553301110</v>
      </c>
      <c r="C34">
        <f t="shared" si="19"/>
        <v>2</v>
      </c>
      <c r="D34">
        <f t="shared" si="19"/>
        <v>8</v>
      </c>
      <c r="E34">
        <f t="shared" ca="1" si="13"/>
        <v>-27330.291966101697</v>
      </c>
      <c r="F34">
        <f t="shared" ca="1" si="14"/>
        <v>133192.19067796611</v>
      </c>
      <c r="G34">
        <f t="shared" ca="1" si="8"/>
        <v>9924.0813559322032</v>
      </c>
      <c r="H34" s="9">
        <f t="shared" ca="1" si="9"/>
        <v>48.809369491526013</v>
      </c>
      <c r="I34" s="9">
        <f t="shared" ca="1" si="9"/>
        <v>-231.83161016949452</v>
      </c>
      <c r="J34" s="9">
        <f t="shared" ca="1" si="9"/>
        <v>-1.0332203389829373</v>
      </c>
      <c r="K34" s="9">
        <f t="shared" ca="1" si="10"/>
        <v>236.91401398807287</v>
      </c>
      <c r="L34" s="9">
        <f t="shared" ca="1" si="11"/>
        <v>168.11069950984464</v>
      </c>
      <c r="M34">
        <f t="shared" ca="1" si="15"/>
        <v>57.024887005649717</v>
      </c>
      <c r="N34">
        <f t="shared" ca="1" si="16"/>
        <v>32.495983992467046</v>
      </c>
    </row>
    <row r="35" spans="1:14" x14ac:dyDescent="0.25">
      <c r="A35" s="4">
        <f>A34+5/24/3600</f>
        <v>0.429571759259259</v>
      </c>
      <c r="B35" s="3">
        <f t="shared" si="18"/>
        <v>1553301115</v>
      </c>
      <c r="C35">
        <f t="shared" si="19"/>
        <v>2</v>
      </c>
      <c r="D35">
        <f t="shared" si="19"/>
        <v>8</v>
      </c>
      <c r="E35">
        <f t="shared" ca="1" si="13"/>
        <v>-27086.245118644067</v>
      </c>
      <c r="F35">
        <f t="shared" ca="1" si="14"/>
        <v>132033.03262711863</v>
      </c>
      <c r="G35">
        <f t="shared" ca="1" si="8"/>
        <v>9918.9152542372885</v>
      </c>
      <c r="H35" s="9">
        <f t="shared" ca="1" si="9"/>
        <v>48.809369491525288</v>
      </c>
      <c r="I35" s="9">
        <f t="shared" ca="1" si="9"/>
        <v>-231.83161016949163</v>
      </c>
      <c r="J35" s="9">
        <f t="shared" ca="1" si="9"/>
        <v>-1.0332203389833012</v>
      </c>
      <c r="K35" s="9">
        <f t="shared" ca="1" si="10"/>
        <v>236.91401398806988</v>
      </c>
      <c r="L35" s="9">
        <f t="shared" ca="1" si="11"/>
        <v>168.11069950984466</v>
      </c>
      <c r="M35">
        <f t="shared" ca="1" si="15"/>
        <v>57.014701035781542</v>
      </c>
      <c r="N35">
        <f t="shared" ca="1" si="16"/>
        <v>32.499889359698685</v>
      </c>
    </row>
    <row r="36" spans="1:14" x14ac:dyDescent="0.25">
      <c r="A36" s="4">
        <f t="shared" si="17"/>
        <v>0.42962962962962936</v>
      </c>
      <c r="B36" s="3">
        <f t="shared" si="18"/>
        <v>1553301120</v>
      </c>
      <c r="C36">
        <f t="shared" si="19"/>
        <v>2</v>
      </c>
      <c r="D36">
        <f t="shared" si="19"/>
        <v>8</v>
      </c>
      <c r="E36">
        <f ca="1">INDIRECT("E$"&amp;C36)+INDIRECT("H$"&amp;C36)*($B36-INDIRECT("B$"&amp;D36))</f>
        <v>-26842.19827118644</v>
      </c>
      <c r="F36">
        <f ca="1">INDIRECT("F$"&amp;C36)+INDIRECT("I$"&amp;C36)*($B36-INDIRECT("B$"&amp;D36))</f>
        <v>130873.87457627118</v>
      </c>
      <c r="G36">
        <f t="shared" ca="1" si="8"/>
        <v>9913.749152542372</v>
      </c>
      <c r="H36" s="9">
        <f t="shared" ca="1" si="9"/>
        <v>48.809369491525288</v>
      </c>
      <c r="I36" s="9">
        <f t="shared" ca="1" si="9"/>
        <v>-231.83161016949163</v>
      </c>
      <c r="J36" s="9">
        <f t="shared" ca="1" si="9"/>
        <v>-1.0332203389829373</v>
      </c>
      <c r="K36" s="9">
        <f t="shared" ca="1" si="10"/>
        <v>236.91401398806988</v>
      </c>
      <c r="L36" s="9">
        <f t="shared" ca="1" si="11"/>
        <v>168.11069950984466</v>
      </c>
      <c r="M36">
        <f t="shared" ca="1" si="15"/>
        <v>57.004515065913367</v>
      </c>
      <c r="N36">
        <f t="shared" ca="1" si="16"/>
        <v>32.503794726930323</v>
      </c>
    </row>
    <row r="37" spans="1:14" x14ac:dyDescent="0.25">
      <c r="A37" s="4">
        <f t="shared" si="17"/>
        <v>0.42968749999999972</v>
      </c>
      <c r="B37" s="3">
        <f t="shared" si="18"/>
        <v>1553301125</v>
      </c>
      <c r="C37">
        <f t="shared" si="19"/>
        <v>2</v>
      </c>
      <c r="D37">
        <f t="shared" si="19"/>
        <v>8</v>
      </c>
      <c r="E37">
        <f ca="1">INDIRECT("E$"&amp;C37)+INDIRECT("H$"&amp;C37)*($B37-INDIRECT("B$"&amp;D37))</f>
        <v>-26598.151423728814</v>
      </c>
      <c r="F37">
        <f ca="1">INDIRECT("F$"&amp;C37)+INDIRECT("I$"&amp;C37)*($B37-INDIRECT("B$"&amp;D37))</f>
        <v>129714.71652542372</v>
      </c>
      <c r="G37">
        <f t="shared" ca="1" si="8"/>
        <v>9908.5830508474573</v>
      </c>
      <c r="H37" s="9">
        <f t="shared" ca="1" si="9"/>
        <v>48.809369491525288</v>
      </c>
      <c r="I37" s="9">
        <f t="shared" ca="1" si="9"/>
        <v>-231.83161016949163</v>
      </c>
      <c r="J37" s="9">
        <f t="shared" ca="1" si="9"/>
        <v>-1.0332203389829373</v>
      </c>
      <c r="K37" s="9">
        <f t="shared" ca="1" si="10"/>
        <v>236.91401398806988</v>
      </c>
      <c r="L37" s="9">
        <f t="shared" ca="1" si="11"/>
        <v>168.11069950984466</v>
      </c>
      <c r="M37">
        <f t="shared" ca="1" si="15"/>
        <v>56.994329096045192</v>
      </c>
      <c r="N37">
        <f t="shared" ca="1" si="16"/>
        <v>32.507700094161962</v>
      </c>
    </row>
    <row r="38" spans="1:14" x14ac:dyDescent="0.25">
      <c r="A38" s="4">
        <f t="shared" si="17"/>
        <v>0.42974537037037008</v>
      </c>
      <c r="B38" s="3">
        <f t="shared" si="18"/>
        <v>1553301130</v>
      </c>
      <c r="C38">
        <f t="shared" si="19"/>
        <v>2</v>
      </c>
      <c r="D38">
        <f t="shared" si="19"/>
        <v>8</v>
      </c>
      <c r="E38">
        <f t="shared" ref="E38:E101" ca="1" si="20">INDIRECT("E$"&amp;C38)+INDIRECT("H$"&amp;C38)*($B38-INDIRECT("B$"&amp;D38))</f>
        <v>-26354.104576271187</v>
      </c>
      <c r="F38">
        <f t="shared" ref="F38:F101" ca="1" si="21">INDIRECT("F$"&amp;C38)+INDIRECT("I$"&amp;C38)*($B38-INDIRECT("B$"&amp;D38))</f>
        <v>128555.55847457626</v>
      </c>
      <c r="G38">
        <f t="shared" ca="1" si="8"/>
        <v>9903.4169491525427</v>
      </c>
      <c r="H38" s="9">
        <f t="shared" ca="1" si="9"/>
        <v>48.809369491525288</v>
      </c>
      <c r="I38" s="9">
        <f t="shared" ca="1" si="9"/>
        <v>-231.83161016949163</v>
      </c>
      <c r="J38" s="9">
        <f t="shared" ca="1" si="9"/>
        <v>-1.0332203389833012</v>
      </c>
      <c r="K38" s="9">
        <f t="shared" ca="1" si="10"/>
        <v>236.91401398806988</v>
      </c>
      <c r="L38" s="9">
        <f t="shared" ca="1" si="11"/>
        <v>168.11069950984466</v>
      </c>
      <c r="M38">
        <f t="shared" ca="1" si="15"/>
        <v>56.984143126177024</v>
      </c>
      <c r="N38">
        <f t="shared" ca="1" si="16"/>
        <v>32.5116054613936</v>
      </c>
    </row>
    <row r="39" spans="1:14" x14ac:dyDescent="0.25">
      <c r="A39" s="4">
        <f t="shared" si="17"/>
        <v>0.42980324074074044</v>
      </c>
      <c r="B39" s="3">
        <f t="shared" si="18"/>
        <v>1553301135</v>
      </c>
      <c r="C39">
        <f t="shared" si="19"/>
        <v>2</v>
      </c>
      <c r="D39">
        <f t="shared" si="19"/>
        <v>8</v>
      </c>
      <c r="E39">
        <f t="shared" ca="1" si="20"/>
        <v>-26110.057728813561</v>
      </c>
      <c r="F39">
        <f t="shared" ca="1" si="21"/>
        <v>127396.4004237288</v>
      </c>
      <c r="G39">
        <f t="shared" ca="1" si="8"/>
        <v>9898.2508474576262</v>
      </c>
      <c r="H39" s="9">
        <f t="shared" ca="1" si="9"/>
        <v>48.809369491525288</v>
      </c>
      <c r="I39" s="9">
        <f t="shared" ca="1" si="9"/>
        <v>-231.83161016949163</v>
      </c>
      <c r="J39" s="9">
        <f t="shared" ca="1" si="9"/>
        <v>-1.0332203389829373</v>
      </c>
      <c r="K39" s="9">
        <f t="shared" ca="1" si="10"/>
        <v>236.91401398806988</v>
      </c>
      <c r="L39" s="9">
        <f t="shared" ca="1" si="11"/>
        <v>168.11069950984466</v>
      </c>
      <c r="M39">
        <f t="shared" ca="1" si="15"/>
        <v>56.973957156308849</v>
      </c>
      <c r="N39">
        <f t="shared" ca="1" si="16"/>
        <v>32.515510828625239</v>
      </c>
    </row>
    <row r="40" spans="1:14" x14ac:dyDescent="0.25">
      <c r="A40" s="4">
        <f t="shared" si="17"/>
        <v>0.42986111111111081</v>
      </c>
      <c r="B40" s="3">
        <f t="shared" si="18"/>
        <v>1553301140</v>
      </c>
      <c r="C40">
        <f t="shared" si="19"/>
        <v>2</v>
      </c>
      <c r="D40">
        <f t="shared" si="19"/>
        <v>8</v>
      </c>
      <c r="E40">
        <f t="shared" ca="1" si="20"/>
        <v>-25866.010881355935</v>
      </c>
      <c r="F40">
        <f t="shared" ca="1" si="21"/>
        <v>126237.24237288134</v>
      </c>
      <c r="G40">
        <f t="shared" ca="1" si="8"/>
        <v>9893.0847457627115</v>
      </c>
      <c r="H40" s="9">
        <f t="shared" ca="1" si="9"/>
        <v>48.809369491525288</v>
      </c>
      <c r="I40" s="9">
        <f t="shared" ca="1" si="9"/>
        <v>-231.83161016949163</v>
      </c>
      <c r="J40" s="9">
        <f t="shared" ca="1" si="9"/>
        <v>-1.0332203389829373</v>
      </c>
      <c r="K40" s="9">
        <f t="shared" ca="1" si="10"/>
        <v>236.91401398806988</v>
      </c>
      <c r="L40" s="9">
        <f t="shared" ca="1" si="11"/>
        <v>168.11069950984466</v>
      </c>
      <c r="M40">
        <f t="shared" ca="1" si="15"/>
        <v>56.963771186440674</v>
      </c>
      <c r="N40">
        <f t="shared" ca="1" si="16"/>
        <v>32.519416195856877</v>
      </c>
    </row>
    <row r="41" spans="1:14" x14ac:dyDescent="0.25">
      <c r="A41" s="4">
        <f t="shared" si="17"/>
        <v>0.42991898148148117</v>
      </c>
      <c r="B41" s="3">
        <f t="shared" si="18"/>
        <v>1553301145</v>
      </c>
      <c r="C41">
        <f t="shared" si="19"/>
        <v>2</v>
      </c>
      <c r="D41">
        <f t="shared" si="19"/>
        <v>8</v>
      </c>
      <c r="E41">
        <f t="shared" ca="1" si="20"/>
        <v>-25621.964033898308</v>
      </c>
      <c r="F41">
        <f t="shared" ca="1" si="21"/>
        <v>125078.08432203389</v>
      </c>
      <c r="G41">
        <f t="shared" ca="1" si="8"/>
        <v>9887.9186440677968</v>
      </c>
      <c r="H41" s="9">
        <f t="shared" ca="1" si="9"/>
        <v>48.809369491526013</v>
      </c>
      <c r="I41" s="9">
        <f t="shared" ca="1" si="9"/>
        <v>-231.83161016949163</v>
      </c>
      <c r="J41" s="9">
        <f t="shared" ca="1" si="9"/>
        <v>-1.0332203389833012</v>
      </c>
      <c r="K41" s="9">
        <f t="shared" ca="1" si="10"/>
        <v>236.91401398807002</v>
      </c>
      <c r="L41" s="9">
        <f t="shared" ca="1" si="11"/>
        <v>168.11069950984449</v>
      </c>
      <c r="M41">
        <f t="shared" ca="1" si="15"/>
        <v>56.953585216572499</v>
      </c>
      <c r="N41">
        <f t="shared" ca="1" si="16"/>
        <v>32.523321563088516</v>
      </c>
    </row>
    <row r="42" spans="1:14" x14ac:dyDescent="0.25">
      <c r="A42" s="4">
        <f t="shared" si="17"/>
        <v>0.42997685185185153</v>
      </c>
      <c r="B42" s="3">
        <f t="shared" si="18"/>
        <v>1553301150</v>
      </c>
      <c r="C42">
        <f t="shared" ref="C42:D57" si="22">C41</f>
        <v>2</v>
      </c>
      <c r="D42">
        <f t="shared" si="22"/>
        <v>8</v>
      </c>
      <c r="E42">
        <f t="shared" ca="1" si="20"/>
        <v>-25377.917186440678</v>
      </c>
      <c r="F42">
        <f t="shared" ca="1" si="21"/>
        <v>123918.92627118643</v>
      </c>
      <c r="G42">
        <f t="shared" ca="1" si="8"/>
        <v>9882.7525423728803</v>
      </c>
      <c r="H42" s="9">
        <f t="shared" ca="1" si="9"/>
        <v>48.809369491525288</v>
      </c>
      <c r="I42" s="9">
        <f t="shared" ca="1" si="9"/>
        <v>-231.83161016949163</v>
      </c>
      <c r="J42" s="9">
        <f t="shared" ca="1" si="9"/>
        <v>-1.0332203389829373</v>
      </c>
      <c r="K42" s="9">
        <f t="shared" ca="1" si="10"/>
        <v>236.91401398806988</v>
      </c>
      <c r="L42" s="9">
        <f t="shared" ca="1" si="11"/>
        <v>168.11069950984466</v>
      </c>
      <c r="M42">
        <f t="shared" ca="1" si="15"/>
        <v>56.943399246704331</v>
      </c>
      <c r="N42">
        <f t="shared" ca="1" si="16"/>
        <v>32.527226930320154</v>
      </c>
    </row>
    <row r="43" spans="1:14" x14ac:dyDescent="0.25">
      <c r="A43" s="4">
        <f t="shared" si="17"/>
        <v>0.43003472222222189</v>
      </c>
      <c r="B43" s="3">
        <f t="shared" si="18"/>
        <v>1553301155</v>
      </c>
      <c r="C43">
        <f t="shared" si="22"/>
        <v>2</v>
      </c>
      <c r="D43">
        <f t="shared" si="22"/>
        <v>8</v>
      </c>
      <c r="E43">
        <f t="shared" ca="1" si="20"/>
        <v>-25133.870338983052</v>
      </c>
      <c r="F43">
        <f t="shared" ca="1" si="21"/>
        <v>122759.76822033897</v>
      </c>
      <c r="G43">
        <f t="shared" ca="1" si="8"/>
        <v>9877.5864406779656</v>
      </c>
      <c r="H43" s="9">
        <f t="shared" ca="1" si="9"/>
        <v>48.809369491525288</v>
      </c>
      <c r="I43" s="9">
        <f t="shared" ca="1" si="9"/>
        <v>-231.8316101694887</v>
      </c>
      <c r="J43" s="9">
        <f t="shared" ca="1" si="9"/>
        <v>-1.0332203389829373</v>
      </c>
      <c r="K43" s="9">
        <f t="shared" ca="1" si="10"/>
        <v>236.91401398806701</v>
      </c>
      <c r="L43" s="9">
        <f t="shared" ca="1" si="11"/>
        <v>168.11069950984452</v>
      </c>
      <c r="M43">
        <f t="shared" ca="1" si="15"/>
        <v>56.933213276836156</v>
      </c>
      <c r="N43">
        <f t="shared" ca="1" si="16"/>
        <v>32.531132297551792</v>
      </c>
    </row>
    <row r="44" spans="1:14" x14ac:dyDescent="0.25">
      <c r="A44" s="8">
        <f t="shared" si="17"/>
        <v>0.43009259259259225</v>
      </c>
      <c r="B44" s="3">
        <f t="shared" si="18"/>
        <v>1553301160</v>
      </c>
      <c r="C44">
        <f t="shared" si="22"/>
        <v>2</v>
      </c>
      <c r="D44">
        <f t="shared" si="22"/>
        <v>8</v>
      </c>
      <c r="E44">
        <f t="shared" ca="1" si="20"/>
        <v>-24889.823491525425</v>
      </c>
      <c r="F44">
        <f t="shared" ca="1" si="21"/>
        <v>121600.61016949153</v>
      </c>
      <c r="G44">
        <f t="shared" ca="1" si="8"/>
        <v>9872.4203389830509</v>
      </c>
      <c r="H44" s="9">
        <f t="shared" ca="1" si="9"/>
        <v>48.809369491526013</v>
      </c>
      <c r="I44" s="9">
        <f t="shared" ca="1" si="9"/>
        <v>-231.83161016949452</v>
      </c>
      <c r="J44" s="9">
        <f t="shared" ca="1" si="9"/>
        <v>-1.0332203389833012</v>
      </c>
      <c r="K44" s="9">
        <f t="shared" ca="1" si="10"/>
        <v>236.91401398807287</v>
      </c>
      <c r="L44" s="9">
        <f t="shared" ca="1" si="11"/>
        <v>168.11069950984464</v>
      </c>
      <c r="M44">
        <f t="shared" ca="1" si="15"/>
        <v>56.923027306967981</v>
      </c>
      <c r="N44">
        <f t="shared" ca="1" si="16"/>
        <v>32.535037664783431</v>
      </c>
    </row>
    <row r="45" spans="1:14" x14ac:dyDescent="0.25">
      <c r="A45" s="4">
        <f t="shared" si="17"/>
        <v>0.43015046296296261</v>
      </c>
      <c r="B45" s="3">
        <f t="shared" si="18"/>
        <v>1553301165</v>
      </c>
      <c r="C45">
        <f t="shared" si="22"/>
        <v>2</v>
      </c>
      <c r="D45">
        <f t="shared" si="22"/>
        <v>8</v>
      </c>
      <c r="E45">
        <f t="shared" ca="1" si="20"/>
        <v>-24645.776644067795</v>
      </c>
      <c r="F45">
        <f t="shared" ca="1" si="21"/>
        <v>120441.45211864405</v>
      </c>
      <c r="G45">
        <f t="shared" ca="1" si="8"/>
        <v>9867.2542372881344</v>
      </c>
      <c r="H45" s="9">
        <f t="shared" ca="1" si="9"/>
        <v>48.809369491525288</v>
      </c>
      <c r="I45" s="9">
        <f t="shared" ca="1" si="9"/>
        <v>-231.8316101694887</v>
      </c>
      <c r="J45" s="9">
        <f t="shared" ca="1" si="9"/>
        <v>-1.0332203389829373</v>
      </c>
      <c r="K45" s="9">
        <f t="shared" ca="1" si="10"/>
        <v>236.91401398806701</v>
      </c>
      <c r="L45" s="9">
        <f t="shared" ca="1" si="11"/>
        <v>168.11069950984452</v>
      </c>
      <c r="M45">
        <f t="shared" ca="1" si="15"/>
        <v>56.912841337099806</v>
      </c>
      <c r="N45">
        <f t="shared" ca="1" si="16"/>
        <v>32.538943032015069</v>
      </c>
    </row>
    <row r="46" spans="1:14" x14ac:dyDescent="0.25">
      <c r="A46" s="4">
        <f t="shared" si="17"/>
        <v>0.43020833333333297</v>
      </c>
      <c r="B46" s="3">
        <f t="shared" si="18"/>
        <v>1553301170</v>
      </c>
      <c r="C46">
        <f t="shared" si="22"/>
        <v>2</v>
      </c>
      <c r="D46">
        <f t="shared" si="22"/>
        <v>8</v>
      </c>
      <c r="E46">
        <f t="shared" ca="1" si="20"/>
        <v>-24401.729796610169</v>
      </c>
      <c r="F46">
        <f t="shared" ca="1" si="21"/>
        <v>119282.29406779661</v>
      </c>
      <c r="G46">
        <f t="shared" ca="1" si="8"/>
        <v>9862.0881355932197</v>
      </c>
      <c r="H46" s="9">
        <f t="shared" ca="1" si="9"/>
        <v>48.809369491525288</v>
      </c>
      <c r="I46" s="9">
        <f t="shared" ca="1" si="9"/>
        <v>-231.83161016949452</v>
      </c>
      <c r="J46" s="9">
        <f t="shared" ca="1" si="9"/>
        <v>-1.0332203389829373</v>
      </c>
      <c r="K46" s="9">
        <f t="shared" ca="1" si="10"/>
        <v>236.91401398807272</v>
      </c>
      <c r="L46" s="9">
        <f t="shared" ca="1" si="11"/>
        <v>168.11069950984481</v>
      </c>
      <c r="M46">
        <f t="shared" ca="1" si="15"/>
        <v>56.902655367231638</v>
      </c>
      <c r="N46">
        <f t="shared" ca="1" si="16"/>
        <v>32.542848399246708</v>
      </c>
    </row>
    <row r="47" spans="1:14" x14ac:dyDescent="0.25">
      <c r="A47" s="4">
        <f t="shared" si="17"/>
        <v>0.43026620370370333</v>
      </c>
      <c r="B47" s="3">
        <f t="shared" si="18"/>
        <v>1553301175</v>
      </c>
      <c r="C47">
        <f t="shared" si="22"/>
        <v>2</v>
      </c>
      <c r="D47">
        <f t="shared" si="22"/>
        <v>8</v>
      </c>
      <c r="E47">
        <f t="shared" ca="1" si="20"/>
        <v>-24157.682949152542</v>
      </c>
      <c r="F47">
        <f t="shared" ca="1" si="21"/>
        <v>118123.13601694914</v>
      </c>
      <c r="G47">
        <f t="shared" ca="1" si="8"/>
        <v>9856.922033898305</v>
      </c>
      <c r="H47" s="9">
        <f t="shared" ca="1" si="9"/>
        <v>48.809369491525288</v>
      </c>
      <c r="I47" s="9">
        <f t="shared" ca="1" si="9"/>
        <v>-231.8316101694887</v>
      </c>
      <c r="J47" s="9">
        <f t="shared" ca="1" si="9"/>
        <v>-1.0332203389833012</v>
      </c>
      <c r="K47" s="9">
        <f t="shared" ca="1" si="10"/>
        <v>236.91401398806701</v>
      </c>
      <c r="L47" s="9">
        <f t="shared" ca="1" si="11"/>
        <v>168.11069950984452</v>
      </c>
      <c r="M47">
        <f t="shared" ca="1" si="15"/>
        <v>56.892469397363463</v>
      </c>
      <c r="N47">
        <f t="shared" ca="1" si="16"/>
        <v>32.546753766478346</v>
      </c>
    </row>
    <row r="48" spans="1:14" x14ac:dyDescent="0.25">
      <c r="A48" s="4">
        <f t="shared" si="17"/>
        <v>0.43032407407407369</v>
      </c>
      <c r="B48" s="3">
        <f t="shared" si="18"/>
        <v>1553301180</v>
      </c>
      <c r="C48">
        <f t="shared" si="22"/>
        <v>2</v>
      </c>
      <c r="D48">
        <f t="shared" si="22"/>
        <v>8</v>
      </c>
      <c r="E48">
        <f t="shared" ca="1" si="20"/>
        <v>-23913.636101694916</v>
      </c>
      <c r="F48">
        <f t="shared" ca="1" si="21"/>
        <v>116963.97796610169</v>
      </c>
      <c r="G48">
        <f t="shared" ca="1" si="8"/>
        <v>9851.7559322033885</v>
      </c>
      <c r="H48" s="9">
        <f t="shared" ca="1" si="9"/>
        <v>48.809369491525288</v>
      </c>
      <c r="I48" s="9">
        <f t="shared" ca="1" si="9"/>
        <v>-231.83161016949452</v>
      </c>
      <c r="J48" s="9">
        <f t="shared" ca="1" si="9"/>
        <v>-1.0332203389829373</v>
      </c>
      <c r="K48" s="9">
        <f t="shared" ca="1" si="10"/>
        <v>236.91401398807272</v>
      </c>
      <c r="L48" s="9">
        <f t="shared" ca="1" si="11"/>
        <v>168.11069950984481</v>
      </c>
      <c r="M48">
        <f t="shared" ca="1" si="15"/>
        <v>56.882283427495288</v>
      </c>
      <c r="N48">
        <f t="shared" ca="1" si="16"/>
        <v>32.550659133709985</v>
      </c>
    </row>
    <row r="49" spans="1:19" x14ac:dyDescent="0.25">
      <c r="A49" s="4">
        <f t="shared" si="17"/>
        <v>0.43038194444444405</v>
      </c>
      <c r="B49" s="3">
        <f t="shared" si="18"/>
        <v>1553301185</v>
      </c>
      <c r="C49">
        <f t="shared" si="22"/>
        <v>2</v>
      </c>
      <c r="D49">
        <f t="shared" si="22"/>
        <v>8</v>
      </c>
      <c r="E49">
        <f t="shared" ca="1" si="20"/>
        <v>-23669.589254237289</v>
      </c>
      <c r="F49">
        <f t="shared" ca="1" si="21"/>
        <v>115804.81991525422</v>
      </c>
      <c r="G49">
        <f t="shared" ca="1" si="8"/>
        <v>9846.5898305084738</v>
      </c>
      <c r="H49" s="9">
        <f t="shared" ca="1" si="9"/>
        <v>48.809369491525288</v>
      </c>
      <c r="I49" s="9">
        <f t="shared" ca="1" si="9"/>
        <v>-231.8316101694887</v>
      </c>
      <c r="J49" s="9">
        <f t="shared" ca="1" si="9"/>
        <v>-1.0332203389829373</v>
      </c>
      <c r="K49" s="9">
        <f t="shared" ca="1" si="10"/>
        <v>236.91401398806701</v>
      </c>
      <c r="L49" s="9">
        <f t="shared" ca="1" si="11"/>
        <v>168.11069950984452</v>
      </c>
      <c r="M49">
        <f t="shared" ca="1" si="15"/>
        <v>56.872097457627113</v>
      </c>
      <c r="N49">
        <f t="shared" ca="1" si="16"/>
        <v>32.554564500941623</v>
      </c>
    </row>
    <row r="50" spans="1:19" x14ac:dyDescent="0.25">
      <c r="A50" s="8">
        <f t="shared" si="17"/>
        <v>0.43043981481481441</v>
      </c>
      <c r="B50" s="3">
        <f t="shared" si="18"/>
        <v>1553301190</v>
      </c>
      <c r="C50">
        <f t="shared" si="22"/>
        <v>2</v>
      </c>
      <c r="D50">
        <f t="shared" si="22"/>
        <v>8</v>
      </c>
      <c r="E50">
        <f t="shared" ca="1" si="20"/>
        <v>-23425.542406779663</v>
      </c>
      <c r="F50">
        <f t="shared" ca="1" si="21"/>
        <v>114645.66186440678</v>
      </c>
      <c r="G50">
        <f t="shared" ca="1" si="8"/>
        <v>9841.4237288135591</v>
      </c>
      <c r="H50" s="9">
        <f t="shared" ca="1" si="9"/>
        <v>48.809369491525288</v>
      </c>
      <c r="I50" s="9">
        <f t="shared" ca="1" si="9"/>
        <v>-231.83161016949452</v>
      </c>
      <c r="J50" s="9">
        <f t="shared" ca="1" si="9"/>
        <v>-1.0332203389829373</v>
      </c>
      <c r="K50" s="9">
        <f t="shared" ca="1" si="10"/>
        <v>236.91401398807272</v>
      </c>
      <c r="L50" s="9">
        <f t="shared" ca="1" si="11"/>
        <v>168.11069950984481</v>
      </c>
      <c r="M50">
        <f t="shared" ca="1" si="15"/>
        <v>56.861911487758945</v>
      </c>
      <c r="N50">
        <f t="shared" ca="1" si="16"/>
        <v>32.558469868173262</v>
      </c>
    </row>
    <row r="51" spans="1:19" x14ac:dyDescent="0.25">
      <c r="A51" s="4">
        <f t="shared" si="17"/>
        <v>0.43049768518518478</v>
      </c>
      <c r="B51" s="3">
        <f t="shared" si="18"/>
        <v>1553301195</v>
      </c>
      <c r="C51">
        <f t="shared" si="22"/>
        <v>2</v>
      </c>
      <c r="D51">
        <f t="shared" si="22"/>
        <v>8</v>
      </c>
      <c r="E51">
        <f t="shared" ca="1" si="20"/>
        <v>-23181.495559322037</v>
      </c>
      <c r="F51">
        <f t="shared" ca="1" si="21"/>
        <v>113486.50381355931</v>
      </c>
      <c r="G51">
        <f t="shared" ca="1" si="8"/>
        <v>9836.2576271186445</v>
      </c>
      <c r="H51" s="9">
        <f t="shared" ca="1" si="9"/>
        <v>48.809369491526013</v>
      </c>
      <c r="I51" s="9">
        <f t="shared" ca="1" si="9"/>
        <v>-231.8316101694887</v>
      </c>
      <c r="J51" s="9">
        <f t="shared" ca="1" si="9"/>
        <v>-1.0332203389833012</v>
      </c>
      <c r="K51" s="9">
        <f t="shared" ca="1" si="10"/>
        <v>236.91401398806715</v>
      </c>
      <c r="L51" s="9">
        <f t="shared" ca="1" si="11"/>
        <v>168.11069950984435</v>
      </c>
      <c r="M51">
        <f t="shared" ca="1" si="15"/>
        <v>56.85172551789077</v>
      </c>
      <c r="N51">
        <f t="shared" ca="1" si="16"/>
        <v>32.5623752354049</v>
      </c>
    </row>
    <row r="52" spans="1:19" x14ac:dyDescent="0.25">
      <c r="A52" s="4">
        <f t="shared" si="17"/>
        <v>0.43055555555555514</v>
      </c>
      <c r="B52" s="3">
        <f t="shared" si="18"/>
        <v>1553301200</v>
      </c>
      <c r="C52">
        <f t="shared" si="22"/>
        <v>2</v>
      </c>
      <c r="D52">
        <f t="shared" si="22"/>
        <v>8</v>
      </c>
      <c r="E52">
        <f t="shared" ca="1" si="20"/>
        <v>-22937.448711864407</v>
      </c>
      <c r="F52">
        <f t="shared" ca="1" si="21"/>
        <v>112327.34576271186</v>
      </c>
      <c r="G52">
        <f t="shared" ca="1" si="8"/>
        <v>9831.0915254237279</v>
      </c>
      <c r="H52" s="9">
        <f t="shared" ca="1" si="9"/>
        <v>48.809369491525288</v>
      </c>
      <c r="I52" s="9">
        <f t="shared" ca="1" si="9"/>
        <v>-231.83161016949452</v>
      </c>
      <c r="J52" s="9">
        <f t="shared" ca="1" si="9"/>
        <v>-1.0332203389829373</v>
      </c>
      <c r="K52" s="9">
        <f t="shared" ca="1" si="10"/>
        <v>236.91401398807272</v>
      </c>
      <c r="L52" s="9">
        <f t="shared" ca="1" si="11"/>
        <v>168.11069950984481</v>
      </c>
      <c r="M52">
        <f t="shared" ca="1" si="15"/>
        <v>56.841539548022595</v>
      </c>
      <c r="N52">
        <f t="shared" ca="1" si="16"/>
        <v>32.566280602636539</v>
      </c>
    </row>
    <row r="53" spans="1:19" x14ac:dyDescent="0.25">
      <c r="A53" s="4">
        <f t="shared" si="17"/>
        <v>0.4306134259259255</v>
      </c>
      <c r="B53" s="3">
        <f t="shared" si="18"/>
        <v>1553301205</v>
      </c>
      <c r="C53">
        <f t="shared" si="22"/>
        <v>2</v>
      </c>
      <c r="D53">
        <f t="shared" si="22"/>
        <v>8</v>
      </c>
      <c r="E53">
        <f t="shared" ca="1" si="20"/>
        <v>-22693.40186440678</v>
      </c>
      <c r="F53">
        <f t="shared" ca="1" si="21"/>
        <v>111168.18771186439</v>
      </c>
      <c r="G53">
        <f t="shared" ca="1" si="8"/>
        <v>9825.9254237288133</v>
      </c>
      <c r="H53" s="9">
        <f t="shared" ca="1" si="9"/>
        <v>48.809369491525288</v>
      </c>
      <c r="I53" s="9">
        <f t="shared" ca="1" si="9"/>
        <v>-231.8316101694887</v>
      </c>
      <c r="J53" s="9">
        <f t="shared" ca="1" si="9"/>
        <v>-1.0332203389829373</v>
      </c>
      <c r="K53" s="9">
        <f t="shared" ca="1" si="10"/>
        <v>236.91401398806701</v>
      </c>
      <c r="L53" s="9">
        <f t="shared" ca="1" si="11"/>
        <v>168.11069950984452</v>
      </c>
      <c r="M53">
        <f t="shared" ca="1" si="15"/>
        <v>56.83135357815442</v>
      </c>
      <c r="N53">
        <f t="shared" ca="1" si="16"/>
        <v>32.570185969868177</v>
      </c>
      <c r="O53" s="14"/>
      <c r="P53" s="14"/>
      <c r="Q53" s="14"/>
      <c r="R53" s="14"/>
      <c r="S53" s="14"/>
    </row>
    <row r="54" spans="1:19" x14ac:dyDescent="0.25">
      <c r="A54" s="4">
        <f>A53+5/24/3600</f>
        <v>0.43067129629629586</v>
      </c>
      <c r="B54" s="3">
        <f t="shared" si="18"/>
        <v>1553301210</v>
      </c>
      <c r="C54">
        <f t="shared" si="22"/>
        <v>2</v>
      </c>
      <c r="D54">
        <f t="shared" si="22"/>
        <v>8</v>
      </c>
      <c r="E54">
        <f t="shared" ca="1" si="20"/>
        <v>-22449.355016949154</v>
      </c>
      <c r="F54">
        <f t="shared" ca="1" si="21"/>
        <v>110009.02966101695</v>
      </c>
      <c r="G54">
        <f t="shared" ca="1" si="8"/>
        <v>9820.7593220338986</v>
      </c>
      <c r="H54" s="9">
        <f t="shared" ca="1" si="9"/>
        <v>48.809369491526013</v>
      </c>
      <c r="I54" s="9">
        <f t="shared" ca="1" si="9"/>
        <v>-231.83161016949452</v>
      </c>
      <c r="J54" s="9">
        <f t="shared" ca="1" si="9"/>
        <v>-1.0332203389833012</v>
      </c>
      <c r="K54" s="9">
        <f t="shared" ca="1" si="10"/>
        <v>236.91401398807287</v>
      </c>
      <c r="L54" s="9">
        <f t="shared" ca="1" si="11"/>
        <v>168.11069950984464</v>
      </c>
      <c r="M54">
        <f t="shared" ca="1" si="15"/>
        <v>56.821167608286252</v>
      </c>
      <c r="N54">
        <f t="shared" ca="1" si="16"/>
        <v>32.574091337099816</v>
      </c>
    </row>
    <row r="55" spans="1:19" x14ac:dyDescent="0.25">
      <c r="A55" s="4">
        <f t="shared" si="17"/>
        <v>0.43072916666666622</v>
      </c>
      <c r="B55" s="3">
        <f t="shared" si="18"/>
        <v>1553301215</v>
      </c>
      <c r="C55">
        <f t="shared" si="22"/>
        <v>2</v>
      </c>
      <c r="D55">
        <f t="shared" si="22"/>
        <v>8</v>
      </c>
      <c r="E55">
        <f t="shared" ca="1" si="20"/>
        <v>-22205.308169491524</v>
      </c>
      <c r="F55">
        <f t="shared" ca="1" si="21"/>
        <v>108849.87161016947</v>
      </c>
      <c r="G55">
        <f t="shared" ca="1" si="8"/>
        <v>9815.5932203389821</v>
      </c>
      <c r="H55" s="9">
        <f t="shared" ca="1" si="9"/>
        <v>48.809369491525288</v>
      </c>
      <c r="I55" s="9">
        <f t="shared" ca="1" si="9"/>
        <v>-231.8316101694887</v>
      </c>
      <c r="J55" s="9">
        <f t="shared" ca="1" si="9"/>
        <v>-1.0332203389829373</v>
      </c>
      <c r="K55" s="9">
        <f t="shared" ca="1" si="10"/>
        <v>236.91401398806701</v>
      </c>
      <c r="L55" s="9">
        <f t="shared" ca="1" si="11"/>
        <v>168.11069950984452</v>
      </c>
      <c r="M55">
        <f t="shared" ca="1" si="15"/>
        <v>56.810981638418077</v>
      </c>
      <c r="N55">
        <f t="shared" ca="1" si="16"/>
        <v>32.577996704331454</v>
      </c>
    </row>
    <row r="56" spans="1:19" x14ac:dyDescent="0.25">
      <c r="A56" s="8">
        <f t="shared" si="17"/>
        <v>0.43078703703703658</v>
      </c>
      <c r="B56" s="3">
        <f t="shared" si="18"/>
        <v>1553301220</v>
      </c>
      <c r="C56">
        <f t="shared" si="22"/>
        <v>2</v>
      </c>
      <c r="D56">
        <f t="shared" si="22"/>
        <v>8</v>
      </c>
      <c r="E56">
        <f t="shared" ca="1" si="20"/>
        <v>-21961.261322033897</v>
      </c>
      <c r="F56">
        <f t="shared" ca="1" si="21"/>
        <v>107690.71355932203</v>
      </c>
      <c r="G56">
        <f t="shared" ca="1" si="8"/>
        <v>9810.4271186440674</v>
      </c>
      <c r="H56" s="9">
        <f t="shared" ca="1" si="9"/>
        <v>48.809369491525288</v>
      </c>
      <c r="I56" s="9">
        <f t="shared" ca="1" si="9"/>
        <v>-231.83161016949452</v>
      </c>
      <c r="J56" s="9">
        <f t="shared" ca="1" si="9"/>
        <v>-1.0332203389829373</v>
      </c>
      <c r="K56" s="9">
        <f t="shared" ca="1" si="10"/>
        <v>236.91401398807272</v>
      </c>
      <c r="L56" s="9">
        <f t="shared" ca="1" si="11"/>
        <v>168.11069950984481</v>
      </c>
      <c r="M56">
        <f t="shared" ca="1" si="15"/>
        <v>56.800795668549902</v>
      </c>
      <c r="N56">
        <f t="shared" ca="1" si="16"/>
        <v>32.581902071563093</v>
      </c>
    </row>
    <row r="57" spans="1:19" x14ac:dyDescent="0.25">
      <c r="A57" s="4">
        <f t="shared" si="17"/>
        <v>0.43084490740740694</v>
      </c>
      <c r="B57" s="3">
        <f t="shared" si="18"/>
        <v>1553301225</v>
      </c>
      <c r="C57">
        <f t="shared" si="22"/>
        <v>2</v>
      </c>
      <c r="D57">
        <f t="shared" si="22"/>
        <v>8</v>
      </c>
      <c r="E57">
        <f t="shared" ca="1" si="20"/>
        <v>-21717.214474576271</v>
      </c>
      <c r="F57">
        <f t="shared" ca="1" si="21"/>
        <v>106531.55550847456</v>
      </c>
      <c r="G57">
        <f t="shared" ca="1" si="8"/>
        <v>9805.2610169491527</v>
      </c>
      <c r="H57" s="9">
        <f t="shared" ca="1" si="9"/>
        <v>48.809369491525288</v>
      </c>
      <c r="I57" s="9">
        <f t="shared" ca="1" si="9"/>
        <v>-231.8316101694887</v>
      </c>
      <c r="J57" s="9">
        <f t="shared" ca="1" si="9"/>
        <v>-1.0332203389833012</v>
      </c>
      <c r="K57" s="9">
        <f t="shared" ca="1" si="10"/>
        <v>236.91401398806701</v>
      </c>
      <c r="L57" s="9">
        <f t="shared" ca="1" si="11"/>
        <v>168.11069950984452</v>
      </c>
      <c r="M57">
        <f t="shared" ca="1" si="15"/>
        <v>56.790609698681727</v>
      </c>
      <c r="N57">
        <f t="shared" ca="1" si="16"/>
        <v>32.585807438794731</v>
      </c>
    </row>
    <row r="58" spans="1:19" x14ac:dyDescent="0.25">
      <c r="A58" s="4">
        <f t="shared" si="17"/>
        <v>0.4309027777777773</v>
      </c>
      <c r="B58" s="3">
        <f t="shared" si="18"/>
        <v>1553301230</v>
      </c>
      <c r="C58">
        <f t="shared" ref="C58:D73" si="23">C57</f>
        <v>2</v>
      </c>
      <c r="D58">
        <f t="shared" si="23"/>
        <v>8</v>
      </c>
      <c r="E58">
        <f t="shared" ca="1" si="20"/>
        <v>-21473.167627118644</v>
      </c>
      <c r="F58">
        <f t="shared" ca="1" si="21"/>
        <v>105372.39745762711</v>
      </c>
      <c r="G58">
        <f t="shared" ca="1" si="8"/>
        <v>9800.0949152542362</v>
      </c>
      <c r="H58" s="9">
        <f t="shared" ca="1" si="9"/>
        <v>48.809369491525288</v>
      </c>
      <c r="I58" s="9">
        <f t="shared" ca="1" si="9"/>
        <v>-231.83161016949163</v>
      </c>
      <c r="J58" s="9">
        <f t="shared" ca="1" si="9"/>
        <v>-1.0332203389829373</v>
      </c>
      <c r="K58" s="9">
        <f t="shared" ca="1" si="10"/>
        <v>236.91401398806988</v>
      </c>
      <c r="L58" s="9">
        <f t="shared" ca="1" si="11"/>
        <v>168.11069950984466</v>
      </c>
      <c r="M58">
        <f t="shared" ca="1" si="15"/>
        <v>56.78042372881356</v>
      </c>
      <c r="N58">
        <f t="shared" ca="1" si="16"/>
        <v>32.58971280602637</v>
      </c>
    </row>
    <row r="59" spans="1:19" x14ac:dyDescent="0.25">
      <c r="A59" s="4">
        <f t="shared" si="17"/>
        <v>0.43096064814814766</v>
      </c>
      <c r="B59" s="3">
        <f t="shared" si="18"/>
        <v>1553301235</v>
      </c>
      <c r="C59">
        <f t="shared" si="23"/>
        <v>2</v>
      </c>
      <c r="D59">
        <f t="shared" si="23"/>
        <v>8</v>
      </c>
      <c r="E59">
        <f t="shared" ca="1" si="20"/>
        <v>-21229.120779661018</v>
      </c>
      <c r="F59">
        <f t="shared" ca="1" si="21"/>
        <v>104213.23940677966</v>
      </c>
      <c r="G59">
        <f t="shared" ca="1" si="8"/>
        <v>9794.9288135593215</v>
      </c>
      <c r="H59" s="9">
        <f t="shared" ca="1" si="9"/>
        <v>48.809369491525288</v>
      </c>
      <c r="I59" s="9">
        <f t="shared" ca="1" si="9"/>
        <v>-231.83161016949163</v>
      </c>
      <c r="J59" s="9">
        <f t="shared" ca="1" si="9"/>
        <v>-1.0332203389829373</v>
      </c>
      <c r="K59" s="9">
        <f t="shared" ca="1" si="10"/>
        <v>236.91401398806988</v>
      </c>
      <c r="L59" s="9">
        <f t="shared" ca="1" si="11"/>
        <v>168.11069950984466</v>
      </c>
      <c r="M59">
        <f t="shared" ca="1" si="15"/>
        <v>56.770237758945385</v>
      </c>
      <c r="N59">
        <f t="shared" ca="1" si="16"/>
        <v>32.593618173258008</v>
      </c>
    </row>
    <row r="60" spans="1:19" x14ac:dyDescent="0.25">
      <c r="A60" s="4">
        <f t="shared" si="17"/>
        <v>0.43101851851851802</v>
      </c>
      <c r="B60" s="3">
        <f t="shared" si="18"/>
        <v>1553301240</v>
      </c>
      <c r="C60">
        <f t="shared" si="23"/>
        <v>2</v>
      </c>
      <c r="D60">
        <f t="shared" si="23"/>
        <v>8</v>
      </c>
      <c r="E60">
        <f t="shared" ca="1" si="20"/>
        <v>-20985.073932203391</v>
      </c>
      <c r="F60">
        <f t="shared" ca="1" si="21"/>
        <v>103054.0813559322</v>
      </c>
      <c r="G60">
        <f t="shared" ca="1" si="8"/>
        <v>9789.7627118644068</v>
      </c>
      <c r="H60" s="9">
        <f t="shared" ca="1" si="9"/>
        <v>48.809369491525288</v>
      </c>
      <c r="I60" s="9">
        <f t="shared" ca="1" si="9"/>
        <v>-231.83161016949163</v>
      </c>
      <c r="J60" s="9">
        <f t="shared" ca="1" si="9"/>
        <v>-1.0332203389833012</v>
      </c>
      <c r="K60" s="9">
        <f t="shared" ca="1" si="10"/>
        <v>236.91401398806988</v>
      </c>
      <c r="L60" s="9">
        <f t="shared" ca="1" si="11"/>
        <v>168.11069950984466</v>
      </c>
      <c r="M60">
        <f t="shared" ca="1" si="15"/>
        <v>56.76005178907721</v>
      </c>
      <c r="N60">
        <f t="shared" ca="1" si="16"/>
        <v>32.597523540489647</v>
      </c>
    </row>
    <row r="61" spans="1:19" x14ac:dyDescent="0.25">
      <c r="A61" s="4">
        <f t="shared" si="17"/>
        <v>0.43107638888888838</v>
      </c>
      <c r="B61" s="3">
        <f t="shared" si="18"/>
        <v>1553301245</v>
      </c>
      <c r="C61">
        <f t="shared" si="23"/>
        <v>2</v>
      </c>
      <c r="D61">
        <f t="shared" si="23"/>
        <v>8</v>
      </c>
      <c r="E61">
        <f t="shared" ca="1" si="20"/>
        <v>-20741.027084745765</v>
      </c>
      <c r="F61">
        <f t="shared" ca="1" si="21"/>
        <v>101894.92330508474</v>
      </c>
      <c r="G61">
        <f t="shared" ca="1" si="8"/>
        <v>9784.5966101694903</v>
      </c>
      <c r="H61" s="9">
        <f t="shared" ca="1" si="9"/>
        <v>48.809369491526013</v>
      </c>
      <c r="I61" s="9">
        <f t="shared" ca="1" si="9"/>
        <v>-231.83161016949163</v>
      </c>
      <c r="J61" s="9">
        <f t="shared" ca="1" si="9"/>
        <v>-1.0332203389829373</v>
      </c>
      <c r="K61" s="9">
        <f t="shared" ca="1" si="10"/>
        <v>236.91401398807002</v>
      </c>
      <c r="L61" s="9">
        <f t="shared" ca="1" si="11"/>
        <v>168.11069950984449</v>
      </c>
      <c r="M61">
        <f t="shared" ca="1" si="15"/>
        <v>56.749865819209035</v>
      </c>
      <c r="N61">
        <f t="shared" ca="1" si="16"/>
        <v>32.601428907721285</v>
      </c>
    </row>
    <row r="62" spans="1:19" x14ac:dyDescent="0.25">
      <c r="A62" s="4">
        <f t="shared" si="17"/>
        <v>0.43113425925925875</v>
      </c>
      <c r="B62" s="3">
        <f t="shared" si="18"/>
        <v>1553301250</v>
      </c>
      <c r="C62">
        <f t="shared" si="23"/>
        <v>2</v>
      </c>
      <c r="D62">
        <f t="shared" si="23"/>
        <v>8</v>
      </c>
      <c r="E62">
        <f t="shared" ca="1" si="20"/>
        <v>-20496.980237288135</v>
      </c>
      <c r="F62">
        <f t="shared" ca="1" si="21"/>
        <v>100735.76525423728</v>
      </c>
      <c r="G62">
        <f t="shared" ca="1" si="8"/>
        <v>9779.4305084745756</v>
      </c>
      <c r="H62" s="9">
        <f t="shared" ca="1" si="9"/>
        <v>48.809369491525288</v>
      </c>
      <c r="I62" s="9">
        <f t="shared" ca="1" si="9"/>
        <v>-231.83161016949163</v>
      </c>
      <c r="J62" s="9">
        <f t="shared" ca="1" si="9"/>
        <v>-1.0332203389829373</v>
      </c>
      <c r="K62" s="9">
        <f t="shared" ca="1" si="10"/>
        <v>236.91401398806988</v>
      </c>
      <c r="L62" s="9">
        <f t="shared" ca="1" si="11"/>
        <v>168.11069950984466</v>
      </c>
      <c r="M62">
        <f t="shared" ca="1" si="15"/>
        <v>56.739679849340867</v>
      </c>
      <c r="N62">
        <f t="shared" ca="1" si="16"/>
        <v>32.605334274952924</v>
      </c>
    </row>
    <row r="63" spans="1:19" x14ac:dyDescent="0.25">
      <c r="A63" s="4">
        <f t="shared" si="17"/>
        <v>0.43119212962962911</v>
      </c>
      <c r="B63" s="3">
        <f t="shared" si="18"/>
        <v>1553301255</v>
      </c>
      <c r="C63">
        <f t="shared" si="23"/>
        <v>2</v>
      </c>
      <c r="D63">
        <f t="shared" si="23"/>
        <v>8</v>
      </c>
      <c r="E63">
        <f t="shared" ca="1" si="20"/>
        <v>-20252.933389830509</v>
      </c>
      <c r="F63">
        <f t="shared" ca="1" si="21"/>
        <v>99576.607203389824</v>
      </c>
      <c r="G63">
        <f t="shared" ca="1" si="8"/>
        <v>9774.2644067796609</v>
      </c>
      <c r="H63" s="9">
        <f t="shared" ca="1" si="9"/>
        <v>48.809369491525288</v>
      </c>
      <c r="I63" s="9">
        <f t="shared" ca="1" si="9"/>
        <v>-231.83161016949163</v>
      </c>
      <c r="J63" s="9">
        <f t="shared" ca="1" si="9"/>
        <v>-1.0332203389833012</v>
      </c>
      <c r="K63" s="9">
        <f t="shared" ca="1" si="10"/>
        <v>236.91401398806988</v>
      </c>
      <c r="L63" s="9">
        <f t="shared" ca="1" si="11"/>
        <v>168.11069950984466</v>
      </c>
      <c r="M63">
        <f t="shared" ca="1" si="15"/>
        <v>56.729493879472692</v>
      </c>
      <c r="N63">
        <f t="shared" ca="1" si="16"/>
        <v>32.609239642184562</v>
      </c>
    </row>
    <row r="64" spans="1:19" x14ac:dyDescent="0.25">
      <c r="A64" s="4">
        <f t="shared" si="17"/>
        <v>0.43124999999999947</v>
      </c>
      <c r="B64" s="3">
        <f t="shared" si="18"/>
        <v>1553301260</v>
      </c>
      <c r="C64">
        <f t="shared" si="23"/>
        <v>2</v>
      </c>
      <c r="D64">
        <f t="shared" si="23"/>
        <v>8</v>
      </c>
      <c r="E64">
        <f t="shared" ca="1" si="20"/>
        <v>-20008.886542372882</v>
      </c>
      <c r="F64">
        <f t="shared" ca="1" si="21"/>
        <v>98417.449152542365</v>
      </c>
      <c r="G64">
        <f t="shared" ca="1" si="8"/>
        <v>9769.0983050847444</v>
      </c>
      <c r="H64" s="9">
        <f t="shared" ca="1" si="9"/>
        <v>48.809369491526013</v>
      </c>
      <c r="I64" s="9">
        <f t="shared" ca="1" si="9"/>
        <v>-231.83161016949163</v>
      </c>
      <c r="J64" s="9">
        <f t="shared" ca="1" si="9"/>
        <v>-1.0332203389829373</v>
      </c>
      <c r="K64" s="9">
        <f t="shared" ca="1" si="10"/>
        <v>236.91401398807002</v>
      </c>
      <c r="L64" s="9">
        <f t="shared" ca="1" si="11"/>
        <v>168.11069950984449</v>
      </c>
      <c r="M64">
        <f t="shared" ca="1" si="15"/>
        <v>56.719307909604517</v>
      </c>
      <c r="N64">
        <f t="shared" ca="1" si="16"/>
        <v>32.613145009416201</v>
      </c>
    </row>
    <row r="65" spans="1:15" x14ac:dyDescent="0.25">
      <c r="A65" s="4">
        <f t="shared" si="17"/>
        <v>0.43130787037036983</v>
      </c>
      <c r="B65" s="3">
        <f t="shared" si="18"/>
        <v>1553301265</v>
      </c>
      <c r="C65">
        <f t="shared" si="23"/>
        <v>2</v>
      </c>
      <c r="D65">
        <f t="shared" si="23"/>
        <v>8</v>
      </c>
      <c r="E65">
        <f t="shared" ca="1" si="20"/>
        <v>-19764.839694915252</v>
      </c>
      <c r="F65">
        <f t="shared" ca="1" si="21"/>
        <v>97258.291101694907</v>
      </c>
      <c r="G65">
        <f t="shared" ca="1" si="8"/>
        <v>9763.9322033898297</v>
      </c>
      <c r="H65" s="9">
        <f t="shared" ca="1" si="9"/>
        <v>48.809369491525288</v>
      </c>
      <c r="I65" s="9">
        <f t="shared" ca="1" si="9"/>
        <v>-231.83161016949163</v>
      </c>
      <c r="J65" s="9">
        <f t="shared" ca="1" si="9"/>
        <v>-1.0332203389829373</v>
      </c>
      <c r="K65" s="9">
        <f t="shared" ca="1" si="10"/>
        <v>236.91401398806988</v>
      </c>
      <c r="L65" s="9">
        <f t="shared" ca="1" si="11"/>
        <v>168.11069950984466</v>
      </c>
      <c r="M65">
        <f t="shared" ca="1" si="15"/>
        <v>56.709121939736342</v>
      </c>
      <c r="N65">
        <f t="shared" ca="1" si="16"/>
        <v>32.617050376647839</v>
      </c>
    </row>
    <row r="66" spans="1:15" x14ac:dyDescent="0.25">
      <c r="A66" s="4">
        <f t="shared" si="17"/>
        <v>0.43136574074074019</v>
      </c>
      <c r="B66" s="3">
        <f t="shared" si="18"/>
        <v>1553301270</v>
      </c>
      <c r="C66">
        <f t="shared" si="23"/>
        <v>2</v>
      </c>
      <c r="D66">
        <f t="shared" si="23"/>
        <v>8</v>
      </c>
      <c r="E66">
        <f t="shared" ca="1" si="20"/>
        <v>-19520.792847457626</v>
      </c>
      <c r="F66">
        <f t="shared" ca="1" si="21"/>
        <v>96099.133050847449</v>
      </c>
      <c r="G66">
        <f t="shared" ca="1" si="8"/>
        <v>9758.7661016949151</v>
      </c>
      <c r="H66" s="9">
        <f t="shared" ca="1" si="9"/>
        <v>48.809369491525288</v>
      </c>
      <c r="I66" s="9">
        <f t="shared" ca="1" si="9"/>
        <v>-231.83161016949163</v>
      </c>
      <c r="J66" s="9">
        <f t="shared" ca="1" si="9"/>
        <v>-1.0332203389833012</v>
      </c>
      <c r="K66" s="9">
        <f t="shared" ca="1" si="10"/>
        <v>236.91401398806988</v>
      </c>
      <c r="L66" s="9">
        <f t="shared" ca="1" si="11"/>
        <v>168.11069950984466</v>
      </c>
      <c r="M66">
        <f t="shared" ca="1" si="15"/>
        <v>56.698935969868174</v>
      </c>
      <c r="N66">
        <f t="shared" ca="1" si="16"/>
        <v>32.620955743879477</v>
      </c>
    </row>
    <row r="67" spans="1:15" x14ac:dyDescent="0.25">
      <c r="A67" s="4">
        <f t="shared" si="17"/>
        <v>0.43142361111111055</v>
      </c>
      <c r="B67" s="3">
        <f t="shared" si="18"/>
        <v>1553301275</v>
      </c>
      <c r="C67">
        <f t="shared" si="23"/>
        <v>2</v>
      </c>
      <c r="D67">
        <f t="shared" si="23"/>
        <v>8</v>
      </c>
      <c r="E67">
        <f t="shared" ca="1" si="20"/>
        <v>-19276.745999999999</v>
      </c>
      <c r="F67">
        <f t="shared" ca="1" si="21"/>
        <v>94939.974999999991</v>
      </c>
      <c r="G67">
        <f t="shared" ca="1" si="8"/>
        <v>9753.5999999999985</v>
      </c>
      <c r="H67" s="9">
        <f t="shared" ca="1" si="9"/>
        <v>48.809369491525288</v>
      </c>
      <c r="I67" s="9">
        <f t="shared" ca="1" si="9"/>
        <v>-231.83161016949163</v>
      </c>
      <c r="J67" s="9">
        <f t="shared" ca="1" si="9"/>
        <v>-1.0332203389829373</v>
      </c>
      <c r="K67" s="9">
        <f t="shared" ca="1" si="10"/>
        <v>236.91401398806988</v>
      </c>
      <c r="L67" s="9">
        <f t="shared" ca="1" si="11"/>
        <v>168.11069950984466</v>
      </c>
      <c r="M67">
        <f t="shared" ca="1" si="15"/>
        <v>56.688749999999999</v>
      </c>
      <c r="N67">
        <f t="shared" ca="1" si="16"/>
        <v>32.624861111111116</v>
      </c>
      <c r="O67" s="12"/>
    </row>
    <row r="68" spans="1:15" x14ac:dyDescent="0.25">
      <c r="A68" s="8">
        <f t="shared" si="17"/>
        <v>0.43148148148148091</v>
      </c>
      <c r="B68" s="3">
        <f t="shared" si="18"/>
        <v>1553301280</v>
      </c>
      <c r="C68">
        <f t="shared" si="23"/>
        <v>2</v>
      </c>
      <c r="D68">
        <f t="shared" si="23"/>
        <v>8</v>
      </c>
      <c r="E68">
        <f t="shared" ca="1" si="20"/>
        <v>-19032.699152542373</v>
      </c>
      <c r="F68">
        <f t="shared" ca="1" si="21"/>
        <v>93780.816949152533</v>
      </c>
      <c r="G68">
        <f t="shared" ca="1" si="8"/>
        <v>9748.4338983050839</v>
      </c>
      <c r="H68" s="9">
        <f t="shared" ca="1" si="9"/>
        <v>48.809369491525288</v>
      </c>
      <c r="I68" s="9">
        <f t="shared" ca="1" si="9"/>
        <v>-231.83161016949163</v>
      </c>
      <c r="J68" s="9">
        <f t="shared" ca="1" si="9"/>
        <v>-1.0332203389829373</v>
      </c>
      <c r="K68" s="9">
        <f t="shared" ca="1" si="10"/>
        <v>236.91401398806988</v>
      </c>
      <c r="L68" s="9">
        <f t="shared" ca="1" si="11"/>
        <v>168.11069950984466</v>
      </c>
      <c r="M68">
        <f t="shared" ca="1" si="15"/>
        <v>56.678564030131824</v>
      </c>
      <c r="N68">
        <f t="shared" ca="1" si="16"/>
        <v>32.628766478342747</v>
      </c>
      <c r="O68" s="12"/>
    </row>
    <row r="69" spans="1:15" x14ac:dyDescent="0.25">
      <c r="A69" s="4">
        <f t="shared" si="17"/>
        <v>0.43153935185185127</v>
      </c>
      <c r="B69" s="3">
        <f t="shared" si="18"/>
        <v>1553301285</v>
      </c>
      <c r="C69">
        <f t="shared" si="23"/>
        <v>2</v>
      </c>
      <c r="D69">
        <f t="shared" si="23"/>
        <v>8</v>
      </c>
      <c r="E69">
        <f t="shared" ca="1" si="20"/>
        <v>-18788.652305084746</v>
      </c>
      <c r="F69">
        <f t="shared" ca="1" si="21"/>
        <v>92621.658898305075</v>
      </c>
      <c r="G69">
        <f t="shared" ca="1" si="8"/>
        <v>9743.2677966101692</v>
      </c>
      <c r="H69" s="9">
        <f t="shared" ca="1" si="9"/>
        <v>48.809369491525288</v>
      </c>
      <c r="I69" s="9">
        <f t="shared" ca="1" si="9"/>
        <v>-231.83161016949163</v>
      </c>
      <c r="J69" s="9">
        <f t="shared" ca="1" si="9"/>
        <v>-1.0332203389829373</v>
      </c>
      <c r="K69" s="9">
        <f t="shared" ca="1" si="10"/>
        <v>236.91401398806988</v>
      </c>
      <c r="L69" s="9">
        <f t="shared" ca="1" si="11"/>
        <v>168.11069950984466</v>
      </c>
      <c r="M69">
        <f t="shared" ca="1" si="15"/>
        <v>56.668378060263649</v>
      </c>
      <c r="N69">
        <f t="shared" ca="1" si="16"/>
        <v>32.632671845574386</v>
      </c>
      <c r="O69" s="12"/>
    </row>
    <row r="70" spans="1:15" x14ac:dyDescent="0.25">
      <c r="A70" s="4">
        <f t="shared" si="17"/>
        <v>0.43159722222222163</v>
      </c>
      <c r="B70" s="3">
        <f t="shared" si="18"/>
        <v>1553301290</v>
      </c>
      <c r="C70">
        <f t="shared" si="23"/>
        <v>2</v>
      </c>
      <c r="D70">
        <f t="shared" si="23"/>
        <v>8</v>
      </c>
      <c r="E70">
        <f t="shared" ca="1" si="20"/>
        <v>-18544.60545762712</v>
      </c>
      <c r="F70">
        <f t="shared" ca="1" si="21"/>
        <v>91462.500847457617</v>
      </c>
      <c r="G70">
        <f t="shared" ca="1" si="8"/>
        <v>9738.1016949152545</v>
      </c>
      <c r="H70" s="9">
        <f t="shared" ca="1" si="9"/>
        <v>48.809369491525288</v>
      </c>
      <c r="I70" s="9">
        <f t="shared" ca="1" si="9"/>
        <v>-231.83161016949163</v>
      </c>
      <c r="J70" s="9">
        <f t="shared" ca="1" si="9"/>
        <v>-1.0332203389833012</v>
      </c>
      <c r="K70" s="9">
        <f t="shared" ca="1" si="10"/>
        <v>236.91401398806988</v>
      </c>
      <c r="L70" s="9">
        <f t="shared" ca="1" si="11"/>
        <v>168.11069950984466</v>
      </c>
      <c r="M70">
        <f t="shared" ca="1" si="15"/>
        <v>56.658192090395481</v>
      </c>
      <c r="N70">
        <f t="shared" ca="1" si="16"/>
        <v>32.636577212806024</v>
      </c>
      <c r="O70" s="12"/>
    </row>
    <row r="71" spans="1:15" x14ac:dyDescent="0.25">
      <c r="A71" s="4">
        <f t="shared" si="17"/>
        <v>0.43165509259259199</v>
      </c>
      <c r="B71" s="3">
        <f t="shared" si="18"/>
        <v>1553301295</v>
      </c>
      <c r="C71">
        <f t="shared" si="23"/>
        <v>2</v>
      </c>
      <c r="D71">
        <f t="shared" si="23"/>
        <v>8</v>
      </c>
      <c r="E71">
        <f t="shared" ca="1" si="20"/>
        <v>-18300.558610169493</v>
      </c>
      <c r="F71">
        <f t="shared" ca="1" si="21"/>
        <v>90303.342796610159</v>
      </c>
      <c r="G71">
        <f t="shared" ca="1" si="8"/>
        <v>9732.935593220338</v>
      </c>
      <c r="H71" s="9">
        <f t="shared" ca="1" si="9"/>
        <v>48.809369491526013</v>
      </c>
      <c r="I71" s="9">
        <f t="shared" ca="1" si="9"/>
        <v>-231.83161016949163</v>
      </c>
      <c r="J71" s="9">
        <f t="shared" ca="1" si="9"/>
        <v>-1.0332203389829373</v>
      </c>
      <c r="K71" s="9">
        <f t="shared" ca="1" si="10"/>
        <v>236.91401398807002</v>
      </c>
      <c r="L71" s="9">
        <f t="shared" ca="1" si="11"/>
        <v>168.11069950984449</v>
      </c>
      <c r="M71">
        <f t="shared" ca="1" si="15"/>
        <v>56.648006120527306</v>
      </c>
      <c r="N71">
        <f t="shared" ca="1" si="16"/>
        <v>32.640482580037663</v>
      </c>
    </row>
    <row r="72" spans="1:15" x14ac:dyDescent="0.25">
      <c r="A72" s="4">
        <f>A71+5/24/3600</f>
        <v>0.43171296296296235</v>
      </c>
      <c r="B72" s="3">
        <f t="shared" si="18"/>
        <v>1553301300</v>
      </c>
      <c r="C72">
        <f t="shared" si="23"/>
        <v>2</v>
      </c>
      <c r="D72">
        <f t="shared" si="23"/>
        <v>8</v>
      </c>
      <c r="E72">
        <f t="shared" ca="1" si="20"/>
        <v>-18056.511762711863</v>
      </c>
      <c r="F72">
        <f t="shared" ca="1" si="21"/>
        <v>89144.184745762701</v>
      </c>
      <c r="G72">
        <f t="shared" ca="1" si="8"/>
        <v>9727.7694915254233</v>
      </c>
      <c r="H72" s="9">
        <f t="shared" ca="1" si="9"/>
        <v>48.809369491525288</v>
      </c>
      <c r="I72" s="9">
        <f t="shared" ca="1" si="9"/>
        <v>-231.83161016949163</v>
      </c>
      <c r="J72" s="9">
        <f t="shared" ca="1" si="9"/>
        <v>-1.0332203389829373</v>
      </c>
      <c r="K72" s="9">
        <f t="shared" ca="1" si="10"/>
        <v>236.91401398806988</v>
      </c>
      <c r="L72" s="9">
        <f t="shared" ca="1" si="11"/>
        <v>168.11069950984466</v>
      </c>
      <c r="M72">
        <f t="shared" ca="1" si="15"/>
        <v>56.637820150659131</v>
      </c>
      <c r="N72">
        <f t="shared" ca="1" si="16"/>
        <v>32.644387947269301</v>
      </c>
    </row>
    <row r="73" spans="1:15" x14ac:dyDescent="0.25">
      <c r="A73" s="4">
        <f t="shared" si="17"/>
        <v>0.43177083333333272</v>
      </c>
      <c r="B73" s="3">
        <f t="shared" si="18"/>
        <v>1553301305</v>
      </c>
      <c r="C73">
        <f t="shared" si="23"/>
        <v>2</v>
      </c>
      <c r="D73">
        <f t="shared" si="23"/>
        <v>8</v>
      </c>
      <c r="E73">
        <f t="shared" ca="1" si="20"/>
        <v>-17812.464915254237</v>
      </c>
      <c r="F73">
        <f t="shared" ca="1" si="21"/>
        <v>87985.026694915243</v>
      </c>
      <c r="G73">
        <f t="shared" ref="G73:G136" ca="1" si="24">INDIRECT("G$"&amp;C73)+INDIRECT("J$"&amp;C73)*($B73-INDIRECT("B$"&amp;D73))</f>
        <v>9722.6033898305086</v>
      </c>
      <c r="H73" s="9">
        <f t="shared" ref="H73:J136" ca="1" si="25">(E74-E73)/($B74-$B73)</f>
        <v>48.809369491525288</v>
      </c>
      <c r="I73" s="9">
        <f t="shared" ca="1" si="25"/>
        <v>-231.83161016949163</v>
      </c>
      <c r="J73" s="9">
        <f t="shared" ca="1" si="25"/>
        <v>-1.0332203389833012</v>
      </c>
      <c r="K73" s="9">
        <f t="shared" ref="K73:K136" ca="1" si="26">SQRT(H73*H73+I73*I73)</f>
        <v>236.91401398806988</v>
      </c>
      <c r="L73" s="9">
        <f t="shared" ref="L73:L136" ca="1" si="27">DEGREES(ATAN2(I73,H73))</f>
        <v>168.11069950984466</v>
      </c>
      <c r="M73">
        <f t="shared" ca="1" si="15"/>
        <v>56.627634180790963</v>
      </c>
      <c r="N73">
        <f t="shared" ca="1" si="16"/>
        <v>32.64829331450094</v>
      </c>
    </row>
    <row r="74" spans="1:15" x14ac:dyDescent="0.25">
      <c r="A74" s="4">
        <f t="shared" si="17"/>
        <v>0.43182870370370308</v>
      </c>
      <c r="B74" s="3">
        <f t="shared" si="18"/>
        <v>1553301310</v>
      </c>
      <c r="C74">
        <f t="shared" ref="C74:D89" si="28">C73</f>
        <v>2</v>
      </c>
      <c r="D74">
        <f t="shared" si="28"/>
        <v>8</v>
      </c>
      <c r="E74">
        <f t="shared" ca="1" si="20"/>
        <v>-17568.418067796611</v>
      </c>
      <c r="F74">
        <f t="shared" ca="1" si="21"/>
        <v>86825.868644067785</v>
      </c>
      <c r="G74">
        <f t="shared" ca="1" si="24"/>
        <v>9717.4372881355921</v>
      </c>
      <c r="H74" s="9">
        <f t="shared" ca="1" si="25"/>
        <v>48.809369491526013</v>
      </c>
      <c r="I74" s="9">
        <f t="shared" ca="1" si="25"/>
        <v>-231.83161016949163</v>
      </c>
      <c r="J74" s="9">
        <f t="shared" ca="1" si="25"/>
        <v>-1.0332203389829373</v>
      </c>
      <c r="K74" s="9">
        <f t="shared" ca="1" si="26"/>
        <v>236.91401398807002</v>
      </c>
      <c r="L74" s="9">
        <f t="shared" ca="1" si="27"/>
        <v>168.11069950984449</v>
      </c>
      <c r="M74">
        <f t="shared" ref="M74:M137" ca="1" si="29">INDIRECT("M$"&amp;C74)+INDIRECT("O$"&amp;C74)*($B74-INDIRECT("B$"&amp;D74))</f>
        <v>56.617448210922788</v>
      </c>
      <c r="N74">
        <f t="shared" ref="N74:N137" ca="1" si="30">INDIRECT("N$"&amp;C74)+INDIRECT("P$"&amp;C74)*($B74-INDIRECT("B$"&amp;D74))</f>
        <v>32.652198681732578</v>
      </c>
    </row>
    <row r="75" spans="1:15" x14ac:dyDescent="0.25">
      <c r="A75" s="4">
        <f t="shared" ref="A75:A104" si="31">A74+5/24/3600</f>
        <v>0.43188657407407344</v>
      </c>
      <c r="B75" s="3">
        <f t="shared" ref="B75:B138" si="32">B74+SECOND(A75-A74)</f>
        <v>1553301315</v>
      </c>
      <c r="C75">
        <f t="shared" si="28"/>
        <v>2</v>
      </c>
      <c r="D75">
        <f t="shared" si="28"/>
        <v>8</v>
      </c>
      <c r="E75">
        <f t="shared" ca="1" si="20"/>
        <v>-17324.37122033898</v>
      </c>
      <c r="F75">
        <f t="shared" ca="1" si="21"/>
        <v>85666.710593220327</v>
      </c>
      <c r="G75">
        <f t="shared" ca="1" si="24"/>
        <v>9712.2711864406774</v>
      </c>
      <c r="H75" s="9">
        <f t="shared" ca="1" si="25"/>
        <v>48.809369491525288</v>
      </c>
      <c r="I75" s="9">
        <f t="shared" ca="1" si="25"/>
        <v>-231.83161016949163</v>
      </c>
      <c r="J75" s="9">
        <f t="shared" ca="1" si="25"/>
        <v>-1.0332203389829373</v>
      </c>
      <c r="K75" s="9">
        <f t="shared" ca="1" si="26"/>
        <v>236.91401398806988</v>
      </c>
      <c r="L75" s="9">
        <f t="shared" ca="1" si="27"/>
        <v>168.11069950984466</v>
      </c>
      <c r="M75">
        <f t="shared" ca="1" si="29"/>
        <v>56.607262241054613</v>
      </c>
      <c r="N75">
        <f t="shared" ca="1" si="30"/>
        <v>32.656104048964217</v>
      </c>
    </row>
    <row r="76" spans="1:15" x14ac:dyDescent="0.25">
      <c r="A76" s="4">
        <f t="shared" si="31"/>
        <v>0.4319444444444438</v>
      </c>
      <c r="B76" s="3">
        <f t="shared" si="32"/>
        <v>1553301320</v>
      </c>
      <c r="C76">
        <f t="shared" si="28"/>
        <v>2</v>
      </c>
      <c r="D76">
        <f t="shared" si="28"/>
        <v>8</v>
      </c>
      <c r="E76">
        <f t="shared" ca="1" si="20"/>
        <v>-17080.324372881354</v>
      </c>
      <c r="F76">
        <f t="shared" ca="1" si="21"/>
        <v>84507.552542372869</v>
      </c>
      <c r="G76">
        <f t="shared" ca="1" si="24"/>
        <v>9707.1050847457627</v>
      </c>
      <c r="H76" s="9">
        <f t="shared" ca="1" si="25"/>
        <v>48.809369491525288</v>
      </c>
      <c r="I76" s="9">
        <f t="shared" ca="1" si="25"/>
        <v>-231.83161016949163</v>
      </c>
      <c r="J76" s="9">
        <f t="shared" ca="1" si="25"/>
        <v>-1.0332203389833012</v>
      </c>
      <c r="K76" s="9">
        <f t="shared" ca="1" si="26"/>
        <v>236.91401398806988</v>
      </c>
      <c r="L76" s="9">
        <f t="shared" ca="1" si="27"/>
        <v>168.11069950984466</v>
      </c>
      <c r="M76">
        <f t="shared" ca="1" si="29"/>
        <v>56.597076271186438</v>
      </c>
      <c r="N76">
        <f t="shared" ca="1" si="30"/>
        <v>32.660009416195855</v>
      </c>
    </row>
    <row r="77" spans="1:15" x14ac:dyDescent="0.25">
      <c r="A77" s="4">
        <f t="shared" si="31"/>
        <v>0.43200231481481416</v>
      </c>
      <c r="B77" s="3">
        <f t="shared" si="32"/>
        <v>1553301325</v>
      </c>
      <c r="C77">
        <f t="shared" si="28"/>
        <v>2</v>
      </c>
      <c r="D77">
        <f t="shared" si="28"/>
        <v>8</v>
      </c>
      <c r="E77">
        <f t="shared" ca="1" si="20"/>
        <v>-16836.277525423728</v>
      </c>
      <c r="F77">
        <f t="shared" ca="1" si="21"/>
        <v>83348.394491525411</v>
      </c>
      <c r="G77">
        <f t="shared" ca="1" si="24"/>
        <v>9701.9389830508462</v>
      </c>
      <c r="H77" s="9">
        <f t="shared" ca="1" si="25"/>
        <v>48.809369491525288</v>
      </c>
      <c r="I77" s="9">
        <f t="shared" ca="1" si="25"/>
        <v>-231.83161016949163</v>
      </c>
      <c r="J77" s="9">
        <f t="shared" ca="1" si="25"/>
        <v>-1.0332203389829373</v>
      </c>
      <c r="K77" s="9">
        <f t="shared" ca="1" si="26"/>
        <v>236.91401398806988</v>
      </c>
      <c r="L77" s="9">
        <f t="shared" ca="1" si="27"/>
        <v>168.11069950984466</v>
      </c>
      <c r="M77">
        <f t="shared" ca="1" si="29"/>
        <v>56.58689030131827</v>
      </c>
      <c r="N77">
        <f t="shared" ca="1" si="30"/>
        <v>32.663914783427494</v>
      </c>
    </row>
    <row r="78" spans="1:15" x14ac:dyDescent="0.25">
      <c r="A78" s="4">
        <f t="shared" si="31"/>
        <v>0.43206018518518452</v>
      </c>
      <c r="B78" s="3">
        <f t="shared" si="32"/>
        <v>1553301330</v>
      </c>
      <c r="C78">
        <f t="shared" si="28"/>
        <v>2</v>
      </c>
      <c r="D78">
        <f t="shared" si="28"/>
        <v>8</v>
      </c>
      <c r="E78">
        <f t="shared" ca="1" si="20"/>
        <v>-16592.230677966101</v>
      </c>
      <c r="F78">
        <f t="shared" ca="1" si="21"/>
        <v>82189.236440677952</v>
      </c>
      <c r="G78">
        <f t="shared" ca="1" si="24"/>
        <v>9696.7728813559315</v>
      </c>
      <c r="H78" s="9">
        <f t="shared" ca="1" si="25"/>
        <v>48.809369491525288</v>
      </c>
      <c r="I78" s="9">
        <f t="shared" ca="1" si="25"/>
        <v>-231.83161016949163</v>
      </c>
      <c r="J78" s="9">
        <f t="shared" ca="1" si="25"/>
        <v>-1.0332203389829373</v>
      </c>
      <c r="K78" s="9">
        <f t="shared" ca="1" si="26"/>
        <v>236.91401398806988</v>
      </c>
      <c r="L78" s="9">
        <f t="shared" ca="1" si="27"/>
        <v>168.11069950984466</v>
      </c>
      <c r="M78">
        <f t="shared" ca="1" si="29"/>
        <v>56.576704331450095</v>
      </c>
      <c r="N78">
        <f t="shared" ca="1" si="30"/>
        <v>32.667820150659132</v>
      </c>
    </row>
    <row r="79" spans="1:15" x14ac:dyDescent="0.25">
      <c r="A79" s="4">
        <f t="shared" si="31"/>
        <v>0.43211805555555488</v>
      </c>
      <c r="B79" s="3">
        <f t="shared" si="32"/>
        <v>1553301335</v>
      </c>
      <c r="C79">
        <f t="shared" si="28"/>
        <v>2</v>
      </c>
      <c r="D79">
        <f t="shared" si="28"/>
        <v>8</v>
      </c>
      <c r="E79">
        <f t="shared" ca="1" si="20"/>
        <v>-16348.183830508475</v>
      </c>
      <c r="F79">
        <f t="shared" ca="1" si="21"/>
        <v>81030.078389830494</v>
      </c>
      <c r="G79">
        <f t="shared" ca="1" si="24"/>
        <v>9691.6067796610168</v>
      </c>
      <c r="H79" s="9">
        <f t="shared" ca="1" si="25"/>
        <v>48.809369491525288</v>
      </c>
      <c r="I79" s="9">
        <f t="shared" ca="1" si="25"/>
        <v>-231.8316101694887</v>
      </c>
      <c r="J79" s="9">
        <f t="shared" ca="1" si="25"/>
        <v>-1.0332203389833012</v>
      </c>
      <c r="K79" s="9">
        <f t="shared" ca="1" si="26"/>
        <v>236.91401398806701</v>
      </c>
      <c r="L79" s="9">
        <f t="shared" ca="1" si="27"/>
        <v>168.11069950984452</v>
      </c>
      <c r="M79">
        <f t="shared" ca="1" si="29"/>
        <v>56.56651836158192</v>
      </c>
      <c r="N79">
        <f t="shared" ca="1" si="30"/>
        <v>32.671725517890771</v>
      </c>
    </row>
    <row r="80" spans="1:15" x14ac:dyDescent="0.25">
      <c r="A80" s="4">
        <f t="shared" si="31"/>
        <v>0.43217592592592524</v>
      </c>
      <c r="B80" s="3">
        <f t="shared" si="32"/>
        <v>1553301340</v>
      </c>
      <c r="C80">
        <f t="shared" si="28"/>
        <v>2</v>
      </c>
      <c r="D80">
        <f t="shared" si="28"/>
        <v>8</v>
      </c>
      <c r="E80">
        <f t="shared" ca="1" si="20"/>
        <v>-16104.136983050848</v>
      </c>
      <c r="F80">
        <f t="shared" ca="1" si="21"/>
        <v>79870.920338983051</v>
      </c>
      <c r="G80">
        <f t="shared" ca="1" si="24"/>
        <v>9686.4406779661003</v>
      </c>
      <c r="H80" s="9">
        <f t="shared" ca="1" si="25"/>
        <v>48.809369491526013</v>
      </c>
      <c r="I80" s="9">
        <f t="shared" ca="1" si="25"/>
        <v>-231.83161016949163</v>
      </c>
      <c r="J80" s="9">
        <f t="shared" ca="1" si="25"/>
        <v>-1.0332203389829373</v>
      </c>
      <c r="K80" s="9">
        <f t="shared" ca="1" si="26"/>
        <v>236.91401398807002</v>
      </c>
      <c r="L80" s="9">
        <f t="shared" ca="1" si="27"/>
        <v>168.11069950984449</v>
      </c>
      <c r="M80">
        <f t="shared" ca="1" si="29"/>
        <v>56.556332391713745</v>
      </c>
      <c r="N80">
        <f t="shared" ca="1" si="30"/>
        <v>32.675630885122409</v>
      </c>
    </row>
    <row r="81" spans="1:14" x14ac:dyDescent="0.25">
      <c r="A81" s="4">
        <f t="shared" si="31"/>
        <v>0.4322337962962956</v>
      </c>
      <c r="B81" s="3">
        <f t="shared" si="32"/>
        <v>1553301345</v>
      </c>
      <c r="C81">
        <f t="shared" si="28"/>
        <v>2</v>
      </c>
      <c r="D81">
        <f t="shared" si="28"/>
        <v>8</v>
      </c>
      <c r="E81">
        <f t="shared" ca="1" si="20"/>
        <v>-15860.090135593218</v>
      </c>
      <c r="F81">
        <f t="shared" ca="1" si="21"/>
        <v>78711.762288135593</v>
      </c>
      <c r="G81">
        <f t="shared" ca="1" si="24"/>
        <v>9681.2745762711857</v>
      </c>
      <c r="H81" s="9">
        <f t="shared" ca="1" si="25"/>
        <v>48.809369491525288</v>
      </c>
      <c r="I81" s="9">
        <f t="shared" ca="1" si="25"/>
        <v>-231.83161016949163</v>
      </c>
      <c r="J81" s="9">
        <f t="shared" ca="1" si="25"/>
        <v>-1.0332203389829373</v>
      </c>
      <c r="K81" s="9">
        <f t="shared" ca="1" si="26"/>
        <v>236.91401398806988</v>
      </c>
      <c r="L81" s="9">
        <f t="shared" ca="1" si="27"/>
        <v>168.11069950984466</v>
      </c>
      <c r="M81">
        <f t="shared" ca="1" si="29"/>
        <v>56.546146421845577</v>
      </c>
      <c r="N81">
        <f t="shared" ca="1" si="30"/>
        <v>32.679536252354048</v>
      </c>
    </row>
    <row r="82" spans="1:14" x14ac:dyDescent="0.25">
      <c r="A82" s="4">
        <f t="shared" si="31"/>
        <v>0.43229166666666596</v>
      </c>
      <c r="B82" s="3">
        <f t="shared" si="32"/>
        <v>1553301350</v>
      </c>
      <c r="C82">
        <f t="shared" si="28"/>
        <v>2</v>
      </c>
      <c r="D82">
        <f t="shared" si="28"/>
        <v>8</v>
      </c>
      <c r="E82">
        <f t="shared" ca="1" si="20"/>
        <v>-15616.043288135592</v>
      </c>
      <c r="F82">
        <f t="shared" ca="1" si="21"/>
        <v>77552.604237288135</v>
      </c>
      <c r="G82">
        <f t="shared" ca="1" si="24"/>
        <v>9676.108474576271</v>
      </c>
      <c r="H82" s="9">
        <f t="shared" ca="1" si="25"/>
        <v>48.809369491525288</v>
      </c>
      <c r="I82" s="9">
        <f t="shared" ca="1" si="25"/>
        <v>-231.83161016949163</v>
      </c>
      <c r="J82" s="9">
        <f t="shared" ca="1" si="25"/>
        <v>-1.0332203389829373</v>
      </c>
      <c r="K82" s="9">
        <f t="shared" ca="1" si="26"/>
        <v>236.91401398806988</v>
      </c>
      <c r="L82" s="9">
        <f t="shared" ca="1" si="27"/>
        <v>168.11069950984466</v>
      </c>
      <c r="M82">
        <f t="shared" ca="1" si="29"/>
        <v>56.535960451977402</v>
      </c>
      <c r="N82">
        <f t="shared" ca="1" si="30"/>
        <v>32.683441619585686</v>
      </c>
    </row>
    <row r="83" spans="1:14" x14ac:dyDescent="0.25">
      <c r="A83" s="4">
        <f t="shared" si="31"/>
        <v>0.43234953703703632</v>
      </c>
      <c r="B83" s="3">
        <f t="shared" si="32"/>
        <v>1553301355</v>
      </c>
      <c r="C83">
        <f t="shared" si="28"/>
        <v>2</v>
      </c>
      <c r="D83">
        <f t="shared" si="28"/>
        <v>8</v>
      </c>
      <c r="E83">
        <f t="shared" ca="1" si="20"/>
        <v>-15371.996440677965</v>
      </c>
      <c r="F83">
        <f t="shared" ca="1" si="21"/>
        <v>76393.446186440677</v>
      </c>
      <c r="G83">
        <f t="shared" ca="1" si="24"/>
        <v>9670.9423728813563</v>
      </c>
      <c r="H83" s="9">
        <f t="shared" ca="1" si="25"/>
        <v>48.809369491525288</v>
      </c>
      <c r="I83" s="9">
        <f t="shared" ca="1" si="25"/>
        <v>-231.83161016949163</v>
      </c>
      <c r="J83" s="9">
        <f t="shared" ca="1" si="25"/>
        <v>-1.0332203389833012</v>
      </c>
      <c r="K83" s="9">
        <f t="shared" ca="1" si="26"/>
        <v>236.91401398806988</v>
      </c>
      <c r="L83" s="9">
        <f t="shared" ca="1" si="27"/>
        <v>168.11069950984466</v>
      </c>
      <c r="M83">
        <f t="shared" ca="1" si="29"/>
        <v>56.525774482109227</v>
      </c>
      <c r="N83">
        <f t="shared" ca="1" si="30"/>
        <v>32.687346986817325</v>
      </c>
    </row>
    <row r="84" spans="1:14" x14ac:dyDescent="0.25">
      <c r="A84" s="4">
        <f t="shared" si="31"/>
        <v>0.43240740740740669</v>
      </c>
      <c r="B84" s="3">
        <f t="shared" si="32"/>
        <v>1553301360</v>
      </c>
      <c r="C84">
        <f t="shared" si="28"/>
        <v>2</v>
      </c>
      <c r="D84">
        <f t="shared" si="28"/>
        <v>8</v>
      </c>
      <c r="E84">
        <f t="shared" ca="1" si="20"/>
        <v>-15127.949593220339</v>
      </c>
      <c r="F84">
        <f t="shared" ca="1" si="21"/>
        <v>75234.288135593219</v>
      </c>
      <c r="G84">
        <f t="shared" ca="1" si="24"/>
        <v>9665.7762711864398</v>
      </c>
      <c r="H84" s="9">
        <f t="shared" ca="1" si="25"/>
        <v>48.809369491525288</v>
      </c>
      <c r="I84" s="9">
        <f t="shared" ca="1" si="25"/>
        <v>-231.83161016949163</v>
      </c>
      <c r="J84" s="9">
        <f t="shared" ca="1" si="25"/>
        <v>-1.0332203389829373</v>
      </c>
      <c r="K84" s="9">
        <f t="shared" ca="1" si="26"/>
        <v>236.91401398806988</v>
      </c>
      <c r="L84" s="9">
        <f t="shared" ca="1" si="27"/>
        <v>168.11069950984466</v>
      </c>
      <c r="M84">
        <f t="shared" ca="1" si="29"/>
        <v>56.515588512241052</v>
      </c>
      <c r="N84">
        <f t="shared" ca="1" si="30"/>
        <v>32.691252354048963</v>
      </c>
    </row>
    <row r="85" spans="1:14" x14ac:dyDescent="0.25">
      <c r="A85" s="4">
        <f t="shared" si="31"/>
        <v>0.43246527777777705</v>
      </c>
      <c r="B85" s="3">
        <f t="shared" si="32"/>
        <v>1553301365</v>
      </c>
      <c r="C85">
        <f t="shared" si="28"/>
        <v>2</v>
      </c>
      <c r="D85">
        <f t="shared" si="28"/>
        <v>8</v>
      </c>
      <c r="E85">
        <f t="shared" ca="1" si="20"/>
        <v>-14883.902745762713</v>
      </c>
      <c r="F85">
        <f t="shared" ca="1" si="21"/>
        <v>74075.130084745761</v>
      </c>
      <c r="G85">
        <f t="shared" ca="1" si="24"/>
        <v>9660.6101694915251</v>
      </c>
      <c r="H85" s="9">
        <f t="shared" ca="1" si="25"/>
        <v>48.809369491526013</v>
      </c>
      <c r="I85" s="9">
        <f t="shared" ca="1" si="25"/>
        <v>-231.83161016949163</v>
      </c>
      <c r="J85" s="9">
        <f t="shared" ca="1" si="25"/>
        <v>-1.0332203389829373</v>
      </c>
      <c r="K85" s="9">
        <f t="shared" ca="1" si="26"/>
        <v>236.91401398807002</v>
      </c>
      <c r="L85" s="9">
        <f t="shared" ca="1" si="27"/>
        <v>168.11069950984449</v>
      </c>
      <c r="M85">
        <f t="shared" ca="1" si="29"/>
        <v>56.505402542372885</v>
      </c>
      <c r="N85">
        <f t="shared" ca="1" si="30"/>
        <v>32.695157721280601</v>
      </c>
    </row>
    <row r="86" spans="1:14" x14ac:dyDescent="0.25">
      <c r="A86" s="4">
        <f t="shared" si="31"/>
        <v>0.43252314814814741</v>
      </c>
      <c r="B86" s="3">
        <f t="shared" si="32"/>
        <v>1553301370</v>
      </c>
      <c r="C86">
        <f t="shared" si="28"/>
        <v>2</v>
      </c>
      <c r="D86">
        <f t="shared" si="28"/>
        <v>8</v>
      </c>
      <c r="E86">
        <f t="shared" ca="1" si="20"/>
        <v>-14639.855898305083</v>
      </c>
      <c r="F86">
        <f t="shared" ca="1" si="21"/>
        <v>72915.972033898302</v>
      </c>
      <c r="G86">
        <f t="shared" ca="1" si="24"/>
        <v>9655.4440677966104</v>
      </c>
      <c r="H86" s="9">
        <f t="shared" ca="1" si="25"/>
        <v>48.809369491525288</v>
      </c>
      <c r="I86" s="9">
        <f t="shared" ca="1" si="25"/>
        <v>-231.83161016949163</v>
      </c>
      <c r="J86" s="9">
        <f t="shared" ca="1" si="25"/>
        <v>-1.0332203389833012</v>
      </c>
      <c r="K86" s="9">
        <f t="shared" ca="1" si="26"/>
        <v>236.91401398806988</v>
      </c>
      <c r="L86" s="9">
        <f t="shared" ca="1" si="27"/>
        <v>168.11069950984466</v>
      </c>
      <c r="M86">
        <f t="shared" ca="1" si="29"/>
        <v>56.49521657250471</v>
      </c>
      <c r="N86">
        <f t="shared" ca="1" si="30"/>
        <v>32.69906308851224</v>
      </c>
    </row>
    <row r="87" spans="1:14" x14ac:dyDescent="0.25">
      <c r="A87" s="4">
        <f t="shared" si="31"/>
        <v>0.43258101851851777</v>
      </c>
      <c r="B87" s="3">
        <f t="shared" si="32"/>
        <v>1553301375</v>
      </c>
      <c r="C87">
        <f t="shared" si="28"/>
        <v>2</v>
      </c>
      <c r="D87">
        <f t="shared" si="28"/>
        <v>8</v>
      </c>
      <c r="E87">
        <f t="shared" ca="1" si="20"/>
        <v>-14395.809050847456</v>
      </c>
      <c r="F87">
        <f t="shared" ca="1" si="21"/>
        <v>71756.813983050844</v>
      </c>
      <c r="G87">
        <f t="shared" ca="1" si="24"/>
        <v>9650.2779661016939</v>
      </c>
      <c r="H87" s="9">
        <f t="shared" ca="1" si="25"/>
        <v>48.809369491525288</v>
      </c>
      <c r="I87" s="9">
        <f t="shared" ca="1" si="25"/>
        <v>-231.83161016949163</v>
      </c>
      <c r="J87" s="9">
        <f t="shared" ca="1" si="25"/>
        <v>-1.0332203389829373</v>
      </c>
      <c r="K87" s="9">
        <f t="shared" ca="1" si="26"/>
        <v>236.91401398806988</v>
      </c>
      <c r="L87" s="9">
        <f t="shared" ca="1" si="27"/>
        <v>168.11069950984466</v>
      </c>
      <c r="M87">
        <f t="shared" ca="1" si="29"/>
        <v>56.485030602636535</v>
      </c>
      <c r="N87">
        <f t="shared" ca="1" si="30"/>
        <v>32.702968455743878</v>
      </c>
    </row>
    <row r="88" spans="1:14" x14ac:dyDescent="0.25">
      <c r="A88" s="4">
        <f t="shared" si="31"/>
        <v>0.43263888888888813</v>
      </c>
      <c r="B88" s="3">
        <f t="shared" si="32"/>
        <v>1553301380</v>
      </c>
      <c r="C88">
        <f t="shared" si="28"/>
        <v>2</v>
      </c>
      <c r="D88">
        <f t="shared" si="28"/>
        <v>8</v>
      </c>
      <c r="E88">
        <f t="shared" ca="1" si="20"/>
        <v>-14151.76220338983</v>
      </c>
      <c r="F88">
        <f t="shared" ca="1" si="21"/>
        <v>70597.655932203386</v>
      </c>
      <c r="G88">
        <f t="shared" ca="1" si="24"/>
        <v>9645.1118644067792</v>
      </c>
      <c r="H88" s="9">
        <f t="shared" ca="1" si="25"/>
        <v>48.809369491525288</v>
      </c>
      <c r="I88" s="9">
        <f t="shared" ca="1" si="25"/>
        <v>-231.83161016949163</v>
      </c>
      <c r="J88" s="9">
        <f t="shared" ca="1" si="25"/>
        <v>-1.0332203389829373</v>
      </c>
      <c r="K88" s="9">
        <f t="shared" ca="1" si="26"/>
        <v>236.91401398806988</v>
      </c>
      <c r="L88" s="9">
        <f t="shared" ca="1" si="27"/>
        <v>168.11069950984466</v>
      </c>
      <c r="M88">
        <f t="shared" ca="1" si="29"/>
        <v>56.47484463276836</v>
      </c>
      <c r="N88">
        <f t="shared" ca="1" si="30"/>
        <v>32.706873822975517</v>
      </c>
    </row>
    <row r="89" spans="1:14" x14ac:dyDescent="0.25">
      <c r="A89" s="4">
        <f t="shared" si="31"/>
        <v>0.43269675925925849</v>
      </c>
      <c r="B89" s="3">
        <f t="shared" si="32"/>
        <v>1553301385</v>
      </c>
      <c r="C89">
        <f t="shared" si="28"/>
        <v>2</v>
      </c>
      <c r="D89">
        <f t="shared" si="28"/>
        <v>8</v>
      </c>
      <c r="E89">
        <f t="shared" ca="1" si="20"/>
        <v>-13907.715355932203</v>
      </c>
      <c r="F89">
        <f t="shared" ca="1" si="21"/>
        <v>69438.497881355928</v>
      </c>
      <c r="G89">
        <f t="shared" ca="1" si="24"/>
        <v>9639.9457627118645</v>
      </c>
      <c r="H89" s="9">
        <f t="shared" ca="1" si="25"/>
        <v>48.809369491525288</v>
      </c>
      <c r="I89" s="9">
        <f t="shared" ca="1" si="25"/>
        <v>-231.83161016949163</v>
      </c>
      <c r="J89" s="9">
        <f t="shared" ca="1" si="25"/>
        <v>-1.0332203389833012</v>
      </c>
      <c r="K89" s="9">
        <f t="shared" ca="1" si="26"/>
        <v>236.91401398806988</v>
      </c>
      <c r="L89" s="9">
        <f t="shared" ca="1" si="27"/>
        <v>168.11069950984466</v>
      </c>
      <c r="M89">
        <f t="shared" ca="1" si="29"/>
        <v>56.464658662900192</v>
      </c>
      <c r="N89">
        <f t="shared" ca="1" si="30"/>
        <v>32.710779190207155</v>
      </c>
    </row>
    <row r="90" spans="1:14" x14ac:dyDescent="0.25">
      <c r="A90" s="4">
        <f t="shared" si="31"/>
        <v>0.43275462962962885</v>
      </c>
      <c r="B90" s="3">
        <f t="shared" si="32"/>
        <v>1553301390</v>
      </c>
      <c r="C90">
        <f t="shared" ref="C90:D105" si="33">C89</f>
        <v>2</v>
      </c>
      <c r="D90">
        <f t="shared" si="33"/>
        <v>8</v>
      </c>
      <c r="E90">
        <f t="shared" ca="1" si="20"/>
        <v>-13663.668508474577</v>
      </c>
      <c r="F90">
        <f t="shared" ca="1" si="21"/>
        <v>68279.33983050847</v>
      </c>
      <c r="G90">
        <f t="shared" ca="1" si="24"/>
        <v>9634.779661016948</v>
      </c>
      <c r="H90" s="9">
        <f t="shared" ca="1" si="25"/>
        <v>48.809369491526013</v>
      </c>
      <c r="I90" s="9">
        <f t="shared" ca="1" si="25"/>
        <v>-231.83161016949163</v>
      </c>
      <c r="J90" s="9">
        <f t="shared" ca="1" si="25"/>
        <v>-1.0332203389829373</v>
      </c>
      <c r="K90" s="9">
        <f t="shared" ca="1" si="26"/>
        <v>236.91401398807002</v>
      </c>
      <c r="L90" s="9">
        <f t="shared" ca="1" si="27"/>
        <v>168.11069950984449</v>
      </c>
      <c r="M90">
        <f t="shared" ca="1" si="29"/>
        <v>56.454472693032017</v>
      </c>
      <c r="N90">
        <f t="shared" ca="1" si="30"/>
        <v>32.714684557438794</v>
      </c>
    </row>
    <row r="91" spans="1:14" x14ac:dyDescent="0.25">
      <c r="A91" s="4">
        <f t="shared" si="31"/>
        <v>0.43281249999999921</v>
      </c>
      <c r="B91" s="3">
        <f t="shared" si="32"/>
        <v>1553301395</v>
      </c>
      <c r="C91">
        <f t="shared" si="33"/>
        <v>2</v>
      </c>
      <c r="D91">
        <f t="shared" si="33"/>
        <v>8</v>
      </c>
      <c r="E91">
        <f t="shared" ca="1" si="20"/>
        <v>-13419.621661016947</v>
      </c>
      <c r="F91">
        <f t="shared" ca="1" si="21"/>
        <v>67120.181779661012</v>
      </c>
      <c r="G91">
        <f t="shared" ca="1" si="24"/>
        <v>9629.6135593220333</v>
      </c>
      <c r="H91" s="9">
        <f t="shared" ca="1" si="25"/>
        <v>48.809369491525288</v>
      </c>
      <c r="I91" s="9">
        <f t="shared" ca="1" si="25"/>
        <v>-231.83161016949163</v>
      </c>
      <c r="J91" s="9">
        <f t="shared" ca="1" si="25"/>
        <v>-1.0332203389829373</v>
      </c>
      <c r="K91" s="9">
        <f t="shared" ca="1" si="26"/>
        <v>236.91401398806988</v>
      </c>
      <c r="L91" s="9">
        <f t="shared" ca="1" si="27"/>
        <v>168.11069950984466</v>
      </c>
      <c r="M91">
        <f t="shared" ca="1" si="29"/>
        <v>56.444286723163842</v>
      </c>
      <c r="N91">
        <f t="shared" ca="1" si="30"/>
        <v>32.718589924670432</v>
      </c>
    </row>
    <row r="92" spans="1:14" x14ac:dyDescent="0.25">
      <c r="A92" s="4">
        <f t="shared" si="31"/>
        <v>0.43287037037036957</v>
      </c>
      <c r="B92" s="3">
        <f t="shared" si="32"/>
        <v>1553301400</v>
      </c>
      <c r="C92">
        <f t="shared" si="33"/>
        <v>2</v>
      </c>
      <c r="D92">
        <f t="shared" si="33"/>
        <v>8</v>
      </c>
      <c r="E92">
        <f t="shared" ca="1" si="20"/>
        <v>-13175.57481355932</v>
      </c>
      <c r="F92">
        <f t="shared" ca="1" si="21"/>
        <v>65961.023728813554</v>
      </c>
      <c r="G92">
        <f t="shared" ca="1" si="24"/>
        <v>9624.4474576271186</v>
      </c>
      <c r="H92" s="9">
        <f t="shared" ca="1" si="25"/>
        <v>48.809369491525288</v>
      </c>
      <c r="I92" s="9">
        <f t="shared" ca="1" si="25"/>
        <v>-231.83161016949163</v>
      </c>
      <c r="J92" s="9">
        <f t="shared" ca="1" si="25"/>
        <v>-1.0332203389833012</v>
      </c>
      <c r="K92" s="9">
        <f t="shared" ca="1" si="26"/>
        <v>236.91401398806988</v>
      </c>
      <c r="L92" s="9">
        <f t="shared" ca="1" si="27"/>
        <v>168.11069950984466</v>
      </c>
      <c r="M92">
        <f t="shared" ca="1" si="29"/>
        <v>56.434100753295667</v>
      </c>
      <c r="N92">
        <f t="shared" ca="1" si="30"/>
        <v>32.722495291902071</v>
      </c>
    </row>
    <row r="93" spans="1:14" x14ac:dyDescent="0.25">
      <c r="A93" s="4">
        <f t="shared" si="31"/>
        <v>0.43292824074073993</v>
      </c>
      <c r="B93" s="3">
        <f t="shared" si="32"/>
        <v>1553301405</v>
      </c>
      <c r="C93">
        <f t="shared" si="33"/>
        <v>2</v>
      </c>
      <c r="D93">
        <f t="shared" si="33"/>
        <v>8</v>
      </c>
      <c r="E93">
        <f t="shared" ca="1" si="20"/>
        <v>-12931.527966101694</v>
      </c>
      <c r="F93">
        <f t="shared" ca="1" si="21"/>
        <v>64801.865677966096</v>
      </c>
      <c r="G93">
        <f t="shared" ca="1" si="24"/>
        <v>9619.2813559322021</v>
      </c>
      <c r="H93" s="9">
        <f t="shared" ca="1" si="25"/>
        <v>48.809369491525288</v>
      </c>
      <c r="I93" s="9">
        <f t="shared" ca="1" si="25"/>
        <v>-231.83161016949163</v>
      </c>
      <c r="J93" s="9">
        <f t="shared" ca="1" si="25"/>
        <v>-1.0332203389829373</v>
      </c>
      <c r="K93" s="9">
        <f t="shared" ca="1" si="26"/>
        <v>236.91401398806988</v>
      </c>
      <c r="L93" s="9">
        <f t="shared" ca="1" si="27"/>
        <v>168.11069950984466</v>
      </c>
      <c r="M93">
        <f t="shared" ca="1" si="29"/>
        <v>56.423914783427499</v>
      </c>
      <c r="N93">
        <f t="shared" ca="1" si="30"/>
        <v>32.726400659133709</v>
      </c>
    </row>
    <row r="94" spans="1:14" x14ac:dyDescent="0.25">
      <c r="A94" s="4">
        <f t="shared" si="31"/>
        <v>0.43298611111111029</v>
      </c>
      <c r="B94" s="3">
        <f t="shared" si="32"/>
        <v>1553301410</v>
      </c>
      <c r="C94">
        <f t="shared" si="33"/>
        <v>2</v>
      </c>
      <c r="D94">
        <f t="shared" si="33"/>
        <v>8</v>
      </c>
      <c r="E94">
        <f t="shared" ca="1" si="20"/>
        <v>-12687.481118644067</v>
      </c>
      <c r="F94">
        <f t="shared" ca="1" si="21"/>
        <v>63642.707627118638</v>
      </c>
      <c r="G94">
        <f t="shared" ca="1" si="24"/>
        <v>9614.1152542372874</v>
      </c>
      <c r="H94" s="9">
        <f t="shared" ca="1" si="25"/>
        <v>48.809369491525288</v>
      </c>
      <c r="I94" s="9">
        <f t="shared" ca="1" si="25"/>
        <v>-231.83161016949163</v>
      </c>
      <c r="J94" s="9">
        <f t="shared" ca="1" si="25"/>
        <v>-1.0332203389829373</v>
      </c>
      <c r="K94" s="9">
        <f t="shared" ca="1" si="26"/>
        <v>236.91401398806988</v>
      </c>
      <c r="L94" s="9">
        <f t="shared" ca="1" si="27"/>
        <v>168.11069950984466</v>
      </c>
      <c r="M94">
        <f t="shared" ca="1" si="29"/>
        <v>56.413728813559324</v>
      </c>
      <c r="N94">
        <f t="shared" ca="1" si="30"/>
        <v>32.730306026365348</v>
      </c>
    </row>
    <row r="95" spans="1:14" x14ac:dyDescent="0.25">
      <c r="A95" s="4">
        <f t="shared" si="31"/>
        <v>0.43304398148148066</v>
      </c>
      <c r="B95" s="3">
        <f t="shared" si="32"/>
        <v>1553301415</v>
      </c>
      <c r="C95">
        <f t="shared" si="33"/>
        <v>2</v>
      </c>
      <c r="D95">
        <f t="shared" si="33"/>
        <v>8</v>
      </c>
      <c r="E95">
        <f t="shared" ca="1" si="20"/>
        <v>-12443.434271186441</v>
      </c>
      <c r="F95">
        <f t="shared" ca="1" si="21"/>
        <v>62483.54957627118</v>
      </c>
      <c r="G95">
        <f t="shared" ca="1" si="24"/>
        <v>9608.9491525423728</v>
      </c>
      <c r="H95" s="9">
        <f t="shared" ca="1" si="25"/>
        <v>48.809369491526013</v>
      </c>
      <c r="I95" s="9">
        <f t="shared" ca="1" si="25"/>
        <v>-231.83161016949163</v>
      </c>
      <c r="J95" s="9">
        <f t="shared" ca="1" si="25"/>
        <v>-1.0332203389833012</v>
      </c>
      <c r="K95" s="9">
        <f t="shared" ca="1" si="26"/>
        <v>236.91401398807002</v>
      </c>
      <c r="L95" s="9">
        <f t="shared" ca="1" si="27"/>
        <v>168.11069950984449</v>
      </c>
      <c r="M95">
        <f t="shared" ca="1" si="29"/>
        <v>56.403542843691149</v>
      </c>
      <c r="N95">
        <f t="shared" ca="1" si="30"/>
        <v>32.734211393596986</v>
      </c>
    </row>
    <row r="96" spans="1:14" x14ac:dyDescent="0.25">
      <c r="A96" s="4">
        <f t="shared" si="31"/>
        <v>0.43310185185185102</v>
      </c>
      <c r="B96" s="3">
        <f t="shared" si="32"/>
        <v>1553301420</v>
      </c>
      <c r="C96">
        <f t="shared" si="33"/>
        <v>2</v>
      </c>
      <c r="D96">
        <f t="shared" si="33"/>
        <v>8</v>
      </c>
      <c r="E96">
        <f t="shared" ca="1" si="20"/>
        <v>-12199.387423728811</v>
      </c>
      <c r="F96">
        <f t="shared" ca="1" si="21"/>
        <v>61324.391525423722</v>
      </c>
      <c r="G96">
        <f t="shared" ca="1" si="24"/>
        <v>9603.7830508474563</v>
      </c>
      <c r="H96" s="9">
        <f t="shared" ca="1" si="25"/>
        <v>48.809369491525288</v>
      </c>
      <c r="I96" s="9">
        <f t="shared" ca="1" si="25"/>
        <v>-231.83161016949163</v>
      </c>
      <c r="J96" s="9">
        <f t="shared" ca="1" si="25"/>
        <v>-1.0332203389829373</v>
      </c>
      <c r="K96" s="9">
        <f t="shared" ca="1" si="26"/>
        <v>236.91401398806988</v>
      </c>
      <c r="L96" s="9">
        <f t="shared" ca="1" si="27"/>
        <v>168.11069950984466</v>
      </c>
      <c r="M96">
        <f t="shared" ca="1" si="29"/>
        <v>56.393356873822974</v>
      </c>
      <c r="N96">
        <f t="shared" ca="1" si="30"/>
        <v>32.738116760828625</v>
      </c>
    </row>
    <row r="97" spans="1:14" x14ac:dyDescent="0.25">
      <c r="A97" s="4">
        <f>A96+5/24/3600</f>
        <v>0.43315972222222138</v>
      </c>
      <c r="B97" s="3">
        <f t="shared" si="32"/>
        <v>1553301425</v>
      </c>
      <c r="C97">
        <f t="shared" si="33"/>
        <v>2</v>
      </c>
      <c r="D97">
        <f t="shared" si="33"/>
        <v>8</v>
      </c>
      <c r="E97">
        <f t="shared" ca="1" si="20"/>
        <v>-11955.340576271185</v>
      </c>
      <c r="F97">
        <f t="shared" ca="1" si="21"/>
        <v>60165.233474576264</v>
      </c>
      <c r="G97">
        <f t="shared" ca="1" si="24"/>
        <v>9598.6169491525416</v>
      </c>
      <c r="H97" s="9">
        <f t="shared" ca="1" si="25"/>
        <v>48.809369491525288</v>
      </c>
      <c r="I97" s="9">
        <f t="shared" ca="1" si="25"/>
        <v>-231.83161016949163</v>
      </c>
      <c r="J97" s="9">
        <f t="shared" ca="1" si="25"/>
        <v>-1.0332203389829373</v>
      </c>
      <c r="K97" s="9">
        <f t="shared" ca="1" si="26"/>
        <v>236.91401398806988</v>
      </c>
      <c r="L97" s="9">
        <f t="shared" ca="1" si="27"/>
        <v>168.11069950984466</v>
      </c>
      <c r="M97">
        <f t="shared" ca="1" si="29"/>
        <v>56.383170903954806</v>
      </c>
      <c r="N97">
        <f t="shared" ca="1" si="30"/>
        <v>32.742022128060263</v>
      </c>
    </row>
    <row r="98" spans="1:14" x14ac:dyDescent="0.25">
      <c r="A98" s="4">
        <f t="shared" si="31"/>
        <v>0.43321759259259174</v>
      </c>
      <c r="B98" s="3">
        <f t="shared" si="32"/>
        <v>1553301430</v>
      </c>
      <c r="C98">
        <f t="shared" si="33"/>
        <v>2</v>
      </c>
      <c r="D98">
        <f t="shared" si="33"/>
        <v>8</v>
      </c>
      <c r="E98">
        <f t="shared" ca="1" si="20"/>
        <v>-11711.293728813558</v>
      </c>
      <c r="F98">
        <f t="shared" ca="1" si="21"/>
        <v>59006.075423728806</v>
      </c>
      <c r="G98">
        <f t="shared" ca="1" si="24"/>
        <v>9593.4508474576269</v>
      </c>
      <c r="H98" s="9">
        <f t="shared" ca="1" si="25"/>
        <v>48.809369491525288</v>
      </c>
      <c r="I98" s="9">
        <f t="shared" ca="1" si="25"/>
        <v>-231.83161016949163</v>
      </c>
      <c r="J98" s="9">
        <f t="shared" ca="1" si="25"/>
        <v>-1.0332203389833012</v>
      </c>
      <c r="K98" s="9">
        <f t="shared" ca="1" si="26"/>
        <v>236.91401398806988</v>
      </c>
      <c r="L98" s="9">
        <f t="shared" ca="1" si="27"/>
        <v>168.11069950984466</v>
      </c>
      <c r="M98">
        <f t="shared" ca="1" si="29"/>
        <v>56.372984934086631</v>
      </c>
      <c r="N98">
        <f t="shared" ca="1" si="30"/>
        <v>32.745927495291902</v>
      </c>
    </row>
    <row r="99" spans="1:14" x14ac:dyDescent="0.25">
      <c r="A99" s="4">
        <f t="shared" si="31"/>
        <v>0.4332754629629621</v>
      </c>
      <c r="B99" s="3">
        <f t="shared" si="32"/>
        <v>1553301435</v>
      </c>
      <c r="C99">
        <f t="shared" si="33"/>
        <v>2</v>
      </c>
      <c r="D99">
        <f t="shared" si="33"/>
        <v>8</v>
      </c>
      <c r="E99">
        <f t="shared" ca="1" si="20"/>
        <v>-11467.246881355932</v>
      </c>
      <c r="F99">
        <f t="shared" ca="1" si="21"/>
        <v>57846.917372881348</v>
      </c>
      <c r="G99">
        <f t="shared" ca="1" si="24"/>
        <v>9588.2847457627104</v>
      </c>
      <c r="H99" s="9">
        <f t="shared" ca="1" si="25"/>
        <v>48.809369491525288</v>
      </c>
      <c r="I99" s="9">
        <f t="shared" ca="1" si="25"/>
        <v>-231.83161016949163</v>
      </c>
      <c r="J99" s="9">
        <f t="shared" ca="1" si="25"/>
        <v>-1.0332203389829373</v>
      </c>
      <c r="K99" s="9">
        <f t="shared" ca="1" si="26"/>
        <v>236.91401398806988</v>
      </c>
      <c r="L99" s="9">
        <f t="shared" ca="1" si="27"/>
        <v>168.11069950984466</v>
      </c>
      <c r="M99">
        <f t="shared" ca="1" si="29"/>
        <v>56.362798964218456</v>
      </c>
      <c r="N99">
        <f t="shared" ca="1" si="30"/>
        <v>32.74983286252354</v>
      </c>
    </row>
    <row r="100" spans="1:14" x14ac:dyDescent="0.25">
      <c r="A100" s="4">
        <f t="shared" si="31"/>
        <v>0.43333333333333246</v>
      </c>
      <c r="B100" s="3">
        <f t="shared" si="32"/>
        <v>1553301440</v>
      </c>
      <c r="C100">
        <f t="shared" si="33"/>
        <v>2</v>
      </c>
      <c r="D100">
        <f t="shared" si="33"/>
        <v>8</v>
      </c>
      <c r="E100">
        <f t="shared" ca="1" si="20"/>
        <v>-11223.200033898305</v>
      </c>
      <c r="F100">
        <f t="shared" ca="1" si="21"/>
        <v>56687.759322033889</v>
      </c>
      <c r="G100">
        <f t="shared" ca="1" si="24"/>
        <v>9583.1186440677957</v>
      </c>
      <c r="H100" s="9">
        <f t="shared" ca="1" si="25"/>
        <v>48.809369491526013</v>
      </c>
      <c r="I100" s="9">
        <f t="shared" ca="1" si="25"/>
        <v>-231.83161016949163</v>
      </c>
      <c r="J100" s="9">
        <f t="shared" ca="1" si="25"/>
        <v>-1.0332203389829373</v>
      </c>
      <c r="K100" s="9">
        <f t="shared" ca="1" si="26"/>
        <v>236.91401398807002</v>
      </c>
      <c r="L100" s="9">
        <f t="shared" ca="1" si="27"/>
        <v>168.11069950984449</v>
      </c>
      <c r="M100">
        <f t="shared" ca="1" si="29"/>
        <v>56.352612994350281</v>
      </c>
      <c r="N100">
        <f t="shared" ca="1" si="30"/>
        <v>32.753738229755179</v>
      </c>
    </row>
    <row r="101" spans="1:14" x14ac:dyDescent="0.25">
      <c r="A101" s="4">
        <f t="shared" si="31"/>
        <v>0.43339120370370282</v>
      </c>
      <c r="B101" s="3">
        <f t="shared" si="32"/>
        <v>1553301445</v>
      </c>
      <c r="C101">
        <f t="shared" si="33"/>
        <v>2</v>
      </c>
      <c r="D101">
        <f t="shared" si="33"/>
        <v>8</v>
      </c>
      <c r="E101">
        <f t="shared" ca="1" si="20"/>
        <v>-10979.153186440675</v>
      </c>
      <c r="F101">
        <f t="shared" ca="1" si="21"/>
        <v>55528.601271186431</v>
      </c>
      <c r="G101">
        <f t="shared" ca="1" si="24"/>
        <v>9577.952542372881</v>
      </c>
      <c r="H101" s="9">
        <f t="shared" ca="1" si="25"/>
        <v>48.809369491525288</v>
      </c>
      <c r="I101" s="9">
        <f t="shared" ca="1" si="25"/>
        <v>-231.83161016949163</v>
      </c>
      <c r="J101" s="9">
        <f t="shared" ca="1" si="25"/>
        <v>-1.0332203389829373</v>
      </c>
      <c r="K101" s="9">
        <f t="shared" ca="1" si="26"/>
        <v>236.91401398806988</v>
      </c>
      <c r="L101" s="9">
        <f t="shared" ca="1" si="27"/>
        <v>168.11069950984466</v>
      </c>
      <c r="M101">
        <f t="shared" ca="1" si="29"/>
        <v>56.342427024482113</v>
      </c>
      <c r="N101">
        <f t="shared" ca="1" si="30"/>
        <v>32.757643596986817</v>
      </c>
    </row>
    <row r="102" spans="1:14" x14ac:dyDescent="0.25">
      <c r="A102" s="4">
        <f t="shared" si="31"/>
        <v>0.43344907407407318</v>
      </c>
      <c r="B102" s="3">
        <f t="shared" si="32"/>
        <v>1553301450</v>
      </c>
      <c r="C102">
        <f t="shared" si="33"/>
        <v>2</v>
      </c>
      <c r="D102">
        <f t="shared" si="33"/>
        <v>8</v>
      </c>
      <c r="E102">
        <f t="shared" ref="E102:E165" ca="1" si="34">INDIRECT("E$"&amp;C102)+INDIRECT("H$"&amp;C102)*($B102-INDIRECT("B$"&amp;D102))</f>
        <v>-10735.106338983049</v>
      </c>
      <c r="F102">
        <f t="shared" ref="F102:F165" ca="1" si="35">INDIRECT("F$"&amp;C102)+INDIRECT("I$"&amp;C102)*($B102-INDIRECT("B$"&amp;D102))</f>
        <v>54369.443220338973</v>
      </c>
      <c r="G102">
        <f t="shared" ca="1" si="24"/>
        <v>9572.7864406779663</v>
      </c>
      <c r="H102" s="9">
        <f t="shared" ca="1" si="25"/>
        <v>48.809369491525288</v>
      </c>
      <c r="I102" s="9">
        <f t="shared" ca="1" si="25"/>
        <v>-231.83161016949163</v>
      </c>
      <c r="J102" s="9">
        <f t="shared" ca="1" si="25"/>
        <v>-1.0332203389833012</v>
      </c>
      <c r="K102" s="9">
        <f t="shared" ca="1" si="26"/>
        <v>236.91401398806988</v>
      </c>
      <c r="L102" s="9">
        <f t="shared" ca="1" si="27"/>
        <v>168.11069950984466</v>
      </c>
      <c r="M102">
        <f t="shared" ca="1" si="29"/>
        <v>56.332241054613938</v>
      </c>
      <c r="N102">
        <f t="shared" ca="1" si="30"/>
        <v>32.761548964218456</v>
      </c>
    </row>
    <row r="103" spans="1:14" x14ac:dyDescent="0.25">
      <c r="A103" s="4">
        <f t="shared" si="31"/>
        <v>0.43350694444444354</v>
      </c>
      <c r="B103" s="3">
        <f t="shared" si="32"/>
        <v>1553301455</v>
      </c>
      <c r="C103">
        <f t="shared" si="33"/>
        <v>2</v>
      </c>
      <c r="D103">
        <f t="shared" si="33"/>
        <v>8</v>
      </c>
      <c r="E103">
        <f t="shared" ca="1" si="34"/>
        <v>-10491.059491525422</v>
      </c>
      <c r="F103">
        <f t="shared" ca="1" si="35"/>
        <v>53210.285169491515</v>
      </c>
      <c r="G103">
        <f t="shared" ca="1" si="24"/>
        <v>9567.6203389830498</v>
      </c>
      <c r="H103" s="9">
        <f t="shared" ca="1" si="25"/>
        <v>48.809369491525288</v>
      </c>
      <c r="I103" s="9">
        <f t="shared" ca="1" si="25"/>
        <v>-231.83161016949163</v>
      </c>
      <c r="J103" s="9">
        <f t="shared" ca="1" si="25"/>
        <v>-1.0332203389829373</v>
      </c>
      <c r="K103" s="9">
        <f t="shared" ca="1" si="26"/>
        <v>236.91401398806988</v>
      </c>
      <c r="L103" s="9">
        <f t="shared" ca="1" si="27"/>
        <v>168.11069950984466</v>
      </c>
      <c r="M103">
        <f t="shared" ca="1" si="29"/>
        <v>56.322055084745763</v>
      </c>
      <c r="N103">
        <f t="shared" ca="1" si="30"/>
        <v>32.765454331450094</v>
      </c>
    </row>
    <row r="104" spans="1:14" x14ac:dyDescent="0.25">
      <c r="A104" s="8">
        <f t="shared" si="31"/>
        <v>0.4335648148148139</v>
      </c>
      <c r="B104" s="3">
        <f t="shared" si="32"/>
        <v>1553301460</v>
      </c>
      <c r="C104">
        <f t="shared" si="33"/>
        <v>2</v>
      </c>
      <c r="D104">
        <f t="shared" si="33"/>
        <v>8</v>
      </c>
      <c r="E104">
        <f t="shared" ca="1" si="34"/>
        <v>-10247.012644067796</v>
      </c>
      <c r="F104">
        <f t="shared" ca="1" si="35"/>
        <v>52051.127118644057</v>
      </c>
      <c r="G104">
        <f t="shared" ca="1" si="24"/>
        <v>9562.4542372881351</v>
      </c>
      <c r="H104" s="9">
        <f t="shared" ca="1" si="25"/>
        <v>48.809369491525288</v>
      </c>
      <c r="I104" s="9">
        <f t="shared" ca="1" si="25"/>
        <v>-231.83161016949163</v>
      </c>
      <c r="J104" s="9">
        <f t="shared" ca="1" si="25"/>
        <v>-1.0332203389829373</v>
      </c>
      <c r="K104" s="9">
        <f t="shared" ca="1" si="26"/>
        <v>236.91401398806988</v>
      </c>
      <c r="L104" s="9">
        <f t="shared" ca="1" si="27"/>
        <v>168.11069950984466</v>
      </c>
      <c r="M104">
        <f t="shared" ca="1" si="29"/>
        <v>56.311869114877588</v>
      </c>
      <c r="N104">
        <f t="shared" ca="1" si="30"/>
        <v>32.769359698681733</v>
      </c>
    </row>
    <row r="105" spans="1:14" x14ac:dyDescent="0.25">
      <c r="A105" s="4">
        <f>A104+5/24/3600</f>
        <v>0.43362268518518426</v>
      </c>
      <c r="B105" s="3">
        <f t="shared" si="32"/>
        <v>1553301465</v>
      </c>
      <c r="C105">
        <f t="shared" si="33"/>
        <v>2</v>
      </c>
      <c r="D105">
        <f t="shared" si="33"/>
        <v>8</v>
      </c>
      <c r="E105">
        <f t="shared" ca="1" si="34"/>
        <v>-10002.965796610169</v>
      </c>
      <c r="F105">
        <f t="shared" ca="1" si="35"/>
        <v>50891.969067796599</v>
      </c>
      <c r="G105">
        <f t="shared" ca="1" si="24"/>
        <v>9557.2881355932204</v>
      </c>
      <c r="H105" s="9">
        <f t="shared" ca="1" si="25"/>
        <v>48.809369491526013</v>
      </c>
      <c r="I105" s="9">
        <f t="shared" ca="1" si="25"/>
        <v>-231.83161016949163</v>
      </c>
      <c r="J105" s="9">
        <f t="shared" ca="1" si="25"/>
        <v>-1.0332203389833012</v>
      </c>
      <c r="K105" s="9">
        <f t="shared" ca="1" si="26"/>
        <v>236.91401398807002</v>
      </c>
      <c r="L105" s="9">
        <f t="shared" ca="1" si="27"/>
        <v>168.11069950984449</v>
      </c>
      <c r="M105">
        <f t="shared" ca="1" si="29"/>
        <v>56.30168314500942</v>
      </c>
      <c r="N105">
        <f t="shared" ca="1" si="30"/>
        <v>32.773265065913371</v>
      </c>
    </row>
    <row r="106" spans="1:14" x14ac:dyDescent="0.25">
      <c r="A106" s="4">
        <f t="shared" ref="A106:A122" si="36">A105+5/24/3600</f>
        <v>0.43368055555555463</v>
      </c>
      <c r="B106" s="3">
        <f t="shared" si="32"/>
        <v>1553301470</v>
      </c>
      <c r="C106">
        <f t="shared" ref="C106:D121" si="37">C105</f>
        <v>2</v>
      </c>
      <c r="D106">
        <f t="shared" si="37"/>
        <v>8</v>
      </c>
      <c r="E106">
        <f t="shared" ca="1" si="34"/>
        <v>-9758.9189491525394</v>
      </c>
      <c r="F106">
        <f t="shared" ca="1" si="35"/>
        <v>49732.811016949141</v>
      </c>
      <c r="G106">
        <f t="shared" ca="1" si="24"/>
        <v>9552.1220338983039</v>
      </c>
      <c r="H106" s="9">
        <f t="shared" ca="1" si="25"/>
        <v>48.809369491525288</v>
      </c>
      <c r="I106" s="9">
        <f t="shared" ca="1" si="25"/>
        <v>-231.83161016949163</v>
      </c>
      <c r="J106" s="9">
        <f t="shared" ca="1" si="25"/>
        <v>-1.0332203389829373</v>
      </c>
      <c r="K106" s="9">
        <f t="shared" ca="1" si="26"/>
        <v>236.91401398806988</v>
      </c>
      <c r="L106" s="9">
        <f t="shared" ca="1" si="27"/>
        <v>168.11069950984466</v>
      </c>
      <c r="M106">
        <f t="shared" ca="1" si="29"/>
        <v>56.291497175141245</v>
      </c>
      <c r="N106">
        <f t="shared" ca="1" si="30"/>
        <v>32.77717043314501</v>
      </c>
    </row>
    <row r="107" spans="1:14" x14ac:dyDescent="0.25">
      <c r="A107" s="4">
        <f t="shared" si="36"/>
        <v>0.43373842592592499</v>
      </c>
      <c r="B107" s="3">
        <f t="shared" si="32"/>
        <v>1553301475</v>
      </c>
      <c r="C107">
        <f t="shared" si="37"/>
        <v>2</v>
      </c>
      <c r="D107">
        <f t="shared" si="37"/>
        <v>8</v>
      </c>
      <c r="E107">
        <f t="shared" ca="1" si="34"/>
        <v>-9514.872101694913</v>
      </c>
      <c r="F107">
        <f t="shared" ca="1" si="35"/>
        <v>48573.652966101683</v>
      </c>
      <c r="G107">
        <f t="shared" ca="1" si="24"/>
        <v>9546.9559322033892</v>
      </c>
      <c r="H107" s="9">
        <f t="shared" ca="1" si="25"/>
        <v>48.809369491525288</v>
      </c>
      <c r="I107" s="9">
        <f t="shared" ca="1" si="25"/>
        <v>-231.8316101694887</v>
      </c>
      <c r="J107" s="9">
        <f t="shared" ca="1" si="25"/>
        <v>-1.0332203389829373</v>
      </c>
      <c r="K107" s="9">
        <f t="shared" ca="1" si="26"/>
        <v>236.91401398806701</v>
      </c>
      <c r="L107" s="9">
        <f t="shared" ca="1" si="27"/>
        <v>168.11069950984452</v>
      </c>
      <c r="M107">
        <f t="shared" ca="1" si="29"/>
        <v>56.28131120527307</v>
      </c>
      <c r="N107">
        <f t="shared" ca="1" si="30"/>
        <v>32.781075800376648</v>
      </c>
    </row>
    <row r="108" spans="1:14" x14ac:dyDescent="0.25">
      <c r="A108" s="4">
        <f t="shared" si="36"/>
        <v>0.43379629629629535</v>
      </c>
      <c r="B108" s="3">
        <f t="shared" si="32"/>
        <v>1553301480</v>
      </c>
      <c r="C108">
        <f t="shared" si="37"/>
        <v>2</v>
      </c>
      <c r="D108">
        <f t="shared" si="37"/>
        <v>8</v>
      </c>
      <c r="E108">
        <f t="shared" ca="1" si="34"/>
        <v>-9270.8252542372866</v>
      </c>
      <c r="F108">
        <f t="shared" ca="1" si="35"/>
        <v>47414.494915254239</v>
      </c>
      <c r="G108">
        <f t="shared" ca="1" si="24"/>
        <v>9541.7898305084746</v>
      </c>
      <c r="H108" s="9">
        <f t="shared" ca="1" si="25"/>
        <v>48.809369491525288</v>
      </c>
      <c r="I108" s="9">
        <f t="shared" ca="1" si="25"/>
        <v>-231.83161016949163</v>
      </c>
      <c r="J108" s="9">
        <f t="shared" ca="1" si="25"/>
        <v>-1.0332203389833012</v>
      </c>
      <c r="K108" s="9">
        <f t="shared" ca="1" si="26"/>
        <v>236.91401398806988</v>
      </c>
      <c r="L108" s="9">
        <f t="shared" ca="1" si="27"/>
        <v>168.11069950984466</v>
      </c>
      <c r="M108">
        <f t="shared" ca="1" si="29"/>
        <v>56.271125235404895</v>
      </c>
      <c r="N108">
        <f t="shared" ca="1" si="30"/>
        <v>32.784981167608287</v>
      </c>
    </row>
    <row r="109" spans="1:14" x14ac:dyDescent="0.25">
      <c r="A109" s="4">
        <f t="shared" si="36"/>
        <v>0.43385416666666571</v>
      </c>
      <c r="B109" s="3">
        <f t="shared" si="32"/>
        <v>1553301485</v>
      </c>
      <c r="C109">
        <f t="shared" si="37"/>
        <v>2</v>
      </c>
      <c r="D109">
        <f t="shared" si="37"/>
        <v>8</v>
      </c>
      <c r="E109">
        <f t="shared" ca="1" si="34"/>
        <v>-9026.7784067796601</v>
      </c>
      <c r="F109">
        <f t="shared" ca="1" si="35"/>
        <v>46255.336864406781</v>
      </c>
      <c r="G109">
        <f t="shared" ca="1" si="24"/>
        <v>9536.623728813558</v>
      </c>
      <c r="H109" s="9">
        <f t="shared" ca="1" si="25"/>
        <v>48.809369491525288</v>
      </c>
      <c r="I109" s="9">
        <f t="shared" ca="1" si="25"/>
        <v>-231.83161016949163</v>
      </c>
      <c r="J109" s="9">
        <f t="shared" ca="1" si="25"/>
        <v>-1.0332203389829373</v>
      </c>
      <c r="K109" s="9">
        <f t="shared" ca="1" si="26"/>
        <v>236.91401398806988</v>
      </c>
      <c r="L109" s="9">
        <f t="shared" ca="1" si="27"/>
        <v>168.11069950984466</v>
      </c>
      <c r="M109">
        <f t="shared" ca="1" si="29"/>
        <v>56.260939265536727</v>
      </c>
      <c r="N109">
        <f t="shared" ca="1" si="30"/>
        <v>32.788886534839925</v>
      </c>
    </row>
    <row r="110" spans="1:14" x14ac:dyDescent="0.25">
      <c r="A110" s="8">
        <f t="shared" si="36"/>
        <v>0.43391203703703607</v>
      </c>
      <c r="B110" s="3">
        <f t="shared" si="32"/>
        <v>1553301490</v>
      </c>
      <c r="C110">
        <f t="shared" si="37"/>
        <v>2</v>
      </c>
      <c r="D110">
        <f t="shared" si="37"/>
        <v>8</v>
      </c>
      <c r="E110">
        <f t="shared" ca="1" si="34"/>
        <v>-8782.7315593220337</v>
      </c>
      <c r="F110">
        <f t="shared" ca="1" si="35"/>
        <v>45096.178813559323</v>
      </c>
      <c r="G110">
        <f t="shared" ca="1" si="24"/>
        <v>9531.4576271186434</v>
      </c>
      <c r="H110" s="9">
        <f t="shared" ca="1" si="25"/>
        <v>48.809369491526013</v>
      </c>
      <c r="I110" s="9">
        <f t="shared" ca="1" si="25"/>
        <v>-231.83161016949163</v>
      </c>
      <c r="J110" s="9">
        <f t="shared" ca="1" si="25"/>
        <v>-1.0332203389829373</v>
      </c>
      <c r="K110" s="9">
        <f t="shared" ca="1" si="26"/>
        <v>236.91401398807002</v>
      </c>
      <c r="L110" s="9">
        <f t="shared" ca="1" si="27"/>
        <v>168.11069950984449</v>
      </c>
      <c r="M110">
        <f t="shared" ca="1" si="29"/>
        <v>56.250753295668552</v>
      </c>
      <c r="N110">
        <f t="shared" ca="1" si="30"/>
        <v>32.792791902071563</v>
      </c>
    </row>
    <row r="111" spans="1:14" x14ac:dyDescent="0.25">
      <c r="A111" s="4">
        <f t="shared" si="36"/>
        <v>0.43396990740740643</v>
      </c>
      <c r="B111" s="3">
        <f t="shared" si="32"/>
        <v>1553301495</v>
      </c>
      <c r="C111">
        <f t="shared" si="37"/>
        <v>2</v>
      </c>
      <c r="D111">
        <f t="shared" si="37"/>
        <v>8</v>
      </c>
      <c r="E111">
        <f t="shared" ca="1" si="34"/>
        <v>-8538.6847118644037</v>
      </c>
      <c r="F111">
        <f t="shared" ca="1" si="35"/>
        <v>43937.020762711865</v>
      </c>
      <c r="G111">
        <f t="shared" ca="1" si="24"/>
        <v>9526.2915254237287</v>
      </c>
      <c r="H111" s="9">
        <f t="shared" ca="1" si="25"/>
        <v>48.809369491525288</v>
      </c>
      <c r="I111" s="9">
        <f t="shared" ca="1" si="25"/>
        <v>-231.83161016949163</v>
      </c>
      <c r="J111" s="9">
        <f t="shared" ca="1" si="25"/>
        <v>-1.0332203389833012</v>
      </c>
      <c r="K111" s="9">
        <f t="shared" ca="1" si="26"/>
        <v>236.91401398806988</v>
      </c>
      <c r="L111" s="9">
        <f t="shared" ca="1" si="27"/>
        <v>168.11069950984466</v>
      </c>
      <c r="M111">
        <f t="shared" ca="1" si="29"/>
        <v>56.240567325800377</v>
      </c>
      <c r="N111">
        <f t="shared" ca="1" si="30"/>
        <v>32.796697269303202</v>
      </c>
    </row>
    <row r="112" spans="1:14" x14ac:dyDescent="0.25">
      <c r="A112" s="4">
        <f t="shared" si="36"/>
        <v>0.43402777777777679</v>
      </c>
      <c r="B112" s="3">
        <f t="shared" si="32"/>
        <v>1553301500</v>
      </c>
      <c r="C112">
        <f t="shared" si="37"/>
        <v>2</v>
      </c>
      <c r="D112">
        <f t="shared" si="37"/>
        <v>8</v>
      </c>
      <c r="E112">
        <f t="shared" ca="1" si="34"/>
        <v>-8294.6378644067772</v>
      </c>
      <c r="F112">
        <f t="shared" ca="1" si="35"/>
        <v>42777.862711864407</v>
      </c>
      <c r="G112">
        <f t="shared" ca="1" si="24"/>
        <v>9521.1254237288122</v>
      </c>
      <c r="H112" s="9">
        <f t="shared" ca="1" si="25"/>
        <v>48.809369491525288</v>
      </c>
      <c r="I112" s="9">
        <f t="shared" ca="1" si="25"/>
        <v>-231.83161016949163</v>
      </c>
      <c r="J112" s="9">
        <f t="shared" ca="1" si="25"/>
        <v>-1.0332203389829373</v>
      </c>
      <c r="K112" s="9">
        <f t="shared" ca="1" si="26"/>
        <v>236.91401398806988</v>
      </c>
      <c r="L112" s="9">
        <f t="shared" ca="1" si="27"/>
        <v>168.11069950984466</v>
      </c>
      <c r="M112">
        <f t="shared" ca="1" si="29"/>
        <v>56.230381355932202</v>
      </c>
      <c r="N112">
        <f t="shared" ca="1" si="30"/>
        <v>32.80060263653484</v>
      </c>
    </row>
    <row r="113" spans="1:15" x14ac:dyDescent="0.25">
      <c r="A113" s="4">
        <f t="shared" si="36"/>
        <v>0.43408564814814715</v>
      </c>
      <c r="B113" s="3">
        <f t="shared" si="32"/>
        <v>1553301505</v>
      </c>
      <c r="C113">
        <f t="shared" si="37"/>
        <v>2</v>
      </c>
      <c r="D113">
        <f t="shared" si="37"/>
        <v>8</v>
      </c>
      <c r="E113">
        <f t="shared" ca="1" si="34"/>
        <v>-8050.5910169491508</v>
      </c>
      <c r="F113">
        <f t="shared" ca="1" si="35"/>
        <v>41618.704661016949</v>
      </c>
      <c r="G113">
        <f t="shared" ca="1" si="24"/>
        <v>9515.9593220338975</v>
      </c>
      <c r="H113" s="9">
        <f t="shared" ca="1" si="25"/>
        <v>48.809369491525288</v>
      </c>
      <c r="I113" s="9">
        <f t="shared" ca="1" si="25"/>
        <v>-231.83161016949163</v>
      </c>
      <c r="J113" s="9">
        <f t="shared" ca="1" si="25"/>
        <v>-1.0332203389829373</v>
      </c>
      <c r="K113" s="9">
        <f t="shared" ca="1" si="26"/>
        <v>236.91401398806988</v>
      </c>
      <c r="L113" s="9">
        <f t="shared" ca="1" si="27"/>
        <v>168.11069950984466</v>
      </c>
      <c r="M113">
        <f t="shared" ca="1" si="29"/>
        <v>56.220195386064034</v>
      </c>
      <c r="N113">
        <f t="shared" ca="1" si="30"/>
        <v>32.804508003766479</v>
      </c>
    </row>
    <row r="114" spans="1:15" x14ac:dyDescent="0.25">
      <c r="A114" s="4">
        <f t="shared" si="36"/>
        <v>0.43414351851851751</v>
      </c>
      <c r="B114" s="3">
        <f t="shared" si="32"/>
        <v>1553301510</v>
      </c>
      <c r="C114">
        <f t="shared" si="37"/>
        <v>2</v>
      </c>
      <c r="D114">
        <f t="shared" si="37"/>
        <v>8</v>
      </c>
      <c r="E114">
        <f t="shared" ca="1" si="34"/>
        <v>-7806.5441694915244</v>
      </c>
      <c r="F114">
        <f t="shared" ca="1" si="35"/>
        <v>40459.546610169491</v>
      </c>
      <c r="G114">
        <f t="shared" ca="1" si="24"/>
        <v>9510.7932203389828</v>
      </c>
      <c r="H114" s="9">
        <f t="shared" ca="1" si="25"/>
        <v>48.809369491525288</v>
      </c>
      <c r="I114" s="9">
        <f t="shared" ca="1" si="25"/>
        <v>-231.83161016949163</v>
      </c>
      <c r="J114" s="9">
        <f t="shared" ca="1" si="25"/>
        <v>-1.0332203389833012</v>
      </c>
      <c r="K114" s="9">
        <f t="shared" ca="1" si="26"/>
        <v>236.91401398806988</v>
      </c>
      <c r="L114" s="9">
        <f t="shared" ca="1" si="27"/>
        <v>168.11069950984466</v>
      </c>
      <c r="M114">
        <f t="shared" ca="1" si="29"/>
        <v>56.210009416195859</v>
      </c>
      <c r="N114">
        <f t="shared" ca="1" si="30"/>
        <v>32.808413370998117</v>
      </c>
    </row>
    <row r="115" spans="1:15" x14ac:dyDescent="0.25">
      <c r="A115" s="4">
        <f t="shared" si="36"/>
        <v>0.43420138888888787</v>
      </c>
      <c r="B115" s="3">
        <f t="shared" si="32"/>
        <v>1553301515</v>
      </c>
      <c r="C115">
        <f t="shared" si="37"/>
        <v>2</v>
      </c>
      <c r="D115">
        <f t="shared" si="37"/>
        <v>8</v>
      </c>
      <c r="E115">
        <f t="shared" ca="1" si="34"/>
        <v>-7562.4973220338979</v>
      </c>
      <c r="F115">
        <f t="shared" ca="1" si="35"/>
        <v>39300.388559322033</v>
      </c>
      <c r="G115">
        <f t="shared" ca="1" si="24"/>
        <v>9505.6271186440663</v>
      </c>
      <c r="H115" s="9">
        <f t="shared" ca="1" si="25"/>
        <v>48.809369491526013</v>
      </c>
      <c r="I115" s="9">
        <f t="shared" ca="1" si="25"/>
        <v>-231.83161016949163</v>
      </c>
      <c r="J115" s="9">
        <f t="shared" ca="1" si="25"/>
        <v>-1.0332203389829373</v>
      </c>
      <c r="K115" s="9">
        <f t="shared" ca="1" si="26"/>
        <v>236.91401398807002</v>
      </c>
      <c r="L115" s="9">
        <f t="shared" ca="1" si="27"/>
        <v>168.11069950984449</v>
      </c>
      <c r="M115">
        <f t="shared" ca="1" si="29"/>
        <v>56.199823446327684</v>
      </c>
      <c r="N115">
        <f t="shared" ca="1" si="30"/>
        <v>32.812318738229756</v>
      </c>
    </row>
    <row r="116" spans="1:15" x14ac:dyDescent="0.25">
      <c r="A116" s="8">
        <f t="shared" si="36"/>
        <v>0.43425925925925823</v>
      </c>
      <c r="B116" s="3">
        <f t="shared" si="32"/>
        <v>1553301520</v>
      </c>
      <c r="C116">
        <f t="shared" si="37"/>
        <v>2</v>
      </c>
      <c r="D116">
        <f t="shared" si="37"/>
        <v>8</v>
      </c>
      <c r="E116">
        <f t="shared" ca="1" si="34"/>
        <v>-7318.4504745762679</v>
      </c>
      <c r="F116">
        <f t="shared" ca="1" si="35"/>
        <v>38141.230508474575</v>
      </c>
      <c r="G116">
        <f t="shared" ca="1" si="24"/>
        <v>9500.4610169491516</v>
      </c>
      <c r="H116" s="9">
        <f t="shared" ca="1" si="25"/>
        <v>48.809369491525288</v>
      </c>
      <c r="I116" s="9">
        <f t="shared" ca="1" si="25"/>
        <v>-231.83161016949163</v>
      </c>
      <c r="J116" s="9">
        <f t="shared" ca="1" si="25"/>
        <v>-1.0332203389829373</v>
      </c>
      <c r="K116" s="9">
        <f t="shared" ca="1" si="26"/>
        <v>236.91401398806988</v>
      </c>
      <c r="L116" s="9">
        <f t="shared" ca="1" si="27"/>
        <v>168.11069950984466</v>
      </c>
      <c r="M116">
        <f t="shared" ca="1" si="29"/>
        <v>56.189637476459509</v>
      </c>
      <c r="N116">
        <f t="shared" ca="1" si="30"/>
        <v>32.816224105461394</v>
      </c>
    </row>
    <row r="117" spans="1:15" x14ac:dyDescent="0.25">
      <c r="A117" s="4">
        <f t="shared" si="36"/>
        <v>0.4343171296296286</v>
      </c>
      <c r="B117" s="3">
        <f t="shared" si="32"/>
        <v>1553301525</v>
      </c>
      <c r="C117">
        <f t="shared" si="37"/>
        <v>2</v>
      </c>
      <c r="D117">
        <f t="shared" si="37"/>
        <v>8</v>
      </c>
      <c r="E117">
        <f t="shared" ca="1" si="34"/>
        <v>-7074.4036271186415</v>
      </c>
      <c r="F117">
        <f t="shared" ca="1" si="35"/>
        <v>36982.072457627117</v>
      </c>
      <c r="G117">
        <f t="shared" ca="1" si="24"/>
        <v>9495.2949152542369</v>
      </c>
      <c r="H117" s="9">
        <f t="shared" ca="1" si="25"/>
        <v>48.809369491525288</v>
      </c>
      <c r="I117" s="9">
        <f t="shared" ca="1" si="25"/>
        <v>-231.83161016949163</v>
      </c>
      <c r="J117" s="9">
        <f t="shared" ca="1" si="25"/>
        <v>-1.0332203389833012</v>
      </c>
      <c r="K117" s="9">
        <f t="shared" ca="1" si="26"/>
        <v>236.91401398806988</v>
      </c>
      <c r="L117" s="9">
        <f t="shared" ca="1" si="27"/>
        <v>168.11069950984466</v>
      </c>
      <c r="M117">
        <f t="shared" ca="1" si="29"/>
        <v>56.179451506591342</v>
      </c>
      <c r="N117">
        <f t="shared" ca="1" si="30"/>
        <v>32.820129472693033</v>
      </c>
    </row>
    <row r="118" spans="1:15" x14ac:dyDescent="0.25">
      <c r="A118" s="4">
        <f t="shared" si="36"/>
        <v>0.43437499999999896</v>
      </c>
      <c r="B118" s="3">
        <f t="shared" si="32"/>
        <v>1553301530</v>
      </c>
      <c r="C118">
        <f t="shared" si="37"/>
        <v>2</v>
      </c>
      <c r="D118">
        <f t="shared" si="37"/>
        <v>8</v>
      </c>
      <c r="E118">
        <f t="shared" ca="1" si="34"/>
        <v>-6830.356779661015</v>
      </c>
      <c r="F118">
        <f t="shared" ca="1" si="35"/>
        <v>35822.914406779659</v>
      </c>
      <c r="G118">
        <f t="shared" ca="1" si="24"/>
        <v>9490.1288135593204</v>
      </c>
      <c r="H118" s="9">
        <f t="shared" ca="1" si="25"/>
        <v>48.809369491525288</v>
      </c>
      <c r="I118" s="9">
        <f t="shared" ca="1" si="25"/>
        <v>-231.83161016949163</v>
      </c>
      <c r="J118" s="9">
        <f t="shared" ca="1" si="25"/>
        <v>-1.0332203389829373</v>
      </c>
      <c r="K118" s="9">
        <f t="shared" ca="1" si="26"/>
        <v>236.91401398806988</v>
      </c>
      <c r="L118" s="9">
        <f t="shared" ca="1" si="27"/>
        <v>168.11069950984466</v>
      </c>
      <c r="M118">
        <f t="shared" ca="1" si="29"/>
        <v>56.169265536723167</v>
      </c>
      <c r="N118">
        <f t="shared" ca="1" si="30"/>
        <v>32.824034839924671</v>
      </c>
    </row>
    <row r="119" spans="1:15" x14ac:dyDescent="0.25">
      <c r="A119" s="4">
        <f t="shared" si="36"/>
        <v>0.43443287037036932</v>
      </c>
      <c r="B119" s="3">
        <f t="shared" si="32"/>
        <v>1553301535</v>
      </c>
      <c r="C119">
        <f t="shared" si="37"/>
        <v>2</v>
      </c>
      <c r="D119">
        <f t="shared" si="37"/>
        <v>8</v>
      </c>
      <c r="E119">
        <f t="shared" ca="1" si="34"/>
        <v>-6586.3099322033886</v>
      </c>
      <c r="F119">
        <f t="shared" ca="1" si="35"/>
        <v>34663.756355932201</v>
      </c>
      <c r="G119">
        <f t="shared" ca="1" si="24"/>
        <v>9484.9627118644057</v>
      </c>
      <c r="H119" s="9">
        <f t="shared" ca="1" si="25"/>
        <v>48.809369491525288</v>
      </c>
      <c r="I119" s="9">
        <f t="shared" ca="1" si="25"/>
        <v>-231.83161016949163</v>
      </c>
      <c r="J119" s="9">
        <f t="shared" ca="1" si="25"/>
        <v>-1.0332203389829373</v>
      </c>
      <c r="K119" s="9">
        <f t="shared" ca="1" si="26"/>
        <v>236.91401398806988</v>
      </c>
      <c r="L119" s="9">
        <f t="shared" ca="1" si="27"/>
        <v>168.11069950984466</v>
      </c>
      <c r="M119">
        <f t="shared" ca="1" si="29"/>
        <v>56.159079566854992</v>
      </c>
      <c r="N119">
        <f t="shared" ca="1" si="30"/>
        <v>32.82794020715631</v>
      </c>
    </row>
    <row r="120" spans="1:15" x14ac:dyDescent="0.25">
      <c r="A120" s="4">
        <f t="shared" si="36"/>
        <v>0.43449074074073968</v>
      </c>
      <c r="B120" s="3">
        <f t="shared" si="32"/>
        <v>1553301540</v>
      </c>
      <c r="C120">
        <f t="shared" si="37"/>
        <v>2</v>
      </c>
      <c r="D120">
        <f t="shared" si="37"/>
        <v>8</v>
      </c>
      <c r="E120">
        <f t="shared" ca="1" si="34"/>
        <v>-6342.2630847457622</v>
      </c>
      <c r="F120">
        <f t="shared" ca="1" si="35"/>
        <v>33504.598305084743</v>
      </c>
      <c r="G120">
        <f t="shared" ca="1" si="24"/>
        <v>9479.796610169491</v>
      </c>
      <c r="H120" s="9">
        <f t="shared" ca="1" si="25"/>
        <v>48.809369491526013</v>
      </c>
      <c r="I120" s="9">
        <f t="shared" ca="1" si="25"/>
        <v>-231.83161016949163</v>
      </c>
      <c r="J120" s="9">
        <f t="shared" ca="1" si="25"/>
        <v>-1.0332203389829373</v>
      </c>
      <c r="K120" s="9">
        <f t="shared" ca="1" si="26"/>
        <v>236.91401398807002</v>
      </c>
      <c r="L120" s="9">
        <f t="shared" ca="1" si="27"/>
        <v>168.11069950984449</v>
      </c>
      <c r="M120">
        <f t="shared" ca="1" si="29"/>
        <v>56.148893596986817</v>
      </c>
      <c r="N120">
        <f t="shared" ca="1" si="30"/>
        <v>32.831845574387948</v>
      </c>
    </row>
    <row r="121" spans="1:15" x14ac:dyDescent="0.25">
      <c r="A121" s="4">
        <f t="shared" si="36"/>
        <v>0.43454861111111004</v>
      </c>
      <c r="B121" s="3">
        <f t="shared" si="32"/>
        <v>1553301545</v>
      </c>
      <c r="C121">
        <f t="shared" si="37"/>
        <v>2</v>
      </c>
      <c r="D121">
        <f t="shared" si="37"/>
        <v>8</v>
      </c>
      <c r="E121">
        <f t="shared" ca="1" si="34"/>
        <v>-6098.2162372881321</v>
      </c>
      <c r="F121">
        <f t="shared" ca="1" si="35"/>
        <v>32345.440254237285</v>
      </c>
      <c r="G121">
        <f t="shared" ca="1" si="24"/>
        <v>9474.6305084745763</v>
      </c>
      <c r="H121" s="9">
        <f t="shared" ca="1" si="25"/>
        <v>48.809369491525288</v>
      </c>
      <c r="I121" s="9">
        <f t="shared" ca="1" si="25"/>
        <v>-231.83161016949163</v>
      </c>
      <c r="J121" s="9">
        <f t="shared" ca="1" si="25"/>
        <v>-1.0332203389833012</v>
      </c>
      <c r="K121" s="9">
        <f t="shared" ca="1" si="26"/>
        <v>236.91401398806988</v>
      </c>
      <c r="L121" s="9">
        <f t="shared" ca="1" si="27"/>
        <v>168.11069950984466</v>
      </c>
      <c r="M121">
        <f t="shared" ca="1" si="29"/>
        <v>56.138707627118649</v>
      </c>
      <c r="N121">
        <f t="shared" ca="1" si="30"/>
        <v>32.835750941619587</v>
      </c>
    </row>
    <row r="122" spans="1:15" x14ac:dyDescent="0.25">
      <c r="A122" s="4">
        <f t="shared" si="36"/>
        <v>0.4346064814814804</v>
      </c>
      <c r="B122" s="3">
        <f t="shared" si="32"/>
        <v>1553301550</v>
      </c>
      <c r="C122">
        <f t="shared" ref="C122:D137" si="38">C121</f>
        <v>2</v>
      </c>
      <c r="D122">
        <f t="shared" si="38"/>
        <v>8</v>
      </c>
      <c r="E122">
        <f t="shared" ca="1" si="34"/>
        <v>-5854.1693898305057</v>
      </c>
      <c r="F122">
        <f t="shared" ca="1" si="35"/>
        <v>31186.282203389826</v>
      </c>
      <c r="G122">
        <f t="shared" ca="1" si="24"/>
        <v>9469.4644067796598</v>
      </c>
      <c r="H122" s="9">
        <f t="shared" ca="1" si="25"/>
        <v>48.809369491525288</v>
      </c>
      <c r="I122" s="9">
        <f t="shared" ca="1" si="25"/>
        <v>-231.8316101694887</v>
      </c>
      <c r="J122" s="9">
        <f t="shared" ca="1" si="25"/>
        <v>-1.0332203389829373</v>
      </c>
      <c r="K122" s="9">
        <f t="shared" ca="1" si="26"/>
        <v>236.91401398806701</v>
      </c>
      <c r="L122" s="9">
        <f t="shared" ca="1" si="27"/>
        <v>168.11069950984452</v>
      </c>
      <c r="M122">
        <f t="shared" ca="1" si="29"/>
        <v>56.128521657250474</v>
      </c>
      <c r="N122">
        <f t="shared" ca="1" si="30"/>
        <v>32.839656308851225</v>
      </c>
    </row>
    <row r="123" spans="1:15" x14ac:dyDescent="0.25">
      <c r="A123" s="4">
        <f>A122+5/24/3600</f>
        <v>0.43466435185185076</v>
      </c>
      <c r="B123" s="3">
        <f t="shared" si="32"/>
        <v>1553301555</v>
      </c>
      <c r="C123">
        <f t="shared" si="38"/>
        <v>2</v>
      </c>
      <c r="D123">
        <f t="shared" si="38"/>
        <v>8</v>
      </c>
      <c r="E123">
        <f t="shared" ca="1" si="34"/>
        <v>-5610.1225423728793</v>
      </c>
      <c r="F123">
        <f t="shared" ca="1" si="35"/>
        <v>30027.124152542383</v>
      </c>
      <c r="G123">
        <f t="shared" ca="1" si="24"/>
        <v>9464.2983050847452</v>
      </c>
      <c r="H123" s="9">
        <f t="shared" ca="1" si="25"/>
        <v>48.809369491525288</v>
      </c>
      <c r="I123" s="9">
        <f t="shared" ca="1" si="25"/>
        <v>-231.83161016949452</v>
      </c>
      <c r="J123" s="9">
        <f t="shared" ca="1" si="25"/>
        <v>-1.0332203389829373</v>
      </c>
      <c r="K123" s="9">
        <f t="shared" ca="1" si="26"/>
        <v>236.91401398807272</v>
      </c>
      <c r="L123" s="9">
        <f t="shared" ca="1" si="27"/>
        <v>168.11069950984481</v>
      </c>
      <c r="M123">
        <f t="shared" ca="1" si="29"/>
        <v>56.118335687382299</v>
      </c>
      <c r="N123">
        <f t="shared" ca="1" si="30"/>
        <v>32.843561676082864</v>
      </c>
    </row>
    <row r="124" spans="1:15" x14ac:dyDescent="0.25">
      <c r="A124" s="4">
        <f t="shared" ref="A124:A187" si="39">A123+5/24/3600</f>
        <v>0.43472222222222112</v>
      </c>
      <c r="B124" s="3">
        <f t="shared" si="32"/>
        <v>1553301560</v>
      </c>
      <c r="C124">
        <f t="shared" si="38"/>
        <v>2</v>
      </c>
      <c r="D124">
        <f t="shared" si="38"/>
        <v>8</v>
      </c>
      <c r="E124">
        <f t="shared" ca="1" si="34"/>
        <v>-5366.0756949152528</v>
      </c>
      <c r="F124">
        <f t="shared" ca="1" si="35"/>
        <v>28867.96610169491</v>
      </c>
      <c r="G124">
        <f t="shared" ca="1" si="24"/>
        <v>9459.1322033898305</v>
      </c>
      <c r="H124" s="9">
        <f t="shared" ca="1" si="25"/>
        <v>48.010648142693391</v>
      </c>
      <c r="I124" s="9">
        <f t="shared" ca="1" si="25"/>
        <v>-231.71115874699973</v>
      </c>
      <c r="J124" s="9">
        <f t="shared" ca="1" si="25"/>
        <v>-1.0332203389833012</v>
      </c>
      <c r="K124" s="9">
        <f t="shared" ca="1" si="26"/>
        <v>236.6328029309521</v>
      </c>
      <c r="L124" s="9">
        <f t="shared" ca="1" si="27"/>
        <v>168.29393644132313</v>
      </c>
      <c r="M124">
        <f t="shared" ca="1" si="29"/>
        <v>56.108149717514124</v>
      </c>
      <c r="N124">
        <f t="shared" ca="1" si="30"/>
        <v>32.847467043314502</v>
      </c>
    </row>
    <row r="125" spans="1:15" x14ac:dyDescent="0.25">
      <c r="A125" s="4">
        <f t="shared" si="39"/>
        <v>0.43478009259259148</v>
      </c>
      <c r="B125" s="3">
        <f t="shared" si="32"/>
        <v>1553301565</v>
      </c>
      <c r="C125">
        <f t="shared" si="38"/>
        <v>2</v>
      </c>
      <c r="D125">
        <f t="shared" si="38"/>
        <v>8</v>
      </c>
      <c r="E125" s="15">
        <f ca="1">(1-$O125)*(1-$O125)*E124+2*$O125*(1-$O125)*INDIRECT("E"&amp;C126)+$O125*$O125*E128</f>
        <v>-5126.0224542017859</v>
      </c>
      <c r="F125" s="15">
        <f ca="1">(1-$O125)*(1-$O125)*F124+2*$O125*(1-$O125)*INDIRECT("F"&amp;C126)+$O125*$O125*F128</f>
        <v>27709.410307959912</v>
      </c>
      <c r="G125" s="15">
        <f t="shared" ca="1" si="24"/>
        <v>9453.966101694914</v>
      </c>
      <c r="H125" s="16">
        <f t="shared" ca="1" si="25"/>
        <v>46.413205445029234</v>
      </c>
      <c r="I125" s="16">
        <f t="shared" ca="1" si="25"/>
        <v>-231.47025590201883</v>
      </c>
      <c r="J125" s="16">
        <f t="shared" ca="1" si="25"/>
        <v>-1.0332203389829373</v>
      </c>
      <c r="K125" s="16">
        <f t="shared" ca="1" si="26"/>
        <v>236.07766731952555</v>
      </c>
      <c r="L125" s="16">
        <f t="shared" ca="1" si="27"/>
        <v>168.66171050098893</v>
      </c>
      <c r="M125" s="15">
        <f ca="1">(1-$O125)*(1-$O125)*M124+2*$O125*(1-$O125)*INDIRECT("M"&amp;C126)+$O125*$O125*M128</f>
        <v>56.097944723348071</v>
      </c>
      <c r="N125" s="15">
        <f ca="1">(1-$O125)*(1-$O125)*N124+2*$O125*(1-$O125)*INDIRECT("N"&amp;C126)+$O125*$O125*N128</f>
        <v>32.851308454618028</v>
      </c>
      <c r="O125" s="15">
        <f>(B125-B124)/(B128-B124)</f>
        <v>0.25</v>
      </c>
    </row>
    <row r="126" spans="1:15" x14ac:dyDescent="0.25">
      <c r="A126" s="4">
        <f t="shared" si="39"/>
        <v>0.43483796296296184</v>
      </c>
      <c r="B126" s="3">
        <f t="shared" si="32"/>
        <v>1553301570</v>
      </c>
      <c r="C126">
        <v>3</v>
      </c>
      <c r="D126">
        <f>ROW()</f>
        <v>126</v>
      </c>
      <c r="E126" s="15">
        <f ca="1">(1-$O126)*(1-$O126)*E124+2*$O126*(1-$O126)*INDIRECT("E"&amp;C126)+$O126*$O126*E128</f>
        <v>-4893.9564269766397</v>
      </c>
      <c r="F126" s="15">
        <f ca="1">(1-$O126)*(1-$O126)*F124+2*$O126*(1-$O126)*INDIRECT("F"&amp;C126)+$O126*$O126*F128</f>
        <v>26552.059028449818</v>
      </c>
      <c r="G126" s="15">
        <f t="shared" ca="1" si="24"/>
        <v>9448.7999999999993</v>
      </c>
      <c r="H126" s="16">
        <f t="shared" ca="1" si="25"/>
        <v>44.815762747365625</v>
      </c>
      <c r="I126" s="16">
        <f t="shared" ca="1" si="25"/>
        <v>-231.22935305703723</v>
      </c>
      <c r="J126" s="16">
        <f t="shared" ca="1" si="25"/>
        <v>0</v>
      </c>
      <c r="K126" s="16">
        <f t="shared" ca="1" si="26"/>
        <v>235.53230416612524</v>
      </c>
      <c r="L126" s="16">
        <f t="shared" ca="1" si="27"/>
        <v>169.03120296823158</v>
      </c>
      <c r="M126" s="15">
        <f ca="1">(1-$O126)*(1-$O126)*M124+2*$O126*(1-$O126)*INDIRECT("M"&amp;C126)+$O126*$O126*M128</f>
        <v>56.087701680586264</v>
      </c>
      <c r="N126" s="15">
        <f ca="1">(1-$O126)*(1-$O126)*N124+2*$O126*(1-$O126)*INDIRECT("N"&amp;C126)+$O126*$O126*N128</f>
        <v>32.855021954065336</v>
      </c>
      <c r="O126" s="15">
        <f>(B126-B124)/(B128-B124)</f>
        <v>0.5</v>
      </c>
    </row>
    <row r="127" spans="1:15" x14ac:dyDescent="0.25">
      <c r="A127" s="4">
        <f t="shared" si="39"/>
        <v>0.4348958333333322</v>
      </c>
      <c r="B127" s="3">
        <f t="shared" si="32"/>
        <v>1553301575</v>
      </c>
      <c r="C127">
        <f t="shared" si="38"/>
        <v>3</v>
      </c>
      <c r="D127">
        <f t="shared" si="38"/>
        <v>126</v>
      </c>
      <c r="E127" s="15">
        <f ca="1">(1-$O127)*(1-$O127)*E124+2*$O127*(1-$O127)*INDIRECT("E"&amp;C126)+$O127*$O127*E128</f>
        <v>-4669.8776132398116</v>
      </c>
      <c r="F127" s="15">
        <f ca="1">(1-$O127)*(1-$O127)*F124+2*$O127*(1-$O127)*INDIRECT("F"&amp;C126)+$O127*$O127*F128</f>
        <v>25395.912263164631</v>
      </c>
      <c r="G127" s="15">
        <f t="shared" ca="1" si="24"/>
        <v>9448.7999999999993</v>
      </c>
      <c r="H127" s="16">
        <f t="shared" ca="1" si="25"/>
        <v>43.218320049701468</v>
      </c>
      <c r="I127" s="16">
        <f t="shared" ca="1" si="25"/>
        <v>-230.98845021205634</v>
      </c>
      <c r="J127" s="16">
        <f t="shared" ca="1" si="25"/>
        <v>0</v>
      </c>
      <c r="K127" s="16">
        <f t="shared" ca="1" si="26"/>
        <v>234.99678150835612</v>
      </c>
      <c r="L127" s="16">
        <f t="shared" ca="1" si="27"/>
        <v>169.40239496828249</v>
      </c>
      <c r="M127" s="15">
        <f ca="1">(1-$O127)*(1-$O127)*M124+2*$O127*(1-$O127)*INDIRECT("M"&amp;C126)+$O127*$O127*M128</f>
        <v>56.077420589228694</v>
      </c>
      <c r="N127" s="15">
        <f ca="1">(1-$O127)*(1-$O127)*N124+2*$O127*(1-$O127)*INDIRECT("N"&amp;C126)+$O127*$O127*N128</f>
        <v>32.858607541656433</v>
      </c>
      <c r="O127" s="15">
        <f>(B127-B124)/(B128-B124)</f>
        <v>0.75</v>
      </c>
    </row>
    <row r="128" spans="1:15" x14ac:dyDescent="0.25">
      <c r="A128" s="8">
        <f t="shared" si="39"/>
        <v>0.43495370370370257</v>
      </c>
      <c r="B128" s="3">
        <f t="shared" si="32"/>
        <v>1553301580</v>
      </c>
      <c r="C128">
        <f t="shared" si="38"/>
        <v>3</v>
      </c>
      <c r="D128">
        <f t="shared" si="38"/>
        <v>126</v>
      </c>
      <c r="E128">
        <f t="shared" ca="1" si="34"/>
        <v>-4453.7860129913042</v>
      </c>
      <c r="F128">
        <f t="shared" ca="1" si="35"/>
        <v>24240.97001210435</v>
      </c>
      <c r="G128">
        <f t="shared" ca="1" si="24"/>
        <v>9448.7999999999993</v>
      </c>
      <c r="H128" s="9">
        <f t="shared" ca="1" si="25"/>
        <v>42.419598700869571</v>
      </c>
      <c r="I128" s="9">
        <f t="shared" ca="1" si="25"/>
        <v>-230.86799878956518</v>
      </c>
      <c r="J128" s="9">
        <f t="shared" ca="1" si="25"/>
        <v>0</v>
      </c>
      <c r="K128" s="9">
        <f t="shared" ca="1" si="26"/>
        <v>234.73273146078603</v>
      </c>
      <c r="L128" s="9">
        <f t="shared" ca="1" si="27"/>
        <v>169.58862219121121</v>
      </c>
      <c r="M128">
        <f t="shared" ca="1" si="29"/>
        <v>56.067101449275363</v>
      </c>
      <c r="N128">
        <f t="shared" ca="1" si="30"/>
        <v>32.862065217391304</v>
      </c>
      <c r="O128" s="12"/>
    </row>
    <row r="129" spans="1:19" x14ac:dyDescent="0.25">
      <c r="A129" s="4">
        <f t="shared" si="39"/>
        <v>0.43501157407407293</v>
      </c>
      <c r="B129" s="3">
        <f t="shared" si="32"/>
        <v>1553301585</v>
      </c>
      <c r="C129">
        <f t="shared" si="38"/>
        <v>3</v>
      </c>
      <c r="D129">
        <f t="shared" si="38"/>
        <v>126</v>
      </c>
      <c r="E129">
        <f t="shared" ca="1" si="34"/>
        <v>-4241.6880194869564</v>
      </c>
      <c r="F129">
        <f t="shared" ca="1" si="35"/>
        <v>23086.630018156524</v>
      </c>
      <c r="G129">
        <f t="shared" ca="1" si="24"/>
        <v>9448.7999999999993</v>
      </c>
      <c r="H129" s="9">
        <f t="shared" ca="1" si="25"/>
        <v>42.419598700869571</v>
      </c>
      <c r="I129" s="9">
        <f t="shared" ca="1" si="25"/>
        <v>-230.86799878956518</v>
      </c>
      <c r="J129" s="9">
        <f t="shared" ca="1" si="25"/>
        <v>0</v>
      </c>
      <c r="K129" s="9">
        <f t="shared" ca="1" si="26"/>
        <v>234.73273146078603</v>
      </c>
      <c r="L129" s="9">
        <f t="shared" ca="1" si="27"/>
        <v>169.58862219121121</v>
      </c>
      <c r="M129">
        <f t="shared" ca="1" si="29"/>
        <v>56.056763285024161</v>
      </c>
      <c r="N129">
        <f t="shared" ca="1" si="30"/>
        <v>32.865458937198071</v>
      </c>
      <c r="O129" s="12"/>
    </row>
    <row r="130" spans="1:19" x14ac:dyDescent="0.25">
      <c r="A130" s="4">
        <f t="shared" si="39"/>
        <v>0.43506944444444329</v>
      </c>
      <c r="B130" s="3">
        <f t="shared" si="32"/>
        <v>1553301590</v>
      </c>
      <c r="C130">
        <f t="shared" si="38"/>
        <v>3</v>
      </c>
      <c r="D130">
        <f t="shared" si="38"/>
        <v>126</v>
      </c>
      <c r="E130">
        <f t="shared" ca="1" si="34"/>
        <v>-4029.5900259826085</v>
      </c>
      <c r="F130">
        <f t="shared" ca="1" si="35"/>
        <v>21932.290024208698</v>
      </c>
      <c r="G130">
        <f t="shared" ca="1" si="24"/>
        <v>9448.7999999999993</v>
      </c>
      <c r="H130" s="9">
        <f t="shared" ca="1" si="25"/>
        <v>42.419598700869571</v>
      </c>
      <c r="I130" s="9">
        <f t="shared" ca="1" si="25"/>
        <v>-230.86799878956518</v>
      </c>
      <c r="J130" s="9">
        <f t="shared" ca="1" si="25"/>
        <v>0</v>
      </c>
      <c r="K130" s="9">
        <f t="shared" ca="1" si="26"/>
        <v>234.73273146078603</v>
      </c>
      <c r="L130" s="9">
        <f t="shared" ca="1" si="27"/>
        <v>169.58862219121121</v>
      </c>
      <c r="M130">
        <f t="shared" ca="1" si="29"/>
        <v>56.046425120772952</v>
      </c>
      <c r="N130">
        <f t="shared" ca="1" si="30"/>
        <v>32.86885265700483</v>
      </c>
    </row>
    <row r="131" spans="1:19" x14ac:dyDescent="0.25">
      <c r="A131" s="4">
        <f t="shared" si="39"/>
        <v>0.43512731481481365</v>
      </c>
      <c r="B131" s="3">
        <f t="shared" si="32"/>
        <v>1553301595</v>
      </c>
      <c r="C131">
        <f t="shared" si="38"/>
        <v>3</v>
      </c>
      <c r="D131">
        <f t="shared" si="38"/>
        <v>126</v>
      </c>
      <c r="E131">
        <f t="shared" ca="1" si="34"/>
        <v>-3817.4920324782606</v>
      </c>
      <c r="F131">
        <f t="shared" ca="1" si="35"/>
        <v>20777.950030260872</v>
      </c>
      <c r="G131">
        <f t="shared" ca="1" si="24"/>
        <v>9448.7999999999993</v>
      </c>
      <c r="H131" s="9">
        <f t="shared" ca="1" si="25"/>
        <v>42.419598700869571</v>
      </c>
      <c r="I131" s="9">
        <f t="shared" ca="1" si="25"/>
        <v>-230.86799878956518</v>
      </c>
      <c r="J131" s="9">
        <f t="shared" ca="1" si="25"/>
        <v>0</v>
      </c>
      <c r="K131" s="9">
        <f t="shared" ca="1" si="26"/>
        <v>234.73273146078603</v>
      </c>
      <c r="L131" s="9">
        <f t="shared" ca="1" si="27"/>
        <v>169.58862219121121</v>
      </c>
      <c r="M131">
        <f t="shared" ca="1" si="29"/>
        <v>56.036086956521743</v>
      </c>
      <c r="N131">
        <f t="shared" ca="1" si="30"/>
        <v>32.872246376811596</v>
      </c>
    </row>
    <row r="132" spans="1:19" x14ac:dyDescent="0.25">
      <c r="A132" s="4">
        <f t="shared" si="39"/>
        <v>0.43518518518518401</v>
      </c>
      <c r="B132" s="3">
        <f t="shared" si="32"/>
        <v>1553301600</v>
      </c>
      <c r="C132">
        <f t="shared" si="38"/>
        <v>3</v>
      </c>
      <c r="D132">
        <f t="shared" si="38"/>
        <v>126</v>
      </c>
      <c r="E132">
        <f t="shared" ca="1" si="34"/>
        <v>-3605.3940389739128</v>
      </c>
      <c r="F132">
        <f t="shared" ca="1" si="35"/>
        <v>19623.610036313046</v>
      </c>
      <c r="G132">
        <f t="shared" ca="1" si="24"/>
        <v>9448.7999999999993</v>
      </c>
      <c r="H132" s="9">
        <f t="shared" ca="1" si="25"/>
        <v>42.419598700869486</v>
      </c>
      <c r="I132" s="9">
        <f t="shared" ca="1" si="25"/>
        <v>-230.86799878956518</v>
      </c>
      <c r="J132" s="9">
        <f t="shared" ca="1" si="25"/>
        <v>0</v>
      </c>
      <c r="K132" s="9">
        <f t="shared" ca="1" si="26"/>
        <v>234.732731460786</v>
      </c>
      <c r="L132" s="9">
        <f t="shared" ca="1" si="27"/>
        <v>169.58862219121124</v>
      </c>
      <c r="M132">
        <f t="shared" ca="1" si="29"/>
        <v>56.025748792270534</v>
      </c>
      <c r="N132">
        <f t="shared" ca="1" si="30"/>
        <v>32.875640096618355</v>
      </c>
    </row>
    <row r="133" spans="1:19" x14ac:dyDescent="0.25">
      <c r="A133" s="4">
        <f t="shared" si="39"/>
        <v>0.43524305555555437</v>
      </c>
      <c r="B133" s="3">
        <f t="shared" si="32"/>
        <v>1553301605</v>
      </c>
      <c r="C133">
        <f t="shared" si="38"/>
        <v>3</v>
      </c>
      <c r="D133">
        <f t="shared" si="38"/>
        <v>126</v>
      </c>
      <c r="E133">
        <f t="shared" ca="1" si="34"/>
        <v>-3393.2960454695653</v>
      </c>
      <c r="F133">
        <f t="shared" ca="1" si="35"/>
        <v>18469.27004236522</v>
      </c>
      <c r="G133">
        <f t="shared" ca="1" si="24"/>
        <v>9448.7999999999993</v>
      </c>
      <c r="H133" s="9">
        <f t="shared" ca="1" si="25"/>
        <v>42.419598700869571</v>
      </c>
      <c r="I133" s="9">
        <f t="shared" ca="1" si="25"/>
        <v>-230.86799878956518</v>
      </c>
      <c r="J133" s="9">
        <f t="shared" ca="1" si="25"/>
        <v>0</v>
      </c>
      <c r="K133" s="9">
        <f t="shared" ca="1" si="26"/>
        <v>234.73273146078603</v>
      </c>
      <c r="L133" s="9">
        <f t="shared" ca="1" si="27"/>
        <v>169.58862219121121</v>
      </c>
      <c r="M133">
        <f t="shared" ca="1" si="29"/>
        <v>56.015410628019325</v>
      </c>
      <c r="N133">
        <f t="shared" ca="1" si="30"/>
        <v>32.879033816425121</v>
      </c>
    </row>
    <row r="134" spans="1:19" x14ac:dyDescent="0.25">
      <c r="A134" s="4">
        <f t="shared" si="39"/>
        <v>0.43530092592592473</v>
      </c>
      <c r="B134" s="3">
        <f t="shared" si="32"/>
        <v>1553301610</v>
      </c>
      <c r="C134">
        <f t="shared" si="38"/>
        <v>3</v>
      </c>
      <c r="D134">
        <f t="shared" si="38"/>
        <v>126</v>
      </c>
      <c r="E134">
        <f t="shared" ca="1" si="34"/>
        <v>-3181.1980519652175</v>
      </c>
      <c r="F134">
        <f t="shared" ca="1" si="35"/>
        <v>17314.930048417395</v>
      </c>
      <c r="G134">
        <f t="shared" ca="1" si="24"/>
        <v>9448.7999999999993</v>
      </c>
      <c r="H134" s="9">
        <f t="shared" ca="1" si="25"/>
        <v>42.419598700869571</v>
      </c>
      <c r="I134" s="9">
        <f t="shared" ca="1" si="25"/>
        <v>-230.86799878956589</v>
      </c>
      <c r="J134" s="9">
        <f t="shared" ca="1" si="25"/>
        <v>0</v>
      </c>
      <c r="K134" s="9">
        <f t="shared" ca="1" si="26"/>
        <v>234.73273146078671</v>
      </c>
      <c r="L134" s="9">
        <f t="shared" ca="1" si="27"/>
        <v>169.58862219121124</v>
      </c>
      <c r="M134">
        <f t="shared" ca="1" si="29"/>
        <v>56.005072463768116</v>
      </c>
      <c r="N134">
        <f t="shared" ca="1" si="30"/>
        <v>32.882427536231887</v>
      </c>
    </row>
    <row r="135" spans="1:19" x14ac:dyDescent="0.25">
      <c r="A135" s="4">
        <f t="shared" si="39"/>
        <v>0.43535879629629509</v>
      </c>
      <c r="B135" s="3">
        <f t="shared" si="32"/>
        <v>1553301615</v>
      </c>
      <c r="C135">
        <f t="shared" si="38"/>
        <v>3</v>
      </c>
      <c r="D135">
        <f t="shared" si="38"/>
        <v>126</v>
      </c>
      <c r="E135">
        <f t="shared" ca="1" si="34"/>
        <v>-2969.1000584608696</v>
      </c>
      <c r="F135">
        <f t="shared" ca="1" si="35"/>
        <v>16160.590054469565</v>
      </c>
      <c r="G135">
        <f t="shared" ca="1" si="24"/>
        <v>9448.7999999999993</v>
      </c>
      <c r="H135" s="9">
        <f t="shared" ca="1" si="25"/>
        <v>42.419598700869571</v>
      </c>
      <c r="I135" s="9">
        <f t="shared" ca="1" si="25"/>
        <v>-230.86799878956518</v>
      </c>
      <c r="J135" s="9">
        <f t="shared" ca="1" si="25"/>
        <v>0</v>
      </c>
      <c r="K135" s="9">
        <f t="shared" ca="1" si="26"/>
        <v>234.73273146078603</v>
      </c>
      <c r="L135" s="9">
        <f t="shared" ca="1" si="27"/>
        <v>169.58862219121121</v>
      </c>
      <c r="M135">
        <f t="shared" ca="1" si="29"/>
        <v>55.994734299516914</v>
      </c>
      <c r="N135">
        <f t="shared" ca="1" si="30"/>
        <v>32.885821256038646</v>
      </c>
    </row>
    <row r="136" spans="1:19" x14ac:dyDescent="0.25">
      <c r="A136" s="4">
        <f t="shared" si="39"/>
        <v>0.43541666666666545</v>
      </c>
      <c r="B136" s="3">
        <f t="shared" si="32"/>
        <v>1553301620</v>
      </c>
      <c r="C136">
        <f t="shared" si="38"/>
        <v>3</v>
      </c>
      <c r="D136">
        <f t="shared" si="38"/>
        <v>126</v>
      </c>
      <c r="E136">
        <f t="shared" ca="1" si="34"/>
        <v>-2757.0020649565217</v>
      </c>
      <c r="F136">
        <f t="shared" ca="1" si="35"/>
        <v>15006.250060521739</v>
      </c>
      <c r="G136">
        <f t="shared" ca="1" si="24"/>
        <v>9448.7999999999993</v>
      </c>
      <c r="H136" s="9">
        <f t="shared" ca="1" si="25"/>
        <v>42.419598700869571</v>
      </c>
      <c r="I136" s="9">
        <f t="shared" ca="1" si="25"/>
        <v>-230.86799878956518</v>
      </c>
      <c r="J136" s="9">
        <f t="shared" ca="1" si="25"/>
        <v>0</v>
      </c>
      <c r="K136" s="9">
        <f t="shared" ca="1" si="26"/>
        <v>234.73273146078603</v>
      </c>
      <c r="L136" s="9">
        <f t="shared" ca="1" si="27"/>
        <v>169.58862219121121</v>
      </c>
      <c r="M136">
        <f t="shared" ca="1" si="29"/>
        <v>55.984396135265705</v>
      </c>
      <c r="N136">
        <f t="shared" ca="1" si="30"/>
        <v>32.889214975845412</v>
      </c>
    </row>
    <row r="137" spans="1:19" x14ac:dyDescent="0.25">
      <c r="A137" s="4">
        <f t="shared" si="39"/>
        <v>0.43547453703703581</v>
      </c>
      <c r="B137" s="3">
        <f t="shared" si="32"/>
        <v>1553301625</v>
      </c>
      <c r="C137">
        <f t="shared" si="38"/>
        <v>3</v>
      </c>
      <c r="D137">
        <f t="shared" si="38"/>
        <v>126</v>
      </c>
      <c r="E137">
        <f t="shared" ca="1" si="34"/>
        <v>-2544.9040714521739</v>
      </c>
      <c r="F137">
        <f t="shared" ca="1" si="35"/>
        <v>13851.910066573913</v>
      </c>
      <c r="G137">
        <f t="shared" ref="G137:G200" ca="1" si="40">INDIRECT("G$"&amp;C137)+INDIRECT("J$"&amp;C137)*($B137-INDIRECT("B$"&amp;D137))</f>
        <v>9448.7999999999993</v>
      </c>
      <c r="H137" s="9">
        <f t="shared" ref="H137:J152" ca="1" si="41">(E138-E137)/($B138-$B137)</f>
        <v>42.419598700869571</v>
      </c>
      <c r="I137" s="9">
        <f t="shared" ca="1" si="41"/>
        <v>-230.86799878956518</v>
      </c>
      <c r="J137" s="9">
        <f t="shared" ca="1" si="41"/>
        <v>0</v>
      </c>
      <c r="K137" s="9">
        <f t="shared" ref="K137:K200" ca="1" si="42">SQRT(H137*H137+I137*I137)</f>
        <v>234.73273146078603</v>
      </c>
      <c r="L137" s="9">
        <f t="shared" ref="L137:L200" ca="1" si="43">DEGREES(ATAN2(I137,H137))</f>
        <v>169.58862219121121</v>
      </c>
      <c r="M137">
        <f t="shared" ca="1" si="29"/>
        <v>55.974057971014496</v>
      </c>
      <c r="N137">
        <f t="shared" ca="1" si="30"/>
        <v>32.892608695652171</v>
      </c>
      <c r="O137" s="14"/>
      <c r="P137" s="14"/>
      <c r="Q137" s="14"/>
      <c r="R137" s="14"/>
      <c r="S137" s="14"/>
    </row>
    <row r="138" spans="1:19" x14ac:dyDescent="0.25">
      <c r="A138" s="4">
        <f t="shared" si="39"/>
        <v>0.43553240740740617</v>
      </c>
      <c r="B138" s="3">
        <f t="shared" si="32"/>
        <v>1553301630</v>
      </c>
      <c r="C138">
        <f t="shared" ref="C138:D153" si="44">C137</f>
        <v>3</v>
      </c>
      <c r="D138">
        <f t="shared" si="44"/>
        <v>126</v>
      </c>
      <c r="E138">
        <f t="shared" ca="1" si="34"/>
        <v>-2332.806077947826</v>
      </c>
      <c r="F138">
        <f t="shared" ca="1" si="35"/>
        <v>12697.570072626087</v>
      </c>
      <c r="G138">
        <f t="shared" ca="1" si="40"/>
        <v>9448.7999999999993</v>
      </c>
      <c r="H138" s="9">
        <f t="shared" ca="1" si="41"/>
        <v>42.419598700869571</v>
      </c>
      <c r="I138" s="9">
        <f t="shared" ca="1" si="41"/>
        <v>-230.86799878956518</v>
      </c>
      <c r="J138" s="9">
        <f t="shared" ca="1" si="41"/>
        <v>0</v>
      </c>
      <c r="K138" s="9">
        <f t="shared" ca="1" si="42"/>
        <v>234.73273146078603</v>
      </c>
      <c r="L138" s="9">
        <f t="shared" ca="1" si="43"/>
        <v>169.58862219121121</v>
      </c>
      <c r="M138">
        <f t="shared" ref="M138:M201" ca="1" si="45">INDIRECT("M$"&amp;C138)+INDIRECT("O$"&amp;C138)*($B138-INDIRECT("B$"&amp;D138))</f>
        <v>55.963719806763287</v>
      </c>
      <c r="N138">
        <f t="shared" ref="N138:N201" ca="1" si="46">INDIRECT("N$"&amp;C138)+INDIRECT("P$"&amp;C138)*($B138-INDIRECT("B$"&amp;D138))</f>
        <v>32.896002415458938</v>
      </c>
      <c r="O138" s="12"/>
    </row>
    <row r="139" spans="1:19" x14ac:dyDescent="0.25">
      <c r="A139" s="4">
        <f t="shared" si="39"/>
        <v>0.43559027777777654</v>
      </c>
      <c r="B139" s="3">
        <f t="shared" ref="B139:B202" si="47">B138+SECOND(A139-A138)</f>
        <v>1553301635</v>
      </c>
      <c r="C139">
        <f t="shared" si="44"/>
        <v>3</v>
      </c>
      <c r="D139">
        <f t="shared" si="44"/>
        <v>126</v>
      </c>
      <c r="E139">
        <f t="shared" ca="1" si="34"/>
        <v>-2120.7080844434781</v>
      </c>
      <c r="F139">
        <f t="shared" ca="1" si="35"/>
        <v>11543.230078678262</v>
      </c>
      <c r="G139">
        <f t="shared" ca="1" si="40"/>
        <v>9448.7999999999993</v>
      </c>
      <c r="H139" s="9">
        <f t="shared" ca="1" si="41"/>
        <v>42.419598700869486</v>
      </c>
      <c r="I139" s="9">
        <f t="shared" ca="1" si="41"/>
        <v>-230.86799878956518</v>
      </c>
      <c r="J139" s="9">
        <f t="shared" ca="1" si="41"/>
        <v>0</v>
      </c>
      <c r="K139" s="9">
        <f t="shared" ca="1" si="42"/>
        <v>234.732731460786</v>
      </c>
      <c r="L139" s="9">
        <f t="shared" ca="1" si="43"/>
        <v>169.58862219121124</v>
      </c>
      <c r="M139">
        <f t="shared" ca="1" si="45"/>
        <v>55.953381642512078</v>
      </c>
      <c r="N139">
        <f t="shared" ca="1" si="46"/>
        <v>32.899396135265697</v>
      </c>
      <c r="O139" s="12"/>
    </row>
    <row r="140" spans="1:19" x14ac:dyDescent="0.25">
      <c r="A140" s="8">
        <f t="shared" si="39"/>
        <v>0.4356481481481469</v>
      </c>
      <c r="B140" s="3">
        <f t="shared" si="47"/>
        <v>1553301640</v>
      </c>
      <c r="C140">
        <f t="shared" si="44"/>
        <v>3</v>
      </c>
      <c r="D140">
        <f t="shared" si="44"/>
        <v>126</v>
      </c>
      <c r="E140">
        <f t="shared" ca="1" si="34"/>
        <v>-1908.6100909391307</v>
      </c>
      <c r="F140">
        <f t="shared" ca="1" si="35"/>
        <v>10388.890084730436</v>
      </c>
      <c r="G140">
        <f t="shared" ca="1" si="40"/>
        <v>9448.7999999999993</v>
      </c>
      <c r="H140" s="9">
        <f t="shared" ca="1" si="41"/>
        <v>42.419598700869571</v>
      </c>
      <c r="I140" s="9">
        <f t="shared" ca="1" si="41"/>
        <v>-230.86799878956518</v>
      </c>
      <c r="J140" s="9">
        <f t="shared" ca="1" si="41"/>
        <v>0</v>
      </c>
      <c r="K140" s="9">
        <f t="shared" ca="1" si="42"/>
        <v>234.73273146078603</v>
      </c>
      <c r="L140" s="9">
        <f t="shared" ca="1" si="43"/>
        <v>169.58862219121121</v>
      </c>
      <c r="M140">
        <f t="shared" ca="1" si="45"/>
        <v>55.943043478260869</v>
      </c>
      <c r="N140">
        <f t="shared" ca="1" si="46"/>
        <v>32.902789855072463</v>
      </c>
      <c r="O140" s="12"/>
    </row>
    <row r="141" spans="1:19" x14ac:dyDescent="0.25">
      <c r="A141" s="4">
        <f t="shared" si="39"/>
        <v>0.43570601851851726</v>
      </c>
      <c r="B141" s="3">
        <f t="shared" si="47"/>
        <v>1553301645</v>
      </c>
      <c r="C141">
        <f t="shared" si="44"/>
        <v>3</v>
      </c>
      <c r="D141">
        <f t="shared" si="44"/>
        <v>126</v>
      </c>
      <c r="E141">
        <f t="shared" ca="1" si="34"/>
        <v>-1696.5120974347828</v>
      </c>
      <c r="F141">
        <f t="shared" ca="1" si="35"/>
        <v>9234.5500907826099</v>
      </c>
      <c r="G141">
        <f t="shared" ca="1" si="40"/>
        <v>9448.7999999999993</v>
      </c>
      <c r="H141" s="9">
        <f t="shared" ca="1" si="41"/>
        <v>42.419598700869571</v>
      </c>
      <c r="I141" s="9">
        <f t="shared" ca="1" si="41"/>
        <v>-230.86799878956518</v>
      </c>
      <c r="J141" s="9">
        <f t="shared" ca="1" si="41"/>
        <v>0</v>
      </c>
      <c r="K141" s="9">
        <f t="shared" ca="1" si="42"/>
        <v>234.73273146078603</v>
      </c>
      <c r="L141" s="9">
        <f t="shared" ca="1" si="43"/>
        <v>169.58862219121121</v>
      </c>
      <c r="M141">
        <f t="shared" ca="1" si="45"/>
        <v>55.932705314009667</v>
      </c>
      <c r="N141">
        <f t="shared" ca="1" si="46"/>
        <v>32.906183574879222</v>
      </c>
      <c r="O141" s="12"/>
      <c r="P141">
        <f ca="1">E141-'AFL2433'!E111</f>
        <v>7164.7426127223716</v>
      </c>
      <c r="Q141">
        <f ca="1">F141-'AFL2433'!F111</f>
        <v>11347.885675811183</v>
      </c>
      <c r="R141">
        <f t="shared" ref="R141:R145" ca="1" si="48">SQRT(P141*P141+Q141*Q141)</f>
        <v>13420.433898270221</v>
      </c>
    </row>
    <row r="142" spans="1:19" x14ac:dyDescent="0.25">
      <c r="A142" s="4">
        <f t="shared" si="39"/>
        <v>0.43576388888888762</v>
      </c>
      <c r="B142" s="3">
        <f t="shared" si="47"/>
        <v>1553301650</v>
      </c>
      <c r="C142">
        <f t="shared" si="44"/>
        <v>3</v>
      </c>
      <c r="D142">
        <f t="shared" si="44"/>
        <v>126</v>
      </c>
      <c r="E142">
        <f t="shared" ca="1" si="34"/>
        <v>-1484.414103930435</v>
      </c>
      <c r="F142">
        <f t="shared" ca="1" si="35"/>
        <v>8080.2100968347841</v>
      </c>
      <c r="G142">
        <f t="shared" ca="1" si="40"/>
        <v>9448.7999999999993</v>
      </c>
      <c r="H142" s="9">
        <f t="shared" ca="1" si="41"/>
        <v>42.419598700869571</v>
      </c>
      <c r="I142" s="9">
        <f t="shared" ca="1" si="41"/>
        <v>-230.86799878956518</v>
      </c>
      <c r="J142" s="9">
        <f t="shared" ca="1" si="41"/>
        <v>0</v>
      </c>
      <c r="K142" s="9">
        <f t="shared" ca="1" si="42"/>
        <v>234.73273146078603</v>
      </c>
      <c r="L142" s="9">
        <f t="shared" ca="1" si="43"/>
        <v>169.58862219121121</v>
      </c>
      <c r="M142">
        <f t="shared" ca="1" si="45"/>
        <v>55.922367149758458</v>
      </c>
      <c r="N142">
        <f t="shared" ca="1" si="46"/>
        <v>32.909577294685988</v>
      </c>
      <c r="O142" s="12"/>
      <c r="P142">
        <f ca="1">E142-'AFL2433'!E112</f>
        <v>6269.1497861320704</v>
      </c>
      <c r="Q142">
        <f ca="1">F142-'AFL2433'!F112</f>
        <v>9929.3999663347859</v>
      </c>
      <c r="R142">
        <f t="shared" ca="1" si="48"/>
        <v>11742.87966098644</v>
      </c>
    </row>
    <row r="143" spans="1:19" x14ac:dyDescent="0.25">
      <c r="A143" s="43">
        <f t="shared" si="39"/>
        <v>0.43582175925925798</v>
      </c>
      <c r="B143" s="3">
        <f t="shared" si="47"/>
        <v>1553301655</v>
      </c>
      <c r="C143">
        <f t="shared" si="44"/>
        <v>3</v>
      </c>
      <c r="D143">
        <f t="shared" si="44"/>
        <v>126</v>
      </c>
      <c r="E143">
        <f t="shared" ca="1" si="34"/>
        <v>-1272.3161104260871</v>
      </c>
      <c r="F143">
        <f t="shared" ca="1" si="35"/>
        <v>6925.8701028869582</v>
      </c>
      <c r="G143">
        <f t="shared" ca="1" si="40"/>
        <v>9448.7999999999993</v>
      </c>
      <c r="H143" s="9">
        <f t="shared" ca="1" si="41"/>
        <v>42.419598700869571</v>
      </c>
      <c r="I143" s="9">
        <f t="shared" ca="1" si="41"/>
        <v>-230.86799878956589</v>
      </c>
      <c r="J143" s="9">
        <f t="shared" ca="1" si="41"/>
        <v>0</v>
      </c>
      <c r="K143" s="9">
        <f t="shared" ca="1" si="42"/>
        <v>234.73273146078671</v>
      </c>
      <c r="L143" s="9">
        <f t="shared" ca="1" si="43"/>
        <v>169.58862219121124</v>
      </c>
      <c r="M143">
        <f t="shared" ca="1" si="45"/>
        <v>55.912028985507249</v>
      </c>
      <c r="N143">
        <f t="shared" ca="1" si="46"/>
        <v>32.912971014492754</v>
      </c>
      <c r="P143">
        <f ca="1">E143-'AFL2433'!E113</f>
        <v>5373.5569595417837</v>
      </c>
      <c r="Q143">
        <f ca="1">F143-'AFL2433'!F113</f>
        <v>8510.9142568583884</v>
      </c>
      <c r="R143" s="42">
        <f t="shared" ca="1" si="48"/>
        <v>10065.325423702669</v>
      </c>
    </row>
    <row r="144" spans="1:19" x14ac:dyDescent="0.25">
      <c r="A144" s="4">
        <f t="shared" si="39"/>
        <v>0.43587962962962834</v>
      </c>
      <c r="B144" s="3">
        <f t="shared" si="47"/>
        <v>1553301660</v>
      </c>
      <c r="C144">
        <f t="shared" si="44"/>
        <v>3</v>
      </c>
      <c r="D144">
        <f t="shared" si="44"/>
        <v>126</v>
      </c>
      <c r="E144">
        <f t="shared" ca="1" si="34"/>
        <v>-1060.2181169217392</v>
      </c>
      <c r="F144">
        <f t="shared" ca="1" si="35"/>
        <v>5771.5301089391287</v>
      </c>
      <c r="G144">
        <f t="shared" ca="1" si="40"/>
        <v>9448.7999999999993</v>
      </c>
      <c r="H144" s="9">
        <f t="shared" ca="1" si="41"/>
        <v>42.419598700869571</v>
      </c>
      <c r="I144" s="9">
        <f t="shared" ca="1" si="41"/>
        <v>-230.86799878956518</v>
      </c>
      <c r="J144" s="9">
        <f t="shared" ca="1" si="41"/>
        <v>0</v>
      </c>
      <c r="K144" s="9">
        <f t="shared" ca="1" si="42"/>
        <v>234.73273146078603</v>
      </c>
      <c r="L144" s="9">
        <f t="shared" ca="1" si="43"/>
        <v>169.58862219121121</v>
      </c>
      <c r="M144">
        <f t="shared" ca="1" si="45"/>
        <v>55.901690821256039</v>
      </c>
      <c r="N144">
        <f t="shared" ca="1" si="46"/>
        <v>32.916364734299513</v>
      </c>
      <c r="P144">
        <f ca="1">E144-'AFL2433'!E114</f>
        <v>4477.9641329514825</v>
      </c>
      <c r="Q144">
        <f ca="1">F144-'AFL2433'!F114</f>
        <v>7092.4285473819873</v>
      </c>
      <c r="R144">
        <f t="shared" ca="1" si="48"/>
        <v>8387.7711864188859</v>
      </c>
    </row>
    <row r="145" spans="1:18" x14ac:dyDescent="0.25">
      <c r="A145" s="4">
        <f t="shared" si="39"/>
        <v>0.4359374999999987</v>
      </c>
      <c r="B145" s="3">
        <f t="shared" si="47"/>
        <v>1553301665</v>
      </c>
      <c r="C145">
        <f t="shared" si="44"/>
        <v>3</v>
      </c>
      <c r="D145">
        <f t="shared" si="44"/>
        <v>126</v>
      </c>
      <c r="E145">
        <f t="shared" ca="1" si="34"/>
        <v>-848.12012341739137</v>
      </c>
      <c r="F145">
        <f t="shared" ca="1" si="35"/>
        <v>4617.1901149913028</v>
      </c>
      <c r="G145">
        <f t="shared" ca="1" si="40"/>
        <v>9448.7999999999993</v>
      </c>
      <c r="H145" s="9">
        <f t="shared" ca="1" si="41"/>
        <v>42.419598700869571</v>
      </c>
      <c r="I145" s="9">
        <f t="shared" ca="1" si="41"/>
        <v>-230.86799878956518</v>
      </c>
      <c r="J145" s="9">
        <f t="shared" ca="1" si="41"/>
        <v>0</v>
      </c>
      <c r="K145" s="9">
        <f t="shared" ca="1" si="42"/>
        <v>234.73273146078603</v>
      </c>
      <c r="L145" s="9">
        <f t="shared" ca="1" si="43"/>
        <v>169.58862219121121</v>
      </c>
      <c r="M145">
        <f t="shared" ca="1" si="45"/>
        <v>55.89135265700483</v>
      </c>
      <c r="N145">
        <f t="shared" ca="1" si="46"/>
        <v>32.91975845410628</v>
      </c>
      <c r="P145">
        <f ca="1">E145-'AFL2433'!E115</f>
        <v>3582.3713063611813</v>
      </c>
      <c r="Q145">
        <f ca="1">F145-'AFL2433'!F115</f>
        <v>5673.9428379055898</v>
      </c>
      <c r="R145">
        <f t="shared" ca="1" si="48"/>
        <v>6710.216949135106</v>
      </c>
    </row>
    <row r="146" spans="1:18" x14ac:dyDescent="0.25">
      <c r="A146" s="4">
        <f t="shared" si="39"/>
        <v>0.43599537037036906</v>
      </c>
      <c r="B146" s="3">
        <f t="shared" si="47"/>
        <v>1553301670</v>
      </c>
      <c r="C146">
        <f t="shared" si="44"/>
        <v>3</v>
      </c>
      <c r="D146">
        <f t="shared" si="44"/>
        <v>126</v>
      </c>
      <c r="E146">
        <f t="shared" ca="1" si="34"/>
        <v>-636.0221299130435</v>
      </c>
      <c r="F146">
        <f t="shared" ca="1" si="35"/>
        <v>3462.850121043477</v>
      </c>
      <c r="G146">
        <f t="shared" ca="1" si="40"/>
        <v>9448.7999999999993</v>
      </c>
      <c r="H146" s="9">
        <f t="shared" ca="1" si="41"/>
        <v>42.419598700869571</v>
      </c>
      <c r="I146" s="9">
        <f t="shared" ca="1" si="41"/>
        <v>-230.86799878956518</v>
      </c>
      <c r="J146" s="9">
        <f t="shared" ca="1" si="41"/>
        <v>0</v>
      </c>
      <c r="K146" s="9">
        <f t="shared" ca="1" si="42"/>
        <v>234.73273146078603</v>
      </c>
      <c r="L146" s="9">
        <f t="shared" ca="1" si="43"/>
        <v>169.58862219121121</v>
      </c>
      <c r="M146">
        <f t="shared" ca="1" si="45"/>
        <v>55.881014492753621</v>
      </c>
      <c r="N146">
        <f t="shared" ca="1" si="46"/>
        <v>32.923152173913039</v>
      </c>
      <c r="P146">
        <f ca="1">E146-'AFL2433'!E116</f>
        <v>2686.7784797708946</v>
      </c>
      <c r="Q146">
        <f ca="1">F146-'AFL2433'!F116</f>
        <v>4255.4571284291924</v>
      </c>
      <c r="R146">
        <f t="shared" ref="R146:R148" ca="1" si="49">SQRT(P146*P146+Q146*Q146)</f>
        <v>5032.6627118513343</v>
      </c>
    </row>
    <row r="147" spans="1:18" x14ac:dyDescent="0.25">
      <c r="A147" s="4">
        <f t="shared" si="39"/>
        <v>0.43605324074073942</v>
      </c>
      <c r="B147" s="3">
        <f t="shared" si="47"/>
        <v>1553301675</v>
      </c>
      <c r="C147">
        <f t="shared" si="44"/>
        <v>3</v>
      </c>
      <c r="D147">
        <f t="shared" si="44"/>
        <v>126</v>
      </c>
      <c r="E147">
        <f t="shared" ca="1" si="34"/>
        <v>-423.92413640869563</v>
      </c>
      <c r="F147">
        <f t="shared" ca="1" si="35"/>
        <v>2308.5101270956511</v>
      </c>
      <c r="G147">
        <f t="shared" ca="1" si="40"/>
        <v>9448.7999999999993</v>
      </c>
      <c r="H147" s="9">
        <f t="shared" ca="1" si="41"/>
        <v>40.259601651557574</v>
      </c>
      <c r="I147" s="9">
        <f t="shared" ca="1" si="41"/>
        <v>-232.06563359449584</v>
      </c>
      <c r="J147" s="9">
        <f t="shared" ca="1" si="41"/>
        <v>0</v>
      </c>
      <c r="K147" s="9">
        <f t="shared" ca="1" si="42"/>
        <v>235.53193800577637</v>
      </c>
      <c r="L147" s="9">
        <f t="shared" ca="1" si="43"/>
        <v>170.1580729110313</v>
      </c>
      <c r="M147">
        <f t="shared" ca="1" si="45"/>
        <v>55.870676328502419</v>
      </c>
      <c r="N147">
        <f t="shared" ca="1" si="46"/>
        <v>32.926545893719805</v>
      </c>
      <c r="P147">
        <f ca="1">E147-'AFL2433'!E117</f>
        <v>1791.1856531805934</v>
      </c>
      <c r="Q147">
        <f ca="1">F147-'AFL2433'!F117</f>
        <v>2836.9714189527949</v>
      </c>
      <c r="R147">
        <f t="shared" ca="1" si="49"/>
        <v>3355.1084745675548</v>
      </c>
    </row>
    <row r="148" spans="1:18" x14ac:dyDescent="0.25">
      <c r="A148" s="4">
        <f t="shared" si="39"/>
        <v>0.43611111111110978</v>
      </c>
      <c r="B148" s="3">
        <f t="shared" si="47"/>
        <v>1553301680</v>
      </c>
      <c r="C148">
        <f t="shared" ref="C148:D148" si="50">C147</f>
        <v>3</v>
      </c>
      <c r="D148">
        <f t="shared" si="50"/>
        <v>126</v>
      </c>
      <c r="E148" s="15">
        <f ca="1">(1-$O148)*(1-$O148)*E147+2*$O148*(1-$O148)*INDIRECT("E"&amp;C149)+$O148*$O148*E151</f>
        <v>-222.62612815090776</v>
      </c>
      <c r="F148" s="15">
        <f ca="1">(1-$O148)*(1-$O148)*F147+2*$O148*(1-$O148)*INDIRECT("F"&amp;C149)+$O148*$O148*F151</f>
        <v>1148.181959123172</v>
      </c>
      <c r="G148" s="15">
        <f t="shared" ref="G148:G150" ca="1" si="51">INDIRECT("G$"&amp;C148)+INDIRECT("J$"&amp;C148)*($B148-INDIRECT("B$"&amp;D148))</f>
        <v>9448.7999999999993</v>
      </c>
      <c r="H148" s="16">
        <f t="shared" ca="1" si="41"/>
        <v>35.93960755293358</v>
      </c>
      <c r="I148" s="16">
        <f t="shared" ca="1" si="41"/>
        <v>-234.46090320435732</v>
      </c>
      <c r="J148" s="16">
        <f t="shared" ca="1" si="41"/>
        <v>0</v>
      </c>
      <c r="K148" s="16">
        <f t="shared" ref="K148:K150" ca="1" si="52">SQRT(H148*H148+I148*I148)</f>
        <v>237.19943196066447</v>
      </c>
      <c r="L148" s="16">
        <f t="shared" ref="L148:L150" ca="1" si="53">DEGREES(ATAN2(I148,H148))</f>
        <v>171.28518474783488</v>
      </c>
      <c r="M148" s="15">
        <f ca="1">(1-$O148)*(1-$O148)*M147+2*$O148*(1-$O148)*INDIRECT("M"&amp;C149)+$O148*$O148*M151</f>
        <v>55.860263294977976</v>
      </c>
      <c r="N148" s="15">
        <f ca="1">(1-$O148)*(1-$O148)*N147+2*$O148*(1-$O148)*INDIRECT("N"&amp;C149)+$O148*$O148*N151</f>
        <v>32.92976684848967</v>
      </c>
      <c r="O148" s="15">
        <f>(B148-B147)/(B151-B147)</f>
        <v>0.25</v>
      </c>
      <c r="P148">
        <f ca="1">E148-'AFL2433'!E118</f>
        <v>886.15563487510508</v>
      </c>
      <c r="Q148">
        <f ca="1">F148-'AFL2433'!F118</f>
        <v>1479.8490168457565</v>
      </c>
      <c r="R148">
        <f t="shared" ca="1" si="49"/>
        <v>1724.8840314294328</v>
      </c>
    </row>
    <row r="149" spans="1:18" x14ac:dyDescent="0.25">
      <c r="A149" s="45">
        <f t="shared" si="39"/>
        <v>0.43616898148148014</v>
      </c>
      <c r="B149" s="3">
        <f t="shared" si="47"/>
        <v>1553301685</v>
      </c>
      <c r="C149">
        <v>4</v>
      </c>
      <c r="D149">
        <f>ROW()</f>
        <v>149</v>
      </c>
      <c r="E149" s="15">
        <f ca="1">(1-$O149)*(1-$O149)*E147+2*$O149*(1-$O149)*INDIRECT("E"&amp;C149)+$O149*$O149*E151</f>
        <v>-42.928090386239852</v>
      </c>
      <c r="F149" s="15">
        <f ca="1">(1-$O149)*(1-$O149)*F147+2*$O149*(1-$O149)*INDIRECT("F"&amp;C149)+$O149*$O149*F151</f>
        <v>-24.122556898614675</v>
      </c>
      <c r="G149" s="15">
        <f t="shared" ca="1" si="51"/>
        <v>9448.7999999999993</v>
      </c>
      <c r="H149" s="16">
        <f t="shared" ca="1" si="41"/>
        <v>31.619613454309597</v>
      </c>
      <c r="I149" s="16">
        <f t="shared" ca="1" si="41"/>
        <v>-236.85617281421878</v>
      </c>
      <c r="J149" s="16">
        <f t="shared" ca="1" si="41"/>
        <v>0</v>
      </c>
      <c r="K149" s="16">
        <f t="shared" ca="1" si="52"/>
        <v>238.95741577778881</v>
      </c>
      <c r="L149" s="16">
        <f t="shared" ca="1" si="53"/>
        <v>172.39613728706487</v>
      </c>
      <c r="M149" s="15">
        <f ca="1">(1-$O149)*(1-$O149)*M147+2*$O149*(1-$O149)*INDIRECT("M"&amp;C149)+$O149*$O149*M151</f>
        <v>55.84970052290705</v>
      </c>
      <c r="N149" s="15">
        <f ca="1">(1-$O149)*(1-$O149)*N147+2*$O149*(1-$O149)*INDIRECT("N"&amp;C149)+$O149*$O149*N151</f>
        <v>32.932642273185749</v>
      </c>
      <c r="O149" s="15">
        <f>(B149-B147)/(B151-B147)</f>
        <v>0.5</v>
      </c>
      <c r="P149">
        <f ca="1">E149-'AFL2433'!E119</f>
        <v>-37.748766860766487</v>
      </c>
      <c r="Q149">
        <f ca="1">F149-'AFL2433'!F119</f>
        <v>245.45322947743597</v>
      </c>
      <c r="R149" s="44">
        <f t="shared" ref="R149" ca="1" si="54">SQRT(P149*P149+Q149*Q149)</f>
        <v>248.33899665660917</v>
      </c>
    </row>
    <row r="150" spans="1:18" x14ac:dyDescent="0.25">
      <c r="A150" s="4">
        <f t="shared" si="39"/>
        <v>0.43622685185185051</v>
      </c>
      <c r="B150" s="3">
        <f t="shared" si="47"/>
        <v>1553301690</v>
      </c>
      <c r="C150">
        <f t="shared" ref="C150:D150" si="55">C149</f>
        <v>4</v>
      </c>
      <c r="D150">
        <f t="shared" si="55"/>
        <v>149</v>
      </c>
      <c r="E150" s="15">
        <f ca="1">(1-$O150)*(1-$O150)*E147+2*$O150*(1-$O150)*INDIRECT("E"&amp;C149)+$O150*$O150*E151</f>
        <v>115.16997688530815</v>
      </c>
      <c r="F150" s="15">
        <f ca="1">(1-$O150)*(1-$O150)*F147+2*$O150*(1-$O150)*INDIRECT("F"&amp;C149)+$O150*$O150*F151</f>
        <v>-1208.4034209697086</v>
      </c>
      <c r="G150" s="15">
        <f t="shared" ca="1" si="51"/>
        <v>9448.7999999999993</v>
      </c>
      <c r="H150" s="16">
        <f t="shared" ca="1" si="41"/>
        <v>27.299619355685614</v>
      </c>
      <c r="I150" s="16">
        <f t="shared" ca="1" si="41"/>
        <v>-239.25144242408027</v>
      </c>
      <c r="J150" s="16">
        <f t="shared" ca="1" si="41"/>
        <v>0</v>
      </c>
      <c r="K150" s="16">
        <f t="shared" ca="1" si="52"/>
        <v>240.80390760734826</v>
      </c>
      <c r="L150" s="16">
        <f t="shared" ca="1" si="53"/>
        <v>173.49045848460136</v>
      </c>
      <c r="M150" s="15">
        <f ca="1">(1-$O150)*(1-$O150)*M147+2*$O150*(1-$O150)*INDIRECT("M"&amp;C149)+$O150*$O150*M151</f>
        <v>55.838988012289647</v>
      </c>
      <c r="N150" s="15">
        <f ca="1">(1-$O150)*(1-$O150)*N147+2*$O150*(1-$O150)*INDIRECT("N"&amp;C149)+$O150*$O150*N151</f>
        <v>32.935172167808034</v>
      </c>
      <c r="O150" s="15">
        <f>(B150-B147)/(B151-B147)</f>
        <v>0.75</v>
      </c>
      <c r="P150">
        <f ca="1">E150-'AFL2433'!E120</f>
        <v>-980.5275520270211</v>
      </c>
      <c r="Q150">
        <f ca="1">F150-'AFL2433'!F120</f>
        <v>-866.21594315216657</v>
      </c>
      <c r="R150">
        <f t="shared" ref="R150:R153" ca="1" si="56">SQRT(P150*P150+Q150*Q150)</f>
        <v>1308.3441215731816</v>
      </c>
    </row>
    <row r="151" spans="1:18" x14ac:dyDescent="0.25">
      <c r="A151" s="4">
        <f t="shared" si="39"/>
        <v>0.43628472222222087</v>
      </c>
      <c r="B151" s="3">
        <f t="shared" si="47"/>
        <v>1553301695</v>
      </c>
      <c r="C151">
        <f t="shared" si="44"/>
        <v>4</v>
      </c>
      <c r="D151">
        <f t="shared" si="44"/>
        <v>149</v>
      </c>
      <c r="E151">
        <f t="shared" ca="1" si="34"/>
        <v>251.66807366373624</v>
      </c>
      <c r="F151">
        <f t="shared" ca="1" si="35"/>
        <v>-2404.66063309011</v>
      </c>
      <c r="G151">
        <f t="shared" ca="1" si="40"/>
        <v>9448.7999999999993</v>
      </c>
      <c r="H151" s="9">
        <f t="shared" ca="1" si="41"/>
        <v>25.139622306373628</v>
      </c>
      <c r="I151" s="9">
        <f t="shared" ca="1" si="41"/>
        <v>-240.44907722901098</v>
      </c>
      <c r="J151" s="9">
        <f t="shared" ca="1" si="41"/>
        <v>0</v>
      </c>
      <c r="K151" s="9">
        <f t="shared" ca="1" si="42"/>
        <v>241.75971407575332</v>
      </c>
      <c r="L151" s="9">
        <f t="shared" ca="1" si="43"/>
        <v>174.03125195506311</v>
      </c>
      <c r="M151">
        <f t="shared" ca="1" si="45"/>
        <v>55.828125763125762</v>
      </c>
      <c r="N151">
        <f t="shared" ca="1" si="46"/>
        <v>32.937356532356532</v>
      </c>
      <c r="P151">
        <f ca="1">E151-'AFL2433'!E121</f>
        <v>-1942.180720623659</v>
      </c>
      <c r="Q151">
        <f ca="1">F151-'AFL2433'!F121</f>
        <v>-1855.1585010430513</v>
      </c>
      <c r="R151">
        <f t="shared" ca="1" si="56"/>
        <v>2685.8292975456457</v>
      </c>
    </row>
    <row r="152" spans="1:18" x14ac:dyDescent="0.25">
      <c r="A152" s="4">
        <f t="shared" si="39"/>
        <v>0.43634259259259123</v>
      </c>
      <c r="B152" s="3">
        <f t="shared" si="47"/>
        <v>1553301700</v>
      </c>
      <c r="C152">
        <f t="shared" si="44"/>
        <v>4</v>
      </c>
      <c r="D152">
        <f t="shared" si="44"/>
        <v>149</v>
      </c>
      <c r="E152">
        <f t="shared" ca="1" si="34"/>
        <v>377.36618519560437</v>
      </c>
      <c r="F152">
        <f t="shared" ca="1" si="35"/>
        <v>-3606.9060192351649</v>
      </c>
      <c r="G152">
        <f t="shared" ca="1" si="40"/>
        <v>9448.7999999999993</v>
      </c>
      <c r="H152" s="9">
        <f t="shared" ca="1" si="41"/>
        <v>25.139622306373621</v>
      </c>
      <c r="I152" s="9">
        <f t="shared" ca="1" si="41"/>
        <v>-240.4490772290109</v>
      </c>
      <c r="J152" s="9">
        <f t="shared" ca="1" si="41"/>
        <v>0</v>
      </c>
      <c r="K152" s="9">
        <f t="shared" ca="1" si="42"/>
        <v>241.75971407575324</v>
      </c>
      <c r="L152" s="9">
        <f t="shared" ca="1" si="43"/>
        <v>174.03125195506311</v>
      </c>
      <c r="M152">
        <f t="shared" ca="1" si="45"/>
        <v>55.817188644688649</v>
      </c>
      <c r="N152">
        <f t="shared" ca="1" si="46"/>
        <v>32.939368131868129</v>
      </c>
      <c r="P152">
        <f ca="1">E152-'AFL2433'!E122</f>
        <v>-2913.2710809354885</v>
      </c>
      <c r="Q152">
        <f ca="1">F152-'AFL2433'!F122</f>
        <v>-2782.7377515645767</v>
      </c>
      <c r="R152">
        <f t="shared" ca="1" si="56"/>
        <v>4028.7439463184683</v>
      </c>
    </row>
    <row r="153" spans="1:18" x14ac:dyDescent="0.25">
      <c r="A153" s="4">
        <f t="shared" si="39"/>
        <v>0.43640046296296159</v>
      </c>
      <c r="B153" s="3">
        <f t="shared" si="47"/>
        <v>1553301705</v>
      </c>
      <c r="C153">
        <f t="shared" si="44"/>
        <v>4</v>
      </c>
      <c r="D153">
        <f t="shared" si="44"/>
        <v>149</v>
      </c>
      <c r="E153">
        <f t="shared" ca="1" si="34"/>
        <v>503.06429672747248</v>
      </c>
      <c r="F153">
        <f t="shared" ca="1" si="35"/>
        <v>-4809.1514053802193</v>
      </c>
      <c r="G153">
        <f t="shared" ca="1" si="40"/>
        <v>9448.7999999999993</v>
      </c>
      <c r="H153" s="9">
        <f t="shared" ref="H153:J184" ca="1" si="57">(E154-E153)/($B154-$B153)</f>
        <v>25.139622306373631</v>
      </c>
      <c r="I153" s="9">
        <f t="shared" ca="1" si="57"/>
        <v>-240.44907722901098</v>
      </c>
      <c r="J153" s="9">
        <f t="shared" ca="1" si="57"/>
        <v>0</v>
      </c>
      <c r="K153" s="9">
        <f t="shared" ca="1" si="42"/>
        <v>241.75971407575332</v>
      </c>
      <c r="L153" s="9">
        <f t="shared" ca="1" si="43"/>
        <v>174.03125195506311</v>
      </c>
      <c r="M153">
        <f t="shared" ca="1" si="45"/>
        <v>55.806251526251529</v>
      </c>
      <c r="N153">
        <f t="shared" ca="1" si="46"/>
        <v>32.941379731379726</v>
      </c>
      <c r="P153">
        <f ca="1">E153-'AFL2433'!E123</f>
        <v>-3884.361441247318</v>
      </c>
      <c r="Q153">
        <f ca="1">F153-'AFL2433'!F123</f>
        <v>-3710.3170020861016</v>
      </c>
      <c r="R153">
        <f t="shared" ca="1" si="56"/>
        <v>5371.6585950912904</v>
      </c>
    </row>
    <row r="154" spans="1:18" x14ac:dyDescent="0.25">
      <c r="A154" s="4">
        <f t="shared" si="39"/>
        <v>0.43645833333333195</v>
      </c>
      <c r="B154" s="3">
        <f t="shared" si="47"/>
        <v>1553301710</v>
      </c>
      <c r="C154">
        <f t="shared" ref="C154:D169" si="58">C153</f>
        <v>4</v>
      </c>
      <c r="D154">
        <f t="shared" si="58"/>
        <v>149</v>
      </c>
      <c r="E154">
        <f t="shared" ca="1" si="34"/>
        <v>628.76240825934065</v>
      </c>
      <c r="F154">
        <f t="shared" ca="1" si="35"/>
        <v>-6011.3967915252742</v>
      </c>
      <c r="G154">
        <f t="shared" ca="1" si="40"/>
        <v>9448.7999999999993</v>
      </c>
      <c r="H154" s="9">
        <f t="shared" ca="1" si="57"/>
        <v>25.139622306373621</v>
      </c>
      <c r="I154" s="9">
        <f t="shared" ca="1" si="57"/>
        <v>-240.44907722901098</v>
      </c>
      <c r="J154" s="9">
        <f t="shared" ca="1" si="57"/>
        <v>0</v>
      </c>
      <c r="K154" s="9">
        <f t="shared" ca="1" si="42"/>
        <v>241.75971407575332</v>
      </c>
      <c r="L154" s="9">
        <f t="shared" ca="1" si="43"/>
        <v>174.03125195506311</v>
      </c>
      <c r="M154">
        <f t="shared" ca="1" si="45"/>
        <v>55.795314407814409</v>
      </c>
      <c r="N154">
        <f t="shared" ca="1" si="46"/>
        <v>32.94339133089133</v>
      </c>
    </row>
    <row r="155" spans="1:18" x14ac:dyDescent="0.25">
      <c r="A155" s="4">
        <f t="shared" si="39"/>
        <v>0.43651620370370231</v>
      </c>
      <c r="B155" s="3">
        <f t="shared" si="47"/>
        <v>1553301715</v>
      </c>
      <c r="C155">
        <f t="shared" si="58"/>
        <v>4</v>
      </c>
      <c r="D155">
        <f t="shared" si="58"/>
        <v>149</v>
      </c>
      <c r="E155">
        <f t="shared" ca="1" si="34"/>
        <v>754.46051979120875</v>
      </c>
      <c r="F155">
        <f t="shared" ca="1" si="35"/>
        <v>-7213.6421776703291</v>
      </c>
      <c r="G155">
        <f t="shared" ca="1" si="40"/>
        <v>9448.7999999999993</v>
      </c>
      <c r="H155" s="9">
        <f t="shared" ca="1" si="57"/>
        <v>25.139622306373621</v>
      </c>
      <c r="I155" s="9">
        <f t="shared" ca="1" si="57"/>
        <v>-240.44907722901098</v>
      </c>
      <c r="J155" s="9">
        <f t="shared" ca="1" si="57"/>
        <v>0</v>
      </c>
      <c r="K155" s="9">
        <f t="shared" ca="1" si="42"/>
        <v>241.75971407575332</v>
      </c>
      <c r="L155" s="9">
        <f t="shared" ca="1" si="43"/>
        <v>174.03125195506311</v>
      </c>
      <c r="M155">
        <f t="shared" ca="1" si="45"/>
        <v>55.784377289377289</v>
      </c>
      <c r="N155">
        <f t="shared" ca="1" si="46"/>
        <v>32.945402930402928</v>
      </c>
    </row>
    <row r="156" spans="1:18" x14ac:dyDescent="0.25">
      <c r="A156" s="4">
        <f t="shared" si="39"/>
        <v>0.43657407407407267</v>
      </c>
      <c r="B156" s="3">
        <f t="shared" si="47"/>
        <v>1553301720</v>
      </c>
      <c r="C156">
        <f t="shared" si="58"/>
        <v>4</v>
      </c>
      <c r="D156">
        <f t="shared" si="58"/>
        <v>149</v>
      </c>
      <c r="E156">
        <f t="shared" ca="1" si="34"/>
        <v>880.15863132307686</v>
      </c>
      <c r="F156">
        <f t="shared" ca="1" si="35"/>
        <v>-8415.8875638153841</v>
      </c>
      <c r="G156">
        <f t="shared" ca="1" si="40"/>
        <v>9448.7999999999993</v>
      </c>
      <c r="H156" s="9">
        <f t="shared" ca="1" si="57"/>
        <v>25.139622306373621</v>
      </c>
      <c r="I156" s="9">
        <f t="shared" ca="1" si="57"/>
        <v>-240.44907722901115</v>
      </c>
      <c r="J156" s="9">
        <f t="shared" ca="1" si="57"/>
        <v>0</v>
      </c>
      <c r="K156" s="9">
        <f t="shared" ca="1" si="42"/>
        <v>241.75971407575349</v>
      </c>
      <c r="L156" s="9">
        <f t="shared" ca="1" si="43"/>
        <v>174.03125195506311</v>
      </c>
      <c r="M156">
        <f t="shared" ca="1" si="45"/>
        <v>55.773440170940169</v>
      </c>
      <c r="N156">
        <f t="shared" ca="1" si="46"/>
        <v>32.947414529914525</v>
      </c>
    </row>
    <row r="157" spans="1:18" x14ac:dyDescent="0.25">
      <c r="A157" s="4">
        <f t="shared" si="39"/>
        <v>0.43663194444444303</v>
      </c>
      <c r="B157" s="3">
        <f t="shared" si="47"/>
        <v>1553301725</v>
      </c>
      <c r="C157">
        <f t="shared" si="58"/>
        <v>4</v>
      </c>
      <c r="D157">
        <f t="shared" si="58"/>
        <v>149</v>
      </c>
      <c r="E157">
        <f t="shared" ca="1" si="34"/>
        <v>1005.856742854945</v>
      </c>
      <c r="F157">
        <f t="shared" ca="1" si="35"/>
        <v>-9618.1329499604399</v>
      </c>
      <c r="G157">
        <f t="shared" ca="1" si="40"/>
        <v>9448.7999999999993</v>
      </c>
      <c r="H157" s="9">
        <f t="shared" ca="1" si="57"/>
        <v>25.139622306373667</v>
      </c>
      <c r="I157" s="9">
        <f t="shared" ca="1" si="57"/>
        <v>-240.44907722901115</v>
      </c>
      <c r="J157" s="9">
        <f t="shared" ca="1" si="57"/>
        <v>0</v>
      </c>
      <c r="K157" s="9">
        <f t="shared" ca="1" si="42"/>
        <v>241.75971407575352</v>
      </c>
      <c r="L157" s="9">
        <f t="shared" ca="1" si="43"/>
        <v>174.03125195506311</v>
      </c>
      <c r="M157">
        <f t="shared" ca="1" si="45"/>
        <v>55.762503052503057</v>
      </c>
      <c r="N157">
        <f t="shared" ca="1" si="46"/>
        <v>32.949426129426129</v>
      </c>
    </row>
    <row r="158" spans="1:18" x14ac:dyDescent="0.25">
      <c r="A158" s="4">
        <f t="shared" si="39"/>
        <v>0.43668981481481339</v>
      </c>
      <c r="B158" s="3">
        <f t="shared" si="47"/>
        <v>1553301730</v>
      </c>
      <c r="C158">
        <f t="shared" si="58"/>
        <v>4</v>
      </c>
      <c r="D158">
        <f t="shared" si="58"/>
        <v>149</v>
      </c>
      <c r="E158">
        <f t="shared" ca="1" si="34"/>
        <v>1131.5548543868133</v>
      </c>
      <c r="F158">
        <f t="shared" ca="1" si="35"/>
        <v>-10820.378336105496</v>
      </c>
      <c r="G158">
        <f t="shared" ca="1" si="40"/>
        <v>9448.7999999999993</v>
      </c>
      <c r="H158" s="9">
        <f t="shared" ca="1" si="57"/>
        <v>25.139622306373621</v>
      </c>
      <c r="I158" s="9">
        <f t="shared" ca="1" si="57"/>
        <v>-240.44907722901081</v>
      </c>
      <c r="J158" s="9">
        <f t="shared" ca="1" si="57"/>
        <v>0</v>
      </c>
      <c r="K158" s="9">
        <f t="shared" ca="1" si="42"/>
        <v>241.75971407575315</v>
      </c>
      <c r="L158" s="9">
        <f t="shared" ca="1" si="43"/>
        <v>174.03125195506311</v>
      </c>
      <c r="M158">
        <f t="shared" ca="1" si="45"/>
        <v>55.751565934065937</v>
      </c>
      <c r="N158">
        <f t="shared" ca="1" si="46"/>
        <v>32.951437728937726</v>
      </c>
    </row>
    <row r="159" spans="1:18" x14ac:dyDescent="0.25">
      <c r="A159" s="4">
        <f t="shared" si="39"/>
        <v>0.43674768518518375</v>
      </c>
      <c r="B159" s="3">
        <f t="shared" si="47"/>
        <v>1553301735</v>
      </c>
      <c r="C159">
        <f t="shared" ref="C159:D159" si="59">C158</f>
        <v>4</v>
      </c>
      <c r="D159">
        <f t="shared" si="59"/>
        <v>149</v>
      </c>
      <c r="E159">
        <f t="shared" ref="E159:E161" ca="1" si="60">INDIRECT("E$"&amp;C159)+INDIRECT("H$"&amp;C159)*($B159-INDIRECT("B$"&amp;D159))</f>
        <v>1257.2529659186814</v>
      </c>
      <c r="F159">
        <f t="shared" ref="F159:F161" ca="1" si="61">INDIRECT("F$"&amp;C159)+INDIRECT("I$"&amp;C159)*($B159-INDIRECT("B$"&amp;D159))</f>
        <v>-12022.62372225055</v>
      </c>
      <c r="G159">
        <f t="shared" ref="G159:G161" ca="1" si="62">INDIRECT("G$"&amp;C159)+INDIRECT("J$"&amp;C159)*($B159-INDIRECT("B$"&amp;D159))</f>
        <v>9448.7999999999993</v>
      </c>
      <c r="H159" s="9">
        <f t="shared" ref="H159:H161" ca="1" si="63">(E160-E159)/($B160-$B159)</f>
        <v>25.139622306373621</v>
      </c>
      <c r="I159" s="9">
        <f t="shared" ref="I159:I161" ca="1" si="64">(F160-F159)/($B160-$B159)</f>
        <v>-240.44907722901081</v>
      </c>
      <c r="J159" s="9">
        <f t="shared" ref="J159:J161" ca="1" si="65">(G160-G159)/($B160-$B159)</f>
        <v>0</v>
      </c>
      <c r="K159" s="9">
        <f t="shared" ref="K159:K161" ca="1" si="66">SQRT(H159*H159+I159*I159)</f>
        <v>241.75971407575315</v>
      </c>
      <c r="L159" s="9">
        <f t="shared" ref="L159:L161" ca="1" si="67">DEGREES(ATAN2(I159,H159))</f>
        <v>174.03125195506311</v>
      </c>
      <c r="M159">
        <f t="shared" ref="M159:M161" ca="1" si="68">INDIRECT("M$"&amp;C159)+INDIRECT("O$"&amp;C159)*($B159-INDIRECT("B$"&amp;D159))</f>
        <v>55.740628815628817</v>
      </c>
      <c r="N159">
        <f t="shared" ref="N159:N161" ca="1" si="69">INDIRECT("N$"&amp;C159)+INDIRECT("P$"&amp;C159)*($B159-INDIRECT("B$"&amp;D159))</f>
        <v>32.953449328449324</v>
      </c>
    </row>
    <row r="160" spans="1:18" x14ac:dyDescent="0.25">
      <c r="A160" s="8">
        <f t="shared" si="39"/>
        <v>0.43680555555555411</v>
      </c>
      <c r="B160" s="3">
        <f t="shared" si="47"/>
        <v>1553301740</v>
      </c>
      <c r="C160">
        <f t="shared" ref="C160:D160" si="70">C159</f>
        <v>4</v>
      </c>
      <c r="D160">
        <f t="shared" si="70"/>
        <v>149</v>
      </c>
      <c r="E160">
        <f t="shared" ca="1" si="60"/>
        <v>1382.9510774505495</v>
      </c>
      <c r="F160">
        <f t="shared" ca="1" si="61"/>
        <v>-13224.869108395604</v>
      </c>
      <c r="G160">
        <f t="shared" ca="1" si="62"/>
        <v>9448.7999999999993</v>
      </c>
      <c r="H160" s="9">
        <f t="shared" ca="1" si="63"/>
        <v>25.139622306373621</v>
      </c>
      <c r="I160" s="9">
        <f t="shared" ca="1" si="64"/>
        <v>-240.44907722901115</v>
      </c>
      <c r="J160" s="9">
        <f t="shared" ca="1" si="65"/>
        <v>0</v>
      </c>
      <c r="K160" s="9">
        <f t="shared" ca="1" si="66"/>
        <v>241.75971407575349</v>
      </c>
      <c r="L160" s="9">
        <f t="shared" ca="1" si="67"/>
        <v>174.03125195506311</v>
      </c>
      <c r="M160">
        <f t="shared" ca="1" si="68"/>
        <v>55.729691697191697</v>
      </c>
      <c r="N160">
        <f t="shared" ca="1" si="69"/>
        <v>32.955460927960928</v>
      </c>
    </row>
    <row r="161" spans="1:14" x14ac:dyDescent="0.25">
      <c r="A161" s="4">
        <f t="shared" si="39"/>
        <v>0.43686342592592448</v>
      </c>
      <c r="B161" s="3">
        <f t="shared" si="47"/>
        <v>1553301745</v>
      </c>
      <c r="C161">
        <f t="shared" ref="C161:D161" si="71">C160</f>
        <v>4</v>
      </c>
      <c r="D161">
        <f t="shared" si="71"/>
        <v>149</v>
      </c>
      <c r="E161">
        <f t="shared" ca="1" si="60"/>
        <v>1508.6491889824176</v>
      </c>
      <c r="F161">
        <f t="shared" ca="1" si="61"/>
        <v>-14427.11449454066</v>
      </c>
      <c r="G161">
        <f t="shared" ca="1" si="62"/>
        <v>9448.7999999999993</v>
      </c>
      <c r="H161" s="9">
        <f t="shared" ca="1" si="63"/>
        <v>25.139622306373621</v>
      </c>
      <c r="I161" s="9">
        <f t="shared" ca="1" si="64"/>
        <v>-240.44907722901115</v>
      </c>
      <c r="J161" s="9">
        <f t="shared" ca="1" si="65"/>
        <v>0</v>
      </c>
      <c r="K161" s="9">
        <f t="shared" ca="1" si="66"/>
        <v>241.75971407575349</v>
      </c>
      <c r="L161" s="9">
        <f t="shared" ca="1" si="67"/>
        <v>174.03125195506311</v>
      </c>
      <c r="M161">
        <f t="shared" ca="1" si="68"/>
        <v>55.718754578754577</v>
      </c>
      <c r="N161">
        <f t="shared" ca="1" si="69"/>
        <v>32.957472527472525</v>
      </c>
    </row>
    <row r="162" spans="1:14" x14ac:dyDescent="0.25">
      <c r="A162" s="4">
        <f t="shared" si="39"/>
        <v>0.43692129629629484</v>
      </c>
      <c r="B162" s="3">
        <f t="shared" si="47"/>
        <v>1553301750</v>
      </c>
      <c r="C162">
        <f t="shared" si="58"/>
        <v>4</v>
      </c>
      <c r="D162">
        <f t="shared" si="58"/>
        <v>149</v>
      </c>
      <c r="E162">
        <f t="shared" ca="1" si="34"/>
        <v>1634.3473005142857</v>
      </c>
      <c r="F162">
        <f t="shared" ca="1" si="35"/>
        <v>-15629.359880685715</v>
      </c>
      <c r="G162">
        <f t="shared" ca="1" si="40"/>
        <v>9448.7999999999993</v>
      </c>
      <c r="H162" s="9">
        <f t="shared" ca="1" si="57"/>
        <v>25.139622306373621</v>
      </c>
      <c r="I162" s="9">
        <f t="shared" ca="1" si="57"/>
        <v>-240.44907722901044</v>
      </c>
      <c r="J162" s="9">
        <f t="shared" ca="1" si="57"/>
        <v>0</v>
      </c>
      <c r="K162" s="9">
        <f t="shared" ca="1" si="42"/>
        <v>241.75971407575278</v>
      </c>
      <c r="L162" s="9">
        <f t="shared" ca="1" si="43"/>
        <v>174.03125195506311</v>
      </c>
      <c r="M162">
        <f t="shared" ref="M162" ca="1" si="72">INDIRECT("M$"&amp;C162)+INDIRECT("O$"&amp;C162)*($B162-INDIRECT("B$"&amp;D162))</f>
        <v>55.707817460317465</v>
      </c>
      <c r="N162">
        <f t="shared" ref="N162" ca="1" si="73">INDIRECT("N$"&amp;C162)+INDIRECT("P$"&amp;C162)*($B162-INDIRECT("B$"&amp;D162))</f>
        <v>32.959484126984123</v>
      </c>
    </row>
    <row r="163" spans="1:14" x14ac:dyDescent="0.25">
      <c r="A163" s="4">
        <f t="shared" si="39"/>
        <v>0.4369791666666652</v>
      </c>
      <c r="B163" s="3">
        <f t="shared" si="47"/>
        <v>1553301755</v>
      </c>
      <c r="C163">
        <f t="shared" si="58"/>
        <v>4</v>
      </c>
      <c r="D163">
        <f t="shared" si="58"/>
        <v>149</v>
      </c>
      <c r="E163">
        <f t="shared" ca="1" si="34"/>
        <v>1760.0454120461538</v>
      </c>
      <c r="F163">
        <f t="shared" ca="1" si="35"/>
        <v>-16831.605266830768</v>
      </c>
      <c r="G163">
        <f t="shared" ca="1" si="40"/>
        <v>9448.7999999999993</v>
      </c>
      <c r="H163" s="9">
        <f t="shared" ca="1" si="57"/>
        <v>25.139622306373621</v>
      </c>
      <c r="I163" s="9">
        <f t="shared" ca="1" si="57"/>
        <v>-240.44907722901115</v>
      </c>
      <c r="J163" s="9">
        <f t="shared" ca="1" si="57"/>
        <v>0</v>
      </c>
      <c r="K163" s="9">
        <f t="shared" ca="1" si="42"/>
        <v>241.75971407575349</v>
      </c>
      <c r="L163" s="9">
        <f t="shared" ca="1" si="43"/>
        <v>174.03125195506311</v>
      </c>
      <c r="M163">
        <f t="shared" ca="1" si="45"/>
        <v>55.696880341880345</v>
      </c>
      <c r="N163">
        <f t="shared" ca="1" si="46"/>
        <v>32.961495726495727</v>
      </c>
    </row>
    <row r="164" spans="1:14" x14ac:dyDescent="0.25">
      <c r="A164" s="4">
        <f t="shared" si="39"/>
        <v>0.43703703703703556</v>
      </c>
      <c r="B164" s="3">
        <f t="shared" si="47"/>
        <v>1553301760</v>
      </c>
      <c r="C164">
        <f t="shared" si="58"/>
        <v>4</v>
      </c>
      <c r="D164">
        <f t="shared" si="58"/>
        <v>149</v>
      </c>
      <c r="E164">
        <f t="shared" ca="1" si="34"/>
        <v>1885.743523578022</v>
      </c>
      <c r="F164">
        <f t="shared" ca="1" si="35"/>
        <v>-18033.850652975823</v>
      </c>
      <c r="G164">
        <f t="shared" ca="1" si="40"/>
        <v>9448.7999999999993</v>
      </c>
      <c r="H164" s="9">
        <f t="shared" ca="1" si="57"/>
        <v>25.139622306373621</v>
      </c>
      <c r="I164" s="9">
        <f t="shared" ca="1" si="57"/>
        <v>-240.44907722901115</v>
      </c>
      <c r="J164" s="9">
        <f t="shared" ca="1" si="57"/>
        <v>0</v>
      </c>
      <c r="K164" s="9">
        <f t="shared" ca="1" si="42"/>
        <v>241.75971407575349</v>
      </c>
      <c r="L164" s="9">
        <f t="shared" ca="1" si="43"/>
        <v>174.03125195506311</v>
      </c>
      <c r="M164">
        <f t="shared" ca="1" si="45"/>
        <v>55.685943223443225</v>
      </c>
      <c r="N164">
        <f t="shared" ca="1" si="46"/>
        <v>32.963507326007324</v>
      </c>
    </row>
    <row r="165" spans="1:14" x14ac:dyDescent="0.25">
      <c r="A165" s="4">
        <f t="shared" si="39"/>
        <v>0.43709490740740592</v>
      </c>
      <c r="B165" s="3">
        <f t="shared" si="47"/>
        <v>1553301765</v>
      </c>
      <c r="C165">
        <f t="shared" si="58"/>
        <v>4</v>
      </c>
      <c r="D165">
        <f t="shared" si="58"/>
        <v>149</v>
      </c>
      <c r="E165">
        <f t="shared" ca="1" si="34"/>
        <v>2011.4416351098901</v>
      </c>
      <c r="F165">
        <f t="shared" ca="1" si="35"/>
        <v>-19236.096039120879</v>
      </c>
      <c r="G165">
        <f t="shared" ca="1" si="40"/>
        <v>9448.7999999999993</v>
      </c>
      <c r="H165" s="9">
        <f t="shared" ca="1" si="57"/>
        <v>25.139622306373667</v>
      </c>
      <c r="I165" s="9">
        <f t="shared" ca="1" si="57"/>
        <v>-240.44907722901115</v>
      </c>
      <c r="J165" s="9">
        <f t="shared" ca="1" si="57"/>
        <v>0</v>
      </c>
      <c r="K165" s="9">
        <f t="shared" ca="1" si="42"/>
        <v>241.75971407575352</v>
      </c>
      <c r="L165" s="9">
        <f t="shared" ca="1" si="43"/>
        <v>174.03125195506311</v>
      </c>
      <c r="M165">
        <f t="shared" ca="1" si="45"/>
        <v>55.675006105006105</v>
      </c>
      <c r="N165">
        <f t="shared" ca="1" si="46"/>
        <v>32.965518925518921</v>
      </c>
    </row>
    <row r="166" spans="1:14" x14ac:dyDescent="0.25">
      <c r="A166" s="4">
        <f t="shared" si="39"/>
        <v>0.43715277777777628</v>
      </c>
      <c r="B166" s="3">
        <f t="shared" si="47"/>
        <v>1553301770</v>
      </c>
      <c r="C166">
        <f t="shared" si="58"/>
        <v>4</v>
      </c>
      <c r="D166">
        <f t="shared" si="58"/>
        <v>149</v>
      </c>
      <c r="E166">
        <f t="shared" ref="E166:E223" ca="1" si="74">INDIRECT("E$"&amp;C166)+INDIRECT("H$"&amp;C166)*($B166-INDIRECT("B$"&amp;D166))</f>
        <v>2137.1397466417584</v>
      </c>
      <c r="F166">
        <f t="shared" ref="F166:F223" ca="1" si="75">INDIRECT("F$"&amp;C166)+INDIRECT("I$"&amp;C166)*($B166-INDIRECT("B$"&amp;D166))</f>
        <v>-20438.341425265935</v>
      </c>
      <c r="G166">
        <f t="shared" ca="1" si="40"/>
        <v>9448.7999999999993</v>
      </c>
      <c r="H166" s="9">
        <f t="shared" ca="1" si="57"/>
        <v>25.139622306373621</v>
      </c>
      <c r="I166" s="9">
        <f t="shared" ca="1" si="57"/>
        <v>-240.44907722901115</v>
      </c>
      <c r="J166" s="9">
        <f t="shared" ca="1" si="57"/>
        <v>0</v>
      </c>
      <c r="K166" s="9">
        <f t="shared" ca="1" si="42"/>
        <v>241.75971407575349</v>
      </c>
      <c r="L166" s="9">
        <f t="shared" ca="1" si="43"/>
        <v>174.03125195506311</v>
      </c>
      <c r="M166">
        <f t="shared" ca="1" si="45"/>
        <v>55.664068986568985</v>
      </c>
      <c r="N166">
        <f t="shared" ca="1" si="46"/>
        <v>32.967530525030526</v>
      </c>
    </row>
    <row r="167" spans="1:14" x14ac:dyDescent="0.25">
      <c r="A167" s="4">
        <f t="shared" si="39"/>
        <v>0.43721064814814664</v>
      </c>
      <c r="B167" s="3">
        <f t="shared" si="47"/>
        <v>1553301775</v>
      </c>
      <c r="C167">
        <f t="shared" si="58"/>
        <v>4</v>
      </c>
      <c r="D167">
        <f t="shared" si="58"/>
        <v>149</v>
      </c>
      <c r="E167">
        <f t="shared" ca="1" si="74"/>
        <v>2262.8378581736265</v>
      </c>
      <c r="F167">
        <f t="shared" ca="1" si="75"/>
        <v>-21640.586811410991</v>
      </c>
      <c r="G167">
        <f t="shared" ca="1" si="40"/>
        <v>9448.7999999999993</v>
      </c>
      <c r="H167" s="9">
        <f t="shared" ca="1" si="57"/>
        <v>25.139622306373621</v>
      </c>
      <c r="I167" s="9">
        <f t="shared" ca="1" si="57"/>
        <v>-240.44907722901044</v>
      </c>
      <c r="J167" s="9">
        <f t="shared" ca="1" si="57"/>
        <v>0</v>
      </c>
      <c r="K167" s="9">
        <f t="shared" ca="1" si="42"/>
        <v>241.75971407575278</v>
      </c>
      <c r="L167" s="9">
        <f t="shared" ca="1" si="43"/>
        <v>174.03125195506311</v>
      </c>
      <c r="M167">
        <f t="shared" ca="1" si="45"/>
        <v>55.653131868131872</v>
      </c>
      <c r="N167">
        <f t="shared" ca="1" si="46"/>
        <v>32.969542124542123</v>
      </c>
    </row>
    <row r="168" spans="1:14" x14ac:dyDescent="0.25">
      <c r="A168" s="4">
        <f t="shared" si="39"/>
        <v>0.437268518518517</v>
      </c>
      <c r="B168" s="3">
        <f t="shared" si="47"/>
        <v>1553301780</v>
      </c>
      <c r="C168">
        <f t="shared" si="58"/>
        <v>4</v>
      </c>
      <c r="D168">
        <f t="shared" si="58"/>
        <v>149</v>
      </c>
      <c r="E168">
        <f t="shared" ca="1" si="74"/>
        <v>2388.5359697054946</v>
      </c>
      <c r="F168">
        <f t="shared" ca="1" si="75"/>
        <v>-22842.832197556043</v>
      </c>
      <c r="G168">
        <f t="shared" ca="1" si="40"/>
        <v>9448.7999999999993</v>
      </c>
      <c r="H168" s="9">
        <f t="shared" ca="1" si="57"/>
        <v>25.139622306373621</v>
      </c>
      <c r="I168" s="9">
        <f t="shared" ca="1" si="57"/>
        <v>-240.44907722901115</v>
      </c>
      <c r="J168" s="9">
        <f t="shared" ca="1" si="57"/>
        <v>0</v>
      </c>
      <c r="K168" s="9">
        <f t="shared" ca="1" si="42"/>
        <v>241.75971407575349</v>
      </c>
      <c r="L168" s="9">
        <f t="shared" ca="1" si="43"/>
        <v>174.03125195506311</v>
      </c>
      <c r="M168">
        <f t="shared" ca="1" si="45"/>
        <v>55.642194749694752</v>
      </c>
      <c r="N168">
        <f t="shared" ca="1" si="46"/>
        <v>32.97155372405372</v>
      </c>
    </row>
    <row r="169" spans="1:14" x14ac:dyDescent="0.25">
      <c r="A169" s="4">
        <f t="shared" si="39"/>
        <v>0.43732638888888736</v>
      </c>
      <c r="B169" s="3">
        <f t="shared" si="47"/>
        <v>1553301785</v>
      </c>
      <c r="C169">
        <f t="shared" si="58"/>
        <v>4</v>
      </c>
      <c r="D169">
        <f t="shared" si="58"/>
        <v>149</v>
      </c>
      <c r="E169">
        <f t="shared" ca="1" si="74"/>
        <v>2514.2340812373627</v>
      </c>
      <c r="F169">
        <f t="shared" ca="1" si="75"/>
        <v>-24045.077583701099</v>
      </c>
      <c r="G169">
        <f t="shared" ca="1" si="40"/>
        <v>9448.7999999999993</v>
      </c>
      <c r="H169" s="9">
        <f t="shared" ca="1" si="57"/>
        <v>25.139622306373621</v>
      </c>
      <c r="I169" s="9">
        <f t="shared" ca="1" si="57"/>
        <v>-240.44907722901115</v>
      </c>
      <c r="J169" s="9">
        <f t="shared" ca="1" si="57"/>
        <v>0</v>
      </c>
      <c r="K169" s="9">
        <f t="shared" ca="1" si="42"/>
        <v>241.75971407575349</v>
      </c>
      <c r="L169" s="9">
        <f t="shared" ca="1" si="43"/>
        <v>174.03125195506311</v>
      </c>
      <c r="M169">
        <f t="shared" ca="1" si="45"/>
        <v>55.631257631257633</v>
      </c>
      <c r="N169">
        <f t="shared" ca="1" si="46"/>
        <v>32.973565323565325</v>
      </c>
    </row>
    <row r="170" spans="1:14" x14ac:dyDescent="0.25">
      <c r="A170" s="4">
        <f t="shared" si="39"/>
        <v>0.43738425925925772</v>
      </c>
      <c r="B170" s="3">
        <f t="shared" si="47"/>
        <v>1553301790</v>
      </c>
      <c r="C170">
        <f t="shared" ref="C170:D185" si="76">C169</f>
        <v>4</v>
      </c>
      <c r="D170">
        <f t="shared" si="76"/>
        <v>149</v>
      </c>
      <c r="E170">
        <f t="shared" ca="1" si="74"/>
        <v>2639.9321927692308</v>
      </c>
      <c r="F170">
        <f t="shared" ca="1" si="75"/>
        <v>-25247.322969846155</v>
      </c>
      <c r="G170">
        <f t="shared" ca="1" si="40"/>
        <v>9448.7999999999993</v>
      </c>
      <c r="H170" s="9">
        <f t="shared" ca="1" si="57"/>
        <v>25.139622306373621</v>
      </c>
      <c r="I170" s="9">
        <f t="shared" ca="1" si="57"/>
        <v>-240.44907722901044</v>
      </c>
      <c r="J170" s="9">
        <f t="shared" ca="1" si="57"/>
        <v>0</v>
      </c>
      <c r="K170" s="9">
        <f t="shared" ca="1" si="42"/>
        <v>241.75971407575278</v>
      </c>
      <c r="L170" s="9">
        <f t="shared" ca="1" si="43"/>
        <v>174.03125195506311</v>
      </c>
      <c r="M170">
        <f t="shared" ca="1" si="45"/>
        <v>55.620320512820513</v>
      </c>
      <c r="N170">
        <f t="shared" ca="1" si="46"/>
        <v>32.975576923076922</v>
      </c>
    </row>
    <row r="171" spans="1:14" x14ac:dyDescent="0.25">
      <c r="A171" s="4">
        <f t="shared" si="39"/>
        <v>0.43744212962962808</v>
      </c>
      <c r="B171" s="3">
        <f t="shared" si="47"/>
        <v>1553301795</v>
      </c>
      <c r="C171">
        <f t="shared" si="76"/>
        <v>4</v>
      </c>
      <c r="D171">
        <f t="shared" si="76"/>
        <v>149</v>
      </c>
      <c r="E171">
        <f t="shared" ca="1" si="74"/>
        <v>2765.6303043010989</v>
      </c>
      <c r="F171">
        <f t="shared" ca="1" si="75"/>
        <v>-26449.568355991207</v>
      </c>
      <c r="G171">
        <f t="shared" ca="1" si="40"/>
        <v>9448.7999999999993</v>
      </c>
      <c r="H171" s="9">
        <f t="shared" ca="1" si="57"/>
        <v>25.139622306373621</v>
      </c>
      <c r="I171" s="9">
        <f t="shared" ca="1" si="57"/>
        <v>-240.44907722901115</v>
      </c>
      <c r="J171" s="9">
        <f t="shared" ca="1" si="57"/>
        <v>0</v>
      </c>
      <c r="K171" s="9">
        <f t="shared" ca="1" si="42"/>
        <v>241.75971407575349</v>
      </c>
      <c r="L171" s="9">
        <f t="shared" ca="1" si="43"/>
        <v>174.03125195506311</v>
      </c>
      <c r="M171">
        <f t="shared" ca="1" si="45"/>
        <v>55.609383394383393</v>
      </c>
      <c r="N171">
        <f t="shared" ca="1" si="46"/>
        <v>32.977588522588519</v>
      </c>
    </row>
    <row r="172" spans="1:14" x14ac:dyDescent="0.25">
      <c r="A172" s="4">
        <f t="shared" si="39"/>
        <v>0.43749999999999845</v>
      </c>
      <c r="B172" s="3">
        <f t="shared" si="47"/>
        <v>1553301800</v>
      </c>
      <c r="C172">
        <f t="shared" si="76"/>
        <v>4</v>
      </c>
      <c r="D172">
        <f t="shared" si="76"/>
        <v>149</v>
      </c>
      <c r="E172">
        <f t="shared" ca="1" si="74"/>
        <v>2891.328415832967</v>
      </c>
      <c r="F172">
        <f t="shared" ca="1" si="75"/>
        <v>-27651.813742136263</v>
      </c>
      <c r="G172">
        <f t="shared" ca="1" si="40"/>
        <v>9448.7999999999993</v>
      </c>
      <c r="H172" s="9">
        <f t="shared" ca="1" si="57"/>
        <v>25.139622306373621</v>
      </c>
      <c r="I172" s="9">
        <f t="shared" ca="1" si="57"/>
        <v>-240.44907722901115</v>
      </c>
      <c r="J172" s="9">
        <f t="shared" ca="1" si="57"/>
        <v>0</v>
      </c>
      <c r="K172" s="9">
        <f t="shared" ca="1" si="42"/>
        <v>241.75971407575349</v>
      </c>
      <c r="L172" s="9">
        <f t="shared" ca="1" si="43"/>
        <v>174.03125195506311</v>
      </c>
      <c r="M172">
        <f t="shared" ca="1" si="45"/>
        <v>55.59844627594628</v>
      </c>
      <c r="N172">
        <f t="shared" ca="1" si="46"/>
        <v>32.979600122100123</v>
      </c>
    </row>
    <row r="173" spans="1:14" x14ac:dyDescent="0.25">
      <c r="A173" s="4">
        <f t="shared" si="39"/>
        <v>0.43755787037036881</v>
      </c>
      <c r="B173" s="3">
        <f t="shared" si="47"/>
        <v>1553301805</v>
      </c>
      <c r="C173">
        <f t="shared" si="76"/>
        <v>4</v>
      </c>
      <c r="D173">
        <f t="shared" si="76"/>
        <v>149</v>
      </c>
      <c r="E173">
        <f t="shared" ca="1" si="74"/>
        <v>3017.0265273648351</v>
      </c>
      <c r="F173">
        <f t="shared" ca="1" si="75"/>
        <v>-28854.059128281318</v>
      </c>
      <c r="G173">
        <f t="shared" ca="1" si="40"/>
        <v>9448.7999999999993</v>
      </c>
      <c r="H173" s="9">
        <f t="shared" ca="1" si="57"/>
        <v>25.139622306373621</v>
      </c>
      <c r="I173" s="9">
        <f t="shared" ca="1" si="57"/>
        <v>-240.44907722901115</v>
      </c>
      <c r="J173" s="9">
        <f t="shared" ca="1" si="57"/>
        <v>0</v>
      </c>
      <c r="K173" s="9">
        <f t="shared" ca="1" si="42"/>
        <v>241.75971407575349</v>
      </c>
      <c r="L173" s="9">
        <f t="shared" ca="1" si="43"/>
        <v>174.03125195506311</v>
      </c>
      <c r="M173">
        <f t="shared" ca="1" si="45"/>
        <v>55.58750915750916</v>
      </c>
      <c r="N173">
        <f t="shared" ca="1" si="46"/>
        <v>32.981611721611721</v>
      </c>
    </row>
    <row r="174" spans="1:14" x14ac:dyDescent="0.25">
      <c r="A174" s="4">
        <f t="shared" si="39"/>
        <v>0.43761574074073917</v>
      </c>
      <c r="B174" s="3">
        <f t="shared" si="47"/>
        <v>1553301810</v>
      </c>
      <c r="C174">
        <f t="shared" si="76"/>
        <v>4</v>
      </c>
      <c r="D174">
        <f t="shared" si="76"/>
        <v>149</v>
      </c>
      <c r="E174">
        <f t="shared" ca="1" si="74"/>
        <v>3142.7246388967033</v>
      </c>
      <c r="F174">
        <f t="shared" ca="1" si="75"/>
        <v>-30056.304514426374</v>
      </c>
      <c r="G174">
        <f t="shared" ca="1" si="40"/>
        <v>9448.7999999999993</v>
      </c>
      <c r="H174" s="9">
        <f t="shared" ca="1" si="57"/>
        <v>25.139622306373621</v>
      </c>
      <c r="I174" s="9">
        <f t="shared" ca="1" si="57"/>
        <v>-240.44907722901115</v>
      </c>
      <c r="J174" s="9">
        <f t="shared" ca="1" si="57"/>
        <v>0</v>
      </c>
      <c r="K174" s="9">
        <f t="shared" ca="1" si="42"/>
        <v>241.75971407575349</v>
      </c>
      <c r="L174" s="9">
        <f t="shared" ca="1" si="43"/>
        <v>174.03125195506311</v>
      </c>
      <c r="M174">
        <f t="shared" ca="1" si="45"/>
        <v>55.57657203907204</v>
      </c>
      <c r="N174">
        <f t="shared" ca="1" si="46"/>
        <v>32.983623321123318</v>
      </c>
    </row>
    <row r="175" spans="1:14" x14ac:dyDescent="0.25">
      <c r="A175" s="4">
        <f t="shared" si="39"/>
        <v>0.43767361111110953</v>
      </c>
      <c r="B175" s="3">
        <f t="shared" si="47"/>
        <v>1553301815</v>
      </c>
      <c r="C175">
        <f t="shared" si="76"/>
        <v>4</v>
      </c>
      <c r="D175">
        <f t="shared" si="76"/>
        <v>149</v>
      </c>
      <c r="E175">
        <f t="shared" ca="1" si="74"/>
        <v>3268.4227504285714</v>
      </c>
      <c r="F175">
        <f t="shared" ca="1" si="75"/>
        <v>-31258.54990057143</v>
      </c>
      <c r="G175">
        <f t="shared" ca="1" si="40"/>
        <v>9448.7999999999993</v>
      </c>
      <c r="H175" s="9">
        <f t="shared" ca="1" si="57"/>
        <v>25.139622306373621</v>
      </c>
      <c r="I175" s="9">
        <f t="shared" ca="1" si="57"/>
        <v>-240.44907722901044</v>
      </c>
      <c r="J175" s="9">
        <f t="shared" ca="1" si="57"/>
        <v>0</v>
      </c>
      <c r="K175" s="9">
        <f t="shared" ca="1" si="42"/>
        <v>241.75971407575278</v>
      </c>
      <c r="L175" s="9">
        <f t="shared" ca="1" si="43"/>
        <v>174.03125195506311</v>
      </c>
      <c r="M175">
        <f t="shared" ca="1" si="45"/>
        <v>55.56563492063492</v>
      </c>
      <c r="N175">
        <f t="shared" ca="1" si="46"/>
        <v>32.985634920634922</v>
      </c>
    </row>
    <row r="176" spans="1:14" x14ac:dyDescent="0.25">
      <c r="A176" s="4">
        <f t="shared" si="39"/>
        <v>0.43773148148147989</v>
      </c>
      <c r="B176" s="3">
        <f t="shared" si="47"/>
        <v>1553301820</v>
      </c>
      <c r="C176">
        <f t="shared" si="76"/>
        <v>4</v>
      </c>
      <c r="D176">
        <f t="shared" si="76"/>
        <v>149</v>
      </c>
      <c r="E176">
        <f t="shared" ca="1" si="74"/>
        <v>3394.1208619604395</v>
      </c>
      <c r="F176">
        <f t="shared" ca="1" si="75"/>
        <v>-32460.795286716482</v>
      </c>
      <c r="G176">
        <f t="shared" ca="1" si="40"/>
        <v>9448.7999999999993</v>
      </c>
      <c r="H176" s="9">
        <f t="shared" ca="1" si="57"/>
        <v>25.139622306373621</v>
      </c>
      <c r="I176" s="9">
        <f t="shared" ca="1" si="57"/>
        <v>-240.44907722901044</v>
      </c>
      <c r="J176" s="9">
        <f t="shared" ca="1" si="57"/>
        <v>0</v>
      </c>
      <c r="K176" s="9">
        <f t="shared" ca="1" si="42"/>
        <v>241.75971407575278</v>
      </c>
      <c r="L176" s="9">
        <f t="shared" ca="1" si="43"/>
        <v>174.03125195506311</v>
      </c>
      <c r="M176">
        <f t="shared" ca="1" si="45"/>
        <v>55.554697802197801</v>
      </c>
      <c r="N176">
        <f t="shared" ca="1" si="46"/>
        <v>32.987646520146519</v>
      </c>
    </row>
    <row r="177" spans="1:14" x14ac:dyDescent="0.25">
      <c r="A177" s="4">
        <f t="shared" si="39"/>
        <v>0.43778935185185025</v>
      </c>
      <c r="B177" s="3">
        <f t="shared" si="47"/>
        <v>1553301825</v>
      </c>
      <c r="C177">
        <f t="shared" si="76"/>
        <v>4</v>
      </c>
      <c r="D177">
        <f t="shared" si="76"/>
        <v>149</v>
      </c>
      <c r="E177">
        <f t="shared" ca="1" si="74"/>
        <v>3519.8189734923076</v>
      </c>
      <c r="F177">
        <f t="shared" ca="1" si="75"/>
        <v>-33663.040672861534</v>
      </c>
      <c r="G177">
        <f t="shared" ca="1" si="40"/>
        <v>9448.7999999999993</v>
      </c>
      <c r="H177" s="9">
        <f t="shared" ca="1" si="57"/>
        <v>25.139622306373621</v>
      </c>
      <c r="I177" s="9">
        <f t="shared" ca="1" si="57"/>
        <v>-240.44907722901115</v>
      </c>
      <c r="J177" s="9">
        <f t="shared" ca="1" si="57"/>
        <v>0</v>
      </c>
      <c r="K177" s="9">
        <f t="shared" ca="1" si="42"/>
        <v>241.75971407575349</v>
      </c>
      <c r="L177" s="9">
        <f t="shared" ca="1" si="43"/>
        <v>174.03125195506311</v>
      </c>
      <c r="M177">
        <f t="shared" ca="1" si="45"/>
        <v>55.543760683760688</v>
      </c>
      <c r="N177">
        <f t="shared" ca="1" si="46"/>
        <v>32.989658119658117</v>
      </c>
    </row>
    <row r="178" spans="1:14" x14ac:dyDescent="0.25">
      <c r="A178" s="4">
        <f t="shared" si="39"/>
        <v>0.43784722222222061</v>
      </c>
      <c r="B178" s="3">
        <f t="shared" si="47"/>
        <v>1553301830</v>
      </c>
      <c r="C178">
        <f t="shared" si="76"/>
        <v>4</v>
      </c>
      <c r="D178">
        <f t="shared" si="76"/>
        <v>149</v>
      </c>
      <c r="E178">
        <f t="shared" ca="1" si="74"/>
        <v>3645.5170850241757</v>
      </c>
      <c r="F178">
        <f t="shared" ca="1" si="75"/>
        <v>-34865.28605900659</v>
      </c>
      <c r="G178">
        <f t="shared" ca="1" si="40"/>
        <v>9448.7999999999993</v>
      </c>
      <c r="H178" s="9">
        <f t="shared" ca="1" si="57"/>
        <v>25.139622306373621</v>
      </c>
      <c r="I178" s="9">
        <f t="shared" ca="1" si="57"/>
        <v>-240.44907722901115</v>
      </c>
      <c r="J178" s="9">
        <f t="shared" ca="1" si="57"/>
        <v>0</v>
      </c>
      <c r="K178" s="9">
        <f t="shared" ca="1" si="42"/>
        <v>241.75971407575349</v>
      </c>
      <c r="L178" s="9">
        <f t="shared" ca="1" si="43"/>
        <v>174.03125195506311</v>
      </c>
      <c r="M178">
        <f t="shared" ca="1" si="45"/>
        <v>55.532823565323568</v>
      </c>
      <c r="N178">
        <f t="shared" ca="1" si="46"/>
        <v>32.991669719169721</v>
      </c>
    </row>
    <row r="179" spans="1:14" x14ac:dyDescent="0.25">
      <c r="A179" s="4">
        <f t="shared" si="39"/>
        <v>0.43790509259259097</v>
      </c>
      <c r="B179" s="3">
        <f t="shared" si="47"/>
        <v>1553301835</v>
      </c>
      <c r="C179">
        <f t="shared" si="76"/>
        <v>4</v>
      </c>
      <c r="D179">
        <f t="shared" si="76"/>
        <v>149</v>
      </c>
      <c r="E179">
        <f t="shared" ca="1" si="74"/>
        <v>3771.2151965560438</v>
      </c>
      <c r="F179">
        <f t="shared" ca="1" si="75"/>
        <v>-36067.531445151646</v>
      </c>
      <c r="G179">
        <f t="shared" ca="1" si="40"/>
        <v>9448.7999999999993</v>
      </c>
      <c r="H179" s="9">
        <f t="shared" ca="1" si="57"/>
        <v>25.139622306373621</v>
      </c>
      <c r="I179" s="9">
        <f t="shared" ca="1" si="57"/>
        <v>-240.44907722901115</v>
      </c>
      <c r="J179" s="9">
        <f t="shared" ca="1" si="57"/>
        <v>0</v>
      </c>
      <c r="K179" s="9">
        <f t="shared" ca="1" si="42"/>
        <v>241.75971407575349</v>
      </c>
      <c r="L179" s="9">
        <f t="shared" ca="1" si="43"/>
        <v>174.03125195506311</v>
      </c>
      <c r="M179">
        <f t="shared" ca="1" si="45"/>
        <v>55.521886446886448</v>
      </c>
      <c r="N179">
        <f t="shared" ca="1" si="46"/>
        <v>32.993681318681318</v>
      </c>
    </row>
    <row r="180" spans="1:14" x14ac:dyDescent="0.25">
      <c r="A180" s="4">
        <f t="shared" si="39"/>
        <v>0.43796296296296133</v>
      </c>
      <c r="B180" s="3">
        <f t="shared" si="47"/>
        <v>1553301840</v>
      </c>
      <c r="C180">
        <f t="shared" si="76"/>
        <v>4</v>
      </c>
      <c r="D180">
        <f t="shared" si="76"/>
        <v>149</v>
      </c>
      <c r="E180">
        <f t="shared" ca="1" si="74"/>
        <v>3896.9133080879119</v>
      </c>
      <c r="F180">
        <f t="shared" ca="1" si="75"/>
        <v>-37269.776831296702</v>
      </c>
      <c r="G180">
        <f t="shared" ca="1" si="40"/>
        <v>9448.7999999999993</v>
      </c>
      <c r="H180" s="9">
        <f t="shared" ca="1" si="57"/>
        <v>25.139622306373621</v>
      </c>
      <c r="I180" s="9">
        <f t="shared" ca="1" si="57"/>
        <v>-240.44907722901115</v>
      </c>
      <c r="J180" s="9">
        <f t="shared" ca="1" si="57"/>
        <v>0</v>
      </c>
      <c r="K180" s="9">
        <f t="shared" ca="1" si="42"/>
        <v>241.75971407575349</v>
      </c>
      <c r="L180" s="9">
        <f t="shared" ca="1" si="43"/>
        <v>174.03125195506311</v>
      </c>
      <c r="M180">
        <f t="shared" ca="1" si="45"/>
        <v>55.510949328449328</v>
      </c>
      <c r="N180">
        <f t="shared" ca="1" si="46"/>
        <v>32.995692918192915</v>
      </c>
    </row>
    <row r="181" spans="1:14" x14ac:dyDescent="0.25">
      <c r="A181" s="4">
        <f t="shared" si="39"/>
        <v>0.43802083333333169</v>
      </c>
      <c r="B181" s="3">
        <f t="shared" si="47"/>
        <v>1553301845</v>
      </c>
      <c r="C181">
        <f t="shared" si="76"/>
        <v>4</v>
      </c>
      <c r="D181">
        <f t="shared" si="76"/>
        <v>149</v>
      </c>
      <c r="E181">
        <f t="shared" ca="1" si="74"/>
        <v>4022.61141961978</v>
      </c>
      <c r="F181">
        <f t="shared" ca="1" si="75"/>
        <v>-38472.022217441758</v>
      </c>
      <c r="G181">
        <f t="shared" ca="1" si="40"/>
        <v>9448.7999999999993</v>
      </c>
      <c r="H181" s="9">
        <f t="shared" ca="1" si="57"/>
        <v>25.139622306373621</v>
      </c>
      <c r="I181" s="9">
        <f t="shared" ca="1" si="57"/>
        <v>-240.44907722901115</v>
      </c>
      <c r="J181" s="9">
        <f t="shared" ca="1" si="57"/>
        <v>0</v>
      </c>
      <c r="K181" s="9">
        <f t="shared" ca="1" si="42"/>
        <v>241.75971407575349</v>
      </c>
      <c r="L181" s="9">
        <f t="shared" ca="1" si="43"/>
        <v>174.03125195506311</v>
      </c>
      <c r="M181">
        <f t="shared" ca="1" si="45"/>
        <v>55.500012210012208</v>
      </c>
      <c r="N181">
        <f t="shared" ca="1" si="46"/>
        <v>32.99770451770452</v>
      </c>
    </row>
    <row r="182" spans="1:14" x14ac:dyDescent="0.25">
      <c r="A182" s="4">
        <f t="shared" si="39"/>
        <v>0.43807870370370205</v>
      </c>
      <c r="B182" s="3">
        <f t="shared" si="47"/>
        <v>1553301850</v>
      </c>
      <c r="C182">
        <f t="shared" si="76"/>
        <v>4</v>
      </c>
      <c r="D182">
        <f t="shared" si="76"/>
        <v>149</v>
      </c>
      <c r="E182">
        <f t="shared" ca="1" si="74"/>
        <v>4148.3095311516481</v>
      </c>
      <c r="F182">
        <f t="shared" ca="1" si="75"/>
        <v>-39674.267603586813</v>
      </c>
      <c r="G182">
        <f t="shared" ca="1" si="40"/>
        <v>9448.7999999999993</v>
      </c>
      <c r="H182" s="9">
        <f t="shared" ca="1" si="57"/>
        <v>25.139622306373713</v>
      </c>
      <c r="I182" s="9">
        <f t="shared" ca="1" si="57"/>
        <v>-240.44907722901115</v>
      </c>
      <c r="J182" s="9">
        <f t="shared" ca="1" si="57"/>
        <v>0</v>
      </c>
      <c r="K182" s="9">
        <f t="shared" ca="1" si="42"/>
        <v>241.75971407575352</v>
      </c>
      <c r="L182" s="9">
        <f t="shared" ca="1" si="43"/>
        <v>174.03125195506308</v>
      </c>
      <c r="M182">
        <f t="shared" ca="1" si="45"/>
        <v>55.489075091575096</v>
      </c>
      <c r="N182">
        <f t="shared" ca="1" si="46"/>
        <v>32.999716117216117</v>
      </c>
    </row>
    <row r="183" spans="1:14" x14ac:dyDescent="0.25">
      <c r="A183" s="4">
        <f t="shared" si="39"/>
        <v>0.43813657407407242</v>
      </c>
      <c r="B183" s="3">
        <f t="shared" si="47"/>
        <v>1553301855</v>
      </c>
      <c r="C183">
        <f t="shared" si="76"/>
        <v>4</v>
      </c>
      <c r="D183">
        <f t="shared" si="76"/>
        <v>149</v>
      </c>
      <c r="E183">
        <f t="shared" ca="1" si="74"/>
        <v>4274.0076426835167</v>
      </c>
      <c r="F183">
        <f t="shared" ca="1" si="75"/>
        <v>-40876.512989731869</v>
      </c>
      <c r="G183">
        <f t="shared" ca="1" si="40"/>
        <v>9448.7999999999993</v>
      </c>
      <c r="H183" s="9">
        <f t="shared" ca="1" si="57"/>
        <v>25.139622306373532</v>
      </c>
      <c r="I183" s="9">
        <f t="shared" ca="1" si="57"/>
        <v>-240.44907722901115</v>
      </c>
      <c r="J183" s="9">
        <f t="shared" ca="1" si="57"/>
        <v>0</v>
      </c>
      <c r="K183" s="9">
        <f t="shared" ca="1" si="42"/>
        <v>241.75971407575349</v>
      </c>
      <c r="L183" s="9">
        <f t="shared" ca="1" si="43"/>
        <v>174.03125195506314</v>
      </c>
      <c r="M183">
        <f t="shared" ca="1" si="45"/>
        <v>55.478137973137976</v>
      </c>
      <c r="N183">
        <f t="shared" ca="1" si="46"/>
        <v>33.001727716727714</v>
      </c>
    </row>
    <row r="184" spans="1:14" x14ac:dyDescent="0.25">
      <c r="A184" s="4">
        <f t="shared" si="39"/>
        <v>0.43819444444444278</v>
      </c>
      <c r="B184" s="3">
        <f t="shared" si="47"/>
        <v>1553301860</v>
      </c>
      <c r="C184">
        <f t="shared" si="76"/>
        <v>4</v>
      </c>
      <c r="D184">
        <f t="shared" si="76"/>
        <v>149</v>
      </c>
      <c r="E184">
        <f t="shared" ca="1" si="74"/>
        <v>4399.7057542153843</v>
      </c>
      <c r="F184">
        <f t="shared" ca="1" si="75"/>
        <v>-42078.758375876925</v>
      </c>
      <c r="G184">
        <f t="shared" ca="1" si="40"/>
        <v>9448.7999999999993</v>
      </c>
      <c r="H184" s="9">
        <f t="shared" ca="1" si="57"/>
        <v>25.139622306373713</v>
      </c>
      <c r="I184" s="9">
        <f t="shared" ca="1" si="57"/>
        <v>-240.44907722901115</v>
      </c>
      <c r="J184" s="9">
        <f t="shared" ca="1" si="57"/>
        <v>0</v>
      </c>
      <c r="K184" s="9">
        <f t="shared" ca="1" si="42"/>
        <v>241.75971407575352</v>
      </c>
      <c r="L184" s="9">
        <f t="shared" ca="1" si="43"/>
        <v>174.03125195506308</v>
      </c>
      <c r="M184">
        <f t="shared" ca="1" si="45"/>
        <v>55.467200854700856</v>
      </c>
      <c r="N184">
        <f t="shared" ca="1" si="46"/>
        <v>33.003739316239319</v>
      </c>
    </row>
    <row r="185" spans="1:14" x14ac:dyDescent="0.25">
      <c r="A185" s="4">
        <f t="shared" si="39"/>
        <v>0.43825231481481314</v>
      </c>
      <c r="B185" s="3">
        <f t="shared" si="47"/>
        <v>1553301865</v>
      </c>
      <c r="C185">
        <f t="shared" si="76"/>
        <v>4</v>
      </c>
      <c r="D185">
        <f t="shared" si="76"/>
        <v>149</v>
      </c>
      <c r="E185">
        <f t="shared" ca="1" si="74"/>
        <v>4525.4038657472529</v>
      </c>
      <c r="F185">
        <f t="shared" ca="1" si="75"/>
        <v>-43281.003762021981</v>
      </c>
      <c r="G185">
        <f t="shared" ca="1" si="40"/>
        <v>9448.7999999999993</v>
      </c>
      <c r="H185" s="9">
        <f t="shared" ref="H185:J223" ca="1" si="77">(E186-E185)/($B186-$B185)</f>
        <v>25.139622306373532</v>
      </c>
      <c r="I185" s="9">
        <f t="shared" ca="1" si="77"/>
        <v>-240.4490772290097</v>
      </c>
      <c r="J185" s="9">
        <f t="shared" ca="1" si="77"/>
        <v>0</v>
      </c>
      <c r="K185" s="9">
        <f t="shared" ca="1" si="42"/>
        <v>241.75971407575207</v>
      </c>
      <c r="L185" s="9">
        <f t="shared" ca="1" si="43"/>
        <v>174.03125195506311</v>
      </c>
      <c r="M185">
        <f t="shared" ca="1" si="45"/>
        <v>55.456263736263736</v>
      </c>
      <c r="N185">
        <f t="shared" ca="1" si="46"/>
        <v>33.005750915750916</v>
      </c>
    </row>
    <row r="186" spans="1:14" x14ac:dyDescent="0.25">
      <c r="A186" s="4">
        <f t="shared" si="39"/>
        <v>0.4383101851851835</v>
      </c>
      <c r="B186" s="3">
        <f t="shared" si="47"/>
        <v>1553301870</v>
      </c>
      <c r="C186">
        <f t="shared" ref="C186:D201" si="78">C185</f>
        <v>4</v>
      </c>
      <c r="D186">
        <f t="shared" si="78"/>
        <v>149</v>
      </c>
      <c r="E186">
        <f t="shared" ca="1" si="74"/>
        <v>4651.1019772791205</v>
      </c>
      <c r="F186">
        <f t="shared" ca="1" si="75"/>
        <v>-44483.249148167029</v>
      </c>
      <c r="G186">
        <f t="shared" ca="1" si="40"/>
        <v>9448.7999999999993</v>
      </c>
      <c r="H186" s="9">
        <f t="shared" ca="1" si="77"/>
        <v>25.139622306373713</v>
      </c>
      <c r="I186" s="9">
        <f t="shared" ca="1" si="77"/>
        <v>-240.44907722901115</v>
      </c>
      <c r="J186" s="9">
        <f t="shared" ca="1" si="77"/>
        <v>0</v>
      </c>
      <c r="K186" s="9">
        <f t="shared" ca="1" si="42"/>
        <v>241.75971407575352</v>
      </c>
      <c r="L186" s="9">
        <f t="shared" ca="1" si="43"/>
        <v>174.03125195506308</v>
      </c>
      <c r="M186">
        <f t="shared" ca="1" si="45"/>
        <v>55.445326617826616</v>
      </c>
      <c r="N186">
        <f t="shared" ca="1" si="46"/>
        <v>33.007762515262513</v>
      </c>
    </row>
    <row r="187" spans="1:14" x14ac:dyDescent="0.25">
      <c r="A187" s="4">
        <f t="shared" si="39"/>
        <v>0.43836805555555386</v>
      </c>
      <c r="B187" s="3">
        <f t="shared" si="47"/>
        <v>1553301875</v>
      </c>
      <c r="C187">
        <f t="shared" si="78"/>
        <v>4</v>
      </c>
      <c r="D187">
        <f t="shared" si="78"/>
        <v>149</v>
      </c>
      <c r="E187">
        <f t="shared" ca="1" si="74"/>
        <v>4776.8000888109891</v>
      </c>
      <c r="F187">
        <f t="shared" ca="1" si="75"/>
        <v>-45685.494534312085</v>
      </c>
      <c r="G187">
        <f t="shared" ca="1" si="40"/>
        <v>9448.7999999999993</v>
      </c>
      <c r="H187" s="9">
        <f t="shared" ca="1" si="77"/>
        <v>25.139622306373532</v>
      </c>
      <c r="I187" s="9">
        <f t="shared" ca="1" si="77"/>
        <v>-240.44907722901115</v>
      </c>
      <c r="J187" s="9">
        <f t="shared" ca="1" si="77"/>
        <v>0</v>
      </c>
      <c r="K187" s="9">
        <f t="shared" ca="1" si="42"/>
        <v>241.75971407575349</v>
      </c>
      <c r="L187" s="9">
        <f t="shared" ca="1" si="43"/>
        <v>174.03125195506314</v>
      </c>
      <c r="M187">
        <f t="shared" ca="1" si="45"/>
        <v>55.434389499389503</v>
      </c>
      <c r="N187">
        <f t="shared" ca="1" si="46"/>
        <v>33.009774114774117</v>
      </c>
    </row>
    <row r="188" spans="1:14" x14ac:dyDescent="0.25">
      <c r="A188" s="4">
        <f t="shared" ref="A188:A240" si="79">A187+5/24/3600</f>
        <v>0.43842592592592422</v>
      </c>
      <c r="B188" s="3">
        <f t="shared" si="47"/>
        <v>1553301880</v>
      </c>
      <c r="C188">
        <f t="shared" si="78"/>
        <v>4</v>
      </c>
      <c r="D188">
        <f t="shared" si="78"/>
        <v>149</v>
      </c>
      <c r="E188">
        <f t="shared" ca="1" si="74"/>
        <v>4902.4982003428568</v>
      </c>
      <c r="F188">
        <f t="shared" ca="1" si="75"/>
        <v>-46887.739920457141</v>
      </c>
      <c r="G188">
        <f t="shared" ca="1" si="40"/>
        <v>9448.7999999999993</v>
      </c>
      <c r="H188" s="9">
        <f t="shared" ca="1" si="77"/>
        <v>25.139622306373713</v>
      </c>
      <c r="I188" s="9">
        <f t="shared" ca="1" si="77"/>
        <v>-240.44907722901115</v>
      </c>
      <c r="J188" s="9">
        <f t="shared" ca="1" si="77"/>
        <v>0</v>
      </c>
      <c r="K188" s="9">
        <f t="shared" ca="1" si="42"/>
        <v>241.75971407575352</v>
      </c>
      <c r="L188" s="9">
        <f t="shared" ca="1" si="43"/>
        <v>174.03125195506308</v>
      </c>
      <c r="M188">
        <f t="shared" ca="1" si="45"/>
        <v>55.423452380952384</v>
      </c>
      <c r="N188">
        <f t="shared" ca="1" si="46"/>
        <v>33.011785714285715</v>
      </c>
    </row>
    <row r="189" spans="1:14" x14ac:dyDescent="0.25">
      <c r="A189" s="4">
        <f t="shared" si="79"/>
        <v>0.43848379629629458</v>
      </c>
      <c r="B189" s="3">
        <f t="shared" si="47"/>
        <v>1553301885</v>
      </c>
      <c r="C189">
        <f t="shared" si="78"/>
        <v>4</v>
      </c>
      <c r="D189">
        <f t="shared" si="78"/>
        <v>149</v>
      </c>
      <c r="E189">
        <f t="shared" ca="1" si="74"/>
        <v>5028.1963118747253</v>
      </c>
      <c r="F189">
        <f t="shared" ca="1" si="75"/>
        <v>-48089.985306602197</v>
      </c>
      <c r="G189">
        <f t="shared" ca="1" si="40"/>
        <v>9448.7999999999993</v>
      </c>
      <c r="H189" s="9">
        <f t="shared" ca="1" si="77"/>
        <v>25.139622306373532</v>
      </c>
      <c r="I189" s="9">
        <f t="shared" ca="1" si="77"/>
        <v>-240.44907722901115</v>
      </c>
      <c r="J189" s="9">
        <f t="shared" ca="1" si="77"/>
        <v>0</v>
      </c>
      <c r="K189" s="9">
        <f t="shared" ca="1" si="42"/>
        <v>241.75971407575349</v>
      </c>
      <c r="L189" s="9">
        <f t="shared" ca="1" si="43"/>
        <v>174.03125195506314</v>
      </c>
      <c r="M189">
        <f t="shared" ca="1" si="45"/>
        <v>55.412515262515264</v>
      </c>
      <c r="N189">
        <f t="shared" ca="1" si="46"/>
        <v>33.013797313797312</v>
      </c>
    </row>
    <row r="190" spans="1:14" x14ac:dyDescent="0.25">
      <c r="A190" s="4">
        <f t="shared" si="79"/>
        <v>0.43854166666666494</v>
      </c>
      <c r="B190" s="3">
        <f t="shared" si="47"/>
        <v>1553301890</v>
      </c>
      <c r="C190">
        <f t="shared" si="78"/>
        <v>4</v>
      </c>
      <c r="D190">
        <f t="shared" si="78"/>
        <v>149</v>
      </c>
      <c r="E190">
        <f t="shared" ca="1" si="74"/>
        <v>5153.894423406593</v>
      </c>
      <c r="F190">
        <f t="shared" ca="1" si="75"/>
        <v>-49292.230692747253</v>
      </c>
      <c r="G190">
        <f t="shared" ca="1" si="40"/>
        <v>9448.7999999999993</v>
      </c>
      <c r="H190" s="9">
        <f t="shared" ca="1" si="77"/>
        <v>25.139622306373713</v>
      </c>
      <c r="I190" s="9">
        <f t="shared" ca="1" si="77"/>
        <v>-240.44907722901115</v>
      </c>
      <c r="J190" s="9">
        <f t="shared" ca="1" si="77"/>
        <v>0</v>
      </c>
      <c r="K190" s="9">
        <f t="shared" ca="1" si="42"/>
        <v>241.75971407575352</v>
      </c>
      <c r="L190" s="9">
        <f t="shared" ca="1" si="43"/>
        <v>174.03125195506308</v>
      </c>
      <c r="M190">
        <f t="shared" ca="1" si="45"/>
        <v>55.401578144078144</v>
      </c>
      <c r="N190">
        <f t="shared" ca="1" si="46"/>
        <v>33.015808913308916</v>
      </c>
    </row>
    <row r="191" spans="1:14" x14ac:dyDescent="0.25">
      <c r="A191" s="4">
        <f t="shared" si="79"/>
        <v>0.4385995370370353</v>
      </c>
      <c r="B191" s="3">
        <f t="shared" si="47"/>
        <v>1553301895</v>
      </c>
      <c r="C191">
        <f t="shared" si="78"/>
        <v>4</v>
      </c>
      <c r="D191">
        <f t="shared" si="78"/>
        <v>149</v>
      </c>
      <c r="E191">
        <f t="shared" ca="1" si="74"/>
        <v>5279.5925349384615</v>
      </c>
      <c r="F191">
        <f t="shared" ca="1" si="75"/>
        <v>-50494.476078892309</v>
      </c>
      <c r="G191">
        <f t="shared" ca="1" si="40"/>
        <v>9448.7999999999993</v>
      </c>
      <c r="H191" s="9">
        <f t="shared" ca="1" si="77"/>
        <v>25.139622306373532</v>
      </c>
      <c r="I191" s="9">
        <f t="shared" ca="1" si="77"/>
        <v>-240.44907722901115</v>
      </c>
      <c r="J191" s="9">
        <f t="shared" ca="1" si="77"/>
        <v>0</v>
      </c>
      <c r="K191" s="9">
        <f t="shared" ca="1" si="42"/>
        <v>241.75971407575349</v>
      </c>
      <c r="L191" s="9">
        <f t="shared" ca="1" si="43"/>
        <v>174.03125195506314</v>
      </c>
      <c r="M191">
        <f t="shared" ca="1" si="45"/>
        <v>55.390641025641024</v>
      </c>
      <c r="N191">
        <f t="shared" ca="1" si="46"/>
        <v>33.017820512820514</v>
      </c>
    </row>
    <row r="192" spans="1:14" x14ac:dyDescent="0.25">
      <c r="A192" s="4">
        <f t="shared" si="79"/>
        <v>0.43865740740740566</v>
      </c>
      <c r="B192" s="3">
        <f t="shared" si="47"/>
        <v>1553301900</v>
      </c>
      <c r="C192">
        <f t="shared" si="78"/>
        <v>4</v>
      </c>
      <c r="D192">
        <f t="shared" si="78"/>
        <v>149</v>
      </c>
      <c r="E192">
        <f t="shared" ca="1" si="74"/>
        <v>5405.2906464703292</v>
      </c>
      <c r="F192">
        <f t="shared" ca="1" si="75"/>
        <v>-51696.721465037364</v>
      </c>
      <c r="G192">
        <f t="shared" ca="1" si="40"/>
        <v>9448.7999999999993</v>
      </c>
      <c r="H192" s="9">
        <f t="shared" ca="1" si="77"/>
        <v>25.139622306373713</v>
      </c>
      <c r="I192" s="9">
        <f t="shared" ca="1" si="77"/>
        <v>-240.4490772290097</v>
      </c>
      <c r="J192" s="9">
        <f t="shared" ca="1" si="77"/>
        <v>0</v>
      </c>
      <c r="K192" s="9">
        <f t="shared" ca="1" si="42"/>
        <v>241.75971407575207</v>
      </c>
      <c r="L192" s="9">
        <f t="shared" ca="1" si="43"/>
        <v>174.03125195506306</v>
      </c>
      <c r="M192">
        <f t="shared" ca="1" si="45"/>
        <v>55.379703907203904</v>
      </c>
      <c r="N192">
        <f t="shared" ca="1" si="46"/>
        <v>33.019832112332111</v>
      </c>
    </row>
    <row r="193" spans="1:14" x14ac:dyDescent="0.25">
      <c r="A193" s="4">
        <f t="shared" si="79"/>
        <v>0.43871527777777602</v>
      </c>
      <c r="B193" s="3">
        <f t="shared" si="47"/>
        <v>1553301905</v>
      </c>
      <c r="C193">
        <f t="shared" si="78"/>
        <v>4</v>
      </c>
      <c r="D193">
        <f t="shared" si="78"/>
        <v>149</v>
      </c>
      <c r="E193">
        <f t="shared" ca="1" si="74"/>
        <v>5530.9887580021978</v>
      </c>
      <c r="F193">
        <f t="shared" ca="1" si="75"/>
        <v>-52898.966851182413</v>
      </c>
      <c r="G193">
        <f t="shared" ca="1" si="40"/>
        <v>9448.7999999999993</v>
      </c>
      <c r="H193" s="9">
        <f t="shared" ca="1" si="77"/>
        <v>25.139622306373532</v>
      </c>
      <c r="I193" s="9">
        <f t="shared" ca="1" si="77"/>
        <v>-240.44907722901115</v>
      </c>
      <c r="J193" s="9">
        <f t="shared" ca="1" si="77"/>
        <v>0</v>
      </c>
      <c r="K193" s="9">
        <f t="shared" ca="1" si="42"/>
        <v>241.75971407575349</v>
      </c>
      <c r="L193" s="9">
        <f t="shared" ca="1" si="43"/>
        <v>174.03125195506314</v>
      </c>
      <c r="M193">
        <f t="shared" ca="1" si="45"/>
        <v>55.368766788766791</v>
      </c>
      <c r="N193">
        <f t="shared" ca="1" si="46"/>
        <v>33.021843711843715</v>
      </c>
    </row>
    <row r="194" spans="1:14" x14ac:dyDescent="0.25">
      <c r="A194" s="4">
        <f t="shared" si="79"/>
        <v>0.43877314814814639</v>
      </c>
      <c r="B194" s="3">
        <f t="shared" si="47"/>
        <v>1553301910</v>
      </c>
      <c r="C194">
        <f t="shared" si="78"/>
        <v>4</v>
      </c>
      <c r="D194">
        <f t="shared" si="78"/>
        <v>149</v>
      </c>
      <c r="E194">
        <f t="shared" ca="1" si="74"/>
        <v>5656.6868695340654</v>
      </c>
      <c r="F194">
        <f t="shared" ca="1" si="75"/>
        <v>-54101.212237327469</v>
      </c>
      <c r="G194">
        <f t="shared" ca="1" si="40"/>
        <v>9448.7999999999993</v>
      </c>
      <c r="H194" s="9">
        <f t="shared" ca="1" si="77"/>
        <v>25.139622306373713</v>
      </c>
      <c r="I194" s="9">
        <f t="shared" ca="1" si="77"/>
        <v>-240.44907722901115</v>
      </c>
      <c r="J194" s="9">
        <f t="shared" ca="1" si="77"/>
        <v>0</v>
      </c>
      <c r="K194" s="9">
        <f t="shared" ca="1" si="42"/>
        <v>241.75971407575352</v>
      </c>
      <c r="L194" s="9">
        <f t="shared" ca="1" si="43"/>
        <v>174.03125195506308</v>
      </c>
      <c r="M194">
        <f t="shared" ca="1" si="45"/>
        <v>55.357829670329672</v>
      </c>
      <c r="N194">
        <f t="shared" ca="1" si="46"/>
        <v>33.023855311355312</v>
      </c>
    </row>
    <row r="195" spans="1:14" x14ac:dyDescent="0.25">
      <c r="A195" s="4">
        <f t="shared" si="79"/>
        <v>0.43883101851851675</v>
      </c>
      <c r="B195" s="3">
        <f t="shared" si="47"/>
        <v>1553301915</v>
      </c>
      <c r="C195">
        <f t="shared" si="78"/>
        <v>4</v>
      </c>
      <c r="D195">
        <f t="shared" si="78"/>
        <v>149</v>
      </c>
      <c r="E195">
        <f t="shared" ca="1" si="74"/>
        <v>5782.384981065934</v>
      </c>
      <c r="F195">
        <f t="shared" ca="1" si="75"/>
        <v>-55303.457623472525</v>
      </c>
      <c r="G195">
        <f t="shared" ca="1" si="40"/>
        <v>9448.7999999999993</v>
      </c>
      <c r="H195" s="9">
        <f t="shared" ca="1" si="77"/>
        <v>25.139622306373532</v>
      </c>
      <c r="I195" s="9">
        <f t="shared" ca="1" si="77"/>
        <v>-240.44907722901115</v>
      </c>
      <c r="J195" s="9">
        <f t="shared" ca="1" si="77"/>
        <v>0</v>
      </c>
      <c r="K195" s="9">
        <f t="shared" ca="1" si="42"/>
        <v>241.75971407575349</v>
      </c>
      <c r="L195" s="9">
        <f t="shared" ca="1" si="43"/>
        <v>174.03125195506314</v>
      </c>
      <c r="M195">
        <f t="shared" ca="1" si="45"/>
        <v>55.346892551892552</v>
      </c>
      <c r="N195">
        <f t="shared" ca="1" si="46"/>
        <v>33.02586691086691</v>
      </c>
    </row>
    <row r="196" spans="1:14" x14ac:dyDescent="0.25">
      <c r="A196" s="4">
        <f t="shared" si="79"/>
        <v>0.43888888888888711</v>
      </c>
      <c r="B196" s="3">
        <f t="shared" si="47"/>
        <v>1553301920</v>
      </c>
      <c r="C196">
        <f t="shared" si="78"/>
        <v>4</v>
      </c>
      <c r="D196">
        <f t="shared" si="78"/>
        <v>149</v>
      </c>
      <c r="E196">
        <f t="shared" ca="1" si="74"/>
        <v>5908.0830925978016</v>
      </c>
      <c r="F196">
        <f t="shared" ca="1" si="75"/>
        <v>-56505.70300961758</v>
      </c>
      <c r="G196">
        <f t="shared" ca="1" si="40"/>
        <v>9448.7999999999993</v>
      </c>
      <c r="H196" s="9">
        <f t="shared" ca="1" si="77"/>
        <v>25.139622306373713</v>
      </c>
      <c r="I196" s="9">
        <f t="shared" ca="1" si="77"/>
        <v>-240.44907722901115</v>
      </c>
      <c r="J196" s="9">
        <f t="shared" ca="1" si="77"/>
        <v>0</v>
      </c>
      <c r="K196" s="9">
        <f t="shared" ca="1" si="42"/>
        <v>241.75971407575352</v>
      </c>
      <c r="L196" s="9">
        <f t="shared" ca="1" si="43"/>
        <v>174.03125195506308</v>
      </c>
      <c r="M196">
        <f t="shared" ca="1" si="45"/>
        <v>55.335955433455432</v>
      </c>
      <c r="N196">
        <f t="shared" ca="1" si="46"/>
        <v>33.027878510378507</v>
      </c>
    </row>
    <row r="197" spans="1:14" x14ac:dyDescent="0.25">
      <c r="A197" s="4">
        <f t="shared" si="79"/>
        <v>0.43894675925925747</v>
      </c>
      <c r="B197" s="3">
        <f t="shared" si="47"/>
        <v>1553301925</v>
      </c>
      <c r="C197">
        <f t="shared" si="78"/>
        <v>4</v>
      </c>
      <c r="D197">
        <f t="shared" si="78"/>
        <v>149</v>
      </c>
      <c r="E197">
        <f t="shared" ca="1" si="74"/>
        <v>6033.7812041296702</v>
      </c>
      <c r="F197">
        <f t="shared" ca="1" si="75"/>
        <v>-57707.948395762636</v>
      </c>
      <c r="G197">
        <f t="shared" ca="1" si="40"/>
        <v>9448.7999999999993</v>
      </c>
      <c r="H197" s="9">
        <f t="shared" ca="1" si="77"/>
        <v>25.139622306373532</v>
      </c>
      <c r="I197" s="9">
        <f t="shared" ca="1" si="77"/>
        <v>-240.44907722901115</v>
      </c>
      <c r="J197" s="9">
        <f t="shared" ca="1" si="77"/>
        <v>0</v>
      </c>
      <c r="K197" s="9">
        <f t="shared" ca="1" si="42"/>
        <v>241.75971407575349</v>
      </c>
      <c r="L197" s="9">
        <f t="shared" ca="1" si="43"/>
        <v>174.03125195506314</v>
      </c>
      <c r="M197">
        <f t="shared" ca="1" si="45"/>
        <v>55.325018315018312</v>
      </c>
      <c r="N197">
        <f t="shared" ca="1" si="46"/>
        <v>33.029890109890111</v>
      </c>
    </row>
    <row r="198" spans="1:14" x14ac:dyDescent="0.25">
      <c r="A198" s="4">
        <f t="shared" si="79"/>
        <v>0.43900462962962783</v>
      </c>
      <c r="B198" s="3">
        <f t="shared" si="47"/>
        <v>1553301930</v>
      </c>
      <c r="C198">
        <f t="shared" si="78"/>
        <v>4</v>
      </c>
      <c r="D198">
        <f t="shared" si="78"/>
        <v>149</v>
      </c>
      <c r="E198">
        <f t="shared" ca="1" si="74"/>
        <v>6159.4793156615378</v>
      </c>
      <c r="F198">
        <f t="shared" ca="1" si="75"/>
        <v>-58910.193781907692</v>
      </c>
      <c r="G198">
        <f t="shared" ca="1" si="40"/>
        <v>9448.7999999999993</v>
      </c>
      <c r="H198" s="9">
        <f t="shared" ca="1" si="77"/>
        <v>25.139622306373713</v>
      </c>
      <c r="I198" s="9">
        <f t="shared" ca="1" si="77"/>
        <v>-240.44907722901115</v>
      </c>
      <c r="J198" s="9">
        <f t="shared" ca="1" si="77"/>
        <v>0</v>
      </c>
      <c r="K198" s="9">
        <f t="shared" ca="1" si="42"/>
        <v>241.75971407575352</v>
      </c>
      <c r="L198" s="9">
        <f t="shared" ca="1" si="43"/>
        <v>174.03125195506308</v>
      </c>
      <c r="M198">
        <f t="shared" ca="1" si="45"/>
        <v>55.314081196581199</v>
      </c>
      <c r="N198">
        <f t="shared" ca="1" si="46"/>
        <v>33.031901709401708</v>
      </c>
    </row>
    <row r="199" spans="1:14" x14ac:dyDescent="0.25">
      <c r="A199" s="4">
        <f t="shared" si="79"/>
        <v>0.43906249999999819</v>
      </c>
      <c r="B199" s="3">
        <f t="shared" si="47"/>
        <v>1553301935</v>
      </c>
      <c r="C199">
        <f t="shared" si="78"/>
        <v>4</v>
      </c>
      <c r="D199">
        <f t="shared" si="78"/>
        <v>149</v>
      </c>
      <c r="E199">
        <f t="shared" ca="1" si="74"/>
        <v>6285.1774271934064</v>
      </c>
      <c r="F199">
        <f t="shared" ca="1" si="75"/>
        <v>-60112.439168052748</v>
      </c>
      <c r="G199">
        <f t="shared" ca="1" si="40"/>
        <v>9448.7999999999993</v>
      </c>
      <c r="H199" s="9">
        <f t="shared" ca="1" si="77"/>
        <v>25.139622306373532</v>
      </c>
      <c r="I199" s="9">
        <f t="shared" ca="1" si="77"/>
        <v>-240.44907722901115</v>
      </c>
      <c r="J199" s="9">
        <f t="shared" ca="1" si="77"/>
        <v>0</v>
      </c>
      <c r="K199" s="9">
        <f t="shared" ca="1" si="42"/>
        <v>241.75971407575349</v>
      </c>
      <c r="L199" s="9">
        <f t="shared" ca="1" si="43"/>
        <v>174.03125195506314</v>
      </c>
      <c r="M199">
        <f t="shared" ca="1" si="45"/>
        <v>55.303144078144079</v>
      </c>
      <c r="N199">
        <f t="shared" ca="1" si="46"/>
        <v>33.033913308913306</v>
      </c>
    </row>
    <row r="200" spans="1:14" x14ac:dyDescent="0.25">
      <c r="A200" s="4">
        <f t="shared" si="79"/>
        <v>0.43912037037036855</v>
      </c>
      <c r="B200" s="3">
        <f t="shared" si="47"/>
        <v>1553301940</v>
      </c>
      <c r="C200">
        <f t="shared" si="78"/>
        <v>4</v>
      </c>
      <c r="D200">
        <f t="shared" si="78"/>
        <v>149</v>
      </c>
      <c r="E200">
        <f t="shared" ca="1" si="74"/>
        <v>6410.8755387252741</v>
      </c>
      <c r="F200">
        <f t="shared" ca="1" si="75"/>
        <v>-61314.684554197804</v>
      </c>
      <c r="G200">
        <f t="shared" ca="1" si="40"/>
        <v>9448.7999999999993</v>
      </c>
      <c r="H200" s="9">
        <f t="shared" ca="1" si="77"/>
        <v>25.139622306373713</v>
      </c>
      <c r="I200" s="9">
        <f t="shared" ca="1" si="77"/>
        <v>-240.44907722901115</v>
      </c>
      <c r="J200" s="9">
        <f t="shared" ca="1" si="77"/>
        <v>0</v>
      </c>
      <c r="K200" s="9">
        <f t="shared" ca="1" si="42"/>
        <v>241.75971407575352</v>
      </c>
      <c r="L200" s="9">
        <f t="shared" ca="1" si="43"/>
        <v>174.03125195506308</v>
      </c>
      <c r="M200">
        <f t="shared" ca="1" si="45"/>
        <v>55.292206959706959</v>
      </c>
      <c r="N200">
        <f t="shared" ca="1" si="46"/>
        <v>33.03592490842491</v>
      </c>
    </row>
    <row r="201" spans="1:14" x14ac:dyDescent="0.25">
      <c r="A201" s="4">
        <f t="shared" si="79"/>
        <v>0.43917824074073891</v>
      </c>
      <c r="B201" s="3">
        <f t="shared" si="47"/>
        <v>1553301945</v>
      </c>
      <c r="C201">
        <f t="shared" si="78"/>
        <v>4</v>
      </c>
      <c r="D201">
        <f t="shared" si="78"/>
        <v>149</v>
      </c>
      <c r="E201">
        <f t="shared" ca="1" si="74"/>
        <v>6536.5736502571426</v>
      </c>
      <c r="F201">
        <f t="shared" ca="1" si="75"/>
        <v>-62516.929940342859</v>
      </c>
      <c r="G201">
        <f t="shared" ref="G201:G223" ca="1" si="80">INDIRECT("G$"&amp;C201)+INDIRECT("J$"&amp;C201)*($B201-INDIRECT("B$"&amp;D201))</f>
        <v>9448.7999999999993</v>
      </c>
      <c r="H201" s="9">
        <f t="shared" ca="1" si="77"/>
        <v>25.139622306373532</v>
      </c>
      <c r="I201" s="9">
        <f t="shared" ca="1" si="77"/>
        <v>-240.4490772290097</v>
      </c>
      <c r="J201" s="9">
        <f t="shared" ca="1" si="77"/>
        <v>0</v>
      </c>
      <c r="K201" s="9">
        <f t="shared" ref="K201:K223" ca="1" si="81">SQRT(H201*H201+I201*I201)</f>
        <v>241.75971407575207</v>
      </c>
      <c r="L201" s="9">
        <f t="shared" ref="L201:L223" ca="1" si="82">DEGREES(ATAN2(I201,H201))</f>
        <v>174.03125195506311</v>
      </c>
      <c r="M201">
        <f t="shared" ca="1" si="45"/>
        <v>55.28126984126984</v>
      </c>
      <c r="N201">
        <f t="shared" ca="1" si="46"/>
        <v>33.037936507936507</v>
      </c>
    </row>
    <row r="202" spans="1:14" x14ac:dyDescent="0.25">
      <c r="A202" s="4">
        <f t="shared" si="79"/>
        <v>0.43923611111110927</v>
      </c>
      <c r="B202" s="3">
        <f t="shared" si="47"/>
        <v>1553301950</v>
      </c>
      <c r="C202">
        <f t="shared" ref="C202:D217" si="83">C201</f>
        <v>4</v>
      </c>
      <c r="D202">
        <f t="shared" si="83"/>
        <v>149</v>
      </c>
      <c r="E202">
        <f t="shared" ca="1" si="74"/>
        <v>6662.2717617890103</v>
      </c>
      <c r="F202">
        <f t="shared" ca="1" si="75"/>
        <v>-63719.175326487908</v>
      </c>
      <c r="G202">
        <f t="shared" ca="1" si="80"/>
        <v>9448.7999999999993</v>
      </c>
      <c r="H202" s="9">
        <f t="shared" ca="1" si="77"/>
        <v>25.139622306373713</v>
      </c>
      <c r="I202" s="9">
        <f t="shared" ca="1" si="77"/>
        <v>-240.44907722901115</v>
      </c>
      <c r="J202" s="9">
        <f t="shared" ca="1" si="77"/>
        <v>0</v>
      </c>
      <c r="K202" s="9">
        <f t="shared" ca="1" si="81"/>
        <v>241.75971407575352</v>
      </c>
      <c r="L202" s="9">
        <f t="shared" ca="1" si="82"/>
        <v>174.03125195506308</v>
      </c>
      <c r="M202">
        <f t="shared" ref="M202:M223" ca="1" si="84">INDIRECT("M$"&amp;C202)+INDIRECT("O$"&amp;C202)*($B202-INDIRECT("B$"&amp;D202))</f>
        <v>55.27033272283272</v>
      </c>
      <c r="N202">
        <f t="shared" ref="N202:N223" ca="1" si="85">INDIRECT("N$"&amp;C202)+INDIRECT("P$"&amp;C202)*($B202-INDIRECT("B$"&amp;D202))</f>
        <v>33.039948107448105</v>
      </c>
    </row>
    <row r="203" spans="1:14" x14ac:dyDescent="0.25">
      <c r="A203" s="4">
        <f t="shared" si="79"/>
        <v>0.43929398148147963</v>
      </c>
      <c r="B203" s="3">
        <f t="shared" ref="B203:B223" si="86">B202+SECOND(A203-A202)</f>
        <v>1553301955</v>
      </c>
      <c r="C203">
        <f t="shared" si="83"/>
        <v>4</v>
      </c>
      <c r="D203">
        <f t="shared" si="83"/>
        <v>149</v>
      </c>
      <c r="E203">
        <f t="shared" ca="1" si="74"/>
        <v>6787.9698733208788</v>
      </c>
      <c r="F203">
        <f t="shared" ca="1" si="75"/>
        <v>-64921.420712632964</v>
      </c>
      <c r="G203">
        <f t="shared" ca="1" si="80"/>
        <v>9448.7999999999993</v>
      </c>
      <c r="H203" s="9">
        <f t="shared" ca="1" si="77"/>
        <v>25.139622306373532</v>
      </c>
      <c r="I203" s="9">
        <f t="shared" ca="1" si="77"/>
        <v>-240.44907722901115</v>
      </c>
      <c r="J203" s="9">
        <f t="shared" ca="1" si="77"/>
        <v>0</v>
      </c>
      <c r="K203" s="9">
        <f t="shared" ca="1" si="81"/>
        <v>241.75971407575349</v>
      </c>
      <c r="L203" s="9">
        <f t="shared" ca="1" si="82"/>
        <v>174.03125195506314</v>
      </c>
      <c r="M203">
        <f t="shared" ca="1" si="84"/>
        <v>55.259395604395607</v>
      </c>
      <c r="N203">
        <f t="shared" ca="1" si="85"/>
        <v>33.041959706959709</v>
      </c>
    </row>
    <row r="204" spans="1:14" x14ac:dyDescent="0.25">
      <c r="A204" s="4">
        <f t="shared" si="79"/>
        <v>0.43935185185184999</v>
      </c>
      <c r="B204" s="3">
        <f t="shared" si="86"/>
        <v>1553301960</v>
      </c>
      <c r="C204">
        <f t="shared" si="83"/>
        <v>4</v>
      </c>
      <c r="D204">
        <f t="shared" si="83"/>
        <v>149</v>
      </c>
      <c r="E204">
        <f t="shared" ca="1" si="74"/>
        <v>6913.6679848527465</v>
      </c>
      <c r="F204">
        <f t="shared" ca="1" si="75"/>
        <v>-66123.66609877802</v>
      </c>
      <c r="G204">
        <f t="shared" ca="1" si="80"/>
        <v>9448.7999999999993</v>
      </c>
      <c r="H204" s="9">
        <f t="shared" ca="1" si="77"/>
        <v>25.139622306373713</v>
      </c>
      <c r="I204" s="9">
        <f t="shared" ca="1" si="77"/>
        <v>-240.4490772290097</v>
      </c>
      <c r="J204" s="9">
        <f t="shared" ca="1" si="77"/>
        <v>0</v>
      </c>
      <c r="K204" s="9">
        <f t="shared" ca="1" si="81"/>
        <v>241.75971407575207</v>
      </c>
      <c r="L204" s="9">
        <f t="shared" ca="1" si="82"/>
        <v>174.03125195506306</v>
      </c>
      <c r="M204">
        <f t="shared" ca="1" si="84"/>
        <v>55.248458485958487</v>
      </c>
      <c r="N204">
        <f t="shared" ca="1" si="85"/>
        <v>33.043971306471306</v>
      </c>
    </row>
    <row r="205" spans="1:14" x14ac:dyDescent="0.25">
      <c r="A205" s="4">
        <f t="shared" si="79"/>
        <v>0.43940972222222036</v>
      </c>
      <c r="B205" s="3">
        <f t="shared" si="86"/>
        <v>1553301965</v>
      </c>
      <c r="C205">
        <f t="shared" si="83"/>
        <v>4</v>
      </c>
      <c r="D205">
        <f t="shared" si="83"/>
        <v>149</v>
      </c>
      <c r="E205">
        <f t="shared" ca="1" si="74"/>
        <v>7039.366096384615</v>
      </c>
      <c r="F205">
        <f t="shared" ca="1" si="75"/>
        <v>-67325.911484923068</v>
      </c>
      <c r="G205">
        <f t="shared" ca="1" si="80"/>
        <v>9448.7999999999993</v>
      </c>
      <c r="H205" s="9">
        <f t="shared" ca="1" si="77"/>
        <v>25.139622306373532</v>
      </c>
      <c r="I205" s="9">
        <f t="shared" ca="1" si="77"/>
        <v>-240.44907722901263</v>
      </c>
      <c r="J205" s="9">
        <f t="shared" ca="1" si="77"/>
        <v>0</v>
      </c>
      <c r="K205" s="9">
        <f t="shared" ca="1" si="81"/>
        <v>241.75971407575497</v>
      </c>
      <c r="L205" s="9">
        <f t="shared" ca="1" si="82"/>
        <v>174.03125195506317</v>
      </c>
      <c r="M205">
        <f t="shared" ca="1" si="84"/>
        <v>55.237521367521367</v>
      </c>
      <c r="N205">
        <f t="shared" ca="1" si="85"/>
        <v>33.045982905982903</v>
      </c>
    </row>
    <row r="206" spans="1:14" x14ac:dyDescent="0.25">
      <c r="A206" s="4">
        <f t="shared" si="79"/>
        <v>0.43946759259259072</v>
      </c>
      <c r="B206" s="3">
        <f t="shared" si="86"/>
        <v>1553301970</v>
      </c>
      <c r="C206">
        <f t="shared" si="83"/>
        <v>4</v>
      </c>
      <c r="D206">
        <f t="shared" si="83"/>
        <v>149</v>
      </c>
      <c r="E206">
        <f t="shared" ca="1" si="74"/>
        <v>7165.0642079164827</v>
      </c>
      <c r="F206">
        <f t="shared" ca="1" si="75"/>
        <v>-68528.156871068131</v>
      </c>
      <c r="G206">
        <f t="shared" ca="1" si="80"/>
        <v>9448.7999999999993</v>
      </c>
      <c r="H206" s="9">
        <f t="shared" ca="1" si="77"/>
        <v>25.139622306373713</v>
      </c>
      <c r="I206" s="9">
        <f t="shared" ca="1" si="77"/>
        <v>-240.4490772290097</v>
      </c>
      <c r="J206" s="9">
        <f t="shared" ca="1" si="77"/>
        <v>0</v>
      </c>
      <c r="K206" s="9">
        <f t="shared" ca="1" si="81"/>
        <v>241.75971407575207</v>
      </c>
      <c r="L206" s="9">
        <f t="shared" ca="1" si="82"/>
        <v>174.03125195506306</v>
      </c>
      <c r="M206">
        <f t="shared" ca="1" si="84"/>
        <v>55.226584249084247</v>
      </c>
      <c r="N206">
        <f t="shared" ca="1" si="85"/>
        <v>33.047994505494508</v>
      </c>
    </row>
    <row r="207" spans="1:14" x14ac:dyDescent="0.25">
      <c r="A207" s="4">
        <f t="shared" si="79"/>
        <v>0.43952546296296108</v>
      </c>
      <c r="B207" s="3">
        <f t="shared" si="86"/>
        <v>1553301975</v>
      </c>
      <c r="C207">
        <f t="shared" si="83"/>
        <v>4</v>
      </c>
      <c r="D207">
        <f t="shared" si="83"/>
        <v>149</v>
      </c>
      <c r="E207">
        <f t="shared" ca="1" si="74"/>
        <v>7290.7623194483513</v>
      </c>
      <c r="F207">
        <f t="shared" ca="1" si="75"/>
        <v>-69730.40225721318</v>
      </c>
      <c r="G207">
        <f t="shared" ca="1" si="80"/>
        <v>9448.7999999999993</v>
      </c>
      <c r="H207" s="9">
        <f t="shared" ca="1" si="77"/>
        <v>25.139622306373532</v>
      </c>
      <c r="I207" s="9">
        <f t="shared" ca="1" si="77"/>
        <v>-240.44907722901263</v>
      </c>
      <c r="J207" s="9">
        <f t="shared" ca="1" si="77"/>
        <v>0</v>
      </c>
      <c r="K207" s="9">
        <f t="shared" ca="1" si="81"/>
        <v>241.75971407575497</v>
      </c>
      <c r="L207" s="9">
        <f t="shared" ca="1" si="82"/>
        <v>174.03125195506317</v>
      </c>
      <c r="M207">
        <f t="shared" ca="1" si="84"/>
        <v>55.215647130647127</v>
      </c>
      <c r="N207">
        <f t="shared" ca="1" si="85"/>
        <v>33.050006105006105</v>
      </c>
    </row>
    <row r="208" spans="1:14" x14ac:dyDescent="0.25">
      <c r="A208" s="4">
        <f t="shared" si="79"/>
        <v>0.43958333333333144</v>
      </c>
      <c r="B208" s="3">
        <f t="shared" si="86"/>
        <v>1553301980</v>
      </c>
      <c r="C208">
        <f t="shared" si="83"/>
        <v>4</v>
      </c>
      <c r="D208">
        <f t="shared" si="83"/>
        <v>149</v>
      </c>
      <c r="E208">
        <f t="shared" ca="1" si="74"/>
        <v>7416.4604309802189</v>
      </c>
      <c r="F208">
        <f t="shared" ca="1" si="75"/>
        <v>-70932.647643358243</v>
      </c>
      <c r="G208">
        <f t="shared" ca="1" si="80"/>
        <v>9448.7999999999993</v>
      </c>
      <c r="H208" s="9">
        <f t="shared" ca="1" si="77"/>
        <v>25.139622306373713</v>
      </c>
      <c r="I208" s="9">
        <f t="shared" ca="1" si="77"/>
        <v>-240.4490772290097</v>
      </c>
      <c r="J208" s="9">
        <f t="shared" ca="1" si="77"/>
        <v>0</v>
      </c>
      <c r="K208" s="9">
        <f t="shared" ca="1" si="81"/>
        <v>241.75971407575207</v>
      </c>
      <c r="L208" s="9">
        <f t="shared" ca="1" si="82"/>
        <v>174.03125195506306</v>
      </c>
      <c r="M208">
        <f t="shared" ca="1" si="84"/>
        <v>55.204710012210015</v>
      </c>
      <c r="N208">
        <f t="shared" ca="1" si="85"/>
        <v>33.052017704517702</v>
      </c>
    </row>
    <row r="209" spans="1:14" x14ac:dyDescent="0.25">
      <c r="A209" s="4">
        <f t="shared" si="79"/>
        <v>0.4396412037037018</v>
      </c>
      <c r="B209" s="3">
        <f t="shared" si="86"/>
        <v>1553301985</v>
      </c>
      <c r="C209">
        <f t="shared" si="83"/>
        <v>4</v>
      </c>
      <c r="D209">
        <f t="shared" si="83"/>
        <v>149</v>
      </c>
      <c r="E209">
        <f t="shared" ca="1" si="74"/>
        <v>7542.1585425120875</v>
      </c>
      <c r="F209">
        <f t="shared" ca="1" si="75"/>
        <v>-72134.893029503291</v>
      </c>
      <c r="G209">
        <f t="shared" ca="1" si="80"/>
        <v>9448.7999999999993</v>
      </c>
      <c r="H209" s="9">
        <f t="shared" ca="1" si="77"/>
        <v>25.139622306373532</v>
      </c>
      <c r="I209" s="9">
        <f t="shared" ca="1" si="77"/>
        <v>-240.44907722901263</v>
      </c>
      <c r="J209" s="9">
        <f t="shared" ca="1" si="77"/>
        <v>0</v>
      </c>
      <c r="K209" s="9">
        <f t="shared" ca="1" si="81"/>
        <v>241.75971407575497</v>
      </c>
      <c r="L209" s="9">
        <f t="shared" ca="1" si="82"/>
        <v>174.03125195506317</v>
      </c>
      <c r="M209">
        <f t="shared" ca="1" si="84"/>
        <v>55.193772893772895</v>
      </c>
      <c r="N209">
        <f t="shared" ca="1" si="85"/>
        <v>33.054029304029307</v>
      </c>
    </row>
    <row r="210" spans="1:14" x14ac:dyDescent="0.25">
      <c r="A210" s="4">
        <f t="shared" si="79"/>
        <v>0.43969907407407216</v>
      </c>
      <c r="B210" s="3">
        <f t="shared" si="86"/>
        <v>1553301990</v>
      </c>
      <c r="C210">
        <f t="shared" si="83"/>
        <v>4</v>
      </c>
      <c r="D210">
        <f t="shared" si="83"/>
        <v>149</v>
      </c>
      <c r="E210">
        <f t="shared" ca="1" si="74"/>
        <v>7667.8566540439551</v>
      </c>
      <c r="F210">
        <f t="shared" ca="1" si="75"/>
        <v>-73337.138415648355</v>
      </c>
      <c r="G210">
        <f t="shared" ca="1" si="80"/>
        <v>9448.7999999999993</v>
      </c>
      <c r="H210" s="9">
        <f t="shared" ca="1" si="77"/>
        <v>25.139622306373713</v>
      </c>
      <c r="I210" s="9">
        <f t="shared" ca="1" si="77"/>
        <v>-240.4490772290097</v>
      </c>
      <c r="J210" s="9">
        <f t="shared" ca="1" si="77"/>
        <v>0</v>
      </c>
      <c r="K210" s="9">
        <f t="shared" ca="1" si="81"/>
        <v>241.75971407575207</v>
      </c>
      <c r="L210" s="9">
        <f t="shared" ca="1" si="82"/>
        <v>174.03125195506306</v>
      </c>
      <c r="M210">
        <f t="shared" ca="1" si="84"/>
        <v>55.182835775335775</v>
      </c>
      <c r="N210">
        <f t="shared" ca="1" si="85"/>
        <v>33.056040903540904</v>
      </c>
    </row>
    <row r="211" spans="1:14" x14ac:dyDescent="0.25">
      <c r="A211" s="4">
        <f t="shared" si="79"/>
        <v>0.43975694444444252</v>
      </c>
      <c r="B211" s="3">
        <f t="shared" si="86"/>
        <v>1553301995</v>
      </c>
      <c r="C211">
        <f t="shared" si="83"/>
        <v>4</v>
      </c>
      <c r="D211">
        <f t="shared" si="83"/>
        <v>149</v>
      </c>
      <c r="E211">
        <f t="shared" ca="1" si="74"/>
        <v>7793.5547655758237</v>
      </c>
      <c r="F211">
        <f t="shared" ca="1" si="75"/>
        <v>-74539.383801793403</v>
      </c>
      <c r="G211">
        <f t="shared" ca="1" si="80"/>
        <v>9448.7999999999993</v>
      </c>
      <c r="H211" s="9">
        <f t="shared" ca="1" si="77"/>
        <v>25.139622306373532</v>
      </c>
      <c r="I211" s="9">
        <f t="shared" ca="1" si="77"/>
        <v>-240.44907722901263</v>
      </c>
      <c r="J211" s="9">
        <f t="shared" ca="1" si="77"/>
        <v>0</v>
      </c>
      <c r="K211" s="9">
        <f t="shared" ca="1" si="81"/>
        <v>241.75971407575497</v>
      </c>
      <c r="L211" s="9">
        <f t="shared" ca="1" si="82"/>
        <v>174.03125195506317</v>
      </c>
      <c r="M211">
        <f t="shared" ca="1" si="84"/>
        <v>55.171898656898655</v>
      </c>
      <c r="N211">
        <f t="shared" ca="1" si="85"/>
        <v>33.058052503052501</v>
      </c>
    </row>
    <row r="212" spans="1:14" x14ac:dyDescent="0.25">
      <c r="A212" s="4">
        <f t="shared" si="79"/>
        <v>0.43981481481481288</v>
      </c>
      <c r="B212" s="3">
        <f t="shared" si="86"/>
        <v>1553302000</v>
      </c>
      <c r="C212">
        <f t="shared" si="83"/>
        <v>4</v>
      </c>
      <c r="D212">
        <f t="shared" si="83"/>
        <v>149</v>
      </c>
      <c r="E212">
        <f t="shared" ca="1" si="74"/>
        <v>7919.2528771076913</v>
      </c>
      <c r="F212">
        <f t="shared" ca="1" si="75"/>
        <v>-75741.629187938466</v>
      </c>
      <c r="G212">
        <f t="shared" ca="1" si="80"/>
        <v>9448.7999999999993</v>
      </c>
      <c r="H212" s="9">
        <f t="shared" ca="1" si="77"/>
        <v>25.139622306373713</v>
      </c>
      <c r="I212" s="9">
        <f t="shared" ca="1" si="77"/>
        <v>-240.4490772290097</v>
      </c>
      <c r="J212" s="9">
        <f t="shared" ca="1" si="77"/>
        <v>0</v>
      </c>
      <c r="K212" s="9">
        <f t="shared" ca="1" si="81"/>
        <v>241.75971407575207</v>
      </c>
      <c r="L212" s="9">
        <f t="shared" ca="1" si="82"/>
        <v>174.03125195506306</v>
      </c>
      <c r="M212">
        <f t="shared" ca="1" si="84"/>
        <v>55.160961538461535</v>
      </c>
      <c r="N212">
        <f t="shared" ca="1" si="85"/>
        <v>33.060064102564105</v>
      </c>
    </row>
    <row r="213" spans="1:14" x14ac:dyDescent="0.25">
      <c r="A213" s="4">
        <f t="shared" si="79"/>
        <v>0.43987268518518324</v>
      </c>
      <c r="B213" s="3">
        <f t="shared" si="86"/>
        <v>1553302005</v>
      </c>
      <c r="C213">
        <f t="shared" si="83"/>
        <v>4</v>
      </c>
      <c r="D213">
        <f t="shared" si="83"/>
        <v>149</v>
      </c>
      <c r="E213">
        <f t="shared" ca="1" si="74"/>
        <v>8044.9509886395599</v>
      </c>
      <c r="F213">
        <f t="shared" ca="1" si="75"/>
        <v>-76943.874574083515</v>
      </c>
      <c r="G213">
        <f t="shared" ca="1" si="80"/>
        <v>9448.7999999999993</v>
      </c>
      <c r="H213" s="9">
        <f t="shared" ca="1" si="77"/>
        <v>25.139622306373713</v>
      </c>
      <c r="I213" s="9">
        <f t="shared" ca="1" si="77"/>
        <v>-240.4490772290097</v>
      </c>
      <c r="J213" s="9">
        <f t="shared" ca="1" si="77"/>
        <v>0</v>
      </c>
      <c r="K213" s="9">
        <f t="shared" ca="1" si="81"/>
        <v>241.75971407575207</v>
      </c>
      <c r="L213" s="9">
        <f t="shared" ca="1" si="82"/>
        <v>174.03125195506306</v>
      </c>
      <c r="M213">
        <f t="shared" ca="1" si="84"/>
        <v>55.150024420024423</v>
      </c>
      <c r="N213">
        <f t="shared" ca="1" si="85"/>
        <v>33.062075702075703</v>
      </c>
    </row>
    <row r="214" spans="1:14" x14ac:dyDescent="0.25">
      <c r="A214" s="4">
        <f t="shared" si="79"/>
        <v>0.4399305555555536</v>
      </c>
      <c r="B214" s="3">
        <f t="shared" si="86"/>
        <v>1553302010</v>
      </c>
      <c r="C214">
        <f t="shared" si="83"/>
        <v>4</v>
      </c>
      <c r="D214">
        <f t="shared" si="83"/>
        <v>149</v>
      </c>
      <c r="E214">
        <f t="shared" ca="1" si="74"/>
        <v>8170.6491001714285</v>
      </c>
      <c r="F214">
        <f t="shared" ca="1" si="75"/>
        <v>-78146.119960228563</v>
      </c>
      <c r="G214">
        <f t="shared" ca="1" si="80"/>
        <v>9448.7999999999993</v>
      </c>
      <c r="H214" s="9">
        <f t="shared" ca="1" si="77"/>
        <v>25.139622306373532</v>
      </c>
      <c r="I214" s="9">
        <f t="shared" ca="1" si="77"/>
        <v>-240.44907722901263</v>
      </c>
      <c r="J214" s="9">
        <f t="shared" ca="1" si="77"/>
        <v>0</v>
      </c>
      <c r="K214" s="9">
        <f t="shared" ca="1" si="81"/>
        <v>241.75971407575497</v>
      </c>
      <c r="L214" s="9">
        <f t="shared" ca="1" si="82"/>
        <v>174.03125195506317</v>
      </c>
      <c r="M214">
        <f t="shared" ca="1" si="84"/>
        <v>55.139087301587303</v>
      </c>
      <c r="N214">
        <f t="shared" ca="1" si="85"/>
        <v>33.0640873015873</v>
      </c>
    </row>
    <row r="215" spans="1:14" x14ac:dyDescent="0.25">
      <c r="A215" s="4">
        <f t="shared" si="79"/>
        <v>0.43998842592592396</v>
      </c>
      <c r="B215" s="3">
        <f t="shared" si="86"/>
        <v>1553302015</v>
      </c>
      <c r="C215">
        <f t="shared" si="83"/>
        <v>4</v>
      </c>
      <c r="D215">
        <f t="shared" si="83"/>
        <v>149</v>
      </c>
      <c r="E215">
        <f t="shared" ca="1" si="74"/>
        <v>8296.3472117032961</v>
      </c>
      <c r="F215">
        <f t="shared" ca="1" si="75"/>
        <v>-79348.365346373626</v>
      </c>
      <c r="G215">
        <f t="shared" ca="1" si="80"/>
        <v>9448.7999999999993</v>
      </c>
      <c r="H215" s="9">
        <f t="shared" ca="1" si="77"/>
        <v>25.139622306373713</v>
      </c>
      <c r="I215" s="9">
        <f t="shared" ca="1" si="77"/>
        <v>-240.4490772290097</v>
      </c>
      <c r="J215" s="9">
        <f t="shared" ca="1" si="77"/>
        <v>0</v>
      </c>
      <c r="K215" s="9">
        <f t="shared" ca="1" si="81"/>
        <v>241.75971407575207</v>
      </c>
      <c r="L215" s="9">
        <f t="shared" ca="1" si="82"/>
        <v>174.03125195506306</v>
      </c>
      <c r="M215">
        <f t="shared" ca="1" si="84"/>
        <v>55.128150183150183</v>
      </c>
      <c r="N215">
        <f t="shared" ca="1" si="85"/>
        <v>33.066098901098904</v>
      </c>
    </row>
    <row r="216" spans="1:14" x14ac:dyDescent="0.25">
      <c r="A216" s="4">
        <f t="shared" si="79"/>
        <v>0.44004629629629433</v>
      </c>
      <c r="B216" s="3">
        <f t="shared" si="86"/>
        <v>1553302020</v>
      </c>
      <c r="C216">
        <f t="shared" si="83"/>
        <v>4</v>
      </c>
      <c r="D216">
        <f t="shared" si="83"/>
        <v>149</v>
      </c>
      <c r="E216">
        <f t="shared" ca="1" si="74"/>
        <v>8422.0453232351647</v>
      </c>
      <c r="F216">
        <f t="shared" ca="1" si="75"/>
        <v>-80550.610732518675</v>
      </c>
      <c r="G216">
        <f t="shared" ca="1" si="80"/>
        <v>9448.7999999999993</v>
      </c>
      <c r="H216" s="9">
        <f t="shared" ca="1" si="77"/>
        <v>25.139622306373713</v>
      </c>
      <c r="I216" s="9">
        <f t="shared" ca="1" si="77"/>
        <v>-240.44907722901263</v>
      </c>
      <c r="J216" s="9">
        <f t="shared" ca="1" si="77"/>
        <v>0</v>
      </c>
      <c r="K216" s="9">
        <f t="shared" ca="1" si="81"/>
        <v>241.759714075755</v>
      </c>
      <c r="L216" s="9">
        <f t="shared" ca="1" si="82"/>
        <v>174.03125195506314</v>
      </c>
      <c r="M216">
        <f t="shared" ca="1" si="84"/>
        <v>55.117213064713063</v>
      </c>
      <c r="N216">
        <f t="shared" ca="1" si="85"/>
        <v>33.068110500610501</v>
      </c>
    </row>
    <row r="217" spans="1:14" x14ac:dyDescent="0.25">
      <c r="A217" s="4">
        <f t="shared" si="79"/>
        <v>0.44010416666666469</v>
      </c>
      <c r="B217" s="3">
        <f t="shared" si="86"/>
        <v>1553302025</v>
      </c>
      <c r="C217">
        <f t="shared" si="83"/>
        <v>4</v>
      </c>
      <c r="D217">
        <f t="shared" si="83"/>
        <v>149</v>
      </c>
      <c r="E217">
        <f t="shared" ca="1" si="74"/>
        <v>8547.7434347670332</v>
      </c>
      <c r="F217">
        <f t="shared" ca="1" si="75"/>
        <v>-81752.856118663738</v>
      </c>
      <c r="G217">
        <f t="shared" ca="1" si="80"/>
        <v>9448.7999999999993</v>
      </c>
      <c r="H217" s="9">
        <f t="shared" ca="1" si="77"/>
        <v>25.139622306373347</v>
      </c>
      <c r="I217" s="9">
        <f t="shared" ca="1" si="77"/>
        <v>-240.4490772290097</v>
      </c>
      <c r="J217" s="9">
        <f t="shared" ca="1" si="77"/>
        <v>0</v>
      </c>
      <c r="K217" s="9">
        <f t="shared" ca="1" si="81"/>
        <v>241.75971407575204</v>
      </c>
      <c r="L217" s="9">
        <f t="shared" ca="1" si="82"/>
        <v>174.03125195506314</v>
      </c>
      <c r="M217">
        <f t="shared" ca="1" si="84"/>
        <v>55.106275946275943</v>
      </c>
      <c r="N217">
        <f t="shared" ca="1" si="85"/>
        <v>33.070122100122099</v>
      </c>
    </row>
    <row r="218" spans="1:14" x14ac:dyDescent="0.25">
      <c r="A218" s="4">
        <f t="shared" si="79"/>
        <v>0.44016203703703505</v>
      </c>
      <c r="B218" s="3">
        <f t="shared" si="86"/>
        <v>1553302030</v>
      </c>
      <c r="C218">
        <f t="shared" ref="C218:D223" si="87">C217</f>
        <v>4</v>
      </c>
      <c r="D218">
        <f t="shared" si="87"/>
        <v>149</v>
      </c>
      <c r="E218">
        <f t="shared" ca="1" si="74"/>
        <v>8673.4415462989</v>
      </c>
      <c r="F218">
        <f t="shared" ca="1" si="75"/>
        <v>-82955.101504808787</v>
      </c>
      <c r="G218">
        <f t="shared" ca="1" si="80"/>
        <v>9448.7999999999993</v>
      </c>
      <c r="H218" s="9">
        <f t="shared" ca="1" si="77"/>
        <v>25.139622306373713</v>
      </c>
      <c r="I218" s="9">
        <f t="shared" ca="1" si="77"/>
        <v>-240.44907722901263</v>
      </c>
      <c r="J218" s="9">
        <f t="shared" ca="1" si="77"/>
        <v>0</v>
      </c>
      <c r="K218" s="9">
        <f t="shared" ca="1" si="81"/>
        <v>241.759714075755</v>
      </c>
      <c r="L218" s="9">
        <f t="shared" ca="1" si="82"/>
        <v>174.03125195506314</v>
      </c>
      <c r="M218">
        <f t="shared" ca="1" si="84"/>
        <v>55.09533882783883</v>
      </c>
      <c r="N218">
        <f t="shared" ca="1" si="85"/>
        <v>33.072133699633703</v>
      </c>
    </row>
    <row r="219" spans="1:14" x14ac:dyDescent="0.25">
      <c r="A219" s="4">
        <f t="shared" si="79"/>
        <v>0.44021990740740541</v>
      </c>
      <c r="B219" s="3">
        <f t="shared" si="86"/>
        <v>1553302035</v>
      </c>
      <c r="C219">
        <f t="shared" si="87"/>
        <v>4</v>
      </c>
      <c r="D219">
        <f t="shared" si="87"/>
        <v>149</v>
      </c>
      <c r="E219">
        <f t="shared" ca="1" si="74"/>
        <v>8799.1396578307686</v>
      </c>
      <c r="F219">
        <f t="shared" ca="1" si="75"/>
        <v>-84157.34689095385</v>
      </c>
      <c r="G219">
        <f t="shared" ca="1" si="80"/>
        <v>9448.7999999999993</v>
      </c>
      <c r="H219" s="9">
        <f t="shared" ca="1" si="77"/>
        <v>25.139622306373713</v>
      </c>
      <c r="I219" s="9">
        <f t="shared" ca="1" si="77"/>
        <v>-240.4490772290097</v>
      </c>
      <c r="J219" s="9">
        <f t="shared" ca="1" si="77"/>
        <v>0</v>
      </c>
      <c r="K219" s="9">
        <f t="shared" ca="1" si="81"/>
        <v>241.75971407575207</v>
      </c>
      <c r="L219" s="9">
        <f t="shared" ca="1" si="82"/>
        <v>174.03125195506306</v>
      </c>
      <c r="M219">
        <f t="shared" ca="1" si="84"/>
        <v>55.08440170940171</v>
      </c>
      <c r="N219">
        <f t="shared" ca="1" si="85"/>
        <v>33.0741452991453</v>
      </c>
    </row>
    <row r="220" spans="1:14" x14ac:dyDescent="0.25">
      <c r="A220" s="4">
        <f t="shared" si="79"/>
        <v>0.44027777777777577</v>
      </c>
      <c r="B220" s="3">
        <f t="shared" si="86"/>
        <v>1553302040</v>
      </c>
      <c r="C220">
        <f t="shared" si="87"/>
        <v>4</v>
      </c>
      <c r="D220">
        <f t="shared" si="87"/>
        <v>149</v>
      </c>
      <c r="E220">
        <f t="shared" ca="1" si="74"/>
        <v>8924.8377693626371</v>
      </c>
      <c r="F220">
        <f t="shared" ca="1" si="75"/>
        <v>-85359.592277098898</v>
      </c>
      <c r="G220">
        <f t="shared" ca="1" si="80"/>
        <v>9448.7999999999993</v>
      </c>
      <c r="H220" s="9">
        <f t="shared" ca="1" si="77"/>
        <v>25.139622306373713</v>
      </c>
      <c r="I220" s="9">
        <f t="shared" ca="1" si="77"/>
        <v>-240.44907722901263</v>
      </c>
      <c r="J220" s="9">
        <f t="shared" ca="1" si="77"/>
        <v>0</v>
      </c>
      <c r="K220" s="9">
        <f t="shared" ca="1" si="81"/>
        <v>241.759714075755</v>
      </c>
      <c r="L220" s="9">
        <f t="shared" ca="1" si="82"/>
        <v>174.03125195506314</v>
      </c>
      <c r="M220">
        <f t="shared" ca="1" si="84"/>
        <v>55.073464590964591</v>
      </c>
      <c r="N220">
        <f t="shared" ca="1" si="85"/>
        <v>33.076156898656897</v>
      </c>
    </row>
    <row r="221" spans="1:14" x14ac:dyDescent="0.25">
      <c r="A221" s="4">
        <f t="shared" si="79"/>
        <v>0.44033564814814613</v>
      </c>
      <c r="B221" s="3">
        <f t="shared" si="86"/>
        <v>1553302045</v>
      </c>
      <c r="C221">
        <f t="shared" si="87"/>
        <v>4</v>
      </c>
      <c r="D221">
        <f t="shared" si="87"/>
        <v>149</v>
      </c>
      <c r="E221">
        <f t="shared" ca="1" si="74"/>
        <v>9050.5358808945057</v>
      </c>
      <c r="F221">
        <f t="shared" ca="1" si="75"/>
        <v>-86561.837663243961</v>
      </c>
      <c r="G221">
        <f t="shared" ca="1" si="80"/>
        <v>9448.7999999999993</v>
      </c>
      <c r="H221" s="9">
        <f t="shared" ca="1" si="77"/>
        <v>25.139622306373347</v>
      </c>
      <c r="I221" s="9">
        <f t="shared" ca="1" si="77"/>
        <v>-240.4490772290097</v>
      </c>
      <c r="J221" s="9">
        <f t="shared" ca="1" si="77"/>
        <v>0</v>
      </c>
      <c r="K221" s="9">
        <f t="shared" ca="1" si="81"/>
        <v>241.75971407575204</v>
      </c>
      <c r="L221" s="9">
        <f t="shared" ca="1" si="82"/>
        <v>174.03125195506314</v>
      </c>
      <c r="M221">
        <f t="shared" ca="1" si="84"/>
        <v>55.062527472527471</v>
      </c>
      <c r="N221">
        <f t="shared" ca="1" si="85"/>
        <v>33.078168498168502</v>
      </c>
    </row>
    <row r="222" spans="1:14" x14ac:dyDescent="0.25">
      <c r="A222" s="4">
        <f t="shared" si="79"/>
        <v>0.44039351851851649</v>
      </c>
      <c r="B222" s="3">
        <f t="shared" si="86"/>
        <v>1553302050</v>
      </c>
      <c r="C222">
        <f t="shared" si="87"/>
        <v>4</v>
      </c>
      <c r="D222">
        <f t="shared" si="87"/>
        <v>149</v>
      </c>
      <c r="E222">
        <f t="shared" ca="1" si="74"/>
        <v>9176.2339924263724</v>
      </c>
      <c r="F222">
        <f t="shared" ca="1" si="75"/>
        <v>-87764.08304938901</v>
      </c>
      <c r="G222">
        <f t="shared" ca="1" si="80"/>
        <v>9448.7999999999993</v>
      </c>
      <c r="H222" s="9">
        <f t="shared" ca="1" si="77"/>
        <v>25.139622306373713</v>
      </c>
      <c r="I222" s="9">
        <f t="shared" ca="1" si="77"/>
        <v>-240.4490772290097</v>
      </c>
      <c r="J222" s="9">
        <f t="shared" ca="1" si="77"/>
        <v>0</v>
      </c>
      <c r="K222" s="9">
        <f t="shared" ca="1" si="81"/>
        <v>241.75971407575207</v>
      </c>
      <c r="L222" s="9">
        <f t="shared" ca="1" si="82"/>
        <v>174.03125195506306</v>
      </c>
      <c r="M222">
        <f t="shared" ca="1" si="84"/>
        <v>55.051590354090351</v>
      </c>
      <c r="N222">
        <f t="shared" ca="1" si="85"/>
        <v>33.080180097680099</v>
      </c>
    </row>
    <row r="223" spans="1:14" x14ac:dyDescent="0.25">
      <c r="A223" s="4">
        <f t="shared" si="79"/>
        <v>0.44045138888888685</v>
      </c>
      <c r="B223" s="3">
        <f t="shared" si="86"/>
        <v>1553302055</v>
      </c>
      <c r="C223">
        <f t="shared" si="87"/>
        <v>4</v>
      </c>
      <c r="D223">
        <f t="shared" si="87"/>
        <v>149</v>
      </c>
      <c r="E223">
        <f t="shared" ca="1" si="74"/>
        <v>9301.932103958241</v>
      </c>
      <c r="F223">
        <f t="shared" ca="1" si="75"/>
        <v>-88966.328435534058</v>
      </c>
      <c r="G223">
        <f t="shared" ca="1" si="80"/>
        <v>9448.7999999999993</v>
      </c>
      <c r="H223" s="9">
        <f t="shared" ca="1" si="77"/>
        <v>25.139622306373713</v>
      </c>
      <c r="I223" s="9">
        <f t="shared" ca="1" si="77"/>
        <v>-240.44907722901263</v>
      </c>
      <c r="J223" s="9">
        <f t="shared" ca="1" si="77"/>
        <v>0</v>
      </c>
      <c r="K223" s="9">
        <f t="shared" ca="1" si="81"/>
        <v>241.759714075755</v>
      </c>
      <c r="L223" s="9">
        <f t="shared" ca="1" si="82"/>
        <v>174.03125195506314</v>
      </c>
      <c r="M223">
        <f t="shared" ca="1" si="84"/>
        <v>55.040653235653238</v>
      </c>
      <c r="N223">
        <f t="shared" ca="1" si="85"/>
        <v>33.082191697191696</v>
      </c>
    </row>
    <row r="224" spans="1:14" x14ac:dyDescent="0.25">
      <c r="A224" s="4">
        <f t="shared" si="79"/>
        <v>0.44050925925925721</v>
      </c>
      <c r="B224" s="3">
        <f t="shared" ref="B224:B240" si="88">B223+SECOND(A224-A223)</f>
        <v>1553302060</v>
      </c>
      <c r="C224">
        <f t="shared" ref="C224:D224" si="89">C223</f>
        <v>4</v>
      </c>
      <c r="D224">
        <f t="shared" si="89"/>
        <v>149</v>
      </c>
      <c r="E224">
        <f t="shared" ref="E224:E240" ca="1" si="90">INDIRECT("E$"&amp;C224)+INDIRECT("H$"&amp;C224)*($B224-INDIRECT("B$"&amp;D224))</f>
        <v>9427.6302154901095</v>
      </c>
      <c r="F224">
        <f t="shared" ref="F224:F240" ca="1" si="91">INDIRECT("F$"&amp;C224)+INDIRECT("I$"&amp;C224)*($B224-INDIRECT("B$"&amp;D224))</f>
        <v>-90168.573821679121</v>
      </c>
      <c r="G224">
        <f t="shared" ref="G224:G240" ca="1" si="92">INDIRECT("G$"&amp;C224)+INDIRECT("J$"&amp;C224)*($B224-INDIRECT("B$"&amp;D224))</f>
        <v>9448.7999999999993</v>
      </c>
      <c r="H224" s="9">
        <f t="shared" ref="H224:H239" ca="1" si="93">(E225-E224)/($B225-$B224)</f>
        <v>25.139622306373713</v>
      </c>
      <c r="I224" s="9">
        <f t="shared" ref="I224:I239" ca="1" si="94">(F225-F224)/($B225-$B224)</f>
        <v>-240.4490772290097</v>
      </c>
      <c r="J224" s="9">
        <f t="shared" ref="J224:J239" ca="1" si="95">(G225-G224)/($B225-$B224)</f>
        <v>0</v>
      </c>
      <c r="K224" s="9">
        <f t="shared" ref="K224:K240" ca="1" si="96">SQRT(H224*H224+I224*I224)</f>
        <v>241.75971407575207</v>
      </c>
      <c r="L224" s="9">
        <f t="shared" ref="L224:L240" ca="1" si="97">DEGREES(ATAN2(I224,H224))</f>
        <v>174.03125195506306</v>
      </c>
      <c r="M224">
        <f t="shared" ref="M224:M240" ca="1" si="98">INDIRECT("M$"&amp;C224)+INDIRECT("O$"&amp;C224)*($B224-INDIRECT("B$"&amp;D224))</f>
        <v>55.029716117216118</v>
      </c>
      <c r="N224">
        <f t="shared" ref="N224:N240" ca="1" si="99">INDIRECT("N$"&amp;C224)+INDIRECT("P$"&amp;C224)*($B224-INDIRECT("B$"&amp;D224))</f>
        <v>33.084203296703301</v>
      </c>
    </row>
    <row r="225" spans="1:14" x14ac:dyDescent="0.25">
      <c r="A225" s="4">
        <f t="shared" si="79"/>
        <v>0.44056712962962757</v>
      </c>
      <c r="B225" s="3">
        <f t="shared" si="88"/>
        <v>1553302065</v>
      </c>
      <c r="C225">
        <f t="shared" ref="C225:D225" si="100">C224</f>
        <v>4</v>
      </c>
      <c r="D225">
        <f t="shared" si="100"/>
        <v>149</v>
      </c>
      <c r="E225">
        <f t="shared" ca="1" si="90"/>
        <v>9553.3283270219781</v>
      </c>
      <c r="F225">
        <f t="shared" ca="1" si="91"/>
        <v>-91370.81920782417</v>
      </c>
      <c r="G225">
        <f t="shared" ca="1" si="92"/>
        <v>9448.7999999999993</v>
      </c>
      <c r="H225" s="9">
        <f t="shared" ca="1" si="93"/>
        <v>25.139622306373347</v>
      </c>
      <c r="I225" s="9">
        <f t="shared" ca="1" si="94"/>
        <v>-240.44907722901263</v>
      </c>
      <c r="J225" s="9">
        <f t="shared" ca="1" si="95"/>
        <v>0</v>
      </c>
      <c r="K225" s="9">
        <f t="shared" ca="1" si="96"/>
        <v>241.75971407575494</v>
      </c>
      <c r="L225" s="9">
        <f t="shared" ca="1" si="97"/>
        <v>174.03125195506323</v>
      </c>
      <c r="M225">
        <f t="shared" ca="1" si="98"/>
        <v>55.018778998778998</v>
      </c>
      <c r="N225">
        <f t="shared" ca="1" si="99"/>
        <v>33.086214896214898</v>
      </c>
    </row>
    <row r="226" spans="1:14" x14ac:dyDescent="0.25">
      <c r="A226" s="4">
        <f t="shared" si="79"/>
        <v>0.44062499999999793</v>
      </c>
      <c r="B226" s="3">
        <f t="shared" si="88"/>
        <v>1553302070</v>
      </c>
      <c r="C226">
        <f t="shared" ref="C226:D226" si="101">C225</f>
        <v>4</v>
      </c>
      <c r="D226">
        <f t="shared" si="101"/>
        <v>149</v>
      </c>
      <c r="E226">
        <f t="shared" ca="1" si="90"/>
        <v>9679.0264385538449</v>
      </c>
      <c r="F226">
        <f t="shared" ca="1" si="91"/>
        <v>-92573.064593969233</v>
      </c>
      <c r="G226">
        <f t="shared" ca="1" si="92"/>
        <v>9448.7999999999993</v>
      </c>
      <c r="H226" s="9">
        <f t="shared" ca="1" si="93"/>
        <v>25.139622306373713</v>
      </c>
      <c r="I226" s="9">
        <f t="shared" ca="1" si="94"/>
        <v>-240.4490772290097</v>
      </c>
      <c r="J226" s="9">
        <f t="shared" ca="1" si="95"/>
        <v>0</v>
      </c>
      <c r="K226" s="9">
        <f t="shared" ca="1" si="96"/>
        <v>241.75971407575207</v>
      </c>
      <c r="L226" s="9">
        <f t="shared" ca="1" si="97"/>
        <v>174.03125195506306</v>
      </c>
      <c r="M226">
        <f t="shared" ca="1" si="98"/>
        <v>55.007841880341878</v>
      </c>
      <c r="N226">
        <f t="shared" ca="1" si="99"/>
        <v>33.088226495726495</v>
      </c>
    </row>
    <row r="227" spans="1:14" x14ac:dyDescent="0.25">
      <c r="A227" s="4">
        <f t="shared" si="79"/>
        <v>0.4406828703703683</v>
      </c>
      <c r="B227" s="3">
        <f t="shared" si="88"/>
        <v>1553302075</v>
      </c>
      <c r="C227">
        <f t="shared" ref="C227:D227" si="102">C226</f>
        <v>4</v>
      </c>
      <c r="D227">
        <f t="shared" si="102"/>
        <v>149</v>
      </c>
      <c r="E227">
        <f t="shared" ca="1" si="90"/>
        <v>9804.7245500857134</v>
      </c>
      <c r="F227">
        <f t="shared" ca="1" si="91"/>
        <v>-93775.309980114282</v>
      </c>
      <c r="G227">
        <f t="shared" ca="1" si="92"/>
        <v>9448.7999999999993</v>
      </c>
      <c r="H227" s="9">
        <f t="shared" ca="1" si="93"/>
        <v>25.139622306373713</v>
      </c>
      <c r="I227" s="9">
        <f t="shared" ca="1" si="94"/>
        <v>-240.44907722901263</v>
      </c>
      <c r="J227" s="9">
        <f t="shared" ca="1" si="95"/>
        <v>0</v>
      </c>
      <c r="K227" s="9">
        <f t="shared" ca="1" si="96"/>
        <v>241.759714075755</v>
      </c>
      <c r="L227" s="9">
        <f t="shared" ca="1" si="97"/>
        <v>174.03125195506314</v>
      </c>
      <c r="M227">
        <f t="shared" ca="1" si="98"/>
        <v>54.996904761904759</v>
      </c>
      <c r="N227">
        <f t="shared" ca="1" si="99"/>
        <v>33.090238095238099</v>
      </c>
    </row>
    <row r="228" spans="1:14" x14ac:dyDescent="0.25">
      <c r="A228" s="4">
        <f t="shared" si="79"/>
        <v>0.44074074074073866</v>
      </c>
      <c r="B228" s="3">
        <f t="shared" si="88"/>
        <v>1553302080</v>
      </c>
      <c r="C228">
        <f t="shared" ref="C228:D228" si="103">C227</f>
        <v>4</v>
      </c>
      <c r="D228">
        <f t="shared" si="103"/>
        <v>149</v>
      </c>
      <c r="E228">
        <f t="shared" ca="1" si="90"/>
        <v>9930.422661617582</v>
      </c>
      <c r="F228">
        <f t="shared" ca="1" si="91"/>
        <v>-94977.555366259345</v>
      </c>
      <c r="G228">
        <f t="shared" ca="1" si="92"/>
        <v>9448.7999999999993</v>
      </c>
      <c r="H228" s="9">
        <f t="shared" ca="1" si="93"/>
        <v>25.139622306373713</v>
      </c>
      <c r="I228" s="9">
        <f t="shared" ca="1" si="94"/>
        <v>-240.4490772290097</v>
      </c>
      <c r="J228" s="9">
        <f t="shared" ca="1" si="95"/>
        <v>0</v>
      </c>
      <c r="K228" s="9">
        <f t="shared" ca="1" si="96"/>
        <v>241.75971407575207</v>
      </c>
      <c r="L228" s="9">
        <f t="shared" ca="1" si="97"/>
        <v>174.03125195506306</v>
      </c>
      <c r="M228">
        <f t="shared" ca="1" si="98"/>
        <v>54.985967643467646</v>
      </c>
      <c r="N228">
        <f t="shared" ca="1" si="99"/>
        <v>33.092249694749697</v>
      </c>
    </row>
    <row r="229" spans="1:14" x14ac:dyDescent="0.25">
      <c r="A229" s="4">
        <f t="shared" si="79"/>
        <v>0.44079861111110902</v>
      </c>
      <c r="B229" s="3">
        <f t="shared" si="88"/>
        <v>1553302085</v>
      </c>
      <c r="C229">
        <f t="shared" ref="C229:D229" si="104">C228</f>
        <v>4</v>
      </c>
      <c r="D229">
        <f t="shared" si="104"/>
        <v>149</v>
      </c>
      <c r="E229">
        <f t="shared" ca="1" si="90"/>
        <v>10056.120773149451</v>
      </c>
      <c r="F229">
        <f t="shared" ca="1" si="91"/>
        <v>-96179.800752404393</v>
      </c>
      <c r="G229">
        <f t="shared" ca="1" si="92"/>
        <v>9448.7999999999993</v>
      </c>
      <c r="H229" s="9">
        <f t="shared" ca="1" si="93"/>
        <v>25.139622306373347</v>
      </c>
      <c r="I229" s="9">
        <f t="shared" ca="1" si="94"/>
        <v>-240.4490772290097</v>
      </c>
      <c r="J229" s="9">
        <f t="shared" ca="1" si="95"/>
        <v>0</v>
      </c>
      <c r="K229" s="9">
        <f t="shared" ca="1" si="96"/>
        <v>241.75971407575204</v>
      </c>
      <c r="L229" s="9">
        <f t="shared" ca="1" si="97"/>
        <v>174.03125195506314</v>
      </c>
      <c r="M229">
        <f t="shared" ca="1" si="98"/>
        <v>54.975030525030526</v>
      </c>
      <c r="N229">
        <f t="shared" ca="1" si="99"/>
        <v>33.094261294261294</v>
      </c>
    </row>
    <row r="230" spans="1:14" x14ac:dyDescent="0.25">
      <c r="A230" s="4">
        <f t="shared" si="79"/>
        <v>0.44085648148147938</v>
      </c>
      <c r="B230" s="3">
        <f t="shared" si="88"/>
        <v>1553302090</v>
      </c>
      <c r="C230">
        <f t="shared" ref="C230:D230" si="105">C229</f>
        <v>4</v>
      </c>
      <c r="D230">
        <f t="shared" si="105"/>
        <v>149</v>
      </c>
      <c r="E230">
        <f t="shared" ca="1" si="90"/>
        <v>10181.818884681317</v>
      </c>
      <c r="F230">
        <f t="shared" ca="1" si="91"/>
        <v>-97382.046138549442</v>
      </c>
      <c r="G230">
        <f t="shared" ca="1" si="92"/>
        <v>9448.7999999999993</v>
      </c>
      <c r="H230" s="9">
        <f t="shared" ca="1" si="93"/>
        <v>25.139622306373713</v>
      </c>
      <c r="I230" s="9">
        <f t="shared" ca="1" si="94"/>
        <v>-240.44907722901263</v>
      </c>
      <c r="J230" s="9">
        <f t="shared" ca="1" si="95"/>
        <v>0</v>
      </c>
      <c r="K230" s="9">
        <f t="shared" ca="1" si="96"/>
        <v>241.759714075755</v>
      </c>
      <c r="L230" s="9">
        <f t="shared" ca="1" si="97"/>
        <v>174.03125195506314</v>
      </c>
      <c r="M230">
        <f t="shared" ca="1" si="98"/>
        <v>54.964093406593406</v>
      </c>
      <c r="N230">
        <f t="shared" ca="1" si="99"/>
        <v>33.096272893772898</v>
      </c>
    </row>
    <row r="231" spans="1:14" x14ac:dyDescent="0.25">
      <c r="A231" s="4">
        <f t="shared" si="79"/>
        <v>0.44091435185184974</v>
      </c>
      <c r="B231" s="3">
        <f t="shared" si="88"/>
        <v>1553302095</v>
      </c>
      <c r="C231">
        <f t="shared" ref="C231:D231" si="106">C230</f>
        <v>4</v>
      </c>
      <c r="D231">
        <f t="shared" si="106"/>
        <v>149</v>
      </c>
      <c r="E231">
        <f t="shared" ca="1" si="90"/>
        <v>10307.516996213186</v>
      </c>
      <c r="F231">
        <f t="shared" ca="1" si="91"/>
        <v>-98584.291524694505</v>
      </c>
      <c r="G231">
        <f t="shared" ca="1" si="92"/>
        <v>9448.7999999999993</v>
      </c>
      <c r="H231" s="9">
        <f t="shared" ca="1" si="93"/>
        <v>25.139622306373713</v>
      </c>
      <c r="I231" s="9">
        <f t="shared" ca="1" si="94"/>
        <v>-240.4490772290097</v>
      </c>
      <c r="J231" s="9">
        <f t="shared" ca="1" si="95"/>
        <v>0</v>
      </c>
      <c r="K231" s="9">
        <f t="shared" ca="1" si="96"/>
        <v>241.75971407575207</v>
      </c>
      <c r="L231" s="9">
        <f t="shared" ca="1" si="97"/>
        <v>174.03125195506306</v>
      </c>
      <c r="M231">
        <f t="shared" ca="1" si="98"/>
        <v>54.953156288156286</v>
      </c>
      <c r="N231">
        <f t="shared" ca="1" si="99"/>
        <v>33.098284493284496</v>
      </c>
    </row>
    <row r="232" spans="1:14" x14ac:dyDescent="0.25">
      <c r="A232" s="4">
        <f t="shared" si="79"/>
        <v>0.4409722222222201</v>
      </c>
      <c r="B232" s="3">
        <f t="shared" si="88"/>
        <v>1553302100</v>
      </c>
      <c r="C232">
        <f t="shared" ref="C232:D232" si="107">C231</f>
        <v>4</v>
      </c>
      <c r="D232">
        <f t="shared" si="107"/>
        <v>149</v>
      </c>
      <c r="E232">
        <f t="shared" ca="1" si="90"/>
        <v>10433.215107745054</v>
      </c>
      <c r="F232">
        <f t="shared" ca="1" si="91"/>
        <v>-99786.536910839553</v>
      </c>
      <c r="G232">
        <f t="shared" ca="1" si="92"/>
        <v>9448.7999999999993</v>
      </c>
      <c r="H232" s="9">
        <f t="shared" ca="1" si="93"/>
        <v>25.139622306373713</v>
      </c>
      <c r="I232" s="9">
        <f t="shared" ca="1" si="94"/>
        <v>-240.44907722901263</v>
      </c>
      <c r="J232" s="9">
        <f t="shared" ca="1" si="95"/>
        <v>0</v>
      </c>
      <c r="K232" s="9">
        <f t="shared" ca="1" si="96"/>
        <v>241.759714075755</v>
      </c>
      <c r="L232" s="9">
        <f t="shared" ca="1" si="97"/>
        <v>174.03125195506314</v>
      </c>
      <c r="M232">
        <f t="shared" ca="1" si="98"/>
        <v>54.942219169719166</v>
      </c>
      <c r="N232">
        <f t="shared" ca="1" si="99"/>
        <v>33.100296092796093</v>
      </c>
    </row>
    <row r="233" spans="1:14" x14ac:dyDescent="0.25">
      <c r="A233" s="4">
        <f t="shared" si="79"/>
        <v>0.44103009259259046</v>
      </c>
      <c r="B233" s="3">
        <f t="shared" si="88"/>
        <v>1553302105</v>
      </c>
      <c r="C233">
        <f t="shared" ref="C233:D233" si="108">C232</f>
        <v>4</v>
      </c>
      <c r="D233">
        <f t="shared" si="108"/>
        <v>149</v>
      </c>
      <c r="E233">
        <f t="shared" ca="1" si="90"/>
        <v>10558.913219276923</v>
      </c>
      <c r="F233">
        <f t="shared" ca="1" si="91"/>
        <v>-100988.78229698462</v>
      </c>
      <c r="G233">
        <f t="shared" ca="1" si="92"/>
        <v>9448.7999999999993</v>
      </c>
      <c r="H233" s="9">
        <f t="shared" ca="1" si="93"/>
        <v>25.139622306373347</v>
      </c>
      <c r="I233" s="9">
        <f t="shared" ca="1" si="94"/>
        <v>-240.4490772290097</v>
      </c>
      <c r="J233" s="9">
        <f t="shared" ca="1" si="95"/>
        <v>0</v>
      </c>
      <c r="K233" s="9">
        <f t="shared" ca="1" si="96"/>
        <v>241.75971407575204</v>
      </c>
      <c r="L233" s="9">
        <f t="shared" ca="1" si="97"/>
        <v>174.03125195506314</v>
      </c>
      <c r="M233">
        <f t="shared" ca="1" si="98"/>
        <v>54.931282051282054</v>
      </c>
      <c r="N233">
        <f t="shared" ca="1" si="99"/>
        <v>33.102307692307697</v>
      </c>
    </row>
    <row r="234" spans="1:14" x14ac:dyDescent="0.25">
      <c r="A234" s="4">
        <f t="shared" si="79"/>
        <v>0.44108796296296082</v>
      </c>
      <c r="B234" s="3">
        <f t="shared" si="88"/>
        <v>1553302110</v>
      </c>
      <c r="C234">
        <f t="shared" ref="C234:D234" si="109">C233</f>
        <v>4</v>
      </c>
      <c r="D234">
        <f t="shared" si="109"/>
        <v>149</v>
      </c>
      <c r="E234">
        <f t="shared" ca="1" si="90"/>
        <v>10684.61133080879</v>
      </c>
      <c r="F234">
        <f t="shared" ca="1" si="91"/>
        <v>-102191.02768312967</v>
      </c>
      <c r="G234">
        <f t="shared" ca="1" si="92"/>
        <v>9448.7999999999993</v>
      </c>
      <c r="H234" s="9">
        <f t="shared" ca="1" si="93"/>
        <v>25.139622306373713</v>
      </c>
      <c r="I234" s="9">
        <f t="shared" ca="1" si="94"/>
        <v>-240.44907722901263</v>
      </c>
      <c r="J234" s="9">
        <f t="shared" ca="1" si="95"/>
        <v>0</v>
      </c>
      <c r="K234" s="9">
        <f t="shared" ca="1" si="96"/>
        <v>241.759714075755</v>
      </c>
      <c r="L234" s="9">
        <f t="shared" ca="1" si="97"/>
        <v>174.03125195506314</v>
      </c>
      <c r="M234">
        <f t="shared" ca="1" si="98"/>
        <v>54.920344932844934</v>
      </c>
      <c r="N234">
        <f t="shared" ca="1" si="99"/>
        <v>33.104319291819294</v>
      </c>
    </row>
    <row r="235" spans="1:14" x14ac:dyDescent="0.25">
      <c r="A235" s="4">
        <f t="shared" si="79"/>
        <v>0.44114583333333118</v>
      </c>
      <c r="B235" s="3">
        <f t="shared" si="88"/>
        <v>1553302115</v>
      </c>
      <c r="C235">
        <f t="shared" ref="C235:D235" si="110">C234</f>
        <v>4</v>
      </c>
      <c r="D235">
        <f t="shared" si="110"/>
        <v>149</v>
      </c>
      <c r="E235">
        <f t="shared" ca="1" si="90"/>
        <v>10810.309442340658</v>
      </c>
      <c r="F235">
        <f t="shared" ca="1" si="91"/>
        <v>-103393.27306927473</v>
      </c>
      <c r="G235">
        <f t="shared" ca="1" si="92"/>
        <v>9448.7999999999993</v>
      </c>
      <c r="H235" s="9">
        <f t="shared" ca="1" si="93"/>
        <v>25.139622306373713</v>
      </c>
      <c r="I235" s="9">
        <f t="shared" ca="1" si="94"/>
        <v>-240.4490772290097</v>
      </c>
      <c r="J235" s="9">
        <f t="shared" ca="1" si="95"/>
        <v>0</v>
      </c>
      <c r="K235" s="9">
        <f t="shared" ca="1" si="96"/>
        <v>241.75971407575207</v>
      </c>
      <c r="L235" s="9">
        <f t="shared" ca="1" si="97"/>
        <v>174.03125195506306</v>
      </c>
      <c r="M235">
        <f t="shared" ca="1" si="98"/>
        <v>54.909407814407814</v>
      </c>
      <c r="N235">
        <f t="shared" ca="1" si="99"/>
        <v>33.106330891330892</v>
      </c>
    </row>
    <row r="236" spans="1:14" x14ac:dyDescent="0.25">
      <c r="A236" s="4">
        <f t="shared" si="79"/>
        <v>0.44120370370370154</v>
      </c>
      <c r="B236" s="3">
        <f t="shared" si="88"/>
        <v>1553302120</v>
      </c>
      <c r="C236">
        <f t="shared" ref="C236:D236" si="111">C235</f>
        <v>4</v>
      </c>
      <c r="D236">
        <f t="shared" si="111"/>
        <v>149</v>
      </c>
      <c r="E236">
        <f t="shared" ca="1" si="90"/>
        <v>10936.007553872527</v>
      </c>
      <c r="F236">
        <f t="shared" ca="1" si="91"/>
        <v>-104595.51845541978</v>
      </c>
      <c r="G236">
        <f t="shared" ca="1" si="92"/>
        <v>9448.7999999999993</v>
      </c>
      <c r="H236" s="9">
        <f t="shared" ca="1" si="93"/>
        <v>25.139622306373713</v>
      </c>
      <c r="I236" s="9">
        <f t="shared" ca="1" si="94"/>
        <v>-240.4490772290097</v>
      </c>
      <c r="J236" s="9">
        <f t="shared" ca="1" si="95"/>
        <v>0</v>
      </c>
      <c r="K236" s="9">
        <f t="shared" ca="1" si="96"/>
        <v>241.75971407575207</v>
      </c>
      <c r="L236" s="9">
        <f t="shared" ca="1" si="97"/>
        <v>174.03125195506306</v>
      </c>
      <c r="M236">
        <f t="shared" ca="1" si="98"/>
        <v>54.898470695970694</v>
      </c>
      <c r="N236">
        <f t="shared" ca="1" si="99"/>
        <v>33.108342490842496</v>
      </c>
    </row>
    <row r="237" spans="1:14" x14ac:dyDescent="0.25">
      <c r="A237" s="4">
        <f t="shared" si="79"/>
        <v>0.44126157407407191</v>
      </c>
      <c r="B237" s="3">
        <f t="shared" si="88"/>
        <v>1553302125</v>
      </c>
      <c r="C237">
        <f t="shared" ref="C237:D237" si="112">C236</f>
        <v>4</v>
      </c>
      <c r="D237">
        <f t="shared" si="112"/>
        <v>149</v>
      </c>
      <c r="E237">
        <f t="shared" ca="1" si="90"/>
        <v>11061.705665404395</v>
      </c>
      <c r="F237">
        <f t="shared" ca="1" si="91"/>
        <v>-105797.76384156483</v>
      </c>
      <c r="G237">
        <f t="shared" ca="1" si="92"/>
        <v>9448.7999999999993</v>
      </c>
      <c r="H237" s="9">
        <f t="shared" ca="1" si="93"/>
        <v>25.139622306373347</v>
      </c>
      <c r="I237" s="9">
        <f t="shared" ca="1" si="94"/>
        <v>-240.44907722901263</v>
      </c>
      <c r="J237" s="9">
        <f t="shared" ca="1" si="95"/>
        <v>0</v>
      </c>
      <c r="K237" s="9">
        <f t="shared" ca="1" si="96"/>
        <v>241.75971407575494</v>
      </c>
      <c r="L237" s="9">
        <f t="shared" ca="1" si="97"/>
        <v>174.03125195506323</v>
      </c>
      <c r="M237">
        <f t="shared" ca="1" si="98"/>
        <v>54.887533577533574</v>
      </c>
      <c r="N237">
        <f t="shared" ca="1" si="99"/>
        <v>33.110354090354093</v>
      </c>
    </row>
    <row r="238" spans="1:14" x14ac:dyDescent="0.25">
      <c r="A238" s="4">
        <f t="shared" si="79"/>
        <v>0.44131944444444227</v>
      </c>
      <c r="B238" s="3">
        <f t="shared" si="88"/>
        <v>1553302130</v>
      </c>
      <c r="C238">
        <f t="shared" ref="C238:D238" si="113">C237</f>
        <v>4</v>
      </c>
      <c r="D238">
        <f t="shared" si="113"/>
        <v>149</v>
      </c>
      <c r="E238">
        <f t="shared" ca="1" si="90"/>
        <v>11187.403776936262</v>
      </c>
      <c r="F238">
        <f t="shared" ca="1" si="91"/>
        <v>-107000.00922770989</v>
      </c>
      <c r="G238">
        <f t="shared" ca="1" si="92"/>
        <v>9448.7999999999993</v>
      </c>
      <c r="H238" s="9">
        <f t="shared" ca="1" si="93"/>
        <v>25.139622306373713</v>
      </c>
      <c r="I238" s="9">
        <f t="shared" ca="1" si="94"/>
        <v>-240.4490772290097</v>
      </c>
      <c r="J238" s="9">
        <f t="shared" ca="1" si="95"/>
        <v>0</v>
      </c>
      <c r="K238" s="9">
        <f t="shared" ca="1" si="96"/>
        <v>241.75971407575207</v>
      </c>
      <c r="L238" s="9">
        <f t="shared" ca="1" si="97"/>
        <v>174.03125195506306</v>
      </c>
      <c r="M238">
        <f t="shared" ca="1" si="98"/>
        <v>54.876596459096461</v>
      </c>
      <c r="N238">
        <f t="shared" ca="1" si="99"/>
        <v>33.11236568986569</v>
      </c>
    </row>
    <row r="239" spans="1:14" x14ac:dyDescent="0.25">
      <c r="A239" s="4">
        <f t="shared" si="79"/>
        <v>0.44137731481481263</v>
      </c>
      <c r="B239" s="3">
        <f t="shared" si="88"/>
        <v>1553302135</v>
      </c>
      <c r="C239">
        <f t="shared" ref="C239:D239" si="114">C238</f>
        <v>4</v>
      </c>
      <c r="D239">
        <f t="shared" si="114"/>
        <v>149</v>
      </c>
      <c r="E239">
        <f t="shared" ca="1" si="90"/>
        <v>11313.101888468131</v>
      </c>
      <c r="F239">
        <f t="shared" ca="1" si="91"/>
        <v>-108202.25461385494</v>
      </c>
      <c r="G239">
        <f t="shared" ca="1" si="92"/>
        <v>9448.7999999999993</v>
      </c>
      <c r="H239" s="9">
        <f t="shared" ca="1" si="93"/>
        <v>25.139622306373713</v>
      </c>
      <c r="I239" s="9">
        <f t="shared" ca="1" si="94"/>
        <v>-240.44907722901263</v>
      </c>
      <c r="J239" s="9">
        <f t="shared" ca="1" si="95"/>
        <v>0</v>
      </c>
      <c r="K239" s="9">
        <f t="shared" ca="1" si="96"/>
        <v>241.759714075755</v>
      </c>
      <c r="L239" s="9">
        <f t="shared" ca="1" si="97"/>
        <v>174.03125195506314</v>
      </c>
      <c r="M239">
        <f t="shared" ca="1" si="98"/>
        <v>54.865659340659342</v>
      </c>
      <c r="N239">
        <f t="shared" ca="1" si="99"/>
        <v>33.114377289377295</v>
      </c>
    </row>
    <row r="240" spans="1:14" x14ac:dyDescent="0.25">
      <c r="A240" s="4">
        <f t="shared" si="79"/>
        <v>0.44143518518518299</v>
      </c>
      <c r="B240" s="3">
        <f t="shared" si="88"/>
        <v>1553302140</v>
      </c>
      <c r="C240">
        <f t="shared" ref="C240:D240" si="115">C239</f>
        <v>4</v>
      </c>
      <c r="D240">
        <f t="shared" si="115"/>
        <v>149</v>
      </c>
      <c r="E240">
        <f t="shared" ca="1" si="90"/>
        <v>11438.8</v>
      </c>
      <c r="F240">
        <f t="shared" ca="1" si="91"/>
        <v>-109404.5</v>
      </c>
      <c r="G240">
        <f t="shared" ca="1" si="92"/>
        <v>9448.7999999999993</v>
      </c>
      <c r="H240" s="9">
        <f ca="1">H239</f>
        <v>25.139622306373713</v>
      </c>
      <c r="I240" s="9">
        <f t="shared" ref="I240:J240" ca="1" si="116">I239</f>
        <v>-240.44907722901263</v>
      </c>
      <c r="J240" s="9">
        <f t="shared" ca="1" si="116"/>
        <v>0</v>
      </c>
      <c r="K240" s="9">
        <f t="shared" ca="1" si="96"/>
        <v>241.759714075755</v>
      </c>
      <c r="L240" s="9">
        <f t="shared" ca="1" si="97"/>
        <v>174.03125195506314</v>
      </c>
      <c r="M240">
        <f t="shared" ca="1" si="98"/>
        <v>54.854722222222222</v>
      </c>
      <c r="N240">
        <f t="shared" ca="1" si="99"/>
        <v>33.116388888888892</v>
      </c>
    </row>
    <row r="241" spans="1:12" x14ac:dyDescent="0.25">
      <c r="A241" t="s">
        <v>144</v>
      </c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40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23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:E212" ca="1" si="58">INDIRECT("E$"&amp;C211)+INDIRECT("H$"&amp;C211)*($B211-INDIRECT("B$"&amp;D211))</f>
        <v>-120954</v>
      </c>
      <c r="F211">
        <f t="shared" ref="F211:F212" ca="1" si="59">INDIRECT("F$"&amp;C211)+INDIRECT("I$"&amp;C211)*($B211-INDIRECT("B$"&amp;D211))</f>
        <v>50355.110000000008</v>
      </c>
      <c r="G211">
        <f t="shared" ref="G211:G212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:K212" ca="1" si="62">SQRT(H211*H211+I211*I211)</f>
        <v>242.0764354484335</v>
      </c>
      <c r="L211" s="9">
        <f t="shared" ref="L211:L212" ca="1" si="63">DEGREES(ATAN2(I211,H211))</f>
        <v>-77.792708116235374</v>
      </c>
      <c r="M211">
        <f t="shared" ref="M211:M212" ca="1" si="64">INDIRECT("M$"&amp;C211)+INDIRECT("O$"&amp;C211)*($B211-INDIRECT("B$"&amp;D211))</f>
        <v>56.299722222222222</v>
      </c>
      <c r="N211">
        <f t="shared" ref="N211:N212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2019-07-23T18:35:07Z</dcterms:modified>
</cp:coreProperties>
</file>