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0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firstSheet="1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AFL2401" sheetId="27" r:id="rId7"/>
    <sheet name="AFL2402" sheetId="28" r:id="rId8"/>
    <sheet name="AFL2403" sheetId="19" r:id="rId9"/>
    <sheet name="AFL2404" sheetId="18" r:id="rId10"/>
    <sheet name="AFL2405" sheetId="26" r:id="rId11"/>
    <sheet name="AFL2406" sheetId="29" r:id="rId12"/>
    <sheet name="AFL2407" sheetId="2" r:id="rId13"/>
    <sheet name="AFL2408" sheetId="38" r:id="rId14"/>
    <sheet name="THA05" sheetId="17" r:id="rId15"/>
    <sheet name="DNV4863" sheetId="21" r:id="rId16"/>
    <sheet name="SDM589" sheetId="20" r:id="rId17"/>
    <sheet name="AFL2433" sheetId="23" r:id="rId18"/>
    <sheet name="AFL2418" sheetId="24" r:id="rId19"/>
    <sheet name="SDM27" sheetId="25" r:id="rId20"/>
    <sheet name="AFL2455" sheetId="30" r:id="rId21"/>
    <sheet name="UTA427" sheetId="31" r:id="rId22"/>
    <sheet name="AFL2422" sheetId="35" r:id="rId23"/>
    <sheet name="AFL2444" sheetId="36" r:id="rId2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38" l="1"/>
  <c r="B6" i="38"/>
  <c r="M4" i="38"/>
  <c r="N4" i="38"/>
  <c r="E4" i="38"/>
  <c r="F4" i="38"/>
  <c r="G4" i="38"/>
  <c r="J3" i="38" s="1"/>
  <c r="E3" i="38"/>
  <c r="F3" i="38"/>
  <c r="G3" i="38"/>
  <c r="M3" i="38"/>
  <c r="N3" i="38"/>
  <c r="N2" i="38"/>
  <c r="M2" i="38"/>
  <c r="J2" i="38"/>
  <c r="G2" i="38"/>
  <c r="F2" i="38"/>
  <c r="E2" i="38"/>
  <c r="G6" i="38"/>
  <c r="P3" i="38" l="1"/>
  <c r="O3" i="38"/>
  <c r="I3" i="38"/>
  <c r="H3" i="38"/>
  <c r="K3" i="38" s="1"/>
  <c r="P2" i="38"/>
  <c r="H2" i="38"/>
  <c r="K2" i="38" s="1"/>
  <c r="I2" i="38"/>
  <c r="L2" i="38" s="1"/>
  <c r="O2" i="38"/>
  <c r="D119" i="38"/>
  <c r="D120" i="38" s="1"/>
  <c r="D121" i="38" s="1"/>
  <c r="D122" i="38" s="1"/>
  <c r="D123" i="38" s="1"/>
  <c r="D124" i="38" s="1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C115" i="38"/>
  <c r="D114" i="38"/>
  <c r="D115" i="38" s="1"/>
  <c r="D7" i="38"/>
  <c r="D8" i="38" s="1"/>
  <c r="D9" i="38" s="1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D51" i="38" s="1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C7" i="38"/>
  <c r="C8" i="38" s="1"/>
  <c r="C9" i="38" s="1"/>
  <c r="B7" i="38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D219" i="29"/>
  <c r="C219" i="29"/>
  <c r="B219" i="29"/>
  <c r="A219" i="29"/>
  <c r="A210" i="29"/>
  <c r="B210" i="29"/>
  <c r="C210" i="29"/>
  <c r="C211" i="29" s="1"/>
  <c r="D210" i="29"/>
  <c r="A211" i="29"/>
  <c r="A212" i="29" s="1"/>
  <c r="A213" i="29" s="1"/>
  <c r="A214" i="29" s="1"/>
  <c r="A215" i="29" s="1"/>
  <c r="A216" i="29" s="1"/>
  <c r="A217" i="29" s="1"/>
  <c r="A218" i="29" s="1"/>
  <c r="D211" i="29"/>
  <c r="D212" i="29" s="1"/>
  <c r="D213" i="29" s="1"/>
  <c r="D214" i="29" s="1"/>
  <c r="D215" i="29" s="1"/>
  <c r="D216" i="29" s="1"/>
  <c r="D217" i="29" s="1"/>
  <c r="D218" i="29" s="1"/>
  <c r="D249" i="26"/>
  <c r="C249" i="26"/>
  <c r="A249" i="26"/>
  <c r="B249" i="26" s="1"/>
  <c r="A244" i="26"/>
  <c r="B244" i="26" s="1"/>
  <c r="C244" i="26"/>
  <c r="D244" i="26"/>
  <c r="D245" i="26" s="1"/>
  <c r="D246" i="26" s="1"/>
  <c r="D247" i="26" s="1"/>
  <c r="D248" i="26" s="1"/>
  <c r="C245" i="26"/>
  <c r="A228" i="26"/>
  <c r="B228" i="26" s="1"/>
  <c r="C228" i="26"/>
  <c r="D228" i="26"/>
  <c r="D229" i="26" s="1"/>
  <c r="D230" i="26" s="1"/>
  <c r="D231" i="26" s="1"/>
  <c r="D232" i="26" s="1"/>
  <c r="D233" i="26" s="1"/>
  <c r="D234" i="26" s="1"/>
  <c r="D235" i="26" s="1"/>
  <c r="D236" i="26" s="1"/>
  <c r="D237" i="26" s="1"/>
  <c r="D238" i="26" s="1"/>
  <c r="D239" i="26" s="1"/>
  <c r="D240" i="26" s="1"/>
  <c r="D241" i="26" s="1"/>
  <c r="D242" i="26" s="1"/>
  <c r="D243" i="26" s="1"/>
  <c r="C229" i="26"/>
  <c r="A211" i="26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B211" i="26"/>
  <c r="C211" i="26"/>
  <c r="D211" i="26"/>
  <c r="C212" i="26"/>
  <c r="D212" i="26"/>
  <c r="D213" i="26" s="1"/>
  <c r="D214" i="26" s="1"/>
  <c r="D215" i="26" s="1"/>
  <c r="D216" i="26" s="1"/>
  <c r="D217" i="26" s="1"/>
  <c r="D218" i="26" s="1"/>
  <c r="D219" i="26" s="1"/>
  <c r="D220" i="26" s="1"/>
  <c r="D221" i="26" s="1"/>
  <c r="D222" i="26" s="1"/>
  <c r="D223" i="26" s="1"/>
  <c r="D224" i="26" s="1"/>
  <c r="D225" i="26" s="1"/>
  <c r="D226" i="26" s="1"/>
  <c r="D227" i="26" s="1"/>
  <c r="E2" i="26"/>
  <c r="F2" i="26"/>
  <c r="G2" i="26"/>
  <c r="M2" i="26"/>
  <c r="N2" i="26"/>
  <c r="D229" i="18"/>
  <c r="C229" i="18"/>
  <c r="C62" i="18"/>
  <c r="D62" i="18"/>
  <c r="D63" i="18" s="1"/>
  <c r="D64" i="18" s="1"/>
  <c r="O98" i="18"/>
  <c r="C98" i="18"/>
  <c r="O97" i="18"/>
  <c r="D97" i="18"/>
  <c r="D98" i="18" s="1"/>
  <c r="O96" i="18"/>
  <c r="C49" i="18"/>
  <c r="D49" i="18"/>
  <c r="C50" i="18"/>
  <c r="D50" i="18"/>
  <c r="D51" i="18" s="1"/>
  <c r="A216" i="19"/>
  <c r="B216" i="19"/>
  <c r="B217" i="19" s="1"/>
  <c r="B218" i="19" s="1"/>
  <c r="C216" i="19"/>
  <c r="C217" i="19" s="1"/>
  <c r="D216" i="19"/>
  <c r="A217" i="19"/>
  <c r="D217" i="19"/>
  <c r="D218" i="19" s="1"/>
  <c r="A218" i="19"/>
  <c r="C94" i="19"/>
  <c r="D94" i="19"/>
  <c r="D95" i="19" s="1"/>
  <c r="D96" i="19" s="1"/>
  <c r="O89" i="19"/>
  <c r="C89" i="19"/>
  <c r="O88" i="19"/>
  <c r="D88" i="19"/>
  <c r="D89" i="19" s="1"/>
  <c r="O87" i="19"/>
  <c r="D87" i="19"/>
  <c r="C87" i="19"/>
  <c r="C86" i="19"/>
  <c r="D86" i="19"/>
  <c r="G49" i="18"/>
  <c r="G98" i="18"/>
  <c r="N6" i="38"/>
  <c r="E211" i="26"/>
  <c r="N219" i="29"/>
  <c r="G249" i="26"/>
  <c r="G210" i="29"/>
  <c r="E6" i="38"/>
  <c r="G50" i="18"/>
  <c r="G87" i="19"/>
  <c r="M6" i="38"/>
  <c r="G219" i="29"/>
  <c r="G89" i="19"/>
  <c r="F6" i="38"/>
  <c r="N249" i="26"/>
  <c r="G88" i="19"/>
  <c r="L3" i="38" l="1"/>
  <c r="D116" i="38"/>
  <c r="D117" i="38" s="1"/>
  <c r="D118" i="38" s="1"/>
  <c r="C10" i="38"/>
  <c r="B8" i="38"/>
  <c r="C212" i="29"/>
  <c r="B211" i="29"/>
  <c r="B212" i="29" s="1"/>
  <c r="B213" i="29" s="1"/>
  <c r="B214" i="29" s="1"/>
  <c r="B215" i="29" s="1"/>
  <c r="B216" i="29" s="1"/>
  <c r="B217" i="29" s="1"/>
  <c r="B218" i="29" s="1"/>
  <c r="C246" i="26"/>
  <c r="A245" i="26"/>
  <c r="A246" i="26" s="1"/>
  <c r="A247" i="26" s="1"/>
  <c r="A248" i="26" s="1"/>
  <c r="C230" i="26"/>
  <c r="A229" i="26"/>
  <c r="A230" i="26" s="1"/>
  <c r="A231" i="26" s="1"/>
  <c r="A232" i="26" s="1"/>
  <c r="A233" i="26" s="1"/>
  <c r="A234" i="26" s="1"/>
  <c r="A235" i="26" s="1"/>
  <c r="A236" i="26" s="1"/>
  <c r="A237" i="26" s="1"/>
  <c r="A238" i="26" s="1"/>
  <c r="A239" i="26" s="1"/>
  <c r="A240" i="26" s="1"/>
  <c r="A241" i="26" s="1"/>
  <c r="A242" i="26" s="1"/>
  <c r="A243" i="26" s="1"/>
  <c r="B212" i="26"/>
  <c r="B213" i="26" s="1"/>
  <c r="B214" i="26" s="1"/>
  <c r="B215" i="26" s="1"/>
  <c r="B216" i="26" s="1"/>
  <c r="B217" i="26" s="1"/>
  <c r="B218" i="26" s="1"/>
  <c r="B219" i="26" s="1"/>
  <c r="B220" i="26" s="1"/>
  <c r="B221" i="26" s="1"/>
  <c r="B222" i="26" s="1"/>
  <c r="B223" i="26" s="1"/>
  <c r="B224" i="26" s="1"/>
  <c r="B225" i="26" s="1"/>
  <c r="B226" i="26" s="1"/>
  <c r="B227" i="26" s="1"/>
  <c r="C213" i="26"/>
  <c r="C63" i="18"/>
  <c r="J49" i="18"/>
  <c r="C51" i="18"/>
  <c r="C218" i="19"/>
  <c r="C95" i="19"/>
  <c r="J88" i="19"/>
  <c r="J87" i="19"/>
  <c r="N228" i="26"/>
  <c r="G244" i="26"/>
  <c r="G218" i="19"/>
  <c r="F219" i="29"/>
  <c r="E244" i="26"/>
  <c r="N7" i="38"/>
  <c r="G7" i="38"/>
  <c r="E7" i="38"/>
  <c r="G217" i="19"/>
  <c r="G211" i="26"/>
  <c r="M244" i="26"/>
  <c r="E219" i="29"/>
  <c r="M249" i="26"/>
  <c r="N210" i="29"/>
  <c r="F228" i="26"/>
  <c r="M228" i="26"/>
  <c r="F244" i="26"/>
  <c r="N244" i="26"/>
  <c r="M211" i="26"/>
  <c r="M7" i="38"/>
  <c r="N211" i="26"/>
  <c r="G86" i="19"/>
  <c r="F211" i="26"/>
  <c r="E249" i="26"/>
  <c r="G216" i="19"/>
  <c r="G228" i="26"/>
  <c r="F249" i="26"/>
  <c r="E228" i="26"/>
  <c r="F7" i="38"/>
  <c r="E210" i="29"/>
  <c r="G97" i="18"/>
  <c r="G94" i="19"/>
  <c r="M219" i="29"/>
  <c r="F210" i="29"/>
  <c r="M210" i="29"/>
  <c r="G62" i="18"/>
  <c r="I6" i="38" l="1"/>
  <c r="J6" i="38"/>
  <c r="H6" i="38"/>
  <c r="B9" i="38"/>
  <c r="C11" i="38"/>
  <c r="C213" i="29"/>
  <c r="C247" i="26"/>
  <c r="B245" i="26"/>
  <c r="C231" i="26"/>
  <c r="B229" i="26"/>
  <c r="C214" i="26"/>
  <c r="C64" i="18"/>
  <c r="J97" i="18"/>
  <c r="J217" i="19"/>
  <c r="J216" i="19"/>
  <c r="C96" i="19"/>
  <c r="M212" i="29"/>
  <c r="E212" i="29"/>
  <c r="G213" i="26"/>
  <c r="F8" i="38"/>
  <c r="E8" i="38"/>
  <c r="F212" i="26"/>
  <c r="G212" i="26"/>
  <c r="F213" i="26"/>
  <c r="G212" i="29"/>
  <c r="N211" i="29"/>
  <c r="G211" i="29"/>
  <c r="F212" i="29"/>
  <c r="F211" i="29"/>
  <c r="M213" i="26"/>
  <c r="N213" i="26"/>
  <c r="G51" i="18"/>
  <c r="M8" i="38"/>
  <c r="M211" i="29"/>
  <c r="N212" i="29"/>
  <c r="N8" i="38"/>
  <c r="G63" i="18"/>
  <c r="E212" i="26"/>
  <c r="E213" i="26"/>
  <c r="G8" i="38"/>
  <c r="G95" i="19"/>
  <c r="E211" i="29"/>
  <c r="M212" i="26"/>
  <c r="N212" i="26"/>
  <c r="L6" i="38" l="1"/>
  <c r="K6" i="38"/>
  <c r="H7" i="38"/>
  <c r="J7" i="38"/>
  <c r="I7" i="38"/>
  <c r="C12" i="38"/>
  <c r="B10" i="38"/>
  <c r="H211" i="29"/>
  <c r="J210" i="29"/>
  <c r="I211" i="29"/>
  <c r="I210" i="29"/>
  <c r="H210" i="29"/>
  <c r="J211" i="29"/>
  <c r="C214" i="29"/>
  <c r="B246" i="26"/>
  <c r="C248" i="26"/>
  <c r="B230" i="26"/>
  <c r="C232" i="26"/>
  <c r="C215" i="26"/>
  <c r="J62" i="18"/>
  <c r="J50" i="18"/>
  <c r="J94" i="19"/>
  <c r="J86" i="19"/>
  <c r="N9" i="38"/>
  <c r="M229" i="26"/>
  <c r="G96" i="19"/>
  <c r="G245" i="26"/>
  <c r="F213" i="29"/>
  <c r="G9" i="38"/>
  <c r="G214" i="26"/>
  <c r="M213" i="29"/>
  <c r="F9" i="38"/>
  <c r="N213" i="29"/>
  <c r="F214" i="26"/>
  <c r="E229" i="26"/>
  <c r="N229" i="26"/>
  <c r="M245" i="26"/>
  <c r="G64" i="18"/>
  <c r="F229" i="26"/>
  <c r="M9" i="38"/>
  <c r="F245" i="26"/>
  <c r="E245" i="26"/>
  <c r="G213" i="29"/>
  <c r="N214" i="26"/>
  <c r="N245" i="26"/>
  <c r="E9" i="38"/>
  <c r="E213" i="29"/>
  <c r="G229" i="26"/>
  <c r="E214" i="26"/>
  <c r="M214" i="26"/>
  <c r="K7" i="38" l="1"/>
  <c r="J8" i="38"/>
  <c r="H8" i="38"/>
  <c r="I8" i="38"/>
  <c r="B11" i="38"/>
  <c r="C13" i="38"/>
  <c r="L7" i="38"/>
  <c r="K211" i="29"/>
  <c r="K210" i="29"/>
  <c r="H212" i="29"/>
  <c r="J212" i="29"/>
  <c r="I212" i="29"/>
  <c r="C215" i="29"/>
  <c r="L210" i="29"/>
  <c r="L211" i="29"/>
  <c r="B247" i="26"/>
  <c r="C233" i="26"/>
  <c r="B231" i="26"/>
  <c r="C216" i="26"/>
  <c r="J63" i="18"/>
  <c r="J95" i="19"/>
  <c r="E215" i="26"/>
  <c r="M10" i="38"/>
  <c r="E10" i="38"/>
  <c r="G215" i="26"/>
  <c r="N230" i="26"/>
  <c r="N214" i="29"/>
  <c r="M230" i="26"/>
  <c r="E214" i="29"/>
  <c r="E246" i="26"/>
  <c r="N215" i="26"/>
  <c r="F246" i="26"/>
  <c r="F10" i="38"/>
  <c r="M215" i="26"/>
  <c r="E230" i="26"/>
  <c r="M246" i="26"/>
  <c r="F215" i="26"/>
  <c r="N246" i="26"/>
  <c r="F230" i="26"/>
  <c r="G10" i="38"/>
  <c r="F214" i="29"/>
  <c r="N10" i="38"/>
  <c r="G230" i="26"/>
  <c r="M214" i="29"/>
  <c r="G214" i="29"/>
  <c r="G246" i="26"/>
  <c r="L8" i="38" l="1"/>
  <c r="I9" i="38"/>
  <c r="J9" i="38"/>
  <c r="H9" i="38"/>
  <c r="C14" i="38"/>
  <c r="B12" i="38"/>
  <c r="K8" i="38"/>
  <c r="K212" i="29"/>
  <c r="J213" i="29"/>
  <c r="I213" i="29"/>
  <c r="H213" i="29"/>
  <c r="C216" i="29"/>
  <c r="L212" i="29"/>
  <c r="B248" i="26"/>
  <c r="C234" i="26"/>
  <c r="B232" i="26"/>
  <c r="C217" i="26"/>
  <c r="N11" i="38"/>
  <c r="G247" i="26"/>
  <c r="G231" i="26"/>
  <c r="G216" i="26"/>
  <c r="M216" i="26"/>
  <c r="E11" i="38"/>
  <c r="E215" i="29"/>
  <c r="F215" i="29"/>
  <c r="F231" i="26"/>
  <c r="M11" i="38"/>
  <c r="M215" i="29"/>
  <c r="N231" i="26"/>
  <c r="F247" i="26"/>
  <c r="F216" i="26"/>
  <c r="N247" i="26"/>
  <c r="G11" i="38"/>
  <c r="F11" i="38"/>
  <c r="M247" i="26"/>
  <c r="N215" i="29"/>
  <c r="E247" i="26"/>
  <c r="E216" i="26"/>
  <c r="M231" i="26"/>
  <c r="E231" i="26"/>
  <c r="G215" i="29"/>
  <c r="N216" i="26"/>
  <c r="L9" i="38" l="1"/>
  <c r="I10" i="38"/>
  <c r="H10" i="38"/>
  <c r="J10" i="38"/>
  <c r="C15" i="38"/>
  <c r="K9" i="38"/>
  <c r="B13" i="38"/>
  <c r="K213" i="29"/>
  <c r="J214" i="29"/>
  <c r="I214" i="29"/>
  <c r="H214" i="29"/>
  <c r="C217" i="29"/>
  <c r="L213" i="29"/>
  <c r="B233" i="26"/>
  <c r="C235" i="26"/>
  <c r="C218" i="26"/>
  <c r="E12" i="38"/>
  <c r="F216" i="29"/>
  <c r="F232" i="26"/>
  <c r="E217" i="26"/>
  <c r="N217" i="26"/>
  <c r="G248" i="26"/>
  <c r="E216" i="29"/>
  <c r="F217" i="26"/>
  <c r="M248" i="26"/>
  <c r="G12" i="38"/>
  <c r="N216" i="29"/>
  <c r="G216" i="29"/>
  <c r="G217" i="26"/>
  <c r="E248" i="26"/>
  <c r="N248" i="26"/>
  <c r="F248" i="26"/>
  <c r="N12" i="38"/>
  <c r="M232" i="26"/>
  <c r="M216" i="29"/>
  <c r="N232" i="26"/>
  <c r="M217" i="26"/>
  <c r="F12" i="38"/>
  <c r="M12" i="38"/>
  <c r="E232" i="26"/>
  <c r="G232" i="26"/>
  <c r="K214" i="29" l="1"/>
  <c r="L10" i="38"/>
  <c r="J11" i="38"/>
  <c r="H11" i="38"/>
  <c r="I11" i="38"/>
  <c r="B14" i="38"/>
  <c r="C16" i="38"/>
  <c r="K10" i="38"/>
  <c r="J215" i="29"/>
  <c r="I215" i="29"/>
  <c r="H215" i="29"/>
  <c r="C218" i="29"/>
  <c r="L214" i="29"/>
  <c r="B234" i="26"/>
  <c r="C236" i="26"/>
  <c r="C219" i="26"/>
  <c r="F217" i="29"/>
  <c r="G218" i="26"/>
  <c r="E217" i="29"/>
  <c r="N217" i="29"/>
  <c r="F13" i="38"/>
  <c r="M217" i="29"/>
  <c r="G217" i="29"/>
  <c r="N218" i="26"/>
  <c r="E218" i="26"/>
  <c r="G233" i="26"/>
  <c r="G13" i="38"/>
  <c r="N13" i="38"/>
  <c r="M233" i="26"/>
  <c r="E13" i="38"/>
  <c r="F233" i="26"/>
  <c r="F218" i="26"/>
  <c r="N233" i="26"/>
  <c r="E233" i="26"/>
  <c r="M13" i="38"/>
  <c r="M218" i="26"/>
  <c r="L11" i="38" l="1"/>
  <c r="I12" i="38"/>
  <c r="J12" i="38"/>
  <c r="H12" i="38"/>
  <c r="B15" i="38"/>
  <c r="C17" i="38"/>
  <c r="K11" i="38"/>
  <c r="K215" i="29"/>
  <c r="I216" i="29"/>
  <c r="H216" i="29"/>
  <c r="J216" i="29"/>
  <c r="L215" i="29"/>
  <c r="C237" i="26"/>
  <c r="B235" i="26"/>
  <c r="C220" i="26"/>
  <c r="F218" i="29"/>
  <c r="G218" i="29"/>
  <c r="M218" i="29"/>
  <c r="M234" i="26"/>
  <c r="E234" i="26"/>
  <c r="E218" i="29"/>
  <c r="E14" i="38"/>
  <c r="G234" i="26"/>
  <c r="F14" i="38"/>
  <c r="M14" i="38"/>
  <c r="N219" i="26"/>
  <c r="F219" i="26"/>
  <c r="G219" i="26"/>
  <c r="F234" i="26"/>
  <c r="N218" i="29"/>
  <c r="N14" i="38"/>
  <c r="N234" i="26"/>
  <c r="G14" i="38"/>
  <c r="M219" i="26"/>
  <c r="E219" i="26"/>
  <c r="L12" i="38" l="1"/>
  <c r="H13" i="38"/>
  <c r="I13" i="38"/>
  <c r="J13" i="38"/>
  <c r="K12" i="38"/>
  <c r="C18" i="38"/>
  <c r="B16" i="38"/>
  <c r="L216" i="29"/>
  <c r="I217" i="29"/>
  <c r="J217" i="29"/>
  <c r="H217" i="29"/>
  <c r="K216" i="29"/>
  <c r="C238" i="26"/>
  <c r="B236" i="26"/>
  <c r="C221" i="26"/>
  <c r="G220" i="26"/>
  <c r="G235" i="26"/>
  <c r="F235" i="26"/>
  <c r="M220" i="26"/>
  <c r="N220" i="26"/>
  <c r="G15" i="38"/>
  <c r="M15" i="38"/>
  <c r="F220" i="26"/>
  <c r="E235" i="26"/>
  <c r="E15" i="38"/>
  <c r="N15" i="38"/>
  <c r="E220" i="26"/>
  <c r="N235" i="26"/>
  <c r="F15" i="38"/>
  <c r="M235" i="26"/>
  <c r="L13" i="38" l="1"/>
  <c r="H14" i="38"/>
  <c r="J14" i="38"/>
  <c r="I14" i="38"/>
  <c r="C19" i="38"/>
  <c r="B17" i="38"/>
  <c r="K13" i="38"/>
  <c r="L217" i="29"/>
  <c r="J218" i="29"/>
  <c r="J219" i="29" s="1"/>
  <c r="H218" i="29"/>
  <c r="H219" i="29" s="1"/>
  <c r="I218" i="29"/>
  <c r="I219" i="29" s="1"/>
  <c r="K217" i="29"/>
  <c r="B237" i="26"/>
  <c r="C239" i="26"/>
  <c r="C222" i="26"/>
  <c r="G221" i="26"/>
  <c r="G236" i="26"/>
  <c r="F221" i="26"/>
  <c r="F16" i="38"/>
  <c r="M16" i="38"/>
  <c r="F236" i="26"/>
  <c r="M221" i="26"/>
  <c r="E236" i="26"/>
  <c r="E16" i="38"/>
  <c r="E221" i="26"/>
  <c r="G16" i="38"/>
  <c r="N221" i="26"/>
  <c r="N16" i="38"/>
  <c r="M236" i="26"/>
  <c r="N236" i="26"/>
  <c r="L219" i="29" l="1"/>
  <c r="L14" i="38"/>
  <c r="H15" i="38"/>
  <c r="J15" i="38"/>
  <c r="I15" i="38"/>
  <c r="B18" i="38"/>
  <c r="C20" i="38"/>
  <c r="K14" i="38"/>
  <c r="K219" i="29"/>
  <c r="L218" i="29"/>
  <c r="K218" i="29"/>
  <c r="C240" i="26"/>
  <c r="B238" i="26"/>
  <c r="C223" i="26"/>
  <c r="E222" i="26"/>
  <c r="E237" i="26"/>
  <c r="G17" i="38"/>
  <c r="N17" i="38"/>
  <c r="N222" i="26"/>
  <c r="F17" i="38"/>
  <c r="F222" i="26"/>
  <c r="G237" i="26"/>
  <c r="G222" i="26"/>
  <c r="M17" i="38"/>
  <c r="M237" i="26"/>
  <c r="E17" i="38"/>
  <c r="M222" i="26"/>
  <c r="F237" i="26"/>
  <c r="N237" i="26"/>
  <c r="L15" i="38" l="1"/>
  <c r="I16" i="38"/>
  <c r="H16" i="38"/>
  <c r="J16" i="38"/>
  <c r="C21" i="38"/>
  <c r="B19" i="38"/>
  <c r="K15" i="38"/>
  <c r="B239" i="26"/>
  <c r="C241" i="26"/>
  <c r="C224" i="26"/>
  <c r="M238" i="26"/>
  <c r="G18" i="38"/>
  <c r="E223" i="26"/>
  <c r="M223" i="26"/>
  <c r="F238" i="26"/>
  <c r="F18" i="38"/>
  <c r="N18" i="38"/>
  <c r="N238" i="26"/>
  <c r="G238" i="26"/>
  <c r="N223" i="26"/>
  <c r="E238" i="26"/>
  <c r="E18" i="38"/>
  <c r="F223" i="26"/>
  <c r="M18" i="38"/>
  <c r="G223" i="26"/>
  <c r="K16" i="38" l="1"/>
  <c r="J17" i="38"/>
  <c r="I17" i="38"/>
  <c r="H17" i="38"/>
  <c r="B20" i="38"/>
  <c r="C22" i="38"/>
  <c r="L16" i="38"/>
  <c r="C242" i="26"/>
  <c r="B240" i="26"/>
  <c r="C225" i="26"/>
  <c r="E19" i="38"/>
  <c r="N239" i="26"/>
  <c r="M239" i="26"/>
  <c r="N19" i="38"/>
  <c r="G224" i="26"/>
  <c r="E239" i="26"/>
  <c r="F19" i="38"/>
  <c r="M224" i="26"/>
  <c r="N224" i="26"/>
  <c r="M19" i="38"/>
  <c r="E224" i="26"/>
  <c r="G19" i="38"/>
  <c r="F239" i="26"/>
  <c r="G239" i="26"/>
  <c r="F224" i="26"/>
  <c r="K17" i="38" l="1"/>
  <c r="J18" i="38"/>
  <c r="H18" i="38"/>
  <c r="I18" i="38"/>
  <c r="B21" i="38"/>
  <c r="C23" i="38"/>
  <c r="L17" i="38"/>
  <c r="B241" i="26"/>
  <c r="C243" i="26"/>
  <c r="C226" i="26"/>
  <c r="F20" i="38"/>
  <c r="G240" i="26"/>
  <c r="F225" i="26"/>
  <c r="E240" i="26"/>
  <c r="G225" i="26"/>
  <c r="M20" i="38"/>
  <c r="E225" i="26"/>
  <c r="N225" i="26"/>
  <c r="G20" i="38"/>
  <c r="F240" i="26"/>
  <c r="M225" i="26"/>
  <c r="N240" i="26"/>
  <c r="E20" i="38"/>
  <c r="M240" i="26"/>
  <c r="N20" i="38"/>
  <c r="L18" i="38" l="1"/>
  <c r="J19" i="38"/>
  <c r="I19" i="38"/>
  <c r="H19" i="38"/>
  <c r="C24" i="38"/>
  <c r="B22" i="38"/>
  <c r="K18" i="38"/>
  <c r="B242" i="26"/>
  <c r="C227" i="26"/>
  <c r="E226" i="26"/>
  <c r="F241" i="26"/>
  <c r="N226" i="26"/>
  <c r="N21" i="38"/>
  <c r="E21" i="38"/>
  <c r="F226" i="26"/>
  <c r="G21" i="38"/>
  <c r="N241" i="26"/>
  <c r="M226" i="26"/>
  <c r="M241" i="26"/>
  <c r="G241" i="26"/>
  <c r="M21" i="38"/>
  <c r="E241" i="26"/>
  <c r="G226" i="26"/>
  <c r="F21" i="38"/>
  <c r="K19" i="38" l="1"/>
  <c r="H20" i="38"/>
  <c r="J20" i="38"/>
  <c r="I20" i="38"/>
  <c r="B23" i="38"/>
  <c r="C25" i="38"/>
  <c r="L19" i="38"/>
  <c r="B243" i="26"/>
  <c r="N22" i="38"/>
  <c r="G242" i="26"/>
  <c r="F22" i="38"/>
  <c r="M242" i="26"/>
  <c r="G22" i="38"/>
  <c r="F242" i="26"/>
  <c r="M227" i="26"/>
  <c r="N227" i="26"/>
  <c r="M22" i="38"/>
  <c r="F227" i="26"/>
  <c r="E227" i="26"/>
  <c r="E242" i="26"/>
  <c r="G227" i="26"/>
  <c r="E22" i="38"/>
  <c r="N242" i="26"/>
  <c r="L20" i="38" l="1"/>
  <c r="H21" i="38"/>
  <c r="J21" i="38"/>
  <c r="I21" i="38"/>
  <c r="B24" i="38"/>
  <c r="C26" i="38"/>
  <c r="K20" i="38"/>
  <c r="G23" i="38"/>
  <c r="M243" i="26"/>
  <c r="F243" i="26"/>
  <c r="E23" i="38"/>
  <c r="G243" i="26"/>
  <c r="N23" i="38"/>
  <c r="E243" i="26"/>
  <c r="F23" i="38"/>
  <c r="N243" i="26"/>
  <c r="M23" i="38"/>
  <c r="L21" i="38" l="1"/>
  <c r="H22" i="38"/>
  <c r="J22" i="38"/>
  <c r="I22" i="38"/>
  <c r="C27" i="38"/>
  <c r="B25" i="38"/>
  <c r="K21" i="38"/>
  <c r="N24" i="38"/>
  <c r="G24" i="38"/>
  <c r="E24" i="38"/>
  <c r="M24" i="38"/>
  <c r="F24" i="38"/>
  <c r="L22" i="38" l="1"/>
  <c r="H23" i="38"/>
  <c r="J23" i="38"/>
  <c r="I23" i="38"/>
  <c r="B26" i="38"/>
  <c r="C28" i="38"/>
  <c r="K22" i="38"/>
  <c r="N25" i="38"/>
  <c r="F25" i="38"/>
  <c r="G25" i="38"/>
  <c r="M25" i="38"/>
  <c r="E25" i="38"/>
  <c r="L23" i="38" l="1"/>
  <c r="H24" i="38"/>
  <c r="I24" i="38"/>
  <c r="J24" i="38"/>
  <c r="C29" i="38"/>
  <c r="B27" i="38"/>
  <c r="K23" i="38"/>
  <c r="N26" i="38"/>
  <c r="G26" i="38"/>
  <c r="E26" i="38"/>
  <c r="M26" i="38"/>
  <c r="F26" i="38"/>
  <c r="L24" i="38" l="1"/>
  <c r="J25" i="38"/>
  <c r="H25" i="38"/>
  <c r="I25" i="38"/>
  <c r="B28" i="38"/>
  <c r="C30" i="38"/>
  <c r="K24" i="38"/>
  <c r="N27" i="38"/>
  <c r="F27" i="38"/>
  <c r="M27" i="38"/>
  <c r="E27" i="38"/>
  <c r="G27" i="38"/>
  <c r="L25" i="38" l="1"/>
  <c r="H26" i="38"/>
  <c r="J26" i="38"/>
  <c r="I26" i="38"/>
  <c r="B29" i="38"/>
  <c r="K25" i="38"/>
  <c r="C31" i="38"/>
  <c r="M28" i="38"/>
  <c r="F28" i="38"/>
  <c r="E28" i="38"/>
  <c r="N28" i="38"/>
  <c r="G28" i="38"/>
  <c r="L26" i="38" l="1"/>
  <c r="J27" i="38"/>
  <c r="H27" i="38"/>
  <c r="I27" i="38"/>
  <c r="B30" i="38"/>
  <c r="C32" i="38"/>
  <c r="K26" i="38"/>
  <c r="E29" i="38"/>
  <c r="M29" i="38"/>
  <c r="F29" i="38"/>
  <c r="N29" i="38"/>
  <c r="G29" i="38"/>
  <c r="L27" i="38" l="1"/>
  <c r="J28" i="38"/>
  <c r="I28" i="38"/>
  <c r="H28" i="38"/>
  <c r="C33" i="38"/>
  <c r="B31" i="38"/>
  <c r="K27" i="38"/>
  <c r="E30" i="38"/>
  <c r="G30" i="38"/>
  <c r="N30" i="38"/>
  <c r="M30" i="38"/>
  <c r="F30" i="38"/>
  <c r="L28" i="38" l="1"/>
  <c r="H29" i="38"/>
  <c r="J29" i="38"/>
  <c r="I29" i="38"/>
  <c r="C34" i="38"/>
  <c r="K28" i="38"/>
  <c r="B32" i="38"/>
  <c r="G31" i="38"/>
  <c r="F31" i="38"/>
  <c r="E31" i="38"/>
  <c r="M31" i="38"/>
  <c r="N31" i="38"/>
  <c r="L29" i="38" l="1"/>
  <c r="J30" i="38"/>
  <c r="H30" i="38"/>
  <c r="I30" i="38"/>
  <c r="B33" i="38"/>
  <c r="C35" i="38"/>
  <c r="K29" i="38"/>
  <c r="M32" i="38"/>
  <c r="F32" i="38"/>
  <c r="E32" i="38"/>
  <c r="G32" i="38"/>
  <c r="N32" i="38"/>
  <c r="L30" i="38" l="1"/>
  <c r="H31" i="38"/>
  <c r="I31" i="38"/>
  <c r="J31" i="38"/>
  <c r="B34" i="38"/>
  <c r="K30" i="38"/>
  <c r="C36" i="38"/>
  <c r="N33" i="38"/>
  <c r="E33" i="38"/>
  <c r="M33" i="38"/>
  <c r="F33" i="38"/>
  <c r="G33" i="38"/>
  <c r="L31" i="38" l="1"/>
  <c r="H32" i="38"/>
  <c r="I32" i="38"/>
  <c r="J32" i="38"/>
  <c r="C37" i="38"/>
  <c r="B35" i="38"/>
  <c r="K31" i="38"/>
  <c r="M34" i="38"/>
  <c r="G34" i="38"/>
  <c r="N34" i="38"/>
  <c r="E34" i="38"/>
  <c r="F34" i="38"/>
  <c r="L32" i="38" l="1"/>
  <c r="J33" i="38"/>
  <c r="I33" i="38"/>
  <c r="H33" i="38"/>
  <c r="B36" i="38"/>
  <c r="C38" i="38"/>
  <c r="K32" i="38"/>
  <c r="E35" i="38"/>
  <c r="G35" i="38"/>
  <c r="F35" i="38"/>
  <c r="N35" i="38"/>
  <c r="M35" i="38"/>
  <c r="K33" i="38" l="1"/>
  <c r="J34" i="38"/>
  <c r="H34" i="38"/>
  <c r="I34" i="38"/>
  <c r="C39" i="38"/>
  <c r="B37" i="38"/>
  <c r="L33" i="38"/>
  <c r="M36" i="38"/>
  <c r="N36" i="38"/>
  <c r="F36" i="38"/>
  <c r="G36" i="38"/>
  <c r="E36" i="38"/>
  <c r="L34" i="38" l="1"/>
  <c r="H35" i="38"/>
  <c r="J35" i="38"/>
  <c r="I35" i="38"/>
  <c r="B38" i="38"/>
  <c r="C40" i="38"/>
  <c r="K34" i="38"/>
  <c r="N37" i="38"/>
  <c r="M37" i="38"/>
  <c r="G37" i="38"/>
  <c r="E37" i="38"/>
  <c r="F37" i="38"/>
  <c r="L35" i="38" l="1"/>
  <c r="I36" i="38"/>
  <c r="J36" i="38"/>
  <c r="H36" i="38"/>
  <c r="C41" i="38"/>
  <c r="B39" i="38"/>
  <c r="K35" i="38"/>
  <c r="G38" i="38"/>
  <c r="N38" i="38"/>
  <c r="F38" i="38"/>
  <c r="E38" i="38"/>
  <c r="M38" i="38"/>
  <c r="K36" i="38" l="1"/>
  <c r="J37" i="38"/>
  <c r="H37" i="38"/>
  <c r="I37" i="38"/>
  <c r="B40" i="38"/>
  <c r="C42" i="38"/>
  <c r="L36" i="38"/>
  <c r="N39" i="38"/>
  <c r="E39" i="38"/>
  <c r="G39" i="38"/>
  <c r="M39" i="38"/>
  <c r="F39" i="38"/>
  <c r="L37" i="38" l="1"/>
  <c r="H38" i="38"/>
  <c r="I38" i="38"/>
  <c r="J38" i="38"/>
  <c r="C43" i="38"/>
  <c r="B41" i="38"/>
  <c r="K37" i="38"/>
  <c r="E40" i="38"/>
  <c r="F40" i="38"/>
  <c r="N40" i="38"/>
  <c r="G40" i="38"/>
  <c r="M40" i="38"/>
  <c r="L38" i="38" l="1"/>
  <c r="H39" i="38"/>
  <c r="I39" i="38"/>
  <c r="J39" i="38"/>
  <c r="B42" i="38"/>
  <c r="C44" i="38"/>
  <c r="K38" i="38"/>
  <c r="E41" i="38"/>
  <c r="M41" i="38"/>
  <c r="N41" i="38"/>
  <c r="F41" i="38"/>
  <c r="G41" i="38"/>
  <c r="L39" i="38" l="1"/>
  <c r="J40" i="38"/>
  <c r="H40" i="38"/>
  <c r="I40" i="38"/>
  <c r="C45" i="38"/>
  <c r="B43" i="38"/>
  <c r="K39" i="38"/>
  <c r="E42" i="38"/>
  <c r="F42" i="38"/>
  <c r="N42" i="38"/>
  <c r="G42" i="38"/>
  <c r="M42" i="38"/>
  <c r="L40" i="38" l="1"/>
  <c r="J41" i="38"/>
  <c r="H41" i="38"/>
  <c r="I41" i="38"/>
  <c r="B44" i="38"/>
  <c r="C46" i="38"/>
  <c r="K40" i="38"/>
  <c r="G43" i="38"/>
  <c r="E43" i="38"/>
  <c r="N43" i="38"/>
  <c r="M43" i="38"/>
  <c r="F43" i="38"/>
  <c r="L41" i="38" l="1"/>
  <c r="J42" i="38"/>
  <c r="H42" i="38"/>
  <c r="I42" i="38"/>
  <c r="C47" i="38"/>
  <c r="B45" i="38"/>
  <c r="K41" i="38"/>
  <c r="E44" i="38"/>
  <c r="M44" i="38"/>
  <c r="F44" i="38"/>
  <c r="N44" i="38"/>
  <c r="G44" i="38"/>
  <c r="L42" i="38" l="1"/>
  <c r="H43" i="38"/>
  <c r="J43" i="38"/>
  <c r="I43" i="38"/>
  <c r="C48" i="38"/>
  <c r="B46" i="38"/>
  <c r="K42" i="38"/>
  <c r="G45" i="38"/>
  <c r="N45" i="38"/>
  <c r="E45" i="38"/>
  <c r="M45" i="38"/>
  <c r="F45" i="38"/>
  <c r="L43" i="38" l="1"/>
  <c r="J44" i="38"/>
  <c r="H44" i="38"/>
  <c r="I44" i="38"/>
  <c r="B47" i="38"/>
  <c r="C49" i="38"/>
  <c r="K43" i="38"/>
  <c r="E46" i="38"/>
  <c r="G46" i="38"/>
  <c r="M46" i="38"/>
  <c r="N46" i="38"/>
  <c r="F46" i="38"/>
  <c r="K44" i="38" l="1"/>
  <c r="I45" i="38"/>
  <c r="H45" i="38"/>
  <c r="J45" i="38"/>
  <c r="B48" i="38"/>
  <c r="C50" i="38"/>
  <c r="L44" i="38"/>
  <c r="N47" i="38"/>
  <c r="E47" i="38"/>
  <c r="F47" i="38"/>
  <c r="M47" i="38"/>
  <c r="G47" i="38"/>
  <c r="K45" i="38" l="1"/>
  <c r="I46" i="38"/>
  <c r="J46" i="38"/>
  <c r="H46" i="38"/>
  <c r="C51" i="38"/>
  <c r="C52" i="38" s="1"/>
  <c r="B49" i="38"/>
  <c r="L45" i="38"/>
  <c r="G48" i="38"/>
  <c r="N48" i="38"/>
  <c r="F48" i="38"/>
  <c r="E48" i="38"/>
  <c r="M48" i="38"/>
  <c r="C53" i="38" l="1"/>
  <c r="K46" i="38"/>
  <c r="J47" i="38"/>
  <c r="H47" i="38"/>
  <c r="I47" i="38"/>
  <c r="B50" i="38"/>
  <c r="L46" i="38"/>
  <c r="G49" i="38"/>
  <c r="M49" i="38"/>
  <c r="F49" i="38"/>
  <c r="N49" i="38"/>
  <c r="E49" i="38"/>
  <c r="C54" i="38" l="1"/>
  <c r="L47" i="38"/>
  <c r="I48" i="38"/>
  <c r="J48" i="38"/>
  <c r="H48" i="38"/>
  <c r="B51" i="38"/>
  <c r="K47" i="38"/>
  <c r="G50" i="38"/>
  <c r="M50" i="38"/>
  <c r="F50" i="38"/>
  <c r="N50" i="38"/>
  <c r="E50" i="38"/>
  <c r="C55" i="38" l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K48" i="38"/>
  <c r="H49" i="38"/>
  <c r="J49" i="38"/>
  <c r="I49" i="38"/>
  <c r="B52" i="38"/>
  <c r="L48" i="38"/>
  <c r="N51" i="38"/>
  <c r="E52" i="38"/>
  <c r="G52" i="38"/>
  <c r="N52" i="38"/>
  <c r="M52" i="38"/>
  <c r="F52" i="38"/>
  <c r="M51" i="38"/>
  <c r="F51" i="38"/>
  <c r="E51" i="38"/>
  <c r="G51" i="38"/>
  <c r="L49" i="38" l="1"/>
  <c r="I50" i="38"/>
  <c r="J50" i="38"/>
  <c r="H50" i="38"/>
  <c r="C100" i="38"/>
  <c r="B53" i="38"/>
  <c r="K49" i="38"/>
  <c r="F53" i="38"/>
  <c r="G53" i="38"/>
  <c r="E53" i="38"/>
  <c r="M53" i="38"/>
  <c r="N53" i="38"/>
  <c r="I52" i="38" l="1"/>
  <c r="H52" i="38"/>
  <c r="J52" i="38"/>
  <c r="K50" i="38"/>
  <c r="J51" i="38"/>
  <c r="C101" i="38"/>
  <c r="B54" i="38"/>
  <c r="L50" i="38"/>
  <c r="M54" i="38"/>
  <c r="F54" i="38"/>
  <c r="N54" i="38"/>
  <c r="E54" i="38"/>
  <c r="G54" i="38"/>
  <c r="K52" i="38" l="1"/>
  <c r="H53" i="38"/>
  <c r="I53" i="38"/>
  <c r="J53" i="38"/>
  <c r="L52" i="38"/>
  <c r="B55" i="38"/>
  <c r="C102" i="38"/>
  <c r="L53" i="38" l="1"/>
  <c r="K53" i="38"/>
  <c r="C103" i="38"/>
  <c r="B56" i="38"/>
  <c r="G55" i="38"/>
  <c r="E55" i="38"/>
  <c r="F55" i="38"/>
  <c r="M55" i="38"/>
  <c r="N55" i="38"/>
  <c r="I54" i="38" l="1"/>
  <c r="J54" i="38"/>
  <c r="H54" i="38"/>
  <c r="B57" i="38"/>
  <c r="C104" i="38"/>
  <c r="E56" i="38"/>
  <c r="N56" i="38"/>
  <c r="M56" i="38"/>
  <c r="G56" i="38"/>
  <c r="F56" i="38"/>
  <c r="L54" i="38" l="1"/>
  <c r="K54" i="38"/>
  <c r="I51" i="38"/>
  <c r="I55" i="38"/>
  <c r="J55" i="38"/>
  <c r="H51" i="38"/>
  <c r="H55" i="38"/>
  <c r="B58" i="38"/>
  <c r="C105" i="38"/>
  <c r="G57" i="38"/>
  <c r="F57" i="38"/>
  <c r="M57" i="38"/>
  <c r="E57" i="38"/>
  <c r="N57" i="38"/>
  <c r="L55" i="38" l="1"/>
  <c r="K51" i="38"/>
  <c r="I56" i="38"/>
  <c r="H56" i="38"/>
  <c r="J56" i="38"/>
  <c r="B59" i="38"/>
  <c r="C106" i="38"/>
  <c r="K55" i="38"/>
  <c r="L51" i="38"/>
  <c r="N58" i="38"/>
  <c r="M58" i="38"/>
  <c r="G58" i="38"/>
  <c r="E58" i="38"/>
  <c r="F58" i="38"/>
  <c r="K56" i="38" l="1"/>
  <c r="I57" i="38"/>
  <c r="H57" i="38"/>
  <c r="J57" i="38"/>
  <c r="L56" i="38"/>
  <c r="C107" i="38"/>
  <c r="B60" i="38"/>
  <c r="M59" i="38"/>
  <c r="G59" i="38"/>
  <c r="N59" i="38"/>
  <c r="F59" i="38"/>
  <c r="E59" i="38"/>
  <c r="K57" i="38" l="1"/>
  <c r="J58" i="38"/>
  <c r="I58" i="38"/>
  <c r="H58" i="38"/>
  <c r="L57" i="38"/>
  <c r="B61" i="38"/>
  <c r="C108" i="38"/>
  <c r="G60" i="38"/>
  <c r="F60" i="38"/>
  <c r="E60" i="38"/>
  <c r="M60" i="38"/>
  <c r="N60" i="38"/>
  <c r="L58" i="38" l="1"/>
  <c r="H59" i="38"/>
  <c r="I59" i="38"/>
  <c r="J59" i="38"/>
  <c r="B62" i="38"/>
  <c r="C109" i="38"/>
  <c r="K58" i="38"/>
  <c r="N61" i="38"/>
  <c r="G61" i="38"/>
  <c r="F61" i="38"/>
  <c r="M61" i="38"/>
  <c r="E61" i="38"/>
  <c r="L59" i="38" l="1"/>
  <c r="I60" i="38"/>
  <c r="H60" i="38"/>
  <c r="J60" i="38"/>
  <c r="K59" i="38"/>
  <c r="C110" i="38"/>
  <c r="B63" i="38"/>
  <c r="F62" i="38"/>
  <c r="G62" i="38"/>
  <c r="E62" i="38"/>
  <c r="N62" i="38"/>
  <c r="M62" i="38"/>
  <c r="K60" i="38" l="1"/>
  <c r="J61" i="38"/>
  <c r="I61" i="38"/>
  <c r="H61" i="38"/>
  <c r="L60" i="38"/>
  <c r="C111" i="38"/>
  <c r="B64" i="38"/>
  <c r="M63" i="38"/>
  <c r="F63" i="38"/>
  <c r="G63" i="38"/>
  <c r="N63" i="38"/>
  <c r="E63" i="38"/>
  <c r="L61" i="38" l="1"/>
  <c r="H62" i="38"/>
  <c r="I62" i="38"/>
  <c r="J62" i="38"/>
  <c r="B65" i="38"/>
  <c r="C112" i="38"/>
  <c r="C113" i="38" s="1"/>
  <c r="K61" i="38"/>
  <c r="G64" i="38"/>
  <c r="N64" i="38"/>
  <c r="M64" i="38"/>
  <c r="E64" i="38"/>
  <c r="F64" i="38"/>
  <c r="K62" i="38" l="1"/>
  <c r="I63" i="38"/>
  <c r="J63" i="38"/>
  <c r="H63" i="38"/>
  <c r="B66" i="38"/>
  <c r="L62" i="38"/>
  <c r="E65" i="38"/>
  <c r="F65" i="38"/>
  <c r="G65" i="38"/>
  <c r="M65" i="38"/>
  <c r="N65" i="38"/>
  <c r="L63" i="38" l="1"/>
  <c r="H64" i="38"/>
  <c r="I64" i="38"/>
  <c r="J64" i="38"/>
  <c r="B67" i="38"/>
  <c r="K63" i="38"/>
  <c r="F66" i="38"/>
  <c r="G66" i="38"/>
  <c r="N66" i="38"/>
  <c r="M66" i="38"/>
  <c r="E66" i="38"/>
  <c r="L64" i="38" l="1"/>
  <c r="I65" i="38"/>
  <c r="J65" i="38"/>
  <c r="H65" i="38"/>
  <c r="K64" i="38"/>
  <c r="B68" i="38"/>
  <c r="N67" i="38"/>
  <c r="E67" i="38"/>
  <c r="G67" i="38"/>
  <c r="F67" i="38"/>
  <c r="M67" i="38"/>
  <c r="L65" i="38" l="1"/>
  <c r="I66" i="38"/>
  <c r="J66" i="38"/>
  <c r="H66" i="38"/>
  <c r="B69" i="38"/>
  <c r="C116" i="38"/>
  <c r="K65" i="38"/>
  <c r="G68" i="38"/>
  <c r="M68" i="38"/>
  <c r="F68" i="38"/>
  <c r="E68" i="38"/>
  <c r="N68" i="38"/>
  <c r="L66" i="38" l="1"/>
  <c r="H67" i="38"/>
  <c r="I67" i="38"/>
  <c r="J67" i="38"/>
  <c r="B70" i="38"/>
  <c r="C117" i="38"/>
  <c r="K66" i="38"/>
  <c r="F69" i="38"/>
  <c r="M69" i="38"/>
  <c r="E69" i="38"/>
  <c r="G69" i="38"/>
  <c r="N69" i="38"/>
  <c r="L67" i="38" l="1"/>
  <c r="H68" i="38"/>
  <c r="J68" i="38"/>
  <c r="I68" i="38"/>
  <c r="K67" i="38"/>
  <c r="C118" i="38"/>
  <c r="C119" i="38" s="1"/>
  <c r="B71" i="38"/>
  <c r="M70" i="38"/>
  <c r="F70" i="38"/>
  <c r="E70" i="38"/>
  <c r="N70" i="38"/>
  <c r="G70" i="38"/>
  <c r="C120" i="38" l="1"/>
  <c r="K68" i="38"/>
  <c r="H69" i="38"/>
  <c r="J69" i="38"/>
  <c r="I69" i="38"/>
  <c r="B72" i="38"/>
  <c r="L68" i="38"/>
  <c r="G71" i="38"/>
  <c r="M71" i="38"/>
  <c r="F71" i="38"/>
  <c r="N71" i="38"/>
  <c r="E71" i="38"/>
  <c r="C121" i="38" l="1"/>
  <c r="K69" i="38"/>
  <c r="I70" i="38"/>
  <c r="J70" i="38"/>
  <c r="H70" i="38"/>
  <c r="B73" i="38"/>
  <c r="L69" i="38"/>
  <c r="M72" i="38"/>
  <c r="G72" i="38"/>
  <c r="F72" i="38"/>
  <c r="E72" i="38"/>
  <c r="N72" i="38"/>
  <c r="C122" i="38" l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L70" i="38"/>
  <c r="H71" i="38"/>
  <c r="I71" i="38"/>
  <c r="J71" i="38"/>
  <c r="C188" i="38"/>
  <c r="B74" i="38"/>
  <c r="K70" i="38"/>
  <c r="M73" i="38"/>
  <c r="E73" i="38"/>
  <c r="N73" i="38"/>
  <c r="G73" i="38"/>
  <c r="F73" i="38"/>
  <c r="L71" i="38" l="1"/>
  <c r="H72" i="38"/>
  <c r="J72" i="38"/>
  <c r="I72" i="38"/>
  <c r="B75" i="38"/>
  <c r="K71" i="38"/>
  <c r="C189" i="38"/>
  <c r="E74" i="38"/>
  <c r="F74" i="38"/>
  <c r="G74" i="38"/>
  <c r="M74" i="38"/>
  <c r="N74" i="38"/>
  <c r="L72" i="38" l="1"/>
  <c r="I73" i="38"/>
  <c r="J73" i="38"/>
  <c r="H73" i="38"/>
  <c r="K72" i="38"/>
  <c r="C190" i="38"/>
  <c r="B76" i="38"/>
  <c r="F75" i="38"/>
  <c r="N75" i="38"/>
  <c r="E75" i="38"/>
  <c r="G75" i="38"/>
  <c r="M75" i="38"/>
  <c r="K73" i="38" l="1"/>
  <c r="I74" i="38"/>
  <c r="J74" i="38"/>
  <c r="H74" i="38"/>
  <c r="B77" i="38"/>
  <c r="L73" i="38"/>
  <c r="C191" i="38"/>
  <c r="E76" i="38"/>
  <c r="M76" i="38"/>
  <c r="F76" i="38"/>
  <c r="N76" i="38"/>
  <c r="G76" i="38"/>
  <c r="K74" i="38" l="1"/>
  <c r="I75" i="38"/>
  <c r="H75" i="38"/>
  <c r="J75" i="38"/>
  <c r="L74" i="38"/>
  <c r="C192" i="38"/>
  <c r="B78" i="38"/>
  <c r="M77" i="38"/>
  <c r="F77" i="38"/>
  <c r="E77" i="38"/>
  <c r="N77" i="38"/>
  <c r="G77" i="38"/>
  <c r="L75" i="38" l="1"/>
  <c r="J76" i="38"/>
  <c r="H76" i="38"/>
  <c r="I76" i="38"/>
  <c r="C193" i="38"/>
  <c r="B79" i="38"/>
  <c r="K75" i="38"/>
  <c r="G78" i="38"/>
  <c r="N78" i="38"/>
  <c r="E78" i="38"/>
  <c r="F78" i="38"/>
  <c r="M78" i="38"/>
  <c r="L76" i="38" l="1"/>
  <c r="H77" i="38"/>
  <c r="J77" i="38"/>
  <c r="I77" i="38"/>
  <c r="K76" i="38"/>
  <c r="C194" i="38"/>
  <c r="B80" i="38"/>
  <c r="E79" i="38"/>
  <c r="N79" i="38"/>
  <c r="G79" i="38"/>
  <c r="M79" i="38"/>
  <c r="F79" i="38"/>
  <c r="L77" i="38" l="1"/>
  <c r="I78" i="38"/>
  <c r="J78" i="38"/>
  <c r="H78" i="38"/>
  <c r="B81" i="38"/>
  <c r="K77" i="38"/>
  <c r="C195" i="38"/>
  <c r="N80" i="38"/>
  <c r="G80" i="38"/>
  <c r="F80" i="38"/>
  <c r="M80" i="38"/>
  <c r="E80" i="38"/>
  <c r="K78" i="38" l="1"/>
  <c r="I79" i="38"/>
  <c r="J79" i="38"/>
  <c r="H79" i="38"/>
  <c r="L78" i="38"/>
  <c r="C196" i="38"/>
  <c r="B82" i="38"/>
  <c r="G81" i="38"/>
  <c r="F81" i="38"/>
  <c r="E81" i="38"/>
  <c r="N81" i="38"/>
  <c r="M81" i="38"/>
  <c r="L79" i="38" l="1"/>
  <c r="I80" i="38"/>
  <c r="H80" i="38"/>
  <c r="J80" i="38"/>
  <c r="B83" i="38"/>
  <c r="K79" i="38"/>
  <c r="C197" i="38"/>
  <c r="N82" i="38"/>
  <c r="E82" i="38"/>
  <c r="M82" i="38"/>
  <c r="F82" i="38"/>
  <c r="G82" i="38"/>
  <c r="L80" i="38" l="1"/>
  <c r="J81" i="38"/>
  <c r="H81" i="38"/>
  <c r="I81" i="38"/>
  <c r="C198" i="38"/>
  <c r="B84" i="38"/>
  <c r="K80" i="38"/>
  <c r="F83" i="38"/>
  <c r="M83" i="38"/>
  <c r="N83" i="38"/>
  <c r="E83" i="38"/>
  <c r="G83" i="38"/>
  <c r="L81" i="38" l="1"/>
  <c r="J82" i="38"/>
  <c r="H82" i="38"/>
  <c r="I82" i="38"/>
  <c r="C199" i="38"/>
  <c r="B85" i="38"/>
  <c r="K81" i="38"/>
  <c r="G84" i="38"/>
  <c r="N84" i="38"/>
  <c r="E84" i="38"/>
  <c r="M84" i="38"/>
  <c r="F84" i="38"/>
  <c r="L82" i="38" l="1"/>
  <c r="I83" i="38"/>
  <c r="J83" i="38"/>
  <c r="H83" i="38"/>
  <c r="C200" i="38"/>
  <c r="B86" i="38"/>
  <c r="K82" i="38"/>
  <c r="M85" i="38"/>
  <c r="E85" i="38"/>
  <c r="F85" i="38"/>
  <c r="G85" i="38"/>
  <c r="N85" i="38"/>
  <c r="L83" i="38" l="1"/>
  <c r="I84" i="38"/>
  <c r="J84" i="38"/>
  <c r="H84" i="38"/>
  <c r="C201" i="38"/>
  <c r="K83" i="38"/>
  <c r="B87" i="38"/>
  <c r="F86" i="38"/>
  <c r="E86" i="38"/>
  <c r="M86" i="38"/>
  <c r="N86" i="38"/>
  <c r="G86" i="38"/>
  <c r="L84" i="38" l="1"/>
  <c r="I85" i="38"/>
  <c r="J85" i="38"/>
  <c r="H85" i="38"/>
  <c r="C202" i="38"/>
  <c r="B88" i="38"/>
  <c r="K84" i="38"/>
  <c r="G87" i="38"/>
  <c r="E87" i="38"/>
  <c r="F87" i="38"/>
  <c r="M87" i="38"/>
  <c r="N87" i="38"/>
  <c r="L85" i="38" l="1"/>
  <c r="I86" i="38"/>
  <c r="J86" i="38"/>
  <c r="H86" i="38"/>
  <c r="C203" i="38"/>
  <c r="K85" i="38"/>
  <c r="B89" i="38"/>
  <c r="F88" i="38"/>
  <c r="E88" i="38"/>
  <c r="M88" i="38"/>
  <c r="G88" i="38"/>
  <c r="N88" i="38"/>
  <c r="K86" i="38" l="1"/>
  <c r="J87" i="38"/>
  <c r="H87" i="38"/>
  <c r="I87" i="38"/>
  <c r="L86" i="38"/>
  <c r="C204" i="38"/>
  <c r="B90" i="38"/>
  <c r="N89" i="38"/>
  <c r="E89" i="38"/>
  <c r="G89" i="38"/>
  <c r="M89" i="38"/>
  <c r="F89" i="38"/>
  <c r="L87" i="38" l="1"/>
  <c r="H88" i="38"/>
  <c r="I88" i="38"/>
  <c r="J88" i="38"/>
  <c r="B91" i="38"/>
  <c r="C205" i="38"/>
  <c r="K87" i="38"/>
  <c r="E90" i="38"/>
  <c r="M90" i="38"/>
  <c r="G90" i="38"/>
  <c r="F90" i="38"/>
  <c r="N90" i="38"/>
  <c r="K88" i="38" l="1"/>
  <c r="I89" i="38"/>
  <c r="J89" i="38"/>
  <c r="H89" i="38"/>
  <c r="B92" i="38"/>
  <c r="C206" i="38"/>
  <c r="L88" i="38"/>
  <c r="M91" i="38"/>
  <c r="F91" i="38"/>
  <c r="G91" i="38"/>
  <c r="N91" i="38"/>
  <c r="E91" i="38"/>
  <c r="L89" i="38" l="1"/>
  <c r="I90" i="38"/>
  <c r="J90" i="38"/>
  <c r="H90" i="38"/>
  <c r="B93" i="38"/>
  <c r="K89" i="38"/>
  <c r="C207" i="38"/>
  <c r="E92" i="38"/>
  <c r="M92" i="38"/>
  <c r="N92" i="38"/>
  <c r="F92" i="38"/>
  <c r="G92" i="38"/>
  <c r="L90" i="38" l="1"/>
  <c r="H91" i="38"/>
  <c r="I91" i="38"/>
  <c r="J91" i="38"/>
  <c r="C208" i="38"/>
  <c r="B94" i="38"/>
  <c r="K90" i="38"/>
  <c r="E93" i="38"/>
  <c r="F93" i="38"/>
  <c r="G93" i="38"/>
  <c r="N93" i="38"/>
  <c r="M93" i="38"/>
  <c r="K91" i="38" l="1"/>
  <c r="I92" i="38"/>
  <c r="J92" i="38"/>
  <c r="H92" i="38"/>
  <c r="C209" i="38"/>
  <c r="B95" i="38"/>
  <c r="L91" i="38"/>
  <c r="F94" i="38"/>
  <c r="N94" i="38"/>
  <c r="G94" i="38"/>
  <c r="M94" i="38"/>
  <c r="E94" i="38"/>
  <c r="L92" i="38" l="1"/>
  <c r="H93" i="38"/>
  <c r="I93" i="38"/>
  <c r="J93" i="38"/>
  <c r="C210" i="38"/>
  <c r="K92" i="38"/>
  <c r="B96" i="38"/>
  <c r="E95" i="38"/>
  <c r="G95" i="38"/>
  <c r="M95" i="38"/>
  <c r="F95" i="38"/>
  <c r="N95" i="38"/>
  <c r="K93" i="38" l="1"/>
  <c r="H94" i="38"/>
  <c r="I94" i="38"/>
  <c r="J94" i="38"/>
  <c r="C211" i="38"/>
  <c r="B97" i="38"/>
  <c r="L93" i="38"/>
  <c r="G96" i="38"/>
  <c r="N96" i="38"/>
  <c r="F96" i="38"/>
  <c r="M96" i="38"/>
  <c r="E96" i="38"/>
  <c r="K94" i="38" l="1"/>
  <c r="J95" i="38"/>
  <c r="H95" i="38"/>
  <c r="I95" i="38"/>
  <c r="C212" i="38"/>
  <c r="B98" i="38"/>
  <c r="L94" i="38"/>
  <c r="M97" i="38"/>
  <c r="G97" i="38"/>
  <c r="F97" i="38"/>
  <c r="N97" i="38"/>
  <c r="E97" i="38"/>
  <c r="L95" i="38" l="1"/>
  <c r="I96" i="38"/>
  <c r="J96" i="38"/>
  <c r="H96" i="38"/>
  <c r="C213" i="38"/>
  <c r="B99" i="38"/>
  <c r="K95" i="38"/>
  <c r="M98" i="38"/>
  <c r="E98" i="38"/>
  <c r="N98" i="38"/>
  <c r="G98" i="38"/>
  <c r="F98" i="38"/>
  <c r="K96" i="38" l="1"/>
  <c r="J97" i="38"/>
  <c r="H97" i="38"/>
  <c r="I97" i="38"/>
  <c r="B100" i="38"/>
  <c r="L96" i="38"/>
  <c r="C214" i="38"/>
  <c r="N99" i="38"/>
  <c r="G99" i="38"/>
  <c r="E99" i="38"/>
  <c r="F99" i="38"/>
  <c r="M99" i="38"/>
  <c r="L97" i="38" l="1"/>
  <c r="J98" i="38"/>
  <c r="I98" i="38"/>
  <c r="H98" i="38"/>
  <c r="C215" i="38"/>
  <c r="K97" i="38"/>
  <c r="B101" i="38"/>
  <c r="N100" i="38"/>
  <c r="E100" i="38"/>
  <c r="G100" i="38"/>
  <c r="F100" i="38"/>
  <c r="M100" i="38"/>
  <c r="K98" i="38" l="1"/>
  <c r="J99" i="38"/>
  <c r="H99" i="38"/>
  <c r="I99" i="38"/>
  <c r="L98" i="38"/>
  <c r="C216" i="38"/>
  <c r="B102" i="38"/>
  <c r="E101" i="38"/>
  <c r="N101" i="38"/>
  <c r="F101" i="38"/>
  <c r="M101" i="38"/>
  <c r="G101" i="38"/>
  <c r="L99" i="38" l="1"/>
  <c r="H100" i="38"/>
  <c r="I100" i="38"/>
  <c r="J100" i="38"/>
  <c r="B103" i="38"/>
  <c r="K99" i="38"/>
  <c r="C217" i="38"/>
  <c r="M102" i="38"/>
  <c r="G102" i="38"/>
  <c r="F102" i="38"/>
  <c r="E102" i="38"/>
  <c r="N102" i="38"/>
  <c r="L100" i="38" l="1"/>
  <c r="H101" i="38"/>
  <c r="I101" i="38"/>
  <c r="J101" i="38"/>
  <c r="K100" i="38"/>
  <c r="B104" i="38"/>
  <c r="C218" i="38"/>
  <c r="N103" i="38"/>
  <c r="E103" i="38"/>
  <c r="G103" i="38"/>
  <c r="M103" i="38"/>
  <c r="F103" i="38"/>
  <c r="L101" i="38" l="1"/>
  <c r="I102" i="38"/>
  <c r="J102" i="38"/>
  <c r="H102" i="38"/>
  <c r="C219" i="38"/>
  <c r="K101" i="38"/>
  <c r="B105" i="38"/>
  <c r="G104" i="38"/>
  <c r="N104" i="38"/>
  <c r="M104" i="38"/>
  <c r="E104" i="38"/>
  <c r="F104" i="38"/>
  <c r="L102" i="38" l="1"/>
  <c r="H103" i="38"/>
  <c r="I103" i="38"/>
  <c r="J103" i="38"/>
  <c r="C220" i="38"/>
  <c r="B106" i="38"/>
  <c r="K102" i="38"/>
  <c r="M105" i="38"/>
  <c r="N105" i="38"/>
  <c r="E105" i="38"/>
  <c r="F105" i="38"/>
  <c r="G105" i="38"/>
  <c r="L103" i="38" l="1"/>
  <c r="I104" i="38"/>
  <c r="J104" i="38"/>
  <c r="H104" i="38"/>
  <c r="B107" i="38"/>
  <c r="K103" i="38"/>
  <c r="C221" i="38"/>
  <c r="E106" i="38"/>
  <c r="F106" i="38"/>
  <c r="N106" i="38"/>
  <c r="G106" i="38"/>
  <c r="M106" i="38"/>
  <c r="K104" i="38" l="1"/>
  <c r="H105" i="38"/>
  <c r="J105" i="38"/>
  <c r="I105" i="38"/>
  <c r="L104" i="38"/>
  <c r="B108" i="38"/>
  <c r="C222" i="38"/>
  <c r="M107" i="38"/>
  <c r="N107" i="38"/>
  <c r="G107" i="38"/>
  <c r="E107" i="38"/>
  <c r="F107" i="38"/>
  <c r="L105" i="38" l="1"/>
  <c r="I106" i="38"/>
  <c r="H106" i="38"/>
  <c r="J106" i="38"/>
  <c r="K105" i="38"/>
  <c r="C223" i="38"/>
  <c r="B109" i="38"/>
  <c r="M108" i="38"/>
  <c r="E108" i="38"/>
  <c r="N108" i="38"/>
  <c r="F108" i="38"/>
  <c r="G108" i="38"/>
  <c r="K106" i="38" l="1"/>
  <c r="H107" i="38"/>
  <c r="J107" i="38"/>
  <c r="I107" i="38"/>
  <c r="L106" i="38"/>
  <c r="C224" i="38"/>
  <c r="B110" i="38"/>
  <c r="M109" i="38"/>
  <c r="G109" i="38"/>
  <c r="N109" i="38"/>
  <c r="F109" i="38"/>
  <c r="E109" i="38"/>
  <c r="L107" i="38" l="1"/>
  <c r="I108" i="38"/>
  <c r="H108" i="38"/>
  <c r="J108" i="38"/>
  <c r="K107" i="38"/>
  <c r="C225" i="38"/>
  <c r="B111" i="38"/>
  <c r="G110" i="38"/>
  <c r="N110" i="38"/>
  <c r="E110" i="38"/>
  <c r="F110" i="38"/>
  <c r="M110" i="38"/>
  <c r="K108" i="38" l="1"/>
  <c r="H109" i="38"/>
  <c r="I109" i="38"/>
  <c r="J109" i="38"/>
  <c r="L108" i="38"/>
  <c r="C226" i="38"/>
  <c r="B112" i="38"/>
  <c r="G111" i="38"/>
  <c r="E111" i="38"/>
  <c r="M111" i="38"/>
  <c r="N111" i="38"/>
  <c r="F111" i="38"/>
  <c r="L109" i="38" l="1"/>
  <c r="H110" i="38"/>
  <c r="J110" i="38"/>
  <c r="I110" i="38"/>
  <c r="B113" i="38"/>
  <c r="K109" i="38"/>
  <c r="C227" i="38"/>
  <c r="E112" i="38"/>
  <c r="F112" i="38"/>
  <c r="G113" i="38"/>
  <c r="G112" i="38"/>
  <c r="M112" i="38"/>
  <c r="N112" i="38"/>
  <c r="L110" i="38" l="1"/>
  <c r="H111" i="38"/>
  <c r="I111" i="38"/>
  <c r="J111" i="38"/>
  <c r="K110" i="38"/>
  <c r="C228" i="38"/>
  <c r="B114" i="38"/>
  <c r="G114" i="38"/>
  <c r="J113" i="38" l="1"/>
  <c r="K111" i="38"/>
  <c r="J112" i="38"/>
  <c r="B115" i="38"/>
  <c r="C229" i="38"/>
  <c r="L111" i="38"/>
  <c r="G115" i="38"/>
  <c r="J114" i="38" l="1"/>
  <c r="C230" i="38"/>
  <c r="B116" i="38"/>
  <c r="O113" i="38" l="1"/>
  <c r="O114" i="38"/>
  <c r="O115" i="38"/>
  <c r="B117" i="38"/>
  <c r="C231" i="38"/>
  <c r="G116" i="38"/>
  <c r="F116" i="38"/>
  <c r="E116" i="38"/>
  <c r="M116" i="38"/>
  <c r="N116" i="38"/>
  <c r="J115" i="38" l="1"/>
  <c r="C232" i="38"/>
  <c r="B118" i="38"/>
  <c r="N114" i="38"/>
  <c r="E114" i="38"/>
  <c r="G117" i="38"/>
  <c r="M117" i="38"/>
  <c r="N115" i="38"/>
  <c r="F114" i="38"/>
  <c r="F115" i="38"/>
  <c r="E113" i="38"/>
  <c r="F113" i="38"/>
  <c r="M114" i="38"/>
  <c r="F117" i="38"/>
  <c r="E117" i="38"/>
  <c r="E115" i="38"/>
  <c r="M115" i="38"/>
  <c r="M113" i="38"/>
  <c r="N113" i="38"/>
  <c r="N117" i="38"/>
  <c r="I114" i="38" l="1"/>
  <c r="I115" i="38"/>
  <c r="H112" i="38"/>
  <c r="H113" i="38"/>
  <c r="H114" i="38"/>
  <c r="H115" i="38"/>
  <c r="I112" i="38"/>
  <c r="L112" i="38" s="1"/>
  <c r="I113" i="38"/>
  <c r="J116" i="38"/>
  <c r="H116" i="38"/>
  <c r="I116" i="38"/>
  <c r="B119" i="38"/>
  <c r="M118" i="38"/>
  <c r="N119" i="38"/>
  <c r="E118" i="38"/>
  <c r="N118" i="38"/>
  <c r="E119" i="38"/>
  <c r="F118" i="38"/>
  <c r="M119" i="38"/>
  <c r="G119" i="38"/>
  <c r="G118" i="38"/>
  <c r="F119" i="38"/>
  <c r="L113" i="38" l="1"/>
  <c r="K114" i="38"/>
  <c r="L115" i="38"/>
  <c r="K115" i="38"/>
  <c r="K113" i="38"/>
  <c r="K112" i="38"/>
  <c r="L114" i="38"/>
  <c r="L116" i="38"/>
  <c r="J117" i="38"/>
  <c r="H117" i="38"/>
  <c r="I117" i="38"/>
  <c r="K116" i="38"/>
  <c r="B120" i="38"/>
  <c r="F120" i="38"/>
  <c r="M120" i="38"/>
  <c r="N120" i="38"/>
  <c r="E120" i="38"/>
  <c r="G120" i="38"/>
  <c r="J119" i="38" l="1"/>
  <c r="H119" i="38"/>
  <c r="I119" i="38"/>
  <c r="L117" i="38"/>
  <c r="J118" i="38"/>
  <c r="K117" i="38"/>
  <c r="B121" i="38"/>
  <c r="F121" i="38"/>
  <c r="M121" i="38"/>
  <c r="N121" i="38"/>
  <c r="G121" i="38"/>
  <c r="E121" i="38"/>
  <c r="K119" i="38" l="1"/>
  <c r="J120" i="38"/>
  <c r="I120" i="38"/>
  <c r="H120" i="38"/>
  <c r="L119" i="38"/>
  <c r="B122" i="38"/>
  <c r="K120" i="38" l="1"/>
  <c r="L120" i="38"/>
  <c r="B123" i="38"/>
  <c r="M122" i="38"/>
  <c r="G122" i="38"/>
  <c r="N122" i="38"/>
  <c r="F122" i="38"/>
  <c r="E122" i="38"/>
  <c r="I121" i="38" l="1"/>
  <c r="J121" i="38"/>
  <c r="H121" i="38"/>
  <c r="B124" i="38"/>
  <c r="M123" i="38"/>
  <c r="N123" i="38"/>
  <c r="G123" i="38"/>
  <c r="E123" i="38"/>
  <c r="F123" i="38"/>
  <c r="K121" i="38" l="1"/>
  <c r="L121" i="38"/>
  <c r="H122" i="38"/>
  <c r="I118" i="38"/>
  <c r="J122" i="38"/>
  <c r="H118" i="38"/>
  <c r="I122" i="38"/>
  <c r="B125" i="38"/>
  <c r="M124" i="38"/>
  <c r="F124" i="38"/>
  <c r="N124" i="38"/>
  <c r="G124" i="38"/>
  <c r="E124" i="38"/>
  <c r="L122" i="38" l="1"/>
  <c r="K118" i="38"/>
  <c r="I123" i="38"/>
  <c r="J123" i="38"/>
  <c r="H123" i="38"/>
  <c r="K122" i="38"/>
  <c r="L118" i="38"/>
  <c r="B126" i="38"/>
  <c r="E125" i="38"/>
  <c r="M125" i="38"/>
  <c r="N125" i="38"/>
  <c r="G125" i="38"/>
  <c r="F125" i="38"/>
  <c r="K123" i="38" l="1"/>
  <c r="I124" i="38"/>
  <c r="J124" i="38"/>
  <c r="H124" i="38"/>
  <c r="L123" i="38"/>
  <c r="B127" i="38"/>
  <c r="G126" i="38"/>
  <c r="M126" i="38"/>
  <c r="F126" i="38"/>
  <c r="N126" i="38"/>
  <c r="E126" i="38"/>
  <c r="K124" i="38" l="1"/>
  <c r="H125" i="38"/>
  <c r="J125" i="38"/>
  <c r="I125" i="38"/>
  <c r="L124" i="38"/>
  <c r="B128" i="38"/>
  <c r="M127" i="38"/>
  <c r="N127" i="38"/>
  <c r="E127" i="38"/>
  <c r="G127" i="38"/>
  <c r="F127" i="38"/>
  <c r="L125" i="38" l="1"/>
  <c r="J126" i="38"/>
  <c r="I126" i="38"/>
  <c r="H126" i="38"/>
  <c r="K125" i="38"/>
  <c r="B129" i="38"/>
  <c r="M128" i="38"/>
  <c r="G128" i="38"/>
  <c r="F128" i="38"/>
  <c r="E128" i="38"/>
  <c r="N128" i="38"/>
  <c r="K126" i="38" l="1"/>
  <c r="J127" i="38"/>
  <c r="I127" i="38"/>
  <c r="H127" i="38"/>
  <c r="L126" i="38"/>
  <c r="B130" i="38"/>
  <c r="F129" i="38"/>
  <c r="E129" i="38"/>
  <c r="N129" i="38"/>
  <c r="M129" i="38"/>
  <c r="G129" i="38"/>
  <c r="K127" i="38" l="1"/>
  <c r="I128" i="38"/>
  <c r="J128" i="38"/>
  <c r="H128" i="38"/>
  <c r="L127" i="38"/>
  <c r="B131" i="38"/>
  <c r="E130" i="38"/>
  <c r="F130" i="38"/>
  <c r="M130" i="38"/>
  <c r="N130" i="38"/>
  <c r="G130" i="38"/>
  <c r="L128" i="38" l="1"/>
  <c r="K128" i="38"/>
  <c r="J129" i="38"/>
  <c r="H129" i="38"/>
  <c r="I129" i="38"/>
  <c r="B132" i="38"/>
  <c r="N131" i="38"/>
  <c r="E131" i="38"/>
  <c r="F131" i="38"/>
  <c r="G131" i="38"/>
  <c r="M131" i="38"/>
  <c r="K129" i="38" l="1"/>
  <c r="L129" i="38"/>
  <c r="I130" i="38"/>
  <c r="J130" i="38"/>
  <c r="H130" i="38"/>
  <c r="B133" i="38"/>
  <c r="G132" i="38"/>
  <c r="N132" i="38"/>
  <c r="M132" i="38"/>
  <c r="F132" i="38"/>
  <c r="E132" i="38"/>
  <c r="L130" i="38" l="1"/>
  <c r="H131" i="38"/>
  <c r="J131" i="38"/>
  <c r="I131" i="38"/>
  <c r="B134" i="38"/>
  <c r="K130" i="38"/>
  <c r="G133" i="38"/>
  <c r="F133" i="38"/>
  <c r="E133" i="38"/>
  <c r="M133" i="38"/>
  <c r="N133" i="38"/>
  <c r="L131" i="38" l="1"/>
  <c r="J132" i="38"/>
  <c r="H132" i="38"/>
  <c r="I132" i="38"/>
  <c r="B135" i="38"/>
  <c r="K131" i="38"/>
  <c r="N134" i="38"/>
  <c r="E134" i="38"/>
  <c r="F134" i="38"/>
  <c r="G134" i="38"/>
  <c r="M134" i="38"/>
  <c r="K132" i="38" l="1"/>
  <c r="L132" i="38"/>
  <c r="I133" i="38"/>
  <c r="J133" i="38"/>
  <c r="H133" i="38"/>
  <c r="B136" i="38"/>
  <c r="M135" i="38"/>
  <c r="F135" i="38"/>
  <c r="G135" i="38"/>
  <c r="N135" i="38"/>
  <c r="E135" i="38"/>
  <c r="K133" i="38" l="1"/>
  <c r="H134" i="38"/>
  <c r="I134" i="38"/>
  <c r="J134" i="38"/>
  <c r="L133" i="38"/>
  <c r="B137" i="38"/>
  <c r="M136" i="38"/>
  <c r="G136" i="38"/>
  <c r="E136" i="38"/>
  <c r="F136" i="38"/>
  <c r="N136" i="38"/>
  <c r="L134" i="38" l="1"/>
  <c r="J135" i="38"/>
  <c r="H135" i="38"/>
  <c r="I135" i="38"/>
  <c r="K134" i="38"/>
  <c r="B138" i="38"/>
  <c r="E137" i="38"/>
  <c r="G137" i="38"/>
  <c r="M137" i="38"/>
  <c r="N137" i="38"/>
  <c r="F137" i="38"/>
  <c r="L135" i="38" l="1"/>
  <c r="J136" i="38"/>
  <c r="H136" i="38"/>
  <c r="I136" i="38"/>
  <c r="K135" i="38"/>
  <c r="B139" i="38"/>
  <c r="E138" i="38"/>
  <c r="G138" i="38"/>
  <c r="F138" i="38"/>
  <c r="N138" i="38"/>
  <c r="M138" i="38"/>
  <c r="L136" i="38" l="1"/>
  <c r="I137" i="38"/>
  <c r="J137" i="38"/>
  <c r="H137" i="38"/>
  <c r="K136" i="38"/>
  <c r="B140" i="38"/>
  <c r="M139" i="38"/>
  <c r="F139" i="38"/>
  <c r="E139" i="38"/>
  <c r="G139" i="38"/>
  <c r="N139" i="38"/>
  <c r="K137" i="38" l="1"/>
  <c r="I138" i="38"/>
  <c r="J138" i="38"/>
  <c r="H138" i="38"/>
  <c r="L137" i="38"/>
  <c r="B141" i="38"/>
  <c r="F140" i="38"/>
  <c r="G140" i="38"/>
  <c r="N140" i="38"/>
  <c r="M140" i="38"/>
  <c r="E140" i="38"/>
  <c r="K138" i="38" l="1"/>
  <c r="J139" i="38"/>
  <c r="I139" i="38"/>
  <c r="H139" i="38"/>
  <c r="L138" i="38"/>
  <c r="B142" i="38"/>
  <c r="G141" i="38"/>
  <c r="F141" i="38"/>
  <c r="N141" i="38"/>
  <c r="M141" i="38"/>
  <c r="E141" i="38"/>
  <c r="L139" i="38" l="1"/>
  <c r="I140" i="38"/>
  <c r="J140" i="38"/>
  <c r="H140" i="38"/>
  <c r="B143" i="38"/>
  <c r="K139" i="38"/>
  <c r="G142" i="38"/>
  <c r="N142" i="38"/>
  <c r="E142" i="38"/>
  <c r="M142" i="38"/>
  <c r="F142" i="38"/>
  <c r="K140" i="38" l="1"/>
  <c r="H141" i="38"/>
  <c r="I141" i="38"/>
  <c r="J141" i="38"/>
  <c r="L140" i="38"/>
  <c r="B144" i="38"/>
  <c r="E143" i="38"/>
  <c r="G143" i="38"/>
  <c r="N143" i="38"/>
  <c r="M143" i="38"/>
  <c r="F143" i="38"/>
  <c r="L141" i="38" l="1"/>
  <c r="H142" i="38"/>
  <c r="J142" i="38"/>
  <c r="I142" i="38"/>
  <c r="K141" i="38"/>
  <c r="B145" i="38"/>
  <c r="M144" i="38"/>
  <c r="N144" i="38"/>
  <c r="F144" i="38"/>
  <c r="G144" i="38"/>
  <c r="E144" i="38"/>
  <c r="L142" i="38" l="1"/>
  <c r="J143" i="38"/>
  <c r="H143" i="38"/>
  <c r="I143" i="38"/>
  <c r="K142" i="38"/>
  <c r="B146" i="38"/>
  <c r="M145" i="38"/>
  <c r="G145" i="38"/>
  <c r="F145" i="38"/>
  <c r="E145" i="38"/>
  <c r="N145" i="38"/>
  <c r="L143" i="38" l="1"/>
  <c r="H144" i="38"/>
  <c r="J144" i="38"/>
  <c r="I144" i="38"/>
  <c r="K143" i="38"/>
  <c r="B147" i="38"/>
  <c r="F146" i="38"/>
  <c r="N146" i="38"/>
  <c r="M146" i="38"/>
  <c r="G146" i="38"/>
  <c r="E146" i="38"/>
  <c r="L144" i="38" l="1"/>
  <c r="I145" i="38"/>
  <c r="J145" i="38"/>
  <c r="H145" i="38"/>
  <c r="K144" i="38"/>
  <c r="B148" i="38"/>
  <c r="F147" i="38"/>
  <c r="E147" i="38"/>
  <c r="G147" i="38"/>
  <c r="M147" i="38"/>
  <c r="N147" i="38"/>
  <c r="K145" i="38" l="1"/>
  <c r="J146" i="38"/>
  <c r="H146" i="38"/>
  <c r="I146" i="38"/>
  <c r="L145" i="38"/>
  <c r="B149" i="38"/>
  <c r="E148" i="38"/>
  <c r="M148" i="38"/>
  <c r="F148" i="38"/>
  <c r="G148" i="38"/>
  <c r="N148" i="38"/>
  <c r="L146" i="38" l="1"/>
  <c r="I147" i="38"/>
  <c r="H147" i="38"/>
  <c r="J147" i="38"/>
  <c r="K146" i="38"/>
  <c r="B150" i="38"/>
  <c r="N149" i="38"/>
  <c r="F149" i="38"/>
  <c r="M149" i="38"/>
  <c r="G149" i="38"/>
  <c r="E149" i="38"/>
  <c r="K147" i="38" l="1"/>
  <c r="J148" i="38"/>
  <c r="I148" i="38"/>
  <c r="H148" i="38"/>
  <c r="L147" i="38"/>
  <c r="B151" i="38"/>
  <c r="F150" i="38"/>
  <c r="N150" i="38"/>
  <c r="M150" i="38"/>
  <c r="E150" i="38"/>
  <c r="G150" i="38"/>
  <c r="K148" i="38" l="1"/>
  <c r="L148" i="38"/>
  <c r="J149" i="38"/>
  <c r="H149" i="38"/>
  <c r="I149" i="38"/>
  <c r="B152" i="38"/>
  <c r="M151" i="38"/>
  <c r="G151" i="38"/>
  <c r="E151" i="38"/>
  <c r="N151" i="38"/>
  <c r="F151" i="38"/>
  <c r="L149" i="38" l="1"/>
  <c r="K149" i="38"/>
  <c r="J150" i="38"/>
  <c r="H150" i="38"/>
  <c r="I150" i="38"/>
  <c r="B153" i="38"/>
  <c r="G152" i="38"/>
  <c r="F152" i="38"/>
  <c r="M152" i="38"/>
  <c r="N152" i="38"/>
  <c r="E152" i="38"/>
  <c r="L150" i="38" l="1"/>
  <c r="J151" i="38"/>
  <c r="I151" i="38"/>
  <c r="H151" i="38"/>
  <c r="K150" i="38"/>
  <c r="B154" i="38"/>
  <c r="F153" i="38"/>
  <c r="G153" i="38"/>
  <c r="N153" i="38"/>
  <c r="E153" i="38"/>
  <c r="M153" i="38"/>
  <c r="K151" i="38" l="1"/>
  <c r="I152" i="38"/>
  <c r="H152" i="38"/>
  <c r="J152" i="38"/>
  <c r="L151" i="38"/>
  <c r="B155" i="38"/>
  <c r="F154" i="38"/>
  <c r="M154" i="38"/>
  <c r="N154" i="38"/>
  <c r="E154" i="38"/>
  <c r="G154" i="38"/>
  <c r="K152" i="38" l="1"/>
  <c r="I153" i="38"/>
  <c r="H153" i="38"/>
  <c r="J153" i="38"/>
  <c r="L152" i="38"/>
  <c r="B156" i="38"/>
  <c r="M155" i="38"/>
  <c r="E155" i="38"/>
  <c r="F155" i="38"/>
  <c r="N155" i="38"/>
  <c r="G155" i="38"/>
  <c r="K153" i="38" l="1"/>
  <c r="J154" i="38"/>
  <c r="H154" i="38"/>
  <c r="I154" i="38"/>
  <c r="L153" i="38"/>
  <c r="B157" i="38"/>
  <c r="F156" i="38"/>
  <c r="E156" i="38"/>
  <c r="G156" i="38"/>
  <c r="M156" i="38"/>
  <c r="N156" i="38"/>
  <c r="K154" i="38" l="1"/>
  <c r="L154" i="38"/>
  <c r="I155" i="38"/>
  <c r="H155" i="38"/>
  <c r="J155" i="38"/>
  <c r="B158" i="38"/>
  <c r="N157" i="38"/>
  <c r="G157" i="38"/>
  <c r="M157" i="38"/>
  <c r="E157" i="38"/>
  <c r="F157" i="38"/>
  <c r="K155" i="38" l="1"/>
  <c r="H156" i="38"/>
  <c r="J156" i="38"/>
  <c r="I156" i="38"/>
  <c r="L155" i="38"/>
  <c r="B159" i="38"/>
  <c r="M158" i="38"/>
  <c r="G158" i="38"/>
  <c r="N158" i="38"/>
  <c r="E158" i="38"/>
  <c r="F158" i="38"/>
  <c r="L156" i="38" l="1"/>
  <c r="I157" i="38"/>
  <c r="J157" i="38"/>
  <c r="H157" i="38"/>
  <c r="K156" i="38"/>
  <c r="B160" i="38"/>
  <c r="G159" i="38"/>
  <c r="M159" i="38"/>
  <c r="F159" i="38"/>
  <c r="E159" i="38"/>
  <c r="N159" i="38"/>
  <c r="K157" i="38" l="1"/>
  <c r="J158" i="38"/>
  <c r="H158" i="38"/>
  <c r="I158" i="38"/>
  <c r="L157" i="38"/>
  <c r="B161" i="38"/>
  <c r="E160" i="38"/>
  <c r="F160" i="38"/>
  <c r="N160" i="38"/>
  <c r="M160" i="38"/>
  <c r="G160" i="38"/>
  <c r="L158" i="38" l="1"/>
  <c r="K158" i="38"/>
  <c r="H159" i="38"/>
  <c r="I159" i="38"/>
  <c r="J159" i="38"/>
  <c r="B162" i="38"/>
  <c r="E161" i="38"/>
  <c r="M161" i="38"/>
  <c r="F161" i="38"/>
  <c r="G161" i="38"/>
  <c r="N161" i="38"/>
  <c r="L159" i="38" l="1"/>
  <c r="I160" i="38"/>
  <c r="H160" i="38"/>
  <c r="J160" i="38"/>
  <c r="K159" i="38"/>
  <c r="B163" i="38"/>
  <c r="E162" i="38"/>
  <c r="M162" i="38"/>
  <c r="N162" i="38"/>
  <c r="G162" i="38"/>
  <c r="F162" i="38"/>
  <c r="K160" i="38" l="1"/>
  <c r="L160" i="38"/>
  <c r="I161" i="38"/>
  <c r="J161" i="38"/>
  <c r="H161" i="38"/>
  <c r="B164" i="38"/>
  <c r="F163" i="38"/>
  <c r="M163" i="38"/>
  <c r="G163" i="38"/>
  <c r="N163" i="38"/>
  <c r="E163" i="38"/>
  <c r="L161" i="38" l="1"/>
  <c r="K161" i="38"/>
  <c r="J162" i="38"/>
  <c r="H162" i="38"/>
  <c r="I162" i="38"/>
  <c r="B165" i="38"/>
  <c r="E164" i="38"/>
  <c r="N164" i="38"/>
  <c r="M164" i="38"/>
  <c r="F164" i="38"/>
  <c r="G164" i="38"/>
  <c r="L162" i="38" l="1"/>
  <c r="H163" i="38"/>
  <c r="I163" i="38"/>
  <c r="J163" i="38"/>
  <c r="B166" i="38"/>
  <c r="K162" i="38"/>
  <c r="F165" i="38"/>
  <c r="N165" i="38"/>
  <c r="G165" i="38"/>
  <c r="M165" i="38"/>
  <c r="E165" i="38"/>
  <c r="L163" i="38" l="1"/>
  <c r="K163" i="38"/>
  <c r="J164" i="38"/>
  <c r="I164" i="38"/>
  <c r="H164" i="38"/>
  <c r="B167" i="38"/>
  <c r="E166" i="38"/>
  <c r="N166" i="38"/>
  <c r="F166" i="38"/>
  <c r="G166" i="38"/>
  <c r="M166" i="38"/>
  <c r="L164" i="38" l="1"/>
  <c r="I165" i="38"/>
  <c r="H165" i="38"/>
  <c r="J165" i="38"/>
  <c r="B168" i="38"/>
  <c r="K164" i="38"/>
  <c r="G167" i="38"/>
  <c r="F167" i="38"/>
  <c r="N167" i="38"/>
  <c r="E167" i="38"/>
  <c r="M167" i="38"/>
  <c r="K165" i="38" l="1"/>
  <c r="I166" i="38"/>
  <c r="J166" i="38"/>
  <c r="H166" i="38"/>
  <c r="L165" i="38"/>
  <c r="B169" i="38"/>
  <c r="M168" i="38"/>
  <c r="F168" i="38"/>
  <c r="E168" i="38"/>
  <c r="G168" i="38"/>
  <c r="N168" i="38"/>
  <c r="K166" i="38" l="1"/>
  <c r="H167" i="38"/>
  <c r="I167" i="38"/>
  <c r="J167" i="38"/>
  <c r="L166" i="38"/>
  <c r="B170" i="38"/>
  <c r="G169" i="38"/>
  <c r="M169" i="38"/>
  <c r="N169" i="38"/>
  <c r="F169" i="38"/>
  <c r="E169" i="38"/>
  <c r="L167" i="38" l="1"/>
  <c r="J168" i="38"/>
  <c r="H168" i="38"/>
  <c r="I168" i="38"/>
  <c r="K167" i="38"/>
  <c r="B171" i="38"/>
  <c r="M170" i="38"/>
  <c r="N170" i="38"/>
  <c r="E170" i="38"/>
  <c r="G170" i="38"/>
  <c r="F170" i="38"/>
  <c r="L168" i="38" l="1"/>
  <c r="H169" i="38"/>
  <c r="I169" i="38"/>
  <c r="J169" i="38"/>
  <c r="K168" i="38"/>
  <c r="B172" i="38"/>
  <c r="F171" i="38"/>
  <c r="E171" i="38"/>
  <c r="G171" i="38"/>
  <c r="M171" i="38"/>
  <c r="N171" i="38"/>
  <c r="L169" i="38" l="1"/>
  <c r="H170" i="38"/>
  <c r="I170" i="38"/>
  <c r="J170" i="38"/>
  <c r="K169" i="38"/>
  <c r="B173" i="38"/>
  <c r="G172" i="38"/>
  <c r="F172" i="38"/>
  <c r="M172" i="38"/>
  <c r="N172" i="38"/>
  <c r="E172" i="38"/>
  <c r="L170" i="38" l="1"/>
  <c r="J171" i="38"/>
  <c r="H171" i="38"/>
  <c r="I171" i="38"/>
  <c r="K170" i="38"/>
  <c r="B174" i="38"/>
  <c r="N173" i="38"/>
  <c r="E173" i="38"/>
  <c r="M173" i="38"/>
  <c r="G173" i="38"/>
  <c r="F173" i="38"/>
  <c r="L171" i="38" l="1"/>
  <c r="H172" i="38"/>
  <c r="J172" i="38"/>
  <c r="I172" i="38"/>
  <c r="K171" i="38"/>
  <c r="B175" i="38"/>
  <c r="M174" i="38"/>
  <c r="F174" i="38"/>
  <c r="G174" i="38"/>
  <c r="E174" i="38"/>
  <c r="N174" i="38"/>
  <c r="K172" i="38" l="1"/>
  <c r="H173" i="38"/>
  <c r="J173" i="38"/>
  <c r="I173" i="38"/>
  <c r="B176" i="38"/>
  <c r="L172" i="38"/>
  <c r="M175" i="38"/>
  <c r="E175" i="38"/>
  <c r="F175" i="38"/>
  <c r="N175" i="38"/>
  <c r="G175" i="38"/>
  <c r="L173" i="38" l="1"/>
  <c r="J174" i="38"/>
  <c r="H174" i="38"/>
  <c r="I174" i="38"/>
  <c r="K173" i="38"/>
  <c r="B177" i="38"/>
  <c r="N176" i="38"/>
  <c r="F176" i="38"/>
  <c r="M176" i="38"/>
  <c r="G176" i="38"/>
  <c r="E176" i="38"/>
  <c r="L174" i="38" l="1"/>
  <c r="J175" i="38"/>
  <c r="I175" i="38"/>
  <c r="H175" i="38"/>
  <c r="K174" i="38"/>
  <c r="B178" i="38"/>
  <c r="F177" i="38"/>
  <c r="G177" i="38"/>
  <c r="E177" i="38"/>
  <c r="M177" i="38"/>
  <c r="N177" i="38"/>
  <c r="K175" i="38" l="1"/>
  <c r="H176" i="38"/>
  <c r="I176" i="38"/>
  <c r="J176" i="38"/>
  <c r="L175" i="38"/>
  <c r="B179" i="38"/>
  <c r="G178" i="38"/>
  <c r="F178" i="38"/>
  <c r="N178" i="38"/>
  <c r="E178" i="38"/>
  <c r="M178" i="38"/>
  <c r="L176" i="38" l="1"/>
  <c r="I177" i="38"/>
  <c r="J177" i="38"/>
  <c r="H177" i="38"/>
  <c r="K176" i="38"/>
  <c r="B180" i="38"/>
  <c r="N179" i="38"/>
  <c r="M179" i="38"/>
  <c r="G179" i="38"/>
  <c r="F179" i="38"/>
  <c r="E179" i="38"/>
  <c r="K177" i="38" l="1"/>
  <c r="I178" i="38"/>
  <c r="J178" i="38"/>
  <c r="H178" i="38"/>
  <c r="L177" i="38"/>
  <c r="B181" i="38"/>
  <c r="N180" i="38"/>
  <c r="M180" i="38"/>
  <c r="E180" i="38"/>
  <c r="G180" i="38"/>
  <c r="F180" i="38"/>
  <c r="K178" i="38" l="1"/>
  <c r="J179" i="38"/>
  <c r="H179" i="38"/>
  <c r="I179" i="38"/>
  <c r="L178" i="38"/>
  <c r="B182" i="38"/>
  <c r="E181" i="38"/>
  <c r="N181" i="38"/>
  <c r="M181" i="38"/>
  <c r="G181" i="38"/>
  <c r="F181" i="38"/>
  <c r="L179" i="38" l="1"/>
  <c r="J180" i="38"/>
  <c r="H180" i="38"/>
  <c r="I180" i="38"/>
  <c r="K179" i="38"/>
  <c r="B183" i="38"/>
  <c r="E182" i="38"/>
  <c r="F182" i="38"/>
  <c r="N182" i="38"/>
  <c r="M182" i="38"/>
  <c r="G182" i="38"/>
  <c r="L180" i="38" l="1"/>
  <c r="I181" i="38"/>
  <c r="H181" i="38"/>
  <c r="J181" i="38"/>
  <c r="K180" i="38"/>
  <c r="B184" i="38"/>
  <c r="F183" i="38"/>
  <c r="N183" i="38"/>
  <c r="G183" i="38"/>
  <c r="E183" i="38"/>
  <c r="M183" i="38"/>
  <c r="K181" i="38" l="1"/>
  <c r="I182" i="38"/>
  <c r="H182" i="38"/>
  <c r="J182" i="38"/>
  <c r="L181" i="38"/>
  <c r="B185" i="38"/>
  <c r="E184" i="38"/>
  <c r="G184" i="38"/>
  <c r="F184" i="38"/>
  <c r="N184" i="38"/>
  <c r="M184" i="38"/>
  <c r="K182" i="38" l="1"/>
  <c r="I183" i="38"/>
  <c r="J183" i="38"/>
  <c r="H183" i="38"/>
  <c r="L182" i="38"/>
  <c r="B186" i="38"/>
  <c r="F185" i="38"/>
  <c r="N185" i="38"/>
  <c r="M185" i="38"/>
  <c r="E185" i="38"/>
  <c r="G185" i="38"/>
  <c r="K183" i="38" l="1"/>
  <c r="J184" i="38"/>
  <c r="H184" i="38"/>
  <c r="I184" i="38"/>
  <c r="L183" i="38"/>
  <c r="B187" i="38"/>
  <c r="G186" i="38"/>
  <c r="E186" i="38"/>
  <c r="F186" i="38"/>
  <c r="M186" i="38"/>
  <c r="N186" i="38"/>
  <c r="L184" i="38" l="1"/>
  <c r="J185" i="38"/>
  <c r="H185" i="38"/>
  <c r="I185" i="38"/>
  <c r="K184" i="38"/>
  <c r="B188" i="38"/>
  <c r="N187" i="38"/>
  <c r="G187" i="38"/>
  <c r="E187" i="38"/>
  <c r="M187" i="38"/>
  <c r="F187" i="38"/>
  <c r="L185" i="38" l="1"/>
  <c r="I186" i="38"/>
  <c r="J186" i="38"/>
  <c r="H186" i="38"/>
  <c r="K185" i="38"/>
  <c r="B189" i="38"/>
  <c r="G188" i="38"/>
  <c r="M188" i="38"/>
  <c r="N188" i="38"/>
  <c r="F188" i="38"/>
  <c r="E188" i="38"/>
  <c r="K186" i="38" l="1"/>
  <c r="J187" i="38"/>
  <c r="I187" i="38"/>
  <c r="H187" i="38"/>
  <c r="L186" i="38"/>
  <c r="B190" i="38"/>
  <c r="M189" i="38"/>
  <c r="G189" i="38"/>
  <c r="N189" i="38"/>
  <c r="E189" i="38"/>
  <c r="F189" i="38"/>
  <c r="K187" i="38" l="1"/>
  <c r="H188" i="38"/>
  <c r="I188" i="38"/>
  <c r="J188" i="38"/>
  <c r="L187" i="38"/>
  <c r="B191" i="38"/>
  <c r="N190" i="38"/>
  <c r="G190" i="38"/>
  <c r="M190" i="38"/>
  <c r="F190" i="38"/>
  <c r="E190" i="38"/>
  <c r="L188" i="38" l="1"/>
  <c r="J189" i="38"/>
  <c r="I189" i="38"/>
  <c r="H189" i="38"/>
  <c r="K188" i="38"/>
  <c r="B192" i="38"/>
  <c r="G191" i="38"/>
  <c r="E191" i="38"/>
  <c r="F191" i="38"/>
  <c r="N191" i="38"/>
  <c r="M191" i="38"/>
  <c r="K189" i="38" l="1"/>
  <c r="J190" i="38"/>
  <c r="H190" i="38"/>
  <c r="I190" i="38"/>
  <c r="L189" i="38"/>
  <c r="B193" i="38"/>
  <c r="N192" i="38"/>
  <c r="M192" i="38"/>
  <c r="G192" i="38"/>
  <c r="F192" i="38"/>
  <c r="E192" i="38"/>
  <c r="L190" i="38" l="1"/>
  <c r="I191" i="38"/>
  <c r="J191" i="38"/>
  <c r="H191" i="38"/>
  <c r="K190" i="38"/>
  <c r="B194" i="38"/>
  <c r="G193" i="38"/>
  <c r="F193" i="38"/>
  <c r="M193" i="38"/>
  <c r="N193" i="38"/>
  <c r="E193" i="38"/>
  <c r="K191" i="38" l="1"/>
  <c r="I192" i="38"/>
  <c r="J192" i="38"/>
  <c r="H192" i="38"/>
  <c r="L191" i="38"/>
  <c r="B195" i="38"/>
  <c r="N194" i="38"/>
  <c r="E194" i="38"/>
  <c r="G194" i="38"/>
  <c r="F194" i="38"/>
  <c r="M194" i="38"/>
  <c r="K192" i="38" l="1"/>
  <c r="H193" i="38"/>
  <c r="I193" i="38"/>
  <c r="J193" i="38"/>
  <c r="L192" i="38"/>
  <c r="B196" i="38"/>
  <c r="G195" i="38"/>
  <c r="N195" i="38"/>
  <c r="E195" i="38"/>
  <c r="M195" i="38"/>
  <c r="F195" i="38"/>
  <c r="L193" i="38" l="1"/>
  <c r="J194" i="38"/>
  <c r="I194" i="38"/>
  <c r="H194" i="38"/>
  <c r="K193" i="38"/>
  <c r="B197" i="38"/>
  <c r="N196" i="38"/>
  <c r="E196" i="38"/>
  <c r="G196" i="38"/>
  <c r="M196" i="38"/>
  <c r="F196" i="38"/>
  <c r="K194" i="38" l="1"/>
  <c r="H195" i="38"/>
  <c r="I195" i="38"/>
  <c r="J195" i="38"/>
  <c r="L194" i="38"/>
  <c r="B198" i="38"/>
  <c r="G197" i="38"/>
  <c r="E197" i="38"/>
  <c r="M197" i="38"/>
  <c r="F197" i="38"/>
  <c r="N197" i="38"/>
  <c r="L195" i="38" l="1"/>
  <c r="H196" i="38"/>
  <c r="I196" i="38"/>
  <c r="J196" i="38"/>
  <c r="K195" i="38"/>
  <c r="B199" i="38"/>
  <c r="E198" i="38"/>
  <c r="M198" i="38"/>
  <c r="G198" i="38"/>
  <c r="N198" i="38"/>
  <c r="F198" i="38"/>
  <c r="L196" i="38" l="1"/>
  <c r="H197" i="38"/>
  <c r="I197" i="38"/>
  <c r="J197" i="38"/>
  <c r="K196" i="38"/>
  <c r="B200" i="38"/>
  <c r="E199" i="38"/>
  <c r="G199" i="38"/>
  <c r="F199" i="38"/>
  <c r="M199" i="38"/>
  <c r="N199" i="38"/>
  <c r="L197" i="38" l="1"/>
  <c r="I198" i="38"/>
  <c r="J198" i="38"/>
  <c r="H198" i="38"/>
  <c r="K197" i="38"/>
  <c r="B201" i="38"/>
  <c r="G200" i="38"/>
  <c r="N200" i="38"/>
  <c r="M200" i="38"/>
  <c r="E200" i="38"/>
  <c r="F200" i="38"/>
  <c r="K198" i="38" l="1"/>
  <c r="H199" i="38"/>
  <c r="I199" i="38"/>
  <c r="J199" i="38"/>
  <c r="L198" i="38"/>
  <c r="B202" i="38"/>
  <c r="N201" i="38"/>
  <c r="E201" i="38"/>
  <c r="F201" i="38"/>
  <c r="G201" i="38"/>
  <c r="M201" i="38"/>
  <c r="L199" i="38" l="1"/>
  <c r="H200" i="38"/>
  <c r="I200" i="38"/>
  <c r="J200" i="38"/>
  <c r="K199" i="38"/>
  <c r="B203" i="38"/>
  <c r="F202" i="38"/>
  <c r="N202" i="38"/>
  <c r="E202" i="38"/>
  <c r="G202" i="38"/>
  <c r="M202" i="38"/>
  <c r="L200" i="38" l="1"/>
  <c r="H201" i="38"/>
  <c r="I201" i="38"/>
  <c r="J201" i="38"/>
  <c r="K200" i="38"/>
  <c r="B204" i="38"/>
  <c r="E203" i="38"/>
  <c r="F203" i="38"/>
  <c r="G203" i="38"/>
  <c r="N203" i="38"/>
  <c r="M203" i="38"/>
  <c r="K201" i="38" l="1"/>
  <c r="H202" i="38"/>
  <c r="I202" i="38"/>
  <c r="J202" i="38"/>
  <c r="B205" i="38"/>
  <c r="L201" i="38"/>
  <c r="M204" i="38"/>
  <c r="G204" i="38"/>
  <c r="F204" i="38"/>
  <c r="E204" i="38"/>
  <c r="N204" i="38"/>
  <c r="L202" i="38" l="1"/>
  <c r="K202" i="38"/>
  <c r="H203" i="38"/>
  <c r="I203" i="38"/>
  <c r="J203" i="38"/>
  <c r="B206" i="38"/>
  <c r="E205" i="38"/>
  <c r="M205" i="38"/>
  <c r="F205" i="38"/>
  <c r="G205" i="38"/>
  <c r="N205" i="38"/>
  <c r="L203" i="38" l="1"/>
  <c r="I204" i="38"/>
  <c r="J204" i="38"/>
  <c r="H204" i="38"/>
  <c r="K203" i="38"/>
  <c r="B207" i="38"/>
  <c r="F206" i="38"/>
  <c r="M206" i="38"/>
  <c r="N206" i="38"/>
  <c r="G206" i="38"/>
  <c r="E206" i="38"/>
  <c r="K204" i="38" l="1"/>
  <c r="I205" i="38"/>
  <c r="J205" i="38"/>
  <c r="H205" i="38"/>
  <c r="L204" i="38"/>
  <c r="B208" i="38"/>
  <c r="E207" i="38"/>
  <c r="F207" i="38"/>
  <c r="N207" i="38"/>
  <c r="G207" i="38"/>
  <c r="M207" i="38"/>
  <c r="K205" i="38" l="1"/>
  <c r="I206" i="38"/>
  <c r="H206" i="38"/>
  <c r="J206" i="38"/>
  <c r="L205" i="38"/>
  <c r="B209" i="38"/>
  <c r="G208" i="38"/>
  <c r="M208" i="38"/>
  <c r="N208" i="38"/>
  <c r="F208" i="38"/>
  <c r="E208" i="38"/>
  <c r="K206" i="38" l="1"/>
  <c r="H207" i="38"/>
  <c r="I207" i="38"/>
  <c r="J207" i="38"/>
  <c r="L206" i="38"/>
  <c r="B210" i="38"/>
  <c r="E209" i="38"/>
  <c r="N209" i="38"/>
  <c r="F209" i="38"/>
  <c r="G209" i="38"/>
  <c r="M209" i="38"/>
  <c r="L207" i="38" l="1"/>
  <c r="H208" i="38"/>
  <c r="I208" i="38"/>
  <c r="J208" i="38"/>
  <c r="K207" i="38"/>
  <c r="B211" i="38"/>
  <c r="N210" i="38"/>
  <c r="G210" i="38"/>
  <c r="F210" i="38"/>
  <c r="M210" i="38"/>
  <c r="E210" i="38"/>
  <c r="L208" i="38" l="1"/>
  <c r="J209" i="38"/>
  <c r="I209" i="38"/>
  <c r="H209" i="38"/>
  <c r="K208" i="38"/>
  <c r="B212" i="38"/>
  <c r="M211" i="38"/>
  <c r="G211" i="38"/>
  <c r="E211" i="38"/>
  <c r="N211" i="38"/>
  <c r="F211" i="38"/>
  <c r="K209" i="38" l="1"/>
  <c r="H210" i="38"/>
  <c r="J210" i="38"/>
  <c r="I210" i="38"/>
  <c r="B213" i="38"/>
  <c r="L209" i="38"/>
  <c r="E212" i="38"/>
  <c r="N212" i="38"/>
  <c r="F212" i="38"/>
  <c r="G212" i="38"/>
  <c r="M212" i="38"/>
  <c r="K210" i="38" l="1"/>
  <c r="H211" i="38"/>
  <c r="I211" i="38"/>
  <c r="J211" i="38"/>
  <c r="L210" i="38"/>
  <c r="B214" i="38"/>
  <c r="E213" i="38"/>
  <c r="G213" i="38"/>
  <c r="M213" i="38"/>
  <c r="F213" i="38"/>
  <c r="N213" i="38"/>
  <c r="K211" i="38" l="1"/>
  <c r="H212" i="38"/>
  <c r="I212" i="38"/>
  <c r="J212" i="38"/>
  <c r="B215" i="38"/>
  <c r="L211" i="38"/>
  <c r="E214" i="38"/>
  <c r="N214" i="38"/>
  <c r="M214" i="38"/>
  <c r="F214" i="38"/>
  <c r="G214" i="38"/>
  <c r="L212" i="38" l="1"/>
  <c r="J213" i="38"/>
  <c r="I213" i="38"/>
  <c r="H213" i="38"/>
  <c r="K212" i="38"/>
  <c r="B216" i="38"/>
  <c r="G215" i="38"/>
  <c r="N215" i="38"/>
  <c r="F215" i="38"/>
  <c r="E215" i="38"/>
  <c r="M215" i="38"/>
  <c r="K213" i="38" l="1"/>
  <c r="H214" i="38"/>
  <c r="J214" i="38"/>
  <c r="I214" i="38"/>
  <c r="B217" i="38"/>
  <c r="L213" i="38"/>
  <c r="E216" i="38"/>
  <c r="N216" i="38"/>
  <c r="M216" i="38"/>
  <c r="F216" i="38"/>
  <c r="G216" i="38"/>
  <c r="L214" i="38" l="1"/>
  <c r="H215" i="38"/>
  <c r="I215" i="38"/>
  <c r="J215" i="38"/>
  <c r="K214" i="38"/>
  <c r="B218" i="38"/>
  <c r="N217" i="38"/>
  <c r="G217" i="38"/>
  <c r="E217" i="38"/>
  <c r="M217" i="38"/>
  <c r="F217" i="38"/>
  <c r="L215" i="38" l="1"/>
  <c r="J216" i="38"/>
  <c r="H216" i="38"/>
  <c r="I216" i="38"/>
  <c r="K215" i="38"/>
  <c r="B219" i="38"/>
  <c r="E218" i="38"/>
  <c r="F218" i="38"/>
  <c r="G218" i="38"/>
  <c r="M218" i="38"/>
  <c r="N218" i="38"/>
  <c r="L216" i="38" l="1"/>
  <c r="J217" i="38"/>
  <c r="H217" i="38"/>
  <c r="I217" i="38"/>
  <c r="K216" i="38"/>
  <c r="B220" i="38"/>
  <c r="E219" i="38"/>
  <c r="F219" i="38"/>
  <c r="M219" i="38"/>
  <c r="N219" i="38"/>
  <c r="G219" i="38"/>
  <c r="L217" i="38" l="1"/>
  <c r="I218" i="38"/>
  <c r="H218" i="38"/>
  <c r="J218" i="38"/>
  <c r="K217" i="38"/>
  <c r="B221" i="38"/>
  <c r="E220" i="38"/>
  <c r="G220" i="38"/>
  <c r="N220" i="38"/>
  <c r="M220" i="38"/>
  <c r="F220" i="38"/>
  <c r="K218" i="38" l="1"/>
  <c r="H219" i="38"/>
  <c r="I219" i="38"/>
  <c r="J219" i="38"/>
  <c r="L218" i="38"/>
  <c r="B222" i="38"/>
  <c r="M221" i="38"/>
  <c r="N221" i="38"/>
  <c r="E221" i="38"/>
  <c r="G221" i="38"/>
  <c r="F221" i="38"/>
  <c r="L219" i="38" l="1"/>
  <c r="J220" i="38"/>
  <c r="I220" i="38"/>
  <c r="H220" i="38"/>
  <c r="K219" i="38"/>
  <c r="B223" i="38"/>
  <c r="E222" i="38"/>
  <c r="N222" i="38"/>
  <c r="G222" i="38"/>
  <c r="F222" i="38"/>
  <c r="M222" i="38"/>
  <c r="K220" i="38" l="1"/>
  <c r="I221" i="38"/>
  <c r="H221" i="38"/>
  <c r="J221" i="38"/>
  <c r="L220" i="38"/>
  <c r="B224" i="38"/>
  <c r="G223" i="38"/>
  <c r="F223" i="38"/>
  <c r="E223" i="38"/>
  <c r="M223" i="38"/>
  <c r="N223" i="38"/>
  <c r="K221" i="38" l="1"/>
  <c r="I222" i="38"/>
  <c r="H222" i="38"/>
  <c r="J222" i="38"/>
  <c r="L221" i="38"/>
  <c r="B225" i="38"/>
  <c r="F224" i="38"/>
  <c r="E224" i="38"/>
  <c r="N224" i="38"/>
  <c r="M224" i="38"/>
  <c r="G224" i="38"/>
  <c r="K222" i="38" l="1"/>
  <c r="H223" i="38"/>
  <c r="J223" i="38"/>
  <c r="I223" i="38"/>
  <c r="L222" i="38"/>
  <c r="B226" i="38"/>
  <c r="G225" i="38"/>
  <c r="M225" i="38"/>
  <c r="F225" i="38"/>
  <c r="N225" i="38"/>
  <c r="E225" i="38"/>
  <c r="L223" i="38" l="1"/>
  <c r="J224" i="38"/>
  <c r="I224" i="38"/>
  <c r="H224" i="38"/>
  <c r="K223" i="38"/>
  <c r="B227" i="38"/>
  <c r="E226" i="38"/>
  <c r="M226" i="38"/>
  <c r="G226" i="38"/>
  <c r="N226" i="38"/>
  <c r="F226" i="38"/>
  <c r="K224" i="38" l="1"/>
  <c r="J225" i="38"/>
  <c r="H225" i="38"/>
  <c r="I225" i="38"/>
  <c r="L224" i="38"/>
  <c r="B228" i="38"/>
  <c r="E227" i="38"/>
  <c r="N227" i="38"/>
  <c r="G227" i="38"/>
  <c r="M227" i="38"/>
  <c r="F227" i="38"/>
  <c r="L225" i="38" l="1"/>
  <c r="H226" i="38"/>
  <c r="J226" i="38"/>
  <c r="I226" i="38"/>
  <c r="K225" i="38"/>
  <c r="B229" i="38"/>
  <c r="M228" i="38"/>
  <c r="N228" i="38"/>
  <c r="E228" i="38"/>
  <c r="F228" i="38"/>
  <c r="G228" i="38"/>
  <c r="L226" i="38" l="1"/>
  <c r="I227" i="38"/>
  <c r="H227" i="38"/>
  <c r="J227" i="38"/>
  <c r="K226" i="38"/>
  <c r="B230" i="38"/>
  <c r="M229" i="38"/>
  <c r="E229" i="38"/>
  <c r="F229" i="38"/>
  <c r="N229" i="38"/>
  <c r="G229" i="38"/>
  <c r="K227" i="38" l="1"/>
  <c r="H228" i="38"/>
  <c r="I228" i="38"/>
  <c r="J228" i="38"/>
  <c r="L227" i="38"/>
  <c r="B231" i="38"/>
  <c r="E230" i="38"/>
  <c r="G230" i="38"/>
  <c r="F230" i="38"/>
  <c r="N230" i="38"/>
  <c r="M230" i="38"/>
  <c r="L228" i="38" l="1"/>
  <c r="J229" i="38"/>
  <c r="H229" i="38"/>
  <c r="I229" i="38"/>
  <c r="K228" i="38"/>
  <c r="B232" i="38"/>
  <c r="E231" i="38"/>
  <c r="F231" i="38"/>
  <c r="M231" i="38"/>
  <c r="N231" i="38"/>
  <c r="G231" i="38"/>
  <c r="L229" i="38" l="1"/>
  <c r="I230" i="38"/>
  <c r="H230" i="38"/>
  <c r="J230" i="38"/>
  <c r="K229" i="38"/>
  <c r="E232" i="38"/>
  <c r="M232" i="38"/>
  <c r="N232" i="38"/>
  <c r="G232" i="38"/>
  <c r="F232" i="38"/>
  <c r="K230" i="38" l="1"/>
  <c r="H231" i="38"/>
  <c r="J231" i="38"/>
  <c r="J232" i="38" s="1"/>
  <c r="I231" i="38"/>
  <c r="L230" i="38"/>
  <c r="H232" i="38" l="1"/>
  <c r="K231" i="38"/>
  <c r="L231" i="38"/>
  <c r="I232" i="38"/>
  <c r="K232" i="38" l="1"/>
  <c r="L232" i="38"/>
  <c r="C44" i="28" l="1"/>
  <c r="D44" i="28"/>
  <c r="D45" i="28" s="1"/>
  <c r="D46" i="28" s="1"/>
  <c r="O35" i="28"/>
  <c r="C35" i="28"/>
  <c r="O34" i="28"/>
  <c r="D34" i="28"/>
  <c r="D35" i="28" s="1"/>
  <c r="O33" i="28"/>
  <c r="D33" i="28"/>
  <c r="C33" i="28"/>
  <c r="C38" i="27"/>
  <c r="D38" i="27"/>
  <c r="D39" i="27" s="1"/>
  <c r="D40" i="27" s="1"/>
  <c r="O33" i="27"/>
  <c r="C33" i="27"/>
  <c r="O32" i="27"/>
  <c r="D32" i="27"/>
  <c r="D33" i="27" s="1"/>
  <c r="O31" i="27"/>
  <c r="D31" i="27"/>
  <c r="C31" i="27"/>
  <c r="C30" i="27"/>
  <c r="D30" i="27"/>
  <c r="A152" i="27"/>
  <c r="B152" i="27" s="1"/>
  <c r="A151" i="27"/>
  <c r="B151" i="27"/>
  <c r="G30" i="27"/>
  <c r="G31" i="27"/>
  <c r="C45" i="28" l="1"/>
  <c r="D36" i="28"/>
  <c r="D37" i="28" s="1"/>
  <c r="C36" i="28"/>
  <c r="C39" i="27"/>
  <c r="O140" i="2"/>
  <c r="C140" i="2"/>
  <c r="O139" i="2"/>
  <c r="D139" i="2"/>
  <c r="D140" i="2" s="1"/>
  <c r="O138" i="2"/>
  <c r="D138" i="2"/>
  <c r="C138" i="2"/>
  <c r="C120" i="2"/>
  <c r="D120" i="2"/>
  <c r="D121" i="2" s="1"/>
  <c r="D122" i="2" s="1"/>
  <c r="D123" i="2" s="1"/>
  <c r="O131" i="2"/>
  <c r="C131" i="2"/>
  <c r="O130" i="2"/>
  <c r="D130" i="2"/>
  <c r="D131" i="2" s="1"/>
  <c r="O129" i="2"/>
  <c r="C132" i="2"/>
  <c r="G140" i="2"/>
  <c r="G138" i="2"/>
  <c r="C46" i="28" l="1"/>
  <c r="C37" i="28"/>
  <c r="C40" i="27"/>
  <c r="C121" i="2"/>
  <c r="D132" i="2"/>
  <c r="C133" i="2"/>
  <c r="G139" i="2"/>
  <c r="G132" i="2"/>
  <c r="G131" i="2"/>
  <c r="G120" i="2"/>
  <c r="G130" i="2"/>
  <c r="J30" i="27" l="1"/>
  <c r="J138" i="2"/>
  <c r="J139" i="2"/>
  <c r="C122" i="2"/>
  <c r="J131" i="2"/>
  <c r="J130" i="2"/>
  <c r="D133" i="2"/>
  <c r="D134" i="2" s="1"/>
  <c r="D135" i="2" s="1"/>
  <c r="D136" i="2" s="1"/>
  <c r="C134" i="2"/>
  <c r="J3" i="2"/>
  <c r="G4" i="2"/>
  <c r="J4" i="2" s="1"/>
  <c r="G121" i="2"/>
  <c r="G133" i="2"/>
  <c r="J120" i="2" l="1"/>
  <c r="C123" i="2"/>
  <c r="J132" i="2"/>
  <c r="C135" i="2"/>
  <c r="C192" i="21"/>
  <c r="D192" i="21"/>
  <c r="C193" i="21"/>
  <c r="D193" i="21"/>
  <c r="D194" i="21" s="1"/>
  <c r="O182" i="21"/>
  <c r="C182" i="21"/>
  <c r="O181" i="21"/>
  <c r="D181" i="21"/>
  <c r="D182" i="21" s="1"/>
  <c r="O180" i="21"/>
  <c r="D180" i="21"/>
  <c r="C180" i="21"/>
  <c r="G180" i="21"/>
  <c r="G134" i="2"/>
  <c r="G192" i="21"/>
  <c r="G193" i="21"/>
  <c r="G122" i="2"/>
  <c r="J121" i="2" l="1"/>
  <c r="J133" i="2"/>
  <c r="C136" i="2"/>
  <c r="J192" i="21"/>
  <c r="C194" i="21"/>
  <c r="G3" i="28"/>
  <c r="N2" i="28"/>
  <c r="M2" i="28"/>
  <c r="G2" i="28"/>
  <c r="F2" i="28"/>
  <c r="E2" i="28"/>
  <c r="N2" i="27"/>
  <c r="M2" i="27"/>
  <c r="G2" i="27"/>
  <c r="F2" i="27"/>
  <c r="E2" i="27"/>
  <c r="G135" i="2"/>
  <c r="G136" i="2"/>
  <c r="G182" i="21"/>
  <c r="G123" i="2"/>
  <c r="G181" i="21"/>
  <c r="J122" i="2" l="1"/>
  <c r="J134" i="2"/>
  <c r="J135" i="2"/>
  <c r="J180" i="21"/>
  <c r="J181" i="21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64" i="30"/>
  <c r="G162" i="30"/>
  <c r="G194" i="21"/>
  <c r="J193" i="21" l="1"/>
  <c r="B236" i="30"/>
  <c r="B237" i="30" s="1"/>
  <c r="C238" i="30"/>
  <c r="C165" i="30"/>
  <c r="D165" i="30"/>
  <c r="G236" i="30"/>
  <c r="G165" i="30"/>
  <c r="G237" i="30"/>
  <c r="G235" i="30"/>
  <c r="G163" i="30"/>
  <c r="J235" i="30" l="1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O158" i="23"/>
  <c r="C158" i="23"/>
  <c r="O157" i="23"/>
  <c r="D157" i="23"/>
  <c r="O156" i="23"/>
  <c r="G157" i="23"/>
  <c r="G238" i="30"/>
  <c r="J237" i="30" l="1"/>
  <c r="C240" i="30"/>
  <c r="D158" i="23"/>
  <c r="G239" i="30"/>
  <c r="G158" i="23"/>
  <c r="J238" i="30" l="1"/>
  <c r="C241" i="30"/>
  <c r="J157" i="23"/>
  <c r="D156" i="23"/>
  <c r="C156" i="23"/>
  <c r="G240" i="30"/>
  <c r="G156" i="23"/>
  <c r="J239" i="30" l="1"/>
  <c r="C242" i="30"/>
  <c r="J156" i="23"/>
  <c r="J3" i="23"/>
  <c r="G4" i="23"/>
  <c r="J4" i="23" s="1"/>
  <c r="C120" i="23"/>
  <c r="D119" i="23"/>
  <c r="D120" i="23" s="1"/>
  <c r="J3" i="21"/>
  <c r="G4" i="21"/>
  <c r="J4" i="21" s="1"/>
  <c r="A247" i="21"/>
  <c r="B247" i="21" s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26" i="18"/>
  <c r="D125" i="18"/>
  <c r="D126" i="18" s="1"/>
  <c r="C85" i="19"/>
  <c r="D85" i="19"/>
  <c r="G241" i="30"/>
  <c r="G147" i="20"/>
  <c r="J240" i="30" l="1"/>
  <c r="C243" i="30"/>
  <c r="B248" i="21"/>
  <c r="D159" i="20"/>
  <c r="C160" i="20"/>
  <c r="G242" i="30"/>
  <c r="J241" i="30" l="1"/>
  <c r="B249" i="21"/>
  <c r="D160" i="20"/>
  <c r="G243" i="30"/>
  <c r="J242" i="30" l="1"/>
  <c r="J243" i="30" s="1"/>
  <c r="B250" i="21"/>
  <c r="B251" i="21" l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82" i="28"/>
  <c r="D81" i="28"/>
  <c r="G108" i="17"/>
  <c r="G49" i="17"/>
  <c r="G51" i="17"/>
  <c r="G107" i="17"/>
  <c r="G53" i="17"/>
  <c r="G60" i="17"/>
  <c r="B252" i="21" l="1"/>
  <c r="C103" i="17"/>
  <c r="J107" i="17"/>
  <c r="C62" i="17"/>
  <c r="C50" i="17"/>
  <c r="B200" i="17"/>
  <c r="B201" i="17" s="1"/>
  <c r="D82" i="28"/>
  <c r="G102" i="17"/>
  <c r="G48" i="17"/>
  <c r="G61" i="17"/>
  <c r="G52" i="17"/>
  <c r="B253" i="21" l="1"/>
  <c r="C104" i="17"/>
  <c r="J60" i="17"/>
  <c r="J51" i="17"/>
  <c r="J52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G103" i="17"/>
  <c r="G62" i="17"/>
  <c r="G50" i="17"/>
  <c r="B254" i="21" l="1"/>
  <c r="J102" i="17"/>
  <c r="J61" i="17"/>
  <c r="J49" i="17"/>
  <c r="G5" i="28"/>
  <c r="G104" i="17"/>
  <c r="B255" i="21" l="1"/>
  <c r="J103" i="17"/>
  <c r="B256" i="21" l="1"/>
  <c r="B257" i="21" l="1"/>
  <c r="B258" i="21" l="1"/>
  <c r="B259" i="21" l="1"/>
  <c r="C38" i="24"/>
  <c r="D37" i="24"/>
  <c r="D38" i="24" s="1"/>
  <c r="D36" i="24"/>
  <c r="C36" i="24"/>
  <c r="J3" i="24"/>
  <c r="J2" i="24"/>
  <c r="G3" i="24"/>
  <c r="B260" i="21" l="1"/>
  <c r="B261" i="21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B262" i="21" l="1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155" i="36"/>
  <c r="B263" i="21" l="1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O4" i="36" s="1"/>
  <c r="G5" i="36"/>
  <c r="F5" i="36"/>
  <c r="E5" i="36"/>
  <c r="N4" i="36"/>
  <c r="P3" i="36" s="1"/>
  <c r="M4" i="36"/>
  <c r="G4" i="36"/>
  <c r="J4" i="36" s="1"/>
  <c r="F4" i="36"/>
  <c r="I4" i="36" s="1"/>
  <c r="E4" i="36"/>
  <c r="H3" i="36" s="1"/>
  <c r="N3" i="36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P4" i="35" s="1"/>
  <c r="N3" i="35"/>
  <c r="P2" i="35" s="1"/>
  <c r="M3" i="35"/>
  <c r="E4" i="35"/>
  <c r="H3" i="35" s="1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H4" i="35" s="1"/>
  <c r="K4" i="35" s="1"/>
  <c r="G3" i="35"/>
  <c r="F3" i="35"/>
  <c r="I3" i="35" s="1"/>
  <c r="E3" i="35"/>
  <c r="N2" i="35"/>
  <c r="M2" i="35"/>
  <c r="G2" i="35"/>
  <c r="F2" i="35"/>
  <c r="E2" i="35"/>
  <c r="G157" i="36"/>
  <c r="G156" i="36"/>
  <c r="N86" i="35"/>
  <c r="L4" i="35" l="1"/>
  <c r="O4" i="35"/>
  <c r="P2" i="36"/>
  <c r="J2" i="36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G3" i="19"/>
  <c r="G158" i="20"/>
  <c r="G88" i="36"/>
  <c r="G88" i="35"/>
  <c r="G149" i="20"/>
  <c r="N88" i="36"/>
  <c r="G158" i="35"/>
  <c r="E88" i="36"/>
  <c r="E86" i="35"/>
  <c r="F9" i="35"/>
  <c r="N8" i="35"/>
  <c r="M158" i="36"/>
  <c r="G8" i="35"/>
  <c r="G87" i="36"/>
  <c r="G85" i="36"/>
  <c r="E8" i="35"/>
  <c r="F158" i="36"/>
  <c r="E158" i="36"/>
  <c r="M8" i="35"/>
  <c r="G87" i="35"/>
  <c r="G89" i="35"/>
  <c r="F88" i="36"/>
  <c r="E9" i="35"/>
  <c r="M88" i="36"/>
  <c r="G158" i="36"/>
  <c r="M86" i="35"/>
  <c r="F8" i="35"/>
  <c r="F86" i="35"/>
  <c r="G160" i="20"/>
  <c r="G159" i="20"/>
  <c r="G9" i="35"/>
  <c r="G86" i="36"/>
  <c r="N9" i="35"/>
  <c r="G159" i="35"/>
  <c r="G148" i="20"/>
  <c r="N158" i="36"/>
  <c r="G86" i="35"/>
  <c r="J148" i="20" l="1"/>
  <c r="J147" i="20"/>
  <c r="J158" i="20"/>
  <c r="J159" i="20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F89" i="36"/>
  <c r="F8" i="36"/>
  <c r="E8" i="36"/>
  <c r="N159" i="36"/>
  <c r="G8" i="36"/>
  <c r="M8" i="36"/>
  <c r="F159" i="36"/>
  <c r="E159" i="36"/>
  <c r="N89" i="36"/>
  <c r="G89" i="36"/>
  <c r="M9" i="35"/>
  <c r="M89" i="36"/>
  <c r="M159" i="36"/>
  <c r="N8" i="36"/>
  <c r="E89" i="36"/>
  <c r="G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E9" i="36"/>
  <c r="M9" i="36"/>
  <c r="M11" i="35"/>
  <c r="G11" i="35"/>
  <c r="E11" i="35"/>
  <c r="N11" i="35"/>
  <c r="F11" i="35"/>
  <c r="N10" i="35"/>
  <c r="G10" i="35"/>
  <c r="N9" i="36"/>
  <c r="F10" i="35"/>
  <c r="M10" i="35"/>
  <c r="E10" i="35"/>
  <c r="G9" i="36"/>
  <c r="F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J2" i="27" s="1"/>
  <c r="F4" i="27"/>
  <c r="E4" i="27"/>
  <c r="N5" i="27"/>
  <c r="M5" i="27"/>
  <c r="G5" i="27"/>
  <c r="J4" i="27" s="1"/>
  <c r="F5" i="27"/>
  <c r="E5" i="27"/>
  <c r="C9" i="27"/>
  <c r="D8" i="27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A8" i="27"/>
  <c r="B8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J2" i="26" s="1"/>
  <c r="F3" i="26"/>
  <c r="I2" i="26" s="1"/>
  <c r="E3" i="26"/>
  <c r="H2" i="26" s="1"/>
  <c r="K2" i="26" s="1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M90" i="35"/>
  <c r="F10" i="36"/>
  <c r="M10" i="36"/>
  <c r="F12" i="35"/>
  <c r="G32" i="27"/>
  <c r="G12" i="35"/>
  <c r="E12" i="35"/>
  <c r="F90" i="35"/>
  <c r="N10" i="36"/>
  <c r="E10" i="36"/>
  <c r="G39" i="27"/>
  <c r="G38" i="27"/>
  <c r="G90" i="35"/>
  <c r="N12" i="35"/>
  <c r="G33" i="27"/>
  <c r="G10" i="36"/>
  <c r="M12" i="35"/>
  <c r="E90" i="35"/>
  <c r="G40" i="27"/>
  <c r="N90" i="35"/>
  <c r="J2" i="28" l="1"/>
  <c r="J3" i="28"/>
  <c r="J31" i="27"/>
  <c r="J32" i="27"/>
  <c r="J38" i="27"/>
  <c r="J39" i="27"/>
  <c r="B6" i="29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L2" i="26"/>
  <c r="O2" i="26"/>
  <c r="P2" i="26"/>
  <c r="H2" i="28"/>
  <c r="I2" i="28"/>
  <c r="O2" i="28"/>
  <c r="P2" i="28"/>
  <c r="O2" i="27"/>
  <c r="O3" i="27" s="1"/>
  <c r="H2" i="27"/>
  <c r="H3" i="27" s="1"/>
  <c r="I2" i="27"/>
  <c r="I3" i="27" s="1"/>
  <c r="P2" i="27"/>
  <c r="P3" i="27" s="1"/>
  <c r="F3" i="27"/>
  <c r="M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19" i="28"/>
  <c r="D20" i="28" s="1"/>
  <c r="D21" i="28" s="1"/>
  <c r="D22" i="28" s="1"/>
  <c r="J4" i="28"/>
  <c r="D38" i="28"/>
  <c r="D39" i="28" s="1"/>
  <c r="D40" i="28" s="1"/>
  <c r="D41" i="28" s="1"/>
  <c r="D42" i="28" s="1"/>
  <c r="D43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P2" i="31"/>
  <c r="H2" i="30"/>
  <c r="H2" i="29"/>
  <c r="P3" i="30"/>
  <c r="P4" i="30" s="1"/>
  <c r="H4" i="27"/>
  <c r="P4" i="27"/>
  <c r="P4" i="28"/>
  <c r="I2" i="29"/>
  <c r="I2" i="31"/>
  <c r="H3" i="30"/>
  <c r="H4" i="30" s="1"/>
  <c r="K4" i="30" s="1"/>
  <c r="I2" i="30"/>
  <c r="O3" i="30"/>
  <c r="O4" i="30" s="1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0" i="27"/>
  <c r="A9" i="27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C8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G34" i="28"/>
  <c r="G7" i="30"/>
  <c r="E7" i="30"/>
  <c r="F8" i="30"/>
  <c r="F37" i="28"/>
  <c r="F87" i="35"/>
  <c r="F6" i="31"/>
  <c r="E6" i="29"/>
  <c r="M9" i="25"/>
  <c r="N6" i="26"/>
  <c r="F7" i="29"/>
  <c r="F89" i="35"/>
  <c r="N11" i="36"/>
  <c r="M7" i="25"/>
  <c r="F6" i="26"/>
  <c r="G6" i="25"/>
  <c r="G6" i="26"/>
  <c r="M39" i="27"/>
  <c r="M36" i="28"/>
  <c r="N7" i="25"/>
  <c r="G8" i="25"/>
  <c r="F40" i="27"/>
  <c r="G44" i="28"/>
  <c r="M8" i="30"/>
  <c r="M87" i="35"/>
  <c r="N8" i="30"/>
  <c r="N39" i="27"/>
  <c r="G11" i="36"/>
  <c r="N38" i="27"/>
  <c r="F7" i="30"/>
  <c r="N7" i="31"/>
  <c r="E46" i="28"/>
  <c r="N6" i="29"/>
  <c r="E38" i="27"/>
  <c r="F38" i="27"/>
  <c r="E8" i="30"/>
  <c r="M37" i="28"/>
  <c r="G6" i="29"/>
  <c r="F45" i="28"/>
  <c r="G9" i="28"/>
  <c r="G13" i="35"/>
  <c r="N88" i="35"/>
  <c r="E40" i="27"/>
  <c r="E37" i="28"/>
  <c r="E87" i="35"/>
  <c r="G35" i="28"/>
  <c r="N6" i="31"/>
  <c r="E45" i="28"/>
  <c r="G10" i="28"/>
  <c r="G7" i="29"/>
  <c r="N7" i="30"/>
  <c r="N46" i="28"/>
  <c r="M7" i="31"/>
  <c r="N37" i="28"/>
  <c r="E7" i="29"/>
  <c r="G11" i="28"/>
  <c r="N6" i="25"/>
  <c r="G8" i="30"/>
  <c r="M44" i="28"/>
  <c r="N40" i="27"/>
  <c r="G36" i="28"/>
  <c r="F13" i="35"/>
  <c r="E7" i="25"/>
  <c r="M45" i="28"/>
  <c r="M30" i="27"/>
  <c r="M89" i="35"/>
  <c r="M11" i="36"/>
  <c r="E7" i="31"/>
  <c r="N87" i="35"/>
  <c r="E11" i="36"/>
  <c r="N7" i="29"/>
  <c r="M13" i="35"/>
  <c r="G7" i="25"/>
  <c r="G45" i="28"/>
  <c r="E88" i="35"/>
  <c r="G9" i="30"/>
  <c r="E89" i="35"/>
  <c r="M6" i="29"/>
  <c r="E39" i="27"/>
  <c r="E36" i="28"/>
  <c r="E6" i="26"/>
  <c r="G8" i="27"/>
  <c r="F36" i="28"/>
  <c r="M38" i="27"/>
  <c r="M88" i="35"/>
  <c r="F7" i="25"/>
  <c r="F39" i="27"/>
  <c r="N13" i="35"/>
  <c r="N45" i="28"/>
  <c r="N44" i="28"/>
  <c r="M7" i="30"/>
  <c r="M6" i="25"/>
  <c r="G7" i="31"/>
  <c r="G37" i="28"/>
  <c r="F7" i="31"/>
  <c r="F6" i="25"/>
  <c r="F46" i="28"/>
  <c r="N89" i="35"/>
  <c r="E6" i="25"/>
  <c r="F30" i="27"/>
  <c r="F44" i="28"/>
  <c r="M40" i="27"/>
  <c r="M46" i="28"/>
  <c r="G46" i="28"/>
  <c r="M6" i="31"/>
  <c r="N36" i="28"/>
  <c r="E13" i="35"/>
  <c r="F11" i="36"/>
  <c r="G33" i="28"/>
  <c r="M6" i="26"/>
  <c r="M7" i="29"/>
  <c r="M9" i="30"/>
  <c r="F9" i="30"/>
  <c r="F88" i="35"/>
  <c r="E6" i="31"/>
  <c r="G6" i="31"/>
  <c r="F6" i="29"/>
  <c r="E44" i="28"/>
  <c r="J45" i="28" l="1"/>
  <c r="J36" i="28"/>
  <c r="J44" i="28"/>
  <c r="J35" i="28"/>
  <c r="J34" i="28"/>
  <c r="J33" i="28"/>
  <c r="I39" i="27"/>
  <c r="I38" i="27"/>
  <c r="H39" i="27"/>
  <c r="H38" i="27"/>
  <c r="H36" i="28"/>
  <c r="H45" i="28"/>
  <c r="H44" i="28"/>
  <c r="I36" i="28"/>
  <c r="I45" i="28"/>
  <c r="I44" i="28"/>
  <c r="N4" i="30"/>
  <c r="L2" i="27"/>
  <c r="M4" i="30"/>
  <c r="E3" i="27"/>
  <c r="F4" i="30"/>
  <c r="P3" i="28"/>
  <c r="N3" i="28"/>
  <c r="E4" i="30"/>
  <c r="L4" i="30"/>
  <c r="M3" i="28"/>
  <c r="O3" i="28"/>
  <c r="F3" i="28"/>
  <c r="L2" i="28"/>
  <c r="I3" i="28"/>
  <c r="N4" i="23"/>
  <c r="K2" i="28"/>
  <c r="H3" i="28"/>
  <c r="K3" i="28" s="1"/>
  <c r="E3" i="28"/>
  <c r="D47" i="28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K2" i="27"/>
  <c r="N3" i="27"/>
  <c r="B20" i="28"/>
  <c r="M5" i="28"/>
  <c r="O5" i="28"/>
  <c r="P5" i="28"/>
  <c r="N5" i="28"/>
  <c r="F5" i="28"/>
  <c r="I5" i="28"/>
  <c r="H5" i="28"/>
  <c r="E5" i="28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O3" i="23"/>
  <c r="O4" i="23" s="1"/>
  <c r="P2" i="23"/>
  <c r="K2" i="25"/>
  <c r="P3" i="23"/>
  <c r="P4" i="23" s="1"/>
  <c r="K4" i="27"/>
  <c r="I2" i="24"/>
  <c r="K2" i="29"/>
  <c r="K4" i="28"/>
  <c r="I2" i="23"/>
  <c r="H3" i="23"/>
  <c r="H4" i="23" s="1"/>
  <c r="K4" i="23" s="1"/>
  <c r="L2" i="31"/>
  <c r="I3" i="23"/>
  <c r="I4" i="23" s="1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C13" i="28"/>
  <c r="C11" i="27"/>
  <c r="B9" i="27"/>
  <c r="C9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F8" i="27"/>
  <c r="E238" i="30"/>
  <c r="E8" i="29"/>
  <c r="E237" i="30"/>
  <c r="M236" i="30"/>
  <c r="M10" i="28"/>
  <c r="M7" i="23"/>
  <c r="M243" i="30"/>
  <c r="F8" i="26"/>
  <c r="F237" i="30"/>
  <c r="E10" i="28"/>
  <c r="E242" i="30"/>
  <c r="E12" i="36"/>
  <c r="F236" i="30"/>
  <c r="G10" i="25"/>
  <c r="G14" i="35"/>
  <c r="M12" i="36"/>
  <c r="E240" i="30"/>
  <c r="N30" i="27"/>
  <c r="E14" i="35"/>
  <c r="F9" i="25"/>
  <c r="F243" i="30"/>
  <c r="E8" i="26"/>
  <c r="M8" i="29"/>
  <c r="G7" i="23"/>
  <c r="E7" i="26"/>
  <c r="E165" i="30"/>
  <c r="M8" i="26"/>
  <c r="N8" i="26"/>
  <c r="E243" i="30"/>
  <c r="N235" i="30"/>
  <c r="M240" i="30"/>
  <c r="M10" i="30"/>
  <c r="G7" i="24"/>
  <c r="N9" i="25"/>
  <c r="F238" i="30"/>
  <c r="F7" i="23"/>
  <c r="F242" i="30"/>
  <c r="E239" i="30"/>
  <c r="F7" i="26"/>
  <c r="F239" i="30"/>
  <c r="N165" i="30"/>
  <c r="E9" i="28"/>
  <c r="M7" i="26"/>
  <c r="M241" i="30"/>
  <c r="N242" i="30"/>
  <c r="N8" i="27"/>
  <c r="E7" i="23"/>
  <c r="M7" i="24"/>
  <c r="M235" i="30"/>
  <c r="M10" i="25"/>
  <c r="N240" i="30"/>
  <c r="N9" i="30"/>
  <c r="M8" i="25"/>
  <c r="E8" i="25"/>
  <c r="F10" i="25"/>
  <c r="N7" i="24"/>
  <c r="E12" i="28"/>
  <c r="F14" i="35"/>
  <c r="N8" i="29"/>
  <c r="N14" i="35"/>
  <c r="E236" i="30"/>
  <c r="F165" i="30"/>
  <c r="M237" i="30"/>
  <c r="G8" i="29"/>
  <c r="M242" i="30"/>
  <c r="E10" i="25"/>
  <c r="M9" i="28"/>
  <c r="F241" i="30"/>
  <c r="N241" i="30"/>
  <c r="F240" i="30"/>
  <c r="N239" i="30"/>
  <c r="G7" i="26"/>
  <c r="N238" i="30"/>
  <c r="G10" i="30"/>
  <c r="M238" i="30"/>
  <c r="E11" i="28"/>
  <c r="F10" i="30"/>
  <c r="F12" i="36"/>
  <c r="E241" i="30"/>
  <c r="E9" i="30"/>
  <c r="N236" i="30"/>
  <c r="G9" i="25"/>
  <c r="G12" i="36"/>
  <c r="F8" i="29"/>
  <c r="E7" i="24"/>
  <c r="M8" i="27"/>
  <c r="G12" i="28"/>
  <c r="E9" i="25"/>
  <c r="F8" i="25"/>
  <c r="N237" i="30"/>
  <c r="M239" i="30"/>
  <c r="E235" i="30"/>
  <c r="N7" i="23"/>
  <c r="M165" i="30"/>
  <c r="M14" i="35"/>
  <c r="F235" i="30"/>
  <c r="M11" i="28"/>
  <c r="F7" i="24"/>
  <c r="E30" i="27"/>
  <c r="M12" i="28"/>
  <c r="G8" i="26"/>
  <c r="N7" i="26"/>
  <c r="N12" i="36"/>
  <c r="N10" i="30"/>
  <c r="E10" i="30"/>
  <c r="N243" i="30"/>
  <c r="N8" i="25"/>
  <c r="K38" i="27" l="1"/>
  <c r="L36" i="28"/>
  <c r="K45" i="28"/>
  <c r="K39" i="27"/>
  <c r="K44" i="28"/>
  <c r="I235" i="30"/>
  <c r="I236" i="30"/>
  <c r="I237" i="30"/>
  <c r="I238" i="30"/>
  <c r="I239" i="30"/>
  <c r="I240" i="30"/>
  <c r="I241" i="30"/>
  <c r="I242" i="30"/>
  <c r="H9" i="28"/>
  <c r="H10" i="28"/>
  <c r="H236" i="30"/>
  <c r="H235" i="30"/>
  <c r="H237" i="30"/>
  <c r="H238" i="30"/>
  <c r="H239" i="30"/>
  <c r="H240" i="30"/>
  <c r="H241" i="30"/>
  <c r="H242" i="30"/>
  <c r="M4" i="23"/>
  <c r="K36" i="28"/>
  <c r="F4" i="23"/>
  <c r="L3" i="28"/>
  <c r="L44" i="28"/>
  <c r="L38" i="27"/>
  <c r="L4" i="23"/>
  <c r="E4" i="23"/>
  <c r="L45" i="28"/>
  <c r="L39" i="27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0" i="27"/>
  <c r="C12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M9" i="26"/>
  <c r="N15" i="35"/>
  <c r="N102" i="23"/>
  <c r="M9" i="29"/>
  <c r="F9" i="26"/>
  <c r="M13" i="36"/>
  <c r="E102" i="23"/>
  <c r="F13" i="28"/>
  <c r="E8" i="23"/>
  <c r="N8" i="23"/>
  <c r="G9" i="29"/>
  <c r="F11" i="30"/>
  <c r="N10" i="25"/>
  <c r="E13" i="36"/>
  <c r="F12" i="28"/>
  <c r="N11" i="28"/>
  <c r="F9" i="28"/>
  <c r="N9" i="29"/>
  <c r="N10" i="28"/>
  <c r="G8" i="31"/>
  <c r="E8" i="27"/>
  <c r="F8" i="23"/>
  <c r="M11" i="30"/>
  <c r="F102" i="23"/>
  <c r="M8" i="23"/>
  <c r="F13" i="36"/>
  <c r="F11" i="25"/>
  <c r="G15" i="35"/>
  <c r="F10" i="28"/>
  <c r="G13" i="36"/>
  <c r="M102" i="23"/>
  <c r="G11" i="30"/>
  <c r="N9" i="26"/>
  <c r="G9" i="26"/>
  <c r="G115" i="30"/>
  <c r="G9" i="27"/>
  <c r="N11" i="30"/>
  <c r="G102" i="23"/>
  <c r="E8" i="31"/>
  <c r="N11" i="25"/>
  <c r="N9" i="28"/>
  <c r="E9" i="27"/>
  <c r="M15" i="35"/>
  <c r="N9" i="27"/>
  <c r="M11" i="25"/>
  <c r="G11" i="25"/>
  <c r="F8" i="31"/>
  <c r="F9" i="27"/>
  <c r="E9" i="26"/>
  <c r="M9" i="27"/>
  <c r="F9" i="29"/>
  <c r="N12" i="28"/>
  <c r="E11" i="30"/>
  <c r="E13" i="28"/>
  <c r="N13" i="36"/>
  <c r="G13" i="28"/>
  <c r="F15" i="35"/>
  <c r="G8" i="23"/>
  <c r="E15" i="35"/>
  <c r="F11" i="28"/>
  <c r="E9" i="29"/>
  <c r="E11" i="25"/>
  <c r="N13" i="28"/>
  <c r="N8" i="31"/>
  <c r="M13" i="28"/>
  <c r="M8" i="31"/>
  <c r="K239" i="30" l="1"/>
  <c r="L241" i="30"/>
  <c r="K237" i="30"/>
  <c r="K235" i="30"/>
  <c r="K240" i="30"/>
  <c r="K238" i="30"/>
  <c r="K236" i="30"/>
  <c r="I243" i="30"/>
  <c r="L242" i="30"/>
  <c r="L240" i="30"/>
  <c r="L239" i="30"/>
  <c r="L238" i="30"/>
  <c r="K3" i="24"/>
  <c r="L237" i="30"/>
  <c r="K242" i="30"/>
  <c r="H243" i="30"/>
  <c r="L236" i="30"/>
  <c r="K241" i="30"/>
  <c r="L235" i="30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8" i="27"/>
  <c r="I8" i="27"/>
  <c r="J8" i="27"/>
  <c r="B11" i="27"/>
  <c r="C13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N14" i="36"/>
  <c r="G10" i="29"/>
  <c r="G10" i="27"/>
  <c r="F10" i="27"/>
  <c r="N16" i="35"/>
  <c r="N10" i="27"/>
  <c r="M14" i="36"/>
  <c r="F16" i="35"/>
  <c r="F10" i="29"/>
  <c r="G14" i="28"/>
  <c r="E103" i="23"/>
  <c r="E16" i="35"/>
  <c r="N8" i="24"/>
  <c r="M14" i="28"/>
  <c r="E9" i="31"/>
  <c r="N91" i="35"/>
  <c r="F14" i="36"/>
  <c r="G14" i="36"/>
  <c r="F14" i="28"/>
  <c r="E9" i="23"/>
  <c r="F12" i="25"/>
  <c r="M9" i="31"/>
  <c r="F12" i="30"/>
  <c r="N12" i="30"/>
  <c r="E12" i="25"/>
  <c r="M10" i="27"/>
  <c r="F10" i="26"/>
  <c r="G16" i="35"/>
  <c r="M10" i="29"/>
  <c r="G9" i="31"/>
  <c r="M9" i="23"/>
  <c r="E14" i="36"/>
  <c r="N9" i="23"/>
  <c r="G10" i="26"/>
  <c r="F103" i="23"/>
  <c r="N10" i="29"/>
  <c r="F91" i="35"/>
  <c r="G12" i="25"/>
  <c r="E12" i="30"/>
  <c r="E10" i="26"/>
  <c r="E8" i="24"/>
  <c r="E10" i="27"/>
  <c r="M103" i="23"/>
  <c r="F10" i="23"/>
  <c r="E14" i="28"/>
  <c r="E91" i="35"/>
  <c r="M10" i="26"/>
  <c r="M12" i="25"/>
  <c r="N9" i="31"/>
  <c r="G116" i="30"/>
  <c r="M12" i="30"/>
  <c r="M16" i="35"/>
  <c r="G8" i="24"/>
  <c r="F8" i="24"/>
  <c r="N14" i="28"/>
  <c r="F9" i="23"/>
  <c r="G10" i="23"/>
  <c r="M8" i="24"/>
  <c r="N10" i="23"/>
  <c r="M10" i="23"/>
  <c r="F9" i="31"/>
  <c r="N10" i="26"/>
  <c r="N12" i="25"/>
  <c r="E10" i="29"/>
  <c r="G91" i="35"/>
  <c r="N103" i="23"/>
  <c r="E10" i="23"/>
  <c r="G12" i="30"/>
  <c r="G9" i="23"/>
  <c r="G103" i="23"/>
  <c r="M91" i="35"/>
  <c r="K243" i="30" l="1"/>
  <c r="L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8" i="27"/>
  <c r="I9" i="27"/>
  <c r="J9" i="27"/>
  <c r="H9" i="27"/>
  <c r="C14" i="27"/>
  <c r="B12" i="27"/>
  <c r="L8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235" i="21"/>
  <c r="A236" i="2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N4" i="19"/>
  <c r="M4" i="19"/>
  <c r="G4" i="19"/>
  <c r="J3" i="19" s="1"/>
  <c r="F4" i="19"/>
  <c r="E4" i="19"/>
  <c r="N2" i="19"/>
  <c r="M2" i="19"/>
  <c r="G2" i="19"/>
  <c r="J2" i="19" s="1"/>
  <c r="F2" i="19"/>
  <c r="E2" i="19"/>
  <c r="M13" i="30"/>
  <c r="N92" i="35"/>
  <c r="F17" i="35"/>
  <c r="F11" i="27"/>
  <c r="F158" i="20"/>
  <c r="F92" i="35"/>
  <c r="F11" i="23"/>
  <c r="M17" i="35"/>
  <c r="G11" i="29"/>
  <c r="N11" i="27"/>
  <c r="M11" i="27"/>
  <c r="N104" i="23"/>
  <c r="N15" i="36"/>
  <c r="N11" i="29"/>
  <c r="M11" i="23"/>
  <c r="G17" i="35"/>
  <c r="N10" i="31"/>
  <c r="N117" i="30"/>
  <c r="F13" i="30"/>
  <c r="E10" i="31"/>
  <c r="G9" i="24"/>
  <c r="F13" i="25"/>
  <c r="N17" i="35"/>
  <c r="E104" i="23"/>
  <c r="E15" i="36"/>
  <c r="E9" i="24"/>
  <c r="G92" i="35"/>
  <c r="F9" i="24"/>
  <c r="F117" i="30"/>
  <c r="M15" i="36"/>
  <c r="N158" i="20"/>
  <c r="G10" i="31"/>
  <c r="E159" i="20"/>
  <c r="E13" i="25"/>
  <c r="G15" i="36"/>
  <c r="F10" i="31"/>
  <c r="M13" i="25"/>
  <c r="N15" i="28"/>
  <c r="M92" i="35"/>
  <c r="E15" i="28"/>
  <c r="N159" i="20"/>
  <c r="M159" i="20"/>
  <c r="G11" i="26"/>
  <c r="E11" i="27"/>
  <c r="M10" i="31"/>
  <c r="M160" i="20"/>
  <c r="M158" i="20"/>
  <c r="E117" i="30"/>
  <c r="E13" i="30"/>
  <c r="M9" i="24"/>
  <c r="E17" i="35"/>
  <c r="G117" i="30"/>
  <c r="N13" i="30"/>
  <c r="G104" i="23"/>
  <c r="G13" i="25"/>
  <c r="N160" i="20"/>
  <c r="G11" i="23"/>
  <c r="E158" i="20"/>
  <c r="E160" i="20"/>
  <c r="N9" i="24"/>
  <c r="F104" i="23"/>
  <c r="F160" i="20"/>
  <c r="M117" i="30"/>
  <c r="M15" i="28"/>
  <c r="E11" i="23"/>
  <c r="M104" i="23"/>
  <c r="F11" i="26"/>
  <c r="F11" i="29"/>
  <c r="N11" i="26"/>
  <c r="E11" i="26"/>
  <c r="F159" i="20"/>
  <c r="M11" i="26"/>
  <c r="F15" i="36"/>
  <c r="N11" i="23"/>
  <c r="G11" i="27"/>
  <c r="F15" i="28"/>
  <c r="E92" i="35"/>
  <c r="G15" i="28"/>
  <c r="N13" i="25"/>
  <c r="E11" i="29"/>
  <c r="G13" i="30"/>
  <c r="M11" i="29"/>
  <c r="F4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I4" i="21" s="1"/>
  <c r="P2" i="21"/>
  <c r="P3" i="21"/>
  <c r="P4" i="21" s="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9" i="27"/>
  <c r="J10" i="27"/>
  <c r="H10" i="27"/>
  <c r="I10" i="27"/>
  <c r="C15" i="27"/>
  <c r="B13" i="27"/>
  <c r="L9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D105" i="21"/>
  <c r="D106" i="21" s="1"/>
  <c r="D107" i="21" s="1"/>
  <c r="D108" i="21" s="1"/>
  <c r="D109" i="21" s="1"/>
  <c r="D110" i="21" s="1"/>
  <c r="J2" i="21"/>
  <c r="O3" i="21"/>
  <c r="O4" i="21" s="1"/>
  <c r="I2" i="21"/>
  <c r="H3" i="21"/>
  <c r="H4" i="21" s="1"/>
  <c r="K4" i="21" s="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G7" i="20"/>
  <c r="F14" i="30"/>
  <c r="M93" i="35"/>
  <c r="M14" i="30"/>
  <c r="F16" i="28"/>
  <c r="E12" i="26"/>
  <c r="G12" i="29"/>
  <c r="E14" i="25"/>
  <c r="G12" i="23"/>
  <c r="N118" i="30"/>
  <c r="F194" i="21"/>
  <c r="N12" i="26"/>
  <c r="N93" i="35"/>
  <c r="M11" i="31"/>
  <c r="G10" i="24"/>
  <c r="F93" i="35"/>
  <c r="E16" i="28"/>
  <c r="N11" i="31"/>
  <c r="E105" i="23"/>
  <c r="F192" i="21"/>
  <c r="N12" i="29"/>
  <c r="E12" i="29"/>
  <c r="M16" i="36"/>
  <c r="M18" i="35"/>
  <c r="N10" i="24"/>
  <c r="F14" i="25"/>
  <c r="M12" i="27"/>
  <c r="G16" i="28"/>
  <c r="E16" i="36"/>
  <c r="E11" i="31"/>
  <c r="M118" i="30"/>
  <c r="E18" i="35"/>
  <c r="F193" i="21"/>
  <c r="E12" i="27"/>
  <c r="F105" i="23"/>
  <c r="F18" i="35"/>
  <c r="M12" i="23"/>
  <c r="N14" i="25"/>
  <c r="M14" i="25"/>
  <c r="E12" i="23"/>
  <c r="G11" i="31"/>
  <c r="F118" i="30"/>
  <c r="N7" i="20"/>
  <c r="E10" i="24"/>
  <c r="F12" i="26"/>
  <c r="N16" i="36"/>
  <c r="N16" i="28"/>
  <c r="F12" i="23"/>
  <c r="N12" i="23"/>
  <c r="F11" i="31"/>
  <c r="E7" i="20"/>
  <c r="E118" i="30"/>
  <c r="G14" i="25"/>
  <c r="F16" i="36"/>
  <c r="M105" i="23"/>
  <c r="M12" i="26"/>
  <c r="F12" i="27"/>
  <c r="M7" i="20"/>
  <c r="G12" i="26"/>
  <c r="F7" i="20"/>
  <c r="N18" i="35"/>
  <c r="G18" i="35"/>
  <c r="G12" i="27"/>
  <c r="F12" i="29"/>
  <c r="G16" i="36"/>
  <c r="M12" i="29"/>
  <c r="G14" i="30"/>
  <c r="G93" i="35"/>
  <c r="E14" i="30"/>
  <c r="M10" i="24"/>
  <c r="G105" i="23"/>
  <c r="N105" i="23"/>
  <c r="N12" i="27"/>
  <c r="N14" i="30"/>
  <c r="E93" i="35"/>
  <c r="M16" i="28"/>
  <c r="G118" i="30"/>
  <c r="F10" i="24"/>
  <c r="I192" i="21" l="1"/>
  <c r="I193" i="21"/>
  <c r="E4" i="21"/>
  <c r="N4" i="21"/>
  <c r="L4" i="21"/>
  <c r="M4" i="21"/>
  <c r="B38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0" i="27"/>
  <c r="H11" i="27"/>
  <c r="I11" i="27"/>
  <c r="J11" i="27"/>
  <c r="C16" i="27"/>
  <c r="B14" i="27"/>
  <c r="K10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8" i="18"/>
  <c r="D7" i="18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A7" i="18"/>
  <c r="B7" i="18" s="1"/>
  <c r="N5" i="18"/>
  <c r="M5" i="18"/>
  <c r="G5" i="18"/>
  <c r="F5" i="18"/>
  <c r="E5" i="18"/>
  <c r="N4" i="18"/>
  <c r="M4" i="18"/>
  <c r="G4" i="18"/>
  <c r="J3" i="18" s="1"/>
  <c r="F4" i="18"/>
  <c r="E4" i="18"/>
  <c r="G3" i="18"/>
  <c r="N2" i="18"/>
  <c r="M2" i="18"/>
  <c r="G2" i="18"/>
  <c r="F2" i="18"/>
  <c r="E2" i="18"/>
  <c r="E194" i="21"/>
  <c r="M11" i="24"/>
  <c r="G12" i="31"/>
  <c r="N119" i="30"/>
  <c r="E7" i="21"/>
  <c r="M13" i="23"/>
  <c r="F11" i="24"/>
  <c r="G19" i="28"/>
  <c r="E193" i="21"/>
  <c r="M15" i="30"/>
  <c r="M17" i="36"/>
  <c r="E19" i="28"/>
  <c r="M8" i="20"/>
  <c r="G7" i="19"/>
  <c r="F15" i="30"/>
  <c r="N13" i="26"/>
  <c r="M193" i="21"/>
  <c r="N17" i="36"/>
  <c r="G11" i="24"/>
  <c r="N13" i="23"/>
  <c r="E15" i="25"/>
  <c r="F17" i="28"/>
  <c r="N7" i="21"/>
  <c r="M13" i="29"/>
  <c r="E13" i="23"/>
  <c r="N19" i="28"/>
  <c r="N19" i="35"/>
  <c r="F119" i="30"/>
  <c r="F94" i="35"/>
  <c r="N13" i="29"/>
  <c r="F13" i="23"/>
  <c r="M15" i="25"/>
  <c r="E17" i="28"/>
  <c r="E192" i="21"/>
  <c r="M192" i="21"/>
  <c r="G17" i="28"/>
  <c r="M19" i="35"/>
  <c r="M119" i="30"/>
  <c r="N193" i="21"/>
  <c r="M7" i="21"/>
  <c r="G13" i="26"/>
  <c r="F13" i="26"/>
  <c r="E12" i="31"/>
  <c r="F17" i="36"/>
  <c r="N13" i="27"/>
  <c r="G13" i="29"/>
  <c r="N194" i="21"/>
  <c r="M12" i="31"/>
  <c r="E13" i="26"/>
  <c r="E17" i="36"/>
  <c r="N11" i="24"/>
  <c r="F15" i="25"/>
  <c r="G7" i="21"/>
  <c r="G8" i="20"/>
  <c r="F19" i="35"/>
  <c r="F8" i="20"/>
  <c r="N15" i="25"/>
  <c r="G94" i="35"/>
  <c r="N8" i="20"/>
  <c r="G19" i="35"/>
  <c r="M94" i="35"/>
  <c r="G15" i="25"/>
  <c r="N15" i="30"/>
  <c r="M17" i="28"/>
  <c r="E94" i="35"/>
  <c r="N192" i="21"/>
  <c r="M19" i="28"/>
  <c r="G13" i="23"/>
  <c r="G119" i="30"/>
  <c r="M13" i="27"/>
  <c r="N12" i="31"/>
  <c r="N94" i="35"/>
  <c r="G17" i="36"/>
  <c r="F7" i="21"/>
  <c r="F13" i="29"/>
  <c r="E8" i="20"/>
  <c r="F13" i="27"/>
  <c r="E11" i="24"/>
  <c r="M194" i="21"/>
  <c r="F12" i="31"/>
  <c r="M13" i="26"/>
  <c r="G13" i="27"/>
  <c r="E19" i="35"/>
  <c r="E13" i="27"/>
  <c r="F19" i="28"/>
  <c r="E13" i="29"/>
  <c r="N17" i="28"/>
  <c r="E119" i="30"/>
  <c r="G15" i="30"/>
  <c r="E15" i="30"/>
  <c r="H192" i="21" l="1"/>
  <c r="K192" i="21" s="1"/>
  <c r="H193" i="21"/>
  <c r="K193" i="21" s="1"/>
  <c r="D195" i="21"/>
  <c r="D196" i="21" s="1"/>
  <c r="D197" i="21" s="1"/>
  <c r="D198" i="21" s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1" i="27"/>
  <c r="H12" i="27"/>
  <c r="I12" i="27"/>
  <c r="J12" i="27"/>
  <c r="C17" i="27"/>
  <c r="B15" i="27"/>
  <c r="K11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5" i="18"/>
  <c r="D46" i="18" s="1"/>
  <c r="D47" i="18" s="1"/>
  <c r="D48" i="18" s="1"/>
  <c r="I4" i="18"/>
  <c r="H4" i="18"/>
  <c r="O4" i="18"/>
  <c r="P4" i="18"/>
  <c r="J4" i="18"/>
  <c r="J2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C9" i="18"/>
  <c r="N16" i="25"/>
  <c r="E18" i="36"/>
  <c r="M14" i="29"/>
  <c r="G14" i="26"/>
  <c r="E20" i="28"/>
  <c r="F95" i="35"/>
  <c r="G120" i="30"/>
  <c r="E13" i="31"/>
  <c r="G16" i="25"/>
  <c r="F8" i="21"/>
  <c r="M95" i="35"/>
  <c r="F106" i="23"/>
  <c r="N20" i="35"/>
  <c r="G16" i="30"/>
  <c r="M120" i="30"/>
  <c r="F16" i="30"/>
  <c r="F14" i="23"/>
  <c r="E120" i="30"/>
  <c r="G12" i="24"/>
  <c r="M18" i="36"/>
  <c r="M9" i="20"/>
  <c r="F12" i="24"/>
  <c r="M20" i="35"/>
  <c r="G14" i="29"/>
  <c r="N13" i="31"/>
  <c r="E16" i="25"/>
  <c r="N18" i="36"/>
  <c r="M16" i="30"/>
  <c r="G7" i="18"/>
  <c r="M14" i="27"/>
  <c r="E9" i="20"/>
  <c r="N20" i="28"/>
  <c r="G106" i="23"/>
  <c r="N9" i="20"/>
  <c r="F120" i="30"/>
  <c r="N14" i="23"/>
  <c r="E20" i="35"/>
  <c r="E95" i="35"/>
  <c r="G8" i="21"/>
  <c r="F20" i="28"/>
  <c r="M20" i="28"/>
  <c r="N16" i="30"/>
  <c r="G14" i="23"/>
  <c r="G18" i="36"/>
  <c r="E106" i="23"/>
  <c r="G18" i="28"/>
  <c r="E14" i="23"/>
  <c r="E8" i="21"/>
  <c r="N18" i="28"/>
  <c r="F14" i="27"/>
  <c r="N14" i="26"/>
  <c r="G20" i="28"/>
  <c r="M13" i="31"/>
  <c r="M14" i="26"/>
  <c r="F18" i="28"/>
  <c r="M16" i="25"/>
  <c r="F14" i="29"/>
  <c r="N14" i="29"/>
  <c r="F14" i="26"/>
  <c r="E14" i="27"/>
  <c r="E16" i="30"/>
  <c r="M18" i="28"/>
  <c r="E18" i="28"/>
  <c r="M8" i="21"/>
  <c r="N14" i="27"/>
  <c r="E12" i="24"/>
  <c r="G20" i="35"/>
  <c r="N12" i="24"/>
  <c r="E14" i="29"/>
  <c r="G9" i="20"/>
  <c r="F13" i="31"/>
  <c r="G95" i="35"/>
  <c r="M106" i="23"/>
  <c r="F9" i="20"/>
  <c r="G13" i="31"/>
  <c r="E14" i="26"/>
  <c r="N95" i="35"/>
  <c r="N120" i="30"/>
  <c r="N106" i="23"/>
  <c r="M14" i="23"/>
  <c r="F20" i="35"/>
  <c r="M12" i="24"/>
  <c r="N8" i="21"/>
  <c r="F16" i="25"/>
  <c r="F18" i="36"/>
  <c r="G14" i="27"/>
  <c r="G8" i="19"/>
  <c r="L192" i="21" l="1"/>
  <c r="L193" i="21"/>
  <c r="A42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4" i="18"/>
  <c r="P10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2" i="27"/>
  <c r="J13" i="27"/>
  <c r="I13" i="27"/>
  <c r="H13" i="27"/>
  <c r="C18" i="27"/>
  <c r="B16" i="27"/>
  <c r="L12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4" i="18"/>
  <c r="B8" i="18"/>
  <c r="C52" i="18"/>
  <c r="C10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M13" i="24"/>
  <c r="M9" i="21"/>
  <c r="F15" i="27"/>
  <c r="N15" i="27"/>
  <c r="G8" i="18"/>
  <c r="G17" i="30"/>
  <c r="N96" i="35"/>
  <c r="E17" i="25"/>
  <c r="G107" i="23"/>
  <c r="N9" i="21"/>
  <c r="E19" i="36"/>
  <c r="F107" i="23"/>
  <c r="E15" i="26"/>
  <c r="M19" i="36"/>
  <c r="M15" i="27"/>
  <c r="F13" i="24"/>
  <c r="G21" i="35"/>
  <c r="F10" i="20"/>
  <c r="N121" i="30"/>
  <c r="G10" i="20"/>
  <c r="F15" i="23"/>
  <c r="G17" i="25"/>
  <c r="N17" i="30"/>
  <c r="F19" i="36"/>
  <c r="M21" i="28"/>
  <c r="E121" i="30"/>
  <c r="M10" i="20"/>
  <c r="G19" i="36"/>
  <c r="E10" i="20"/>
  <c r="G14" i="31"/>
  <c r="G15" i="26"/>
  <c r="M15" i="26"/>
  <c r="E14" i="31"/>
  <c r="E17" i="30"/>
  <c r="G96" i="35"/>
  <c r="F17" i="25"/>
  <c r="F21" i="28"/>
  <c r="G9" i="19"/>
  <c r="M121" i="30"/>
  <c r="G15" i="23"/>
  <c r="G121" i="30"/>
  <c r="E21" i="35"/>
  <c r="M15" i="23"/>
  <c r="M14" i="31"/>
  <c r="N107" i="23"/>
  <c r="N17" i="25"/>
  <c r="M107" i="23"/>
  <c r="E9" i="21"/>
  <c r="E15" i="27"/>
  <c r="N14" i="31"/>
  <c r="G9" i="21"/>
  <c r="N15" i="26"/>
  <c r="N21" i="28"/>
  <c r="F21" i="35"/>
  <c r="F15" i="29"/>
  <c r="E15" i="29"/>
  <c r="N21" i="35"/>
  <c r="M15" i="29"/>
  <c r="F14" i="31"/>
  <c r="M17" i="30"/>
  <c r="G21" i="28"/>
  <c r="E96" i="35"/>
  <c r="N15" i="23"/>
  <c r="N10" i="20"/>
  <c r="M21" i="35"/>
  <c r="M17" i="25"/>
  <c r="F121" i="30"/>
  <c r="E15" i="23"/>
  <c r="N19" i="36"/>
  <c r="F15" i="26"/>
  <c r="F9" i="21"/>
  <c r="G15" i="29"/>
  <c r="F96" i="35"/>
  <c r="N15" i="29"/>
  <c r="E107" i="23"/>
  <c r="G81" i="28"/>
  <c r="G15" i="27"/>
  <c r="M96" i="35"/>
  <c r="G13" i="24"/>
  <c r="E13" i="24"/>
  <c r="N13" i="24"/>
  <c r="E21" i="28"/>
  <c r="F17" i="30"/>
  <c r="A43" i="18" l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L19" i="28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3" i="27"/>
  <c r="L13" i="27"/>
  <c r="H14" i="27"/>
  <c r="I14" i="27"/>
  <c r="J14" i="27"/>
  <c r="C19" i="27"/>
  <c r="B17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J7" i="18"/>
  <c r="B9" i="18"/>
  <c r="C53" i="18"/>
  <c r="C11" i="18"/>
  <c r="C13" i="17"/>
  <c r="B7" i="17"/>
  <c r="P4" i="17"/>
  <c r="I4" i="17"/>
  <c r="H26" i="1"/>
  <c r="J26" i="1" s="1"/>
  <c r="I26" i="1"/>
  <c r="K26" i="1" s="1"/>
  <c r="N26" i="1"/>
  <c r="O26" i="1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4" i="2" s="1"/>
  <c r="C125" i="2" s="1"/>
  <c r="C126" i="2" s="1"/>
  <c r="C8" i="2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4" i="2" s="1"/>
  <c r="D125" i="2" s="1"/>
  <c r="D126" i="2" s="1"/>
  <c r="D7" i="2"/>
  <c r="M3" i="2"/>
  <c r="N3" i="2"/>
  <c r="M5" i="2"/>
  <c r="N5" i="2"/>
  <c r="N2" i="2"/>
  <c r="M2" i="2"/>
  <c r="G3" i="2"/>
  <c r="G5" i="2"/>
  <c r="G2" i="2"/>
  <c r="F3" i="2"/>
  <c r="F5" i="2"/>
  <c r="I3" i="2" s="1"/>
  <c r="I4" i="2" s="1"/>
  <c r="L4" i="2" s="1"/>
  <c r="E3" i="2"/>
  <c r="E5" i="2"/>
  <c r="H3" i="2" s="1"/>
  <c r="H4" i="2" s="1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M11" i="20"/>
  <c r="F22" i="28"/>
  <c r="F97" i="35"/>
  <c r="M16" i="29"/>
  <c r="G14" i="24"/>
  <c r="M122" i="30"/>
  <c r="G9" i="18"/>
  <c r="E133" i="2"/>
  <c r="E136" i="2"/>
  <c r="G16" i="23"/>
  <c r="E22" i="28"/>
  <c r="N122" i="30"/>
  <c r="E16" i="29"/>
  <c r="E108" i="23"/>
  <c r="M15" i="31"/>
  <c r="F20" i="36"/>
  <c r="G11" i="20"/>
  <c r="F10" i="21"/>
  <c r="G16" i="26"/>
  <c r="N11" i="20"/>
  <c r="E15" i="31"/>
  <c r="F122" i="30"/>
  <c r="M108" i="23"/>
  <c r="F108" i="23"/>
  <c r="E16" i="23"/>
  <c r="G10" i="21"/>
  <c r="F18" i="25"/>
  <c r="E14" i="24"/>
  <c r="G15" i="31"/>
  <c r="F16" i="29"/>
  <c r="G16" i="27"/>
  <c r="E135" i="2"/>
  <c r="N22" i="35"/>
  <c r="E10" i="21"/>
  <c r="F16" i="23"/>
  <c r="F14" i="24"/>
  <c r="E11" i="20"/>
  <c r="F18" i="30"/>
  <c r="M16" i="27"/>
  <c r="G108" i="23"/>
  <c r="G18" i="25"/>
  <c r="F11" i="20"/>
  <c r="G18" i="30"/>
  <c r="F132" i="2"/>
  <c r="N20" i="36"/>
  <c r="E16" i="26"/>
  <c r="E132" i="2"/>
  <c r="M22" i="35"/>
  <c r="N10" i="21"/>
  <c r="E18" i="30"/>
  <c r="F16" i="26"/>
  <c r="N16" i="23"/>
  <c r="G122" i="30"/>
  <c r="M14" i="24"/>
  <c r="N16" i="27"/>
  <c r="N18" i="30"/>
  <c r="M16" i="26"/>
  <c r="F15" i="31"/>
  <c r="N15" i="31"/>
  <c r="G82" i="28"/>
  <c r="E122" i="30"/>
  <c r="F136" i="2"/>
  <c r="M10" i="21"/>
  <c r="M20" i="36"/>
  <c r="N18" i="25"/>
  <c r="M18" i="30"/>
  <c r="G20" i="36"/>
  <c r="G22" i="28"/>
  <c r="N108" i="23"/>
  <c r="N16" i="29"/>
  <c r="E18" i="25"/>
  <c r="M16" i="23"/>
  <c r="F134" i="2"/>
  <c r="M18" i="25"/>
  <c r="E16" i="27"/>
  <c r="F22" i="35"/>
  <c r="N16" i="26"/>
  <c r="N22" i="28"/>
  <c r="F133" i="2"/>
  <c r="N14" i="24"/>
  <c r="F135" i="2"/>
  <c r="E97" i="35"/>
  <c r="N97" i="35"/>
  <c r="G16" i="29"/>
  <c r="E134" i="2"/>
  <c r="G22" i="35"/>
  <c r="F16" i="27"/>
  <c r="E22" i="35"/>
  <c r="M22" i="28"/>
  <c r="E20" i="36"/>
  <c r="M97" i="35"/>
  <c r="G97" i="35"/>
  <c r="G10" i="19"/>
  <c r="H132" i="2" l="1"/>
  <c r="H133" i="2"/>
  <c r="H134" i="2"/>
  <c r="H135" i="2"/>
  <c r="I132" i="2"/>
  <c r="I133" i="2"/>
  <c r="I134" i="2"/>
  <c r="I135" i="2"/>
  <c r="K4" i="2"/>
  <c r="E4" i="2"/>
  <c r="F4" i="2"/>
  <c r="D65" i="18"/>
  <c r="D66" i="18" s="1"/>
  <c r="D67" i="18" s="1"/>
  <c r="D68" i="18" s="1"/>
  <c r="C127" i="2"/>
  <c r="D127" i="2"/>
  <c r="D128" i="2" s="1"/>
  <c r="D129" i="2" s="1"/>
  <c r="C137" i="2"/>
  <c r="D137" i="2"/>
  <c r="D141" i="2" s="1"/>
  <c r="K20" i="28"/>
  <c r="I21" i="28"/>
  <c r="H21" i="28"/>
  <c r="J21" i="28"/>
  <c r="L20" i="28"/>
  <c r="J81" i="28"/>
  <c r="B83" i="28"/>
  <c r="O82" i="28" s="1"/>
  <c r="C116" i="23"/>
  <c r="D69" i="18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109" i="17"/>
  <c r="D110" i="17" s="1"/>
  <c r="D111" i="17" s="1"/>
  <c r="D112" i="17" s="1"/>
  <c r="D113" i="17" s="1"/>
  <c r="D114" i="17" s="1"/>
  <c r="D115" i="17" s="1"/>
  <c r="D106" i="17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E3" i="17"/>
  <c r="L4" i="17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4" i="27"/>
  <c r="I15" i="27"/>
  <c r="H15" i="27"/>
  <c r="J15" i="27"/>
  <c r="C20" i="27"/>
  <c r="B18" i="27"/>
  <c r="L14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8" i="18"/>
  <c r="B10" i="18"/>
  <c r="C12" i="18"/>
  <c r="C54" i="18"/>
  <c r="D116" i="17"/>
  <c r="K4" i="17"/>
  <c r="P10" i="17" s="1"/>
  <c r="B8" i="17"/>
  <c r="C14" i="17"/>
  <c r="D142" i="2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E15" i="24"/>
  <c r="M17" i="26"/>
  <c r="M11" i="21"/>
  <c r="G7" i="17"/>
  <c r="N17" i="26"/>
  <c r="G17" i="26"/>
  <c r="E17" i="26"/>
  <c r="N16" i="31"/>
  <c r="G17" i="23"/>
  <c r="E109" i="23"/>
  <c r="F17" i="26"/>
  <c r="N19" i="30"/>
  <c r="F11" i="21"/>
  <c r="F15" i="24"/>
  <c r="N23" i="35"/>
  <c r="M12" i="20"/>
  <c r="E19" i="30"/>
  <c r="M19" i="30"/>
  <c r="M23" i="35"/>
  <c r="M98" i="35"/>
  <c r="M16" i="31"/>
  <c r="N123" i="30"/>
  <c r="E12" i="20"/>
  <c r="G12" i="20"/>
  <c r="F17" i="23"/>
  <c r="F12" i="20"/>
  <c r="M17" i="27"/>
  <c r="N98" i="35"/>
  <c r="N15" i="24"/>
  <c r="G10" i="18"/>
  <c r="N17" i="29"/>
  <c r="E21" i="36"/>
  <c r="M15" i="24"/>
  <c r="F98" i="35"/>
  <c r="F19" i="25"/>
  <c r="M109" i="23"/>
  <c r="E19" i="25"/>
  <c r="N19" i="25"/>
  <c r="F109" i="23"/>
  <c r="N12" i="20"/>
  <c r="G17" i="29"/>
  <c r="G11" i="21"/>
  <c r="E16" i="31"/>
  <c r="F17" i="29"/>
  <c r="N21" i="36"/>
  <c r="F21" i="36"/>
  <c r="G11" i="19"/>
  <c r="E23" i="35"/>
  <c r="F17" i="27"/>
  <c r="E17" i="27"/>
  <c r="N109" i="23"/>
  <c r="G127" i="2"/>
  <c r="G17" i="27"/>
  <c r="F123" i="30"/>
  <c r="N11" i="21"/>
  <c r="G23" i="35"/>
  <c r="M123" i="30"/>
  <c r="F16" i="31"/>
  <c r="G98" i="35"/>
  <c r="G15" i="24"/>
  <c r="G21" i="36"/>
  <c r="G109" i="23"/>
  <c r="E17" i="23"/>
  <c r="G16" i="31"/>
  <c r="G19" i="30"/>
  <c r="M17" i="23"/>
  <c r="E98" i="35"/>
  <c r="E17" i="29"/>
  <c r="G19" i="25"/>
  <c r="M21" i="36"/>
  <c r="M19" i="25"/>
  <c r="F23" i="35"/>
  <c r="E123" i="30"/>
  <c r="G123" i="30"/>
  <c r="N17" i="23"/>
  <c r="N17" i="27"/>
  <c r="F19" i="30"/>
  <c r="M17" i="29"/>
  <c r="E11" i="21"/>
  <c r="L133" i="2" l="1"/>
  <c r="L135" i="2"/>
  <c r="L134" i="2"/>
  <c r="L132" i="2"/>
  <c r="K134" i="2"/>
  <c r="K135" i="2"/>
  <c r="K133" i="2"/>
  <c r="K132" i="2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96" i="18"/>
  <c r="C128" i="2"/>
  <c r="C129" i="2" s="1"/>
  <c r="C141" i="2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O80" i="28"/>
  <c r="O81" i="28"/>
  <c r="D127" i="18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124" i="18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2" i="17"/>
  <c r="I3" i="17"/>
  <c r="H3" i="17"/>
  <c r="H2" i="17"/>
  <c r="F3" i="18"/>
  <c r="I3" i="18" s="1"/>
  <c r="P17" i="1"/>
  <c r="E3" i="18"/>
  <c r="H3" i="18" s="1"/>
  <c r="N3" i="18"/>
  <c r="J17" i="1"/>
  <c r="M3" i="18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5" i="27"/>
  <c r="H16" i="27"/>
  <c r="I16" i="27"/>
  <c r="J16" i="27"/>
  <c r="C21" i="27"/>
  <c r="B19" i="27"/>
  <c r="K15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9" i="18"/>
  <c r="B11" i="18"/>
  <c r="C55" i="18"/>
  <c r="C13" i="18"/>
  <c r="D117" i="17"/>
  <c r="C15" i="17"/>
  <c r="B9" i="17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N13" i="20"/>
  <c r="E49" i="17"/>
  <c r="G24" i="35"/>
  <c r="G110" i="23"/>
  <c r="F16" i="24"/>
  <c r="G99" i="35"/>
  <c r="G128" i="2"/>
  <c r="N18" i="26"/>
  <c r="M124" i="30"/>
  <c r="G124" i="30"/>
  <c r="N18" i="27"/>
  <c r="M99" i="35"/>
  <c r="E22" i="36"/>
  <c r="E99" i="35"/>
  <c r="E110" i="23"/>
  <c r="N110" i="23"/>
  <c r="E18" i="23"/>
  <c r="N22" i="36"/>
  <c r="E7" i="17"/>
  <c r="G18" i="23"/>
  <c r="E103" i="17"/>
  <c r="F110" i="23"/>
  <c r="G18" i="27"/>
  <c r="E20" i="25"/>
  <c r="N18" i="29"/>
  <c r="F7" i="17"/>
  <c r="M24" i="35"/>
  <c r="G20" i="30"/>
  <c r="N17" i="31"/>
  <c r="E17" i="31"/>
  <c r="F20" i="25"/>
  <c r="M20" i="25"/>
  <c r="E61" i="17"/>
  <c r="F8" i="17"/>
  <c r="E124" i="30"/>
  <c r="E16" i="24"/>
  <c r="F103" i="17"/>
  <c r="M22" i="36"/>
  <c r="G12" i="21"/>
  <c r="G8" i="17"/>
  <c r="G11" i="18"/>
  <c r="N16" i="24"/>
  <c r="G22" i="36"/>
  <c r="M18" i="27"/>
  <c r="E62" i="17"/>
  <c r="F50" i="17"/>
  <c r="E13" i="20"/>
  <c r="E102" i="17"/>
  <c r="F62" i="17"/>
  <c r="F13" i="20"/>
  <c r="G17" i="31"/>
  <c r="F18" i="23"/>
  <c r="E60" i="17"/>
  <c r="F18" i="27"/>
  <c r="M18" i="29"/>
  <c r="F99" i="35"/>
  <c r="F48" i="17"/>
  <c r="M110" i="23"/>
  <c r="E18" i="26"/>
  <c r="E50" i="17"/>
  <c r="G20" i="25"/>
  <c r="E12" i="21"/>
  <c r="M13" i="20"/>
  <c r="E48" i="17"/>
  <c r="E20" i="30"/>
  <c r="F24" i="35"/>
  <c r="M18" i="23"/>
  <c r="M18" i="26"/>
  <c r="F60" i="17"/>
  <c r="N20" i="30"/>
  <c r="E18" i="27"/>
  <c r="E8" i="17"/>
  <c r="N24" i="35"/>
  <c r="M12" i="21"/>
  <c r="F18" i="26"/>
  <c r="E18" i="29"/>
  <c r="N99" i="35"/>
  <c r="G13" i="20"/>
  <c r="F102" i="17"/>
  <c r="N124" i="30"/>
  <c r="G18" i="26"/>
  <c r="F17" i="31"/>
  <c r="F49" i="17"/>
  <c r="G129" i="2"/>
  <c r="E104" i="17"/>
  <c r="F20" i="30"/>
  <c r="F104" i="17"/>
  <c r="F22" i="36"/>
  <c r="M16" i="24"/>
  <c r="M20" i="30"/>
  <c r="F124" i="30"/>
  <c r="N12" i="21"/>
  <c r="G16" i="24"/>
  <c r="F61" i="17"/>
  <c r="G18" i="29"/>
  <c r="G12" i="19"/>
  <c r="N18" i="23"/>
  <c r="N20" i="25"/>
  <c r="F18" i="29"/>
  <c r="F12" i="21"/>
  <c r="M17" i="31"/>
  <c r="E24" i="35"/>
  <c r="H49" i="17" l="1"/>
  <c r="H48" i="17"/>
  <c r="H103" i="17"/>
  <c r="H102" i="17"/>
  <c r="H61" i="17"/>
  <c r="H60" i="17"/>
  <c r="I103" i="17"/>
  <c r="I102" i="17"/>
  <c r="I61" i="17"/>
  <c r="I60" i="17"/>
  <c r="I49" i="17"/>
  <c r="I48" i="17"/>
  <c r="J129" i="2"/>
  <c r="J127" i="2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K3" i="17"/>
  <c r="L3" i="17"/>
  <c r="L2" i="17"/>
  <c r="K2" i="17"/>
  <c r="I3" i="19"/>
  <c r="I2" i="19"/>
  <c r="E3" i="19"/>
  <c r="P16" i="1"/>
  <c r="AC16" i="1" s="1"/>
  <c r="I2" i="18"/>
  <c r="H2" i="18"/>
  <c r="P3" i="18"/>
  <c r="P2" i="18"/>
  <c r="O3" i="18"/>
  <c r="O2" i="18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6" i="27"/>
  <c r="I17" i="27"/>
  <c r="H17" i="27"/>
  <c r="J17" i="27"/>
  <c r="C22" i="27"/>
  <c r="B20" i="27"/>
  <c r="L16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0" i="18"/>
  <c r="B12" i="18"/>
  <c r="C14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J7" i="17"/>
  <c r="H7" i="17"/>
  <c r="I7" i="17"/>
  <c r="C16" i="17"/>
  <c r="B10" i="17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62" i="18"/>
  <c r="G9" i="17"/>
  <c r="E18" i="31"/>
  <c r="F8" i="18"/>
  <c r="F12" i="19"/>
  <c r="M8" i="18"/>
  <c r="E11" i="18"/>
  <c r="N111" i="23"/>
  <c r="F25" i="35"/>
  <c r="N8" i="18"/>
  <c r="N100" i="35"/>
  <c r="G23" i="28"/>
  <c r="M12" i="18"/>
  <c r="E7" i="18"/>
  <c r="E125" i="30"/>
  <c r="N19" i="29"/>
  <c r="F63" i="18"/>
  <c r="M21" i="25"/>
  <c r="G21" i="30"/>
  <c r="M51" i="18"/>
  <c r="F7" i="19"/>
  <c r="G17" i="24"/>
  <c r="E64" i="18"/>
  <c r="N11" i="18"/>
  <c r="M19" i="29"/>
  <c r="N19" i="23"/>
  <c r="G19" i="23"/>
  <c r="F19" i="29"/>
  <c r="F21" i="25"/>
  <c r="F11" i="18"/>
  <c r="E19" i="29"/>
  <c r="G14" i="20"/>
  <c r="E19" i="26"/>
  <c r="E19" i="23"/>
  <c r="N14" i="20"/>
  <c r="F18" i="31"/>
  <c r="E111" i="23"/>
  <c r="M18" i="31"/>
  <c r="E9" i="17"/>
  <c r="F8" i="19"/>
  <c r="M21" i="30"/>
  <c r="N18" i="31"/>
  <c r="F23" i="28"/>
  <c r="G125" i="30"/>
  <c r="G13" i="21"/>
  <c r="F9" i="18"/>
  <c r="N49" i="18"/>
  <c r="E23" i="36"/>
  <c r="N62" i="18"/>
  <c r="F9" i="17"/>
  <c r="F216" i="19"/>
  <c r="F62" i="18"/>
  <c r="F19" i="26"/>
  <c r="M19" i="26"/>
  <c r="F86" i="19"/>
  <c r="F12" i="18"/>
  <c r="N17" i="24"/>
  <c r="E62" i="18"/>
  <c r="E25" i="35"/>
  <c r="M49" i="18"/>
  <c r="E49" i="18"/>
  <c r="M100" i="35"/>
  <c r="E10" i="18"/>
  <c r="M14" i="20"/>
  <c r="F100" i="35"/>
  <c r="F111" i="23"/>
  <c r="G18" i="31"/>
  <c r="N7" i="18"/>
  <c r="F17" i="24"/>
  <c r="N125" i="30"/>
  <c r="F49" i="18"/>
  <c r="G25" i="35"/>
  <c r="E14" i="20"/>
  <c r="F19" i="27"/>
  <c r="F13" i="19"/>
  <c r="F23" i="36"/>
  <c r="E13" i="21"/>
  <c r="F11" i="19"/>
  <c r="M17" i="24"/>
  <c r="M19" i="27"/>
  <c r="G19" i="27"/>
  <c r="M64" i="18"/>
  <c r="F95" i="19"/>
  <c r="M23" i="28"/>
  <c r="G100" i="35"/>
  <c r="M7" i="18"/>
  <c r="E9" i="18"/>
  <c r="M13" i="21"/>
  <c r="N21" i="25"/>
  <c r="F217" i="19"/>
  <c r="E21" i="30"/>
  <c r="F10" i="18"/>
  <c r="F21" i="30"/>
  <c r="E8" i="18"/>
  <c r="G12" i="18"/>
  <c r="N12" i="18"/>
  <c r="F94" i="19"/>
  <c r="G23" i="36"/>
  <c r="N23" i="28"/>
  <c r="G21" i="25"/>
  <c r="M10" i="18"/>
  <c r="F50" i="18"/>
  <c r="N63" i="18"/>
  <c r="G19" i="29"/>
  <c r="E12" i="18"/>
  <c r="E19" i="27"/>
  <c r="F19" i="23"/>
  <c r="N64" i="18"/>
  <c r="F51" i="18"/>
  <c r="N50" i="18"/>
  <c r="F96" i="19"/>
  <c r="M19" i="23"/>
  <c r="F7" i="18"/>
  <c r="N51" i="18"/>
  <c r="M9" i="18"/>
  <c r="F64" i="18"/>
  <c r="E100" i="35"/>
  <c r="E63" i="18"/>
  <c r="E50" i="18"/>
  <c r="F10" i="19"/>
  <c r="G19" i="26"/>
  <c r="M11" i="18"/>
  <c r="M111" i="23"/>
  <c r="M23" i="36"/>
  <c r="E21" i="25"/>
  <c r="F218" i="19"/>
  <c r="N23" i="36"/>
  <c r="E51" i="18"/>
  <c r="N21" i="30"/>
  <c r="M125" i="30"/>
  <c r="F9" i="19"/>
  <c r="F13" i="21"/>
  <c r="N19" i="26"/>
  <c r="M25" i="35"/>
  <c r="F14" i="20"/>
  <c r="N19" i="27"/>
  <c r="N10" i="18"/>
  <c r="M63" i="18"/>
  <c r="N9" i="18"/>
  <c r="G111" i="23"/>
  <c r="N25" i="35"/>
  <c r="E23" i="28"/>
  <c r="F125" i="30"/>
  <c r="N13" i="21"/>
  <c r="G13" i="19"/>
  <c r="M50" i="18"/>
  <c r="E17" i="24"/>
  <c r="L103" i="17" l="1"/>
  <c r="L61" i="17"/>
  <c r="K49" i="17"/>
  <c r="L102" i="17"/>
  <c r="K60" i="17"/>
  <c r="L48" i="17"/>
  <c r="I95" i="19"/>
  <c r="I94" i="19"/>
  <c r="I217" i="19"/>
  <c r="I216" i="19"/>
  <c r="H63" i="18"/>
  <c r="H50" i="18"/>
  <c r="H62" i="18"/>
  <c r="H49" i="18"/>
  <c r="I63" i="18"/>
  <c r="I50" i="18"/>
  <c r="I62" i="18"/>
  <c r="I49" i="18"/>
  <c r="K61" i="17"/>
  <c r="K102" i="17"/>
  <c r="L49" i="17"/>
  <c r="K103" i="17"/>
  <c r="L60" i="17"/>
  <c r="K48" i="17"/>
  <c r="J128" i="2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7" i="19"/>
  <c r="I8" i="19"/>
  <c r="I9" i="19"/>
  <c r="I10" i="19"/>
  <c r="I11" i="19"/>
  <c r="H2" i="19"/>
  <c r="H3" i="19"/>
  <c r="I7" i="18"/>
  <c r="I8" i="18"/>
  <c r="I9" i="18"/>
  <c r="I10" i="18"/>
  <c r="H7" i="18"/>
  <c r="H8" i="18"/>
  <c r="H9" i="18"/>
  <c r="H10" i="18"/>
  <c r="K2" i="18"/>
  <c r="L2" i="18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7" i="27"/>
  <c r="H18" i="27"/>
  <c r="I18" i="27"/>
  <c r="J18" i="27"/>
  <c r="C23" i="27"/>
  <c r="B21" i="27"/>
  <c r="K17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1" i="18"/>
  <c r="J11" i="18"/>
  <c r="I11" i="18"/>
  <c r="B13" i="18"/>
  <c r="C57" i="18"/>
  <c r="C15" i="18"/>
  <c r="K7" i="17"/>
  <c r="H8" i="17"/>
  <c r="J8" i="17"/>
  <c r="I8" i="17"/>
  <c r="C17" i="17"/>
  <c r="B11" i="17"/>
  <c r="L7" i="17"/>
  <c r="A7" i="2"/>
  <c r="E86" i="19"/>
  <c r="N15" i="20"/>
  <c r="G20" i="27"/>
  <c r="F126" i="30"/>
  <c r="E14" i="21"/>
  <c r="E112" i="23"/>
  <c r="F101" i="35"/>
  <c r="E15" i="20"/>
  <c r="E13" i="18"/>
  <c r="G22" i="25"/>
  <c r="E10" i="17"/>
  <c r="M24" i="36"/>
  <c r="N101" i="35"/>
  <c r="F10" i="17"/>
  <c r="N24" i="28"/>
  <c r="F20" i="27"/>
  <c r="E13" i="19"/>
  <c r="G112" i="23"/>
  <c r="F24" i="36"/>
  <c r="E101" i="35"/>
  <c r="G26" i="35"/>
  <c r="M26" i="35"/>
  <c r="G18" i="24"/>
  <c r="E12" i="19"/>
  <c r="E216" i="19"/>
  <c r="E22" i="30"/>
  <c r="F22" i="30"/>
  <c r="M20" i="29"/>
  <c r="E24" i="28"/>
  <c r="M112" i="23"/>
  <c r="G14" i="19"/>
  <c r="G14" i="21"/>
  <c r="G24" i="28"/>
  <c r="F20" i="23"/>
  <c r="M20" i="26"/>
  <c r="M19" i="31"/>
  <c r="F112" i="23"/>
  <c r="N20" i="27"/>
  <c r="G22" i="30"/>
  <c r="G19" i="31"/>
  <c r="G10" i="17"/>
  <c r="N22" i="30"/>
  <c r="E9" i="19"/>
  <c r="N112" i="23"/>
  <c r="F22" i="25"/>
  <c r="N20" i="29"/>
  <c r="E126" i="30"/>
  <c r="N13" i="18"/>
  <c r="F19" i="31"/>
  <c r="E20" i="27"/>
  <c r="E96" i="19"/>
  <c r="M22" i="25"/>
  <c r="F24" i="28"/>
  <c r="F18" i="24"/>
  <c r="G15" i="20"/>
  <c r="M13" i="18"/>
  <c r="F14" i="19"/>
  <c r="G13" i="18"/>
  <c r="E24" i="36"/>
  <c r="N14" i="21"/>
  <c r="M15" i="20"/>
  <c r="E20" i="29"/>
  <c r="M24" i="28"/>
  <c r="G20" i="29"/>
  <c r="F13" i="18"/>
  <c r="M20" i="23"/>
  <c r="N20" i="23"/>
  <c r="E14" i="19"/>
  <c r="M22" i="30"/>
  <c r="M14" i="21"/>
  <c r="E94" i="19"/>
  <c r="E18" i="24"/>
  <c r="N19" i="31"/>
  <c r="N18" i="24"/>
  <c r="E20" i="26"/>
  <c r="M101" i="35"/>
  <c r="M18" i="24"/>
  <c r="E26" i="35"/>
  <c r="E8" i="19"/>
  <c r="G126" i="30"/>
  <c r="N20" i="26"/>
  <c r="G20" i="23"/>
  <c r="M126" i="30"/>
  <c r="E217" i="19"/>
  <c r="G20" i="26"/>
  <c r="F26" i="35"/>
  <c r="E20" i="23"/>
  <c r="F15" i="20"/>
  <c r="E10" i="19"/>
  <c r="G24" i="36"/>
  <c r="M20" i="27"/>
  <c r="E19" i="31"/>
  <c r="E11" i="19"/>
  <c r="N24" i="36"/>
  <c r="F20" i="29"/>
  <c r="E95" i="19"/>
  <c r="E7" i="19"/>
  <c r="G101" i="35"/>
  <c r="N22" i="25"/>
  <c r="E218" i="19"/>
  <c r="F20" i="26"/>
  <c r="E22" i="25"/>
  <c r="N126" i="30"/>
  <c r="F14" i="21"/>
  <c r="N26" i="35"/>
  <c r="L62" i="18" l="1"/>
  <c r="L63" i="18"/>
  <c r="K49" i="18"/>
  <c r="L50" i="18"/>
  <c r="H95" i="19"/>
  <c r="K95" i="19" s="1"/>
  <c r="H94" i="19"/>
  <c r="K94" i="19" s="1"/>
  <c r="H217" i="19"/>
  <c r="K217" i="19" s="1"/>
  <c r="H216" i="19"/>
  <c r="K216" i="19" s="1"/>
  <c r="K62" i="18"/>
  <c r="K50" i="18"/>
  <c r="K63" i="18"/>
  <c r="L49" i="18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0" i="18"/>
  <c r="H7" i="19"/>
  <c r="H8" i="19"/>
  <c r="H9" i="19"/>
  <c r="H10" i="19"/>
  <c r="H11" i="19"/>
  <c r="H12" i="19"/>
  <c r="L12" i="19" s="1"/>
  <c r="K10" i="18"/>
  <c r="L3" i="19"/>
  <c r="K3" i="19"/>
  <c r="K2" i="19"/>
  <c r="L2" i="19"/>
  <c r="K9" i="18"/>
  <c r="L9" i="18"/>
  <c r="K8" i="18"/>
  <c r="L8" i="18"/>
  <c r="L7" i="18"/>
  <c r="K7" i="18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8" i="27"/>
  <c r="H19" i="27"/>
  <c r="I19" i="27"/>
  <c r="J19" i="27"/>
  <c r="C24" i="27"/>
  <c r="B22" i="27"/>
  <c r="L18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1" i="18"/>
  <c r="I12" i="18"/>
  <c r="H12" i="18"/>
  <c r="J12" i="18"/>
  <c r="K11" i="18"/>
  <c r="B14" i="18"/>
  <c r="C58" i="18"/>
  <c r="C16" i="18"/>
  <c r="K8" i="17"/>
  <c r="H9" i="17"/>
  <c r="J9" i="17"/>
  <c r="I9" i="17"/>
  <c r="B12" i="17"/>
  <c r="C18" i="17"/>
  <c r="L8" i="17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G25" i="36"/>
  <c r="E21" i="27"/>
  <c r="G25" i="28"/>
  <c r="F127" i="30"/>
  <c r="F16" i="20"/>
  <c r="F25" i="36"/>
  <c r="N23" i="30"/>
  <c r="G20" i="31"/>
  <c r="F114" i="23"/>
  <c r="E27" i="35"/>
  <c r="E25" i="36"/>
  <c r="F25" i="28"/>
  <c r="M25" i="28"/>
  <c r="G19" i="24"/>
  <c r="F23" i="30"/>
  <c r="F11" i="17"/>
  <c r="N27" i="35"/>
  <c r="E15" i="19"/>
  <c r="G14" i="18"/>
  <c r="G16" i="20"/>
  <c r="G23" i="25"/>
  <c r="E127" i="30"/>
  <c r="M114" i="23"/>
  <c r="E25" i="28"/>
  <c r="M27" i="35"/>
  <c r="N102" i="35"/>
  <c r="G21" i="26"/>
  <c r="G23" i="30"/>
  <c r="N25" i="28"/>
  <c r="M21" i="29"/>
  <c r="E16" i="20"/>
  <c r="N25" i="36"/>
  <c r="G127" i="30"/>
  <c r="N127" i="30"/>
  <c r="F27" i="35"/>
  <c r="M19" i="24"/>
  <c r="M16" i="20"/>
  <c r="G15" i="21"/>
  <c r="E14" i="18"/>
  <c r="N21" i="23"/>
  <c r="E23" i="30"/>
  <c r="E21" i="23"/>
  <c r="E113" i="23"/>
  <c r="M113" i="23"/>
  <c r="M15" i="21"/>
  <c r="G102" i="35"/>
  <c r="E23" i="25"/>
  <c r="G11" i="17"/>
  <c r="G21" i="29"/>
  <c r="M127" i="30"/>
  <c r="N16" i="20"/>
  <c r="F14" i="18"/>
  <c r="M23" i="25"/>
  <c r="M25" i="36"/>
  <c r="G21" i="27"/>
  <c r="F102" i="35"/>
  <c r="G27" i="35"/>
  <c r="M21" i="23"/>
  <c r="E114" i="23"/>
  <c r="F21" i="26"/>
  <c r="E20" i="31"/>
  <c r="F113" i="23"/>
  <c r="N21" i="26"/>
  <c r="F23" i="25"/>
  <c r="N14" i="18"/>
  <c r="N15" i="21"/>
  <c r="E11" i="17"/>
  <c r="M20" i="31"/>
  <c r="E102" i="35"/>
  <c r="E19" i="24"/>
  <c r="E21" i="29"/>
  <c r="M21" i="27"/>
  <c r="N113" i="23"/>
  <c r="F21" i="27"/>
  <c r="N21" i="29"/>
  <c r="F21" i="29"/>
  <c r="G15" i="19"/>
  <c r="F19" i="24"/>
  <c r="E21" i="26"/>
  <c r="N19" i="24"/>
  <c r="M102" i="35"/>
  <c r="F15" i="21"/>
  <c r="F20" i="31"/>
  <c r="M21" i="26"/>
  <c r="F21" i="23"/>
  <c r="N21" i="27"/>
  <c r="E15" i="21"/>
  <c r="G113" i="23"/>
  <c r="N114" i="23"/>
  <c r="N20" i="31"/>
  <c r="M23" i="30"/>
  <c r="G114" i="23"/>
  <c r="M14" i="18"/>
  <c r="F15" i="19"/>
  <c r="G21" i="23"/>
  <c r="N23" i="25"/>
  <c r="L216" i="19" l="1"/>
  <c r="L94" i="19"/>
  <c r="L95" i="19"/>
  <c r="L217" i="19"/>
  <c r="K12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19" i="27"/>
  <c r="J20" i="27"/>
  <c r="H20" i="27"/>
  <c r="I20" i="27"/>
  <c r="C25" i="27"/>
  <c r="B23" i="27"/>
  <c r="L19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2" i="18"/>
  <c r="L12" i="18"/>
  <c r="J13" i="18"/>
  <c r="H13" i="18"/>
  <c r="I13" i="18"/>
  <c r="B15" i="18"/>
  <c r="C17" i="18"/>
  <c r="C59" i="18"/>
  <c r="K9" i="17"/>
  <c r="H10" i="17"/>
  <c r="J10" i="17"/>
  <c r="I10" i="17"/>
  <c r="C19" i="17"/>
  <c r="L9" i="17"/>
  <c r="B13" i="17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E21" i="31"/>
  <c r="M22" i="23"/>
  <c r="E16" i="19"/>
  <c r="F24" i="30"/>
  <c r="N16" i="21"/>
  <c r="G12" i="17"/>
  <c r="E20" i="24"/>
  <c r="N17" i="20"/>
  <c r="N24" i="25"/>
  <c r="M24" i="25"/>
  <c r="E28" i="35"/>
  <c r="F128" i="30"/>
  <c r="F28" i="35"/>
  <c r="M22" i="29"/>
  <c r="M16" i="21"/>
  <c r="N103" i="35"/>
  <c r="M26" i="36"/>
  <c r="F26" i="28"/>
  <c r="G22" i="27"/>
  <c r="G103" i="35"/>
  <c r="F16" i="21"/>
  <c r="N22" i="27"/>
  <c r="F26" i="36"/>
  <c r="G26" i="36"/>
  <c r="N22" i="23"/>
  <c r="M115" i="23"/>
  <c r="E22" i="26"/>
  <c r="E115" i="23"/>
  <c r="F24" i="25"/>
  <c r="E24" i="25"/>
  <c r="E24" i="30"/>
  <c r="M20" i="24"/>
  <c r="E26" i="36"/>
  <c r="M24" i="30"/>
  <c r="G15" i="18"/>
  <c r="G16" i="19"/>
  <c r="N26" i="28"/>
  <c r="F20" i="24"/>
  <c r="N128" i="30"/>
  <c r="F21" i="31"/>
  <c r="N24" i="30"/>
  <c r="E128" i="30"/>
  <c r="N115" i="23"/>
  <c r="F22" i="27"/>
  <c r="E22" i="27"/>
  <c r="E12" i="17"/>
  <c r="M22" i="26"/>
  <c r="G28" i="35"/>
  <c r="M22" i="27"/>
  <c r="E16" i="21"/>
  <c r="M103" i="35"/>
  <c r="G20" i="24"/>
  <c r="G24" i="25"/>
  <c r="M128" i="30"/>
  <c r="E26" i="28"/>
  <c r="E22" i="29"/>
  <c r="N28" i="35"/>
  <c r="G22" i="26"/>
  <c r="N21" i="31"/>
  <c r="F22" i="26"/>
  <c r="G17" i="20"/>
  <c r="N22" i="26"/>
  <c r="F115" i="23"/>
  <c r="M21" i="31"/>
  <c r="F12" i="17"/>
  <c r="E103" i="35"/>
  <c r="G21" i="31"/>
  <c r="F15" i="18"/>
  <c r="F16" i="19"/>
  <c r="G115" i="23"/>
  <c r="G22" i="29"/>
  <c r="G22" i="23"/>
  <c r="G16" i="21"/>
  <c r="M15" i="18"/>
  <c r="M28" i="35"/>
  <c r="N15" i="18"/>
  <c r="E15" i="18"/>
  <c r="E22" i="23"/>
  <c r="N26" i="36"/>
  <c r="G26" i="28"/>
  <c r="F22" i="23"/>
  <c r="M26" i="28"/>
  <c r="F103" i="35"/>
  <c r="N20" i="24"/>
  <c r="F17" i="20"/>
  <c r="F22" i="29"/>
  <c r="E17" i="20"/>
  <c r="G128" i="30"/>
  <c r="G24" i="30"/>
  <c r="M17" i="20"/>
  <c r="N22" i="29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0" i="27"/>
  <c r="H21" i="27"/>
  <c r="J21" i="27"/>
  <c r="I21" i="27"/>
  <c r="C26" i="27"/>
  <c r="B24" i="27"/>
  <c r="K20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3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2" i="2"/>
  <c r="I13" i="1"/>
  <c r="K13" i="1" s="1"/>
  <c r="H13" i="1"/>
  <c r="J13" i="1" s="1"/>
  <c r="E54" i="2"/>
  <c r="E34" i="2"/>
  <c r="E19" i="2"/>
  <c r="E25" i="2"/>
  <c r="E23" i="23"/>
  <c r="E12" i="2"/>
  <c r="G22" i="31"/>
  <c r="F23" i="26"/>
  <c r="M23" i="26"/>
  <c r="E20" i="2"/>
  <c r="E48" i="2"/>
  <c r="E13" i="2"/>
  <c r="E14" i="2"/>
  <c r="F21" i="24"/>
  <c r="E42" i="2"/>
  <c r="E21" i="24"/>
  <c r="G25" i="25"/>
  <c r="E17" i="2"/>
  <c r="G104" i="35"/>
  <c r="E40" i="2"/>
  <c r="G23" i="27"/>
  <c r="E27" i="36"/>
  <c r="E36" i="2"/>
  <c r="E7" i="2"/>
  <c r="M104" i="35"/>
  <c r="E123" i="2"/>
  <c r="E17" i="19"/>
  <c r="E43" i="2"/>
  <c r="E25" i="30"/>
  <c r="N129" i="30"/>
  <c r="N23" i="27"/>
  <c r="M16" i="18"/>
  <c r="E45" i="2"/>
  <c r="F27" i="36"/>
  <c r="E28" i="2"/>
  <c r="G23" i="29"/>
  <c r="E9" i="2"/>
  <c r="E128" i="2"/>
  <c r="G21" i="24"/>
  <c r="G17" i="19"/>
  <c r="M25" i="25"/>
  <c r="E47" i="2"/>
  <c r="E18" i="20"/>
  <c r="E120" i="2"/>
  <c r="G116" i="23"/>
  <c r="E29" i="35"/>
  <c r="E21" i="2"/>
  <c r="F104" i="35"/>
  <c r="E127" i="2"/>
  <c r="N23" i="26"/>
  <c r="E39" i="2"/>
  <c r="F25" i="30"/>
  <c r="E26" i="2"/>
  <c r="M29" i="35"/>
  <c r="E8" i="2"/>
  <c r="N116" i="23"/>
  <c r="N27" i="36"/>
  <c r="M129" i="30"/>
  <c r="E13" i="17"/>
  <c r="G23" i="26"/>
  <c r="E49" i="2"/>
  <c r="G129" i="30"/>
  <c r="E22" i="31"/>
  <c r="M116" i="23"/>
  <c r="E23" i="2"/>
  <c r="M21" i="24"/>
  <c r="F23" i="27"/>
  <c r="G25" i="30"/>
  <c r="G17" i="21"/>
  <c r="N16" i="18"/>
  <c r="N104" i="35"/>
  <c r="F23" i="23"/>
  <c r="G27" i="28"/>
  <c r="E22" i="2"/>
  <c r="E23" i="29"/>
  <c r="E17" i="21"/>
  <c r="N23" i="23"/>
  <c r="E23" i="27"/>
  <c r="N25" i="25"/>
  <c r="M23" i="29"/>
  <c r="M17" i="21"/>
  <c r="E15" i="2"/>
  <c r="F27" i="28"/>
  <c r="E116" i="23"/>
  <c r="E46" i="2"/>
  <c r="N23" i="29"/>
  <c r="G23" i="23"/>
  <c r="E18" i="2"/>
  <c r="E129" i="30"/>
  <c r="E38" i="2"/>
  <c r="E30" i="2"/>
  <c r="E33" i="2"/>
  <c r="F129" i="30"/>
  <c r="N29" i="35"/>
  <c r="E41" i="2"/>
  <c r="M18" i="20"/>
  <c r="F23" i="29"/>
  <c r="M27" i="36"/>
  <c r="E44" i="2"/>
  <c r="M27" i="28"/>
  <c r="N21" i="24"/>
  <c r="G29" i="35"/>
  <c r="F18" i="20"/>
  <c r="F116" i="23"/>
  <c r="N17" i="21"/>
  <c r="N22" i="31"/>
  <c r="E10" i="2"/>
  <c r="E25" i="25"/>
  <c r="E52" i="2"/>
  <c r="E11" i="2"/>
  <c r="E16" i="18"/>
  <c r="F16" i="18"/>
  <c r="E35" i="2"/>
  <c r="G16" i="18"/>
  <c r="M23" i="27"/>
  <c r="N25" i="30"/>
  <c r="F13" i="17"/>
  <c r="E51" i="2"/>
  <c r="N27" i="28"/>
  <c r="E104" i="35"/>
  <c r="E23" i="26"/>
  <c r="M23" i="23"/>
  <c r="E37" i="2"/>
  <c r="E24" i="2"/>
  <c r="E27" i="2"/>
  <c r="M25" i="30"/>
  <c r="E121" i="2"/>
  <c r="M22" i="31"/>
  <c r="F22" i="31"/>
  <c r="F17" i="19"/>
  <c r="N18" i="20"/>
  <c r="F25" i="25"/>
  <c r="E31" i="2"/>
  <c r="G18" i="20"/>
  <c r="E29" i="2"/>
  <c r="E32" i="2"/>
  <c r="G13" i="17"/>
  <c r="E122" i="2"/>
  <c r="E55" i="2"/>
  <c r="E50" i="2"/>
  <c r="E27" i="28"/>
  <c r="F29" i="35"/>
  <c r="E16" i="2"/>
  <c r="G27" i="36"/>
  <c r="F17" i="21"/>
  <c r="E53" i="2"/>
  <c r="H122" i="2" l="1"/>
  <c r="H121" i="2"/>
  <c r="H120" i="2"/>
  <c r="H127" i="2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1" i="27"/>
  <c r="H22" i="27"/>
  <c r="I22" i="27"/>
  <c r="J22" i="27"/>
  <c r="C27" i="27"/>
  <c r="L21" i="27"/>
  <c r="B25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4" i="18"/>
  <c r="L14" i="18"/>
  <c r="I15" i="18"/>
  <c r="H15" i="18"/>
  <c r="J15" i="18"/>
  <c r="B17" i="18"/>
  <c r="C19" i="18"/>
  <c r="C61" i="18"/>
  <c r="L11" i="17"/>
  <c r="H12" i="17"/>
  <c r="I12" i="17"/>
  <c r="J12" i="17"/>
  <c r="B15" i="17"/>
  <c r="C21" i="17"/>
  <c r="K11" i="17"/>
  <c r="H52" i="2"/>
  <c r="H49" i="2"/>
  <c r="H53" i="2"/>
  <c r="H50" i="2"/>
  <c r="H54" i="2"/>
  <c r="H51" i="2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105" i="35"/>
  <c r="F26" i="25"/>
  <c r="E18" i="19"/>
  <c r="G26" i="25"/>
  <c r="N130" i="30"/>
  <c r="F28" i="28"/>
  <c r="E19" i="20"/>
  <c r="N17" i="18"/>
  <c r="F24" i="23"/>
  <c r="E130" i="30"/>
  <c r="F22" i="24"/>
  <c r="M23" i="31"/>
  <c r="M24" i="23"/>
  <c r="G24" i="26"/>
  <c r="F130" i="30"/>
  <c r="G18" i="21"/>
  <c r="E105" i="35"/>
  <c r="G17" i="18"/>
  <c r="F30" i="35"/>
  <c r="M26" i="30"/>
  <c r="M30" i="35"/>
  <c r="E24" i="27"/>
  <c r="F28" i="36"/>
  <c r="E18" i="21"/>
  <c r="F23" i="31"/>
  <c r="N26" i="25"/>
  <c r="G28" i="28"/>
  <c r="G130" i="30"/>
  <c r="N24" i="29"/>
  <c r="N24" i="26"/>
  <c r="E23" i="31"/>
  <c r="F105" i="35"/>
  <c r="N19" i="20"/>
  <c r="G18" i="19"/>
  <c r="G19" i="20"/>
  <c r="G24" i="23"/>
  <c r="M18" i="21"/>
  <c r="N23" i="31"/>
  <c r="G26" i="30"/>
  <c r="M22" i="24"/>
  <c r="N18" i="21"/>
  <c r="N28" i="36"/>
  <c r="N105" i="35"/>
  <c r="E129" i="2"/>
  <c r="M24" i="26"/>
  <c r="E14" i="17"/>
  <c r="E26" i="25"/>
  <c r="E26" i="30"/>
  <c r="N24" i="27"/>
  <c r="E30" i="35"/>
  <c r="M130" i="30"/>
  <c r="F19" i="20"/>
  <c r="G14" i="17"/>
  <c r="F14" i="17"/>
  <c r="M28" i="36"/>
  <c r="M17" i="18"/>
  <c r="E28" i="28"/>
  <c r="M19" i="20"/>
  <c r="M26" i="25"/>
  <c r="N30" i="35"/>
  <c r="M24" i="27"/>
  <c r="F24" i="27"/>
  <c r="E24" i="26"/>
  <c r="G24" i="27"/>
  <c r="E56" i="2"/>
  <c r="F24" i="26"/>
  <c r="N26" i="30"/>
  <c r="F26" i="30"/>
  <c r="G30" i="35"/>
  <c r="E28" i="36"/>
  <c r="E24" i="29"/>
  <c r="M28" i="28"/>
  <c r="G105" i="35"/>
  <c r="G24" i="29"/>
  <c r="M24" i="29"/>
  <c r="N28" i="28"/>
  <c r="E131" i="2"/>
  <c r="G22" i="24"/>
  <c r="F17" i="18"/>
  <c r="E17" i="18"/>
  <c r="E24" i="23"/>
  <c r="F24" i="29"/>
  <c r="N24" i="23"/>
  <c r="E22" i="24"/>
  <c r="G28" i="36"/>
  <c r="F18" i="19"/>
  <c r="G23" i="31"/>
  <c r="N22" i="24"/>
  <c r="E130" i="2"/>
  <c r="F18" i="21"/>
  <c r="H129" i="2" l="1"/>
  <c r="H130" i="2"/>
  <c r="H131" i="2"/>
  <c r="H128" i="2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I35" i="1"/>
  <c r="M3" i="17"/>
  <c r="P2" i="19"/>
  <c r="P3" i="19"/>
  <c r="J16" i="1"/>
  <c r="M3" i="19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2" i="27"/>
  <c r="I23" i="27"/>
  <c r="J23" i="27"/>
  <c r="H23" i="27"/>
  <c r="B26" i="27"/>
  <c r="C28" i="27"/>
  <c r="K22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5" i="18"/>
  <c r="J16" i="18"/>
  <c r="H16" i="18"/>
  <c r="I16" i="18"/>
  <c r="K15" i="18"/>
  <c r="B18" i="18"/>
  <c r="C20" i="18"/>
  <c r="L12" i="17"/>
  <c r="J13" i="17"/>
  <c r="H13" i="17"/>
  <c r="I13" i="17"/>
  <c r="B16" i="17"/>
  <c r="C22" i="17"/>
  <c r="K12" i="17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J2" i="2"/>
  <c r="B57" i="2"/>
  <c r="I2" i="2"/>
  <c r="G31" i="35"/>
  <c r="G19" i="19"/>
  <c r="F18" i="2"/>
  <c r="G9" i="2"/>
  <c r="E131" i="30"/>
  <c r="F21" i="2"/>
  <c r="G25" i="2"/>
  <c r="G7" i="2"/>
  <c r="G32" i="2"/>
  <c r="G41" i="2"/>
  <c r="M20" i="20"/>
  <c r="G20" i="20"/>
  <c r="G52" i="2"/>
  <c r="F27" i="2"/>
  <c r="G19" i="2"/>
  <c r="M106" i="35"/>
  <c r="G8" i="2"/>
  <c r="F8" i="2"/>
  <c r="E27" i="30"/>
  <c r="N15" i="19"/>
  <c r="F28" i="2"/>
  <c r="M117" i="23"/>
  <c r="G42" i="2"/>
  <c r="G33" i="2"/>
  <c r="N18" i="19"/>
  <c r="G16" i="2"/>
  <c r="F131" i="30"/>
  <c r="G24" i="31"/>
  <c r="G22" i="2"/>
  <c r="N19" i="19"/>
  <c r="N20" i="20"/>
  <c r="F51" i="2"/>
  <c r="G53" i="2"/>
  <c r="G29" i="36"/>
  <c r="G18" i="2"/>
  <c r="M27" i="25"/>
  <c r="G37" i="2"/>
  <c r="G26" i="2"/>
  <c r="F46" i="2"/>
  <c r="G27" i="2"/>
  <c r="G11" i="2"/>
  <c r="M25" i="27"/>
  <c r="E24" i="31"/>
  <c r="E25" i="29"/>
  <c r="N217" i="19"/>
  <c r="N14" i="19"/>
  <c r="G56" i="2"/>
  <c r="F19" i="19"/>
  <c r="F121" i="2"/>
  <c r="F57" i="2"/>
  <c r="M19" i="21"/>
  <c r="G131" i="30"/>
  <c r="M31" i="35"/>
  <c r="F12" i="2"/>
  <c r="N106" i="35"/>
  <c r="N117" i="23"/>
  <c r="G10" i="2"/>
  <c r="G47" i="2"/>
  <c r="F15" i="2"/>
  <c r="F31" i="35"/>
  <c r="M29" i="28"/>
  <c r="M23" i="24"/>
  <c r="F30" i="2"/>
  <c r="G28" i="2"/>
  <c r="F23" i="2"/>
  <c r="E25" i="23"/>
  <c r="F47" i="2"/>
  <c r="E57" i="2"/>
  <c r="G18" i="18"/>
  <c r="G36" i="2"/>
  <c r="F20" i="2"/>
  <c r="F7" i="2"/>
  <c r="G21" i="2"/>
  <c r="F25" i="27"/>
  <c r="N95" i="19"/>
  <c r="G44" i="2"/>
  <c r="E19" i="21"/>
  <c r="E27" i="25"/>
  <c r="F106" i="35"/>
  <c r="G14" i="2"/>
  <c r="G23" i="2"/>
  <c r="G106" i="35"/>
  <c r="F54" i="2"/>
  <c r="F41" i="2"/>
  <c r="F19" i="2"/>
  <c r="G50" i="2"/>
  <c r="E15" i="17"/>
  <c r="N25" i="27"/>
  <c r="M29" i="36"/>
  <c r="M25" i="23"/>
  <c r="N25" i="26"/>
  <c r="G51" i="2"/>
  <c r="G25" i="27"/>
  <c r="F42" i="2"/>
  <c r="E23" i="24"/>
  <c r="F25" i="29"/>
  <c r="G40" i="2"/>
  <c r="F56" i="2"/>
  <c r="N218" i="19"/>
  <c r="N19" i="21"/>
  <c r="G19" i="21"/>
  <c r="N29" i="36"/>
  <c r="F17" i="2"/>
  <c r="N31" i="35"/>
  <c r="G25" i="29"/>
  <c r="N27" i="30"/>
  <c r="F15" i="17"/>
  <c r="E20" i="20"/>
  <c r="F52" i="2"/>
  <c r="F123" i="2"/>
  <c r="G34" i="2"/>
  <c r="N27" i="25"/>
  <c r="F36" i="2"/>
  <c r="G48" i="2"/>
  <c r="F45" i="2"/>
  <c r="G30" i="2"/>
  <c r="E29" i="36"/>
  <c r="F53" i="2"/>
  <c r="F32" i="2"/>
  <c r="E31" i="35"/>
  <c r="F40" i="2"/>
  <c r="F11" i="2"/>
  <c r="F22" i="2"/>
  <c r="G12" i="2"/>
  <c r="G38" i="2"/>
  <c r="M25" i="29"/>
  <c r="G27" i="25"/>
  <c r="N86" i="19"/>
  <c r="G35" i="2"/>
  <c r="N17" i="19"/>
  <c r="F27" i="30"/>
  <c r="F26" i="2"/>
  <c r="G39" i="2"/>
  <c r="F38" i="2"/>
  <c r="G27" i="30"/>
  <c r="G55" i="2"/>
  <c r="F25" i="2"/>
  <c r="F128" i="2"/>
  <c r="F122" i="2"/>
  <c r="G15" i="2"/>
  <c r="N216" i="19"/>
  <c r="G15" i="17"/>
  <c r="F13" i="2"/>
  <c r="F18" i="18"/>
  <c r="G13" i="2"/>
  <c r="M25" i="26"/>
  <c r="G117" i="23"/>
  <c r="F34" i="2"/>
  <c r="F43" i="2"/>
  <c r="E29" i="28"/>
  <c r="G24" i="2"/>
  <c r="G29" i="28"/>
  <c r="F55" i="2"/>
  <c r="N23" i="24"/>
  <c r="G20" i="2"/>
  <c r="N8" i="19"/>
  <c r="F39" i="2"/>
  <c r="E117" i="23"/>
  <c r="F16" i="2"/>
  <c r="F29" i="36"/>
  <c r="F120" i="2"/>
  <c r="F44" i="2"/>
  <c r="N12" i="19"/>
  <c r="N25" i="23"/>
  <c r="F127" i="2"/>
  <c r="N96" i="19"/>
  <c r="G25" i="26"/>
  <c r="N94" i="19"/>
  <c r="N7" i="19"/>
  <c r="F19" i="21"/>
  <c r="N18" i="18"/>
  <c r="F117" i="23"/>
  <c r="M18" i="18"/>
  <c r="N131" i="30"/>
  <c r="M27" i="30"/>
  <c r="F48" i="2"/>
  <c r="M131" i="30"/>
  <c r="E25" i="27"/>
  <c r="E106" i="35"/>
  <c r="F33" i="2"/>
  <c r="F49" i="2"/>
  <c r="G43" i="2"/>
  <c r="G49" i="2"/>
  <c r="F24" i="2"/>
  <c r="F25" i="26"/>
  <c r="F35" i="2"/>
  <c r="G118" i="23"/>
  <c r="G31" i="2"/>
  <c r="N16" i="19"/>
  <c r="G46" i="2"/>
  <c r="F10" i="2"/>
  <c r="F24" i="31"/>
  <c r="F31" i="2"/>
  <c r="N25" i="29"/>
  <c r="G23" i="24"/>
  <c r="F25" i="23"/>
  <c r="M24" i="31"/>
  <c r="F14" i="2"/>
  <c r="G29" i="2"/>
  <c r="G57" i="2"/>
  <c r="N13" i="19"/>
  <c r="N11" i="19"/>
  <c r="N10" i="19"/>
  <c r="G45" i="2"/>
  <c r="N9" i="19"/>
  <c r="F27" i="25"/>
  <c r="N29" i="28"/>
  <c r="F23" i="24"/>
  <c r="E25" i="26"/>
  <c r="E19" i="19"/>
  <c r="F9" i="2"/>
  <c r="F29" i="28"/>
  <c r="G25" i="23"/>
  <c r="F50" i="2"/>
  <c r="F37" i="2"/>
  <c r="G54" i="2"/>
  <c r="F20" i="20"/>
  <c r="E18" i="18"/>
  <c r="F29" i="2"/>
  <c r="G17" i="2"/>
  <c r="N24" i="31"/>
  <c r="I122" i="2" l="1"/>
  <c r="I121" i="2"/>
  <c r="I120" i="2"/>
  <c r="I127" i="2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7"/>
  <c r="P3" i="17"/>
  <c r="O2" i="17"/>
  <c r="O3" i="17"/>
  <c r="O2" i="19"/>
  <c r="O3" i="19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3" i="27"/>
  <c r="H24" i="27"/>
  <c r="I24" i="27"/>
  <c r="J24" i="27"/>
  <c r="B27" i="27"/>
  <c r="K23" i="27"/>
  <c r="C29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6" i="18"/>
  <c r="L16" i="18"/>
  <c r="I17" i="18"/>
  <c r="H17" i="18"/>
  <c r="J17" i="18"/>
  <c r="B19" i="18"/>
  <c r="C21" i="18"/>
  <c r="K13" i="17"/>
  <c r="I14" i="17"/>
  <c r="J14" i="17"/>
  <c r="H14" i="17"/>
  <c r="C23" i="17"/>
  <c r="B17" i="17"/>
  <c r="L13" i="17"/>
  <c r="I52" i="2"/>
  <c r="I56" i="2"/>
  <c r="I49" i="2"/>
  <c r="I53" i="2"/>
  <c r="I50" i="2"/>
  <c r="I54" i="2"/>
  <c r="I51" i="2"/>
  <c r="I55" i="2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3" i="2"/>
  <c r="P2" i="2"/>
  <c r="O2" i="2"/>
  <c r="B58" i="2"/>
  <c r="K3" i="2"/>
  <c r="L3" i="2"/>
  <c r="K2" i="2"/>
  <c r="L2" i="2"/>
  <c r="N20" i="19"/>
  <c r="M54" i="2"/>
  <c r="M57" i="2"/>
  <c r="N26" i="27"/>
  <c r="E16" i="17"/>
  <c r="F24" i="24"/>
  <c r="N36" i="2"/>
  <c r="M9" i="19"/>
  <c r="M96" i="19"/>
  <c r="G26" i="23"/>
  <c r="N28" i="30"/>
  <c r="N31" i="2"/>
  <c r="F58" i="2"/>
  <c r="N18" i="2"/>
  <c r="M60" i="17"/>
  <c r="F19" i="18"/>
  <c r="M128" i="2"/>
  <c r="N104" i="17"/>
  <c r="M56" i="2"/>
  <c r="G20" i="19"/>
  <c r="N61" i="17"/>
  <c r="M18" i="2"/>
  <c r="M21" i="2"/>
  <c r="G26" i="29"/>
  <c r="E58" i="2"/>
  <c r="N28" i="25"/>
  <c r="N58" i="2"/>
  <c r="G16" i="17"/>
  <c r="M32" i="35"/>
  <c r="N7" i="17"/>
  <c r="N51" i="2"/>
  <c r="M26" i="29"/>
  <c r="N39" i="2"/>
  <c r="F131" i="2"/>
  <c r="M41" i="2"/>
  <c r="N24" i="2"/>
  <c r="N60" i="17"/>
  <c r="G21" i="20"/>
  <c r="N9" i="17"/>
  <c r="M45" i="2"/>
  <c r="F30" i="28"/>
  <c r="M36" i="2"/>
  <c r="M217" i="19"/>
  <c r="M47" i="2"/>
  <c r="M133" i="2"/>
  <c r="N32" i="28"/>
  <c r="G24" i="24"/>
  <c r="M32" i="2"/>
  <c r="N40" i="2"/>
  <c r="M8" i="2"/>
  <c r="N22" i="2"/>
  <c r="N26" i="29"/>
  <c r="N32" i="2"/>
  <c r="N21" i="2"/>
  <c r="M55" i="2"/>
  <c r="M49" i="2"/>
  <c r="M95" i="19"/>
  <c r="M50" i="2"/>
  <c r="M27" i="2"/>
  <c r="M15" i="17"/>
  <c r="E28" i="25"/>
  <c r="N48" i="2"/>
  <c r="E30" i="36"/>
  <c r="N8" i="2"/>
  <c r="M28" i="30"/>
  <c r="F21" i="20"/>
  <c r="M29" i="2"/>
  <c r="M107" i="35"/>
  <c r="M46" i="2"/>
  <c r="F25" i="31"/>
  <c r="N27" i="2"/>
  <c r="N17" i="2"/>
  <c r="G28" i="25"/>
  <c r="M17" i="2"/>
  <c r="M48" i="17"/>
  <c r="M11" i="17"/>
  <c r="M22" i="2"/>
  <c r="N50" i="2"/>
  <c r="M62" i="17"/>
  <c r="G26" i="26"/>
  <c r="E19" i="18"/>
  <c r="E26" i="29"/>
  <c r="N48" i="17"/>
  <c r="N30" i="2"/>
  <c r="N34" i="2"/>
  <c r="M24" i="24"/>
  <c r="N14" i="17"/>
  <c r="M34" i="2"/>
  <c r="F28" i="30"/>
  <c r="N15" i="17"/>
  <c r="G32" i="28"/>
  <c r="N56" i="2"/>
  <c r="F107" i="35"/>
  <c r="E30" i="28"/>
  <c r="M11" i="2"/>
  <c r="M19" i="19"/>
  <c r="N46" i="2"/>
  <c r="N35" i="2"/>
  <c r="N25" i="31"/>
  <c r="G58" i="2"/>
  <c r="N19" i="18"/>
  <c r="M8" i="19"/>
  <c r="E24" i="24"/>
  <c r="M21" i="20"/>
  <c r="N26" i="26"/>
  <c r="M25" i="31"/>
  <c r="N25" i="2"/>
  <c r="N42" i="2"/>
  <c r="N13" i="2"/>
  <c r="M12" i="17"/>
  <c r="N122" i="2"/>
  <c r="M135" i="2"/>
  <c r="N29" i="2"/>
  <c r="N16" i="2"/>
  <c r="N20" i="2"/>
  <c r="E28" i="30"/>
  <c r="G32" i="35"/>
  <c r="M52" i="2"/>
  <c r="N8" i="17"/>
  <c r="M15" i="2"/>
  <c r="N30" i="28"/>
  <c r="M12" i="19"/>
  <c r="M11" i="19"/>
  <c r="M122" i="2"/>
  <c r="N9" i="2"/>
  <c r="M13" i="2"/>
  <c r="M13" i="17"/>
  <c r="E132" i="30"/>
  <c r="M48" i="2"/>
  <c r="M23" i="2"/>
  <c r="M26" i="23"/>
  <c r="M216" i="19"/>
  <c r="G30" i="28"/>
  <c r="M61" i="17"/>
  <c r="N13" i="17"/>
  <c r="F28" i="25"/>
  <c r="F32" i="28"/>
  <c r="M12" i="2"/>
  <c r="N38" i="2"/>
  <c r="N50" i="17"/>
  <c r="M86" i="19"/>
  <c r="M10" i="2"/>
  <c r="M9" i="2"/>
  <c r="E26" i="27"/>
  <c r="M30" i="28"/>
  <c r="F20" i="19"/>
  <c r="N37" i="2"/>
  <c r="M24" i="2"/>
  <c r="N26" i="23"/>
  <c r="N32" i="35"/>
  <c r="M9" i="17"/>
  <c r="F26" i="26"/>
  <c r="G20" i="21"/>
  <c r="M16" i="17"/>
  <c r="N26" i="2"/>
  <c r="M20" i="2"/>
  <c r="M134" i="2"/>
  <c r="M8" i="17"/>
  <c r="N11" i="2"/>
  <c r="N103" i="17"/>
  <c r="M10" i="19"/>
  <c r="N123" i="2"/>
  <c r="N49" i="17"/>
  <c r="M19" i="18"/>
  <c r="M18" i="19"/>
  <c r="N52" i="2"/>
  <c r="E107" i="35"/>
  <c r="N57" i="2"/>
  <c r="M53" i="2"/>
  <c r="M7" i="17"/>
  <c r="M14" i="17"/>
  <c r="E32" i="35"/>
  <c r="G26" i="27"/>
  <c r="N102" i="17"/>
  <c r="E20" i="21"/>
  <c r="N62" i="17"/>
  <c r="M50" i="17"/>
  <c r="N20" i="21"/>
  <c r="M102" i="17"/>
  <c r="M7" i="2"/>
  <c r="N45" i="2"/>
  <c r="M94" i="19"/>
  <c r="N41" i="2"/>
  <c r="N128" i="2"/>
  <c r="M104" i="17"/>
  <c r="F26" i="23"/>
  <c r="G107" i="35"/>
  <c r="M26" i="26"/>
  <c r="M20" i="21"/>
  <c r="N12" i="2"/>
  <c r="E26" i="23"/>
  <c r="M44" i="2"/>
  <c r="G19" i="18"/>
  <c r="N47" i="2"/>
  <c r="F129" i="2"/>
  <c r="N21" i="20"/>
  <c r="M127" i="2"/>
  <c r="M43" i="2"/>
  <c r="M16" i="19"/>
  <c r="E20" i="19"/>
  <c r="E26" i="26"/>
  <c r="M31" i="2"/>
  <c r="N107" i="35"/>
  <c r="N7" i="2"/>
  <c r="M37" i="2"/>
  <c r="N15" i="2"/>
  <c r="M49" i="17"/>
  <c r="N12" i="17"/>
  <c r="F26" i="29"/>
  <c r="N49" i="2"/>
  <c r="M26" i="2"/>
  <c r="N43" i="2"/>
  <c r="E21" i="20"/>
  <c r="M218" i="19"/>
  <c r="N19" i="2"/>
  <c r="G30" i="36"/>
  <c r="N53" i="2"/>
  <c r="N121" i="2"/>
  <c r="M121" i="2"/>
  <c r="N54" i="2"/>
  <c r="N11" i="17"/>
  <c r="G25" i="31"/>
  <c r="M39" i="2"/>
  <c r="M28" i="25"/>
  <c r="N14" i="2"/>
  <c r="N23" i="2"/>
  <c r="N127" i="2"/>
  <c r="M28" i="2"/>
  <c r="F132" i="30"/>
  <c r="M30" i="2"/>
  <c r="N33" i="2"/>
  <c r="N10" i="17"/>
  <c r="M14" i="2"/>
  <c r="F16" i="17"/>
  <c r="F26" i="27"/>
  <c r="M13" i="19"/>
  <c r="M32" i="28"/>
  <c r="N10" i="2"/>
  <c r="M132" i="30"/>
  <c r="M58" i="2"/>
  <c r="M19" i="2"/>
  <c r="N30" i="36"/>
  <c r="F32" i="35"/>
  <c r="M33" i="2"/>
  <c r="E25" i="31"/>
  <c r="G28" i="30"/>
  <c r="N132" i="30"/>
  <c r="M10" i="17"/>
  <c r="M26" i="27"/>
  <c r="M38" i="2"/>
  <c r="F20" i="21"/>
  <c r="N24" i="24"/>
  <c r="M51" i="2"/>
  <c r="M30" i="36"/>
  <c r="F30" i="36"/>
  <c r="N55" i="2"/>
  <c r="M35" i="2"/>
  <c r="G132" i="30"/>
  <c r="G119" i="23"/>
  <c r="N28" i="2"/>
  <c r="M16" i="2"/>
  <c r="M25" i="2"/>
  <c r="M7" i="19"/>
  <c r="M103" i="17"/>
  <c r="M14" i="19"/>
  <c r="M40" i="2"/>
  <c r="N44" i="2"/>
  <c r="M15" i="19"/>
  <c r="N16" i="17"/>
  <c r="N120" i="2"/>
  <c r="F130" i="2"/>
  <c r="M123" i="2"/>
  <c r="E32" i="28"/>
  <c r="M120" i="2"/>
  <c r="M42" i="2"/>
  <c r="M132" i="2"/>
  <c r="M136" i="2"/>
  <c r="M17" i="19"/>
  <c r="M20" i="19"/>
  <c r="I131" i="2" l="1"/>
  <c r="L131" i="2" s="1"/>
  <c r="I130" i="2"/>
  <c r="L130" i="2" s="1"/>
  <c r="I128" i="2"/>
  <c r="K128" i="2" s="1"/>
  <c r="I129" i="2"/>
  <c r="K129" i="2" s="1"/>
  <c r="O4" i="2"/>
  <c r="M4" i="2"/>
  <c r="L127" i="2"/>
  <c r="K127" i="2"/>
  <c r="L120" i="2"/>
  <c r="K120" i="2"/>
  <c r="L121" i="2"/>
  <c r="K121" i="2"/>
  <c r="L122" i="2"/>
  <c r="K122" i="2"/>
  <c r="J118" i="23"/>
  <c r="L116" i="23"/>
  <c r="K116" i="23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4" i="27"/>
  <c r="H25" i="27"/>
  <c r="J25" i="27"/>
  <c r="I25" i="27"/>
  <c r="B28" i="27"/>
  <c r="L24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7" i="18"/>
  <c r="L17" i="18"/>
  <c r="I18" i="18"/>
  <c r="H18" i="18"/>
  <c r="J18" i="18"/>
  <c r="B20" i="18"/>
  <c r="C22" i="18"/>
  <c r="K14" i="17"/>
  <c r="H15" i="17"/>
  <c r="J15" i="17"/>
  <c r="I15" i="17"/>
  <c r="C24" i="17"/>
  <c r="B18" i="17"/>
  <c r="L14" i="17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P3" i="2"/>
  <c r="B59" i="2"/>
  <c r="N134" i="2"/>
  <c r="F29" i="30"/>
  <c r="F108" i="35"/>
  <c r="M31" i="28"/>
  <c r="N21" i="19"/>
  <c r="G59" i="2"/>
  <c r="N133" i="30"/>
  <c r="N33" i="28"/>
  <c r="N59" i="2"/>
  <c r="G21" i="19"/>
  <c r="M33" i="35"/>
  <c r="M21" i="21"/>
  <c r="E17" i="17"/>
  <c r="E29" i="30"/>
  <c r="E33" i="28"/>
  <c r="E21" i="21"/>
  <c r="N29" i="30"/>
  <c r="N22" i="20"/>
  <c r="G120" i="23"/>
  <c r="N33" i="35"/>
  <c r="F21" i="19"/>
  <c r="M29" i="25"/>
  <c r="E20" i="18"/>
  <c r="E26" i="31"/>
  <c r="F22" i="20"/>
  <c r="F33" i="28"/>
  <c r="M31" i="36"/>
  <c r="M108" i="35"/>
  <c r="F27" i="26"/>
  <c r="N35" i="28"/>
  <c r="N132" i="2"/>
  <c r="G29" i="25"/>
  <c r="N136" i="2"/>
  <c r="G27" i="29"/>
  <c r="M59" i="2"/>
  <c r="N34" i="28"/>
  <c r="G27" i="27"/>
  <c r="F35" i="28"/>
  <c r="M27" i="23"/>
  <c r="F27" i="23"/>
  <c r="N27" i="29"/>
  <c r="E59" i="2"/>
  <c r="F33" i="35"/>
  <c r="N27" i="26"/>
  <c r="E33" i="35"/>
  <c r="F59" i="2"/>
  <c r="E35" i="28"/>
  <c r="F31" i="36"/>
  <c r="F29" i="25"/>
  <c r="N108" i="35"/>
  <c r="N29" i="25"/>
  <c r="E31" i="28"/>
  <c r="E27" i="27"/>
  <c r="M27" i="27"/>
  <c r="N31" i="28"/>
  <c r="E31" i="36"/>
  <c r="E108" i="35"/>
  <c r="M29" i="30"/>
  <c r="N21" i="21"/>
  <c r="N135" i="2"/>
  <c r="M27" i="26"/>
  <c r="G21" i="21"/>
  <c r="G22" i="20"/>
  <c r="G27" i="26"/>
  <c r="M26" i="31"/>
  <c r="N27" i="23"/>
  <c r="G31" i="36"/>
  <c r="F17" i="17"/>
  <c r="M17" i="17"/>
  <c r="G33" i="35"/>
  <c r="M130" i="2"/>
  <c r="M133" i="30"/>
  <c r="G29" i="30"/>
  <c r="E34" i="28"/>
  <c r="N27" i="27"/>
  <c r="E27" i="26"/>
  <c r="F21" i="21"/>
  <c r="G31" i="28"/>
  <c r="M25" i="24"/>
  <c r="F20" i="18"/>
  <c r="G17" i="17"/>
  <c r="E22" i="20"/>
  <c r="G20" i="18"/>
  <c r="F34" i="28"/>
  <c r="F27" i="27"/>
  <c r="E27" i="23"/>
  <c r="N20" i="18"/>
  <c r="G25" i="24"/>
  <c r="M34" i="28"/>
  <c r="M35" i="28"/>
  <c r="G27" i="23"/>
  <c r="F133" i="30"/>
  <c r="M131" i="2"/>
  <c r="E27" i="29"/>
  <c r="N133" i="2"/>
  <c r="F31" i="28"/>
  <c r="M20" i="18"/>
  <c r="N25" i="24"/>
  <c r="F25" i="24"/>
  <c r="M33" i="28"/>
  <c r="M21" i="19"/>
  <c r="E29" i="25"/>
  <c r="F27" i="29"/>
  <c r="M129" i="2"/>
  <c r="G26" i="31"/>
  <c r="F26" i="31"/>
  <c r="N17" i="17"/>
  <c r="M27" i="29"/>
  <c r="N26" i="31"/>
  <c r="N31" i="36"/>
  <c r="E21" i="19"/>
  <c r="M22" i="20"/>
  <c r="G108" i="35"/>
  <c r="E25" i="24"/>
  <c r="G133" i="30"/>
  <c r="E133" i="30"/>
  <c r="L129" i="2" l="1"/>
  <c r="K130" i="2"/>
  <c r="L128" i="2"/>
  <c r="K131" i="2"/>
  <c r="P4" i="2"/>
  <c r="N4" i="2"/>
  <c r="H33" i="28"/>
  <c r="I33" i="28"/>
  <c r="I34" i="28"/>
  <c r="I35" i="28"/>
  <c r="H34" i="28"/>
  <c r="H35" i="28"/>
  <c r="J119" i="23"/>
  <c r="I32" i="28"/>
  <c r="H32" i="28"/>
  <c r="J32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5" i="27"/>
  <c r="J26" i="27"/>
  <c r="H26" i="27"/>
  <c r="I26" i="27"/>
  <c r="L25" i="27"/>
  <c r="B29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8" i="18"/>
  <c r="K18" i="18"/>
  <c r="H19" i="18"/>
  <c r="I19" i="18"/>
  <c r="J19" i="18"/>
  <c r="B21" i="18"/>
  <c r="C23" i="18"/>
  <c r="C65" i="18"/>
  <c r="C66" i="18" s="1"/>
  <c r="K15" i="17"/>
  <c r="I16" i="17"/>
  <c r="J16" i="17"/>
  <c r="H16" i="17"/>
  <c r="B19" i="17"/>
  <c r="C25" i="17"/>
  <c r="L15" i="17"/>
  <c r="B60" i="2"/>
  <c r="J17" i="2"/>
  <c r="I19" i="2"/>
  <c r="J26" i="2"/>
  <c r="J29" i="2"/>
  <c r="H8" i="2"/>
  <c r="M32" i="36"/>
  <c r="G28" i="29"/>
  <c r="N22" i="21"/>
  <c r="N27" i="31"/>
  <c r="F60" i="2"/>
  <c r="F28" i="23"/>
  <c r="F22" i="21"/>
  <c r="N34" i="35"/>
  <c r="N23" i="20"/>
  <c r="N28" i="27"/>
  <c r="E26" i="24"/>
  <c r="G134" i="30"/>
  <c r="G21" i="18"/>
  <c r="N26" i="24"/>
  <c r="F109" i="35"/>
  <c r="M22" i="21"/>
  <c r="N30" i="25"/>
  <c r="G22" i="21"/>
  <c r="N28" i="23"/>
  <c r="E27" i="31"/>
  <c r="G26" i="24"/>
  <c r="M134" i="30"/>
  <c r="G22" i="19"/>
  <c r="N28" i="26"/>
  <c r="E22" i="19"/>
  <c r="E18" i="17"/>
  <c r="F27" i="31"/>
  <c r="M109" i="35"/>
  <c r="G30" i="30"/>
  <c r="N30" i="30"/>
  <c r="E21" i="18"/>
  <c r="M23" i="20"/>
  <c r="M28" i="26"/>
  <c r="E32" i="36"/>
  <c r="G27" i="31"/>
  <c r="G28" i="27"/>
  <c r="M22" i="19"/>
  <c r="F18" i="17"/>
  <c r="F23" i="20"/>
  <c r="E28" i="27"/>
  <c r="F134" i="30"/>
  <c r="G32" i="36"/>
  <c r="F21" i="18"/>
  <c r="M28" i="29"/>
  <c r="G23" i="20"/>
  <c r="E28" i="29"/>
  <c r="M27" i="31"/>
  <c r="G28" i="26"/>
  <c r="M34" i="35"/>
  <c r="E30" i="30"/>
  <c r="F28" i="26"/>
  <c r="E22" i="21"/>
  <c r="E109" i="35"/>
  <c r="N129" i="2"/>
  <c r="F30" i="30"/>
  <c r="E28" i="23"/>
  <c r="F30" i="25"/>
  <c r="F22" i="19"/>
  <c r="N60" i="2"/>
  <c r="N21" i="18"/>
  <c r="F34" i="35"/>
  <c r="E60" i="2"/>
  <c r="M60" i="2"/>
  <c r="E34" i="35"/>
  <c r="E30" i="25"/>
  <c r="N32" i="36"/>
  <c r="N28" i="29"/>
  <c r="M21" i="18"/>
  <c r="N130" i="2"/>
  <c r="G30" i="25"/>
  <c r="G18" i="17"/>
  <c r="F26" i="24"/>
  <c r="E134" i="30"/>
  <c r="E28" i="26"/>
  <c r="N131" i="2"/>
  <c r="M18" i="17"/>
  <c r="G28" i="23"/>
  <c r="E23" i="20"/>
  <c r="G34" i="35"/>
  <c r="F32" i="36"/>
  <c r="N109" i="35"/>
  <c r="M26" i="24"/>
  <c r="M30" i="30"/>
  <c r="M28" i="27"/>
  <c r="F28" i="27"/>
  <c r="G60" i="2"/>
  <c r="M28" i="23"/>
  <c r="G109" i="35"/>
  <c r="M30" i="25"/>
  <c r="N134" i="30"/>
  <c r="N22" i="19"/>
  <c r="N18" i="17"/>
  <c r="F28" i="29"/>
  <c r="C67" i="18" l="1"/>
  <c r="K35" i="28"/>
  <c r="K34" i="28"/>
  <c r="K33" i="28"/>
  <c r="L35" i="28"/>
  <c r="L34" i="28"/>
  <c r="L33" i="28"/>
  <c r="O118" i="23"/>
  <c r="O119" i="23"/>
  <c r="K32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6" i="27"/>
  <c r="I27" i="27"/>
  <c r="H27" i="27"/>
  <c r="J27" i="27"/>
  <c r="B30" i="27"/>
  <c r="K26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19" i="18"/>
  <c r="L19" i="18"/>
  <c r="J20" i="18"/>
  <c r="I20" i="18"/>
  <c r="H20" i="18"/>
  <c r="B22" i="18"/>
  <c r="C24" i="18"/>
  <c r="K16" i="17"/>
  <c r="I17" i="17"/>
  <c r="J17" i="17"/>
  <c r="H17" i="17"/>
  <c r="C26" i="17"/>
  <c r="B20" i="17"/>
  <c r="L16" i="17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N135" i="30"/>
  <c r="G35" i="35"/>
  <c r="E33" i="36"/>
  <c r="N28" i="31"/>
  <c r="M22" i="18"/>
  <c r="N121" i="23"/>
  <c r="G31" i="25"/>
  <c r="G135" i="30"/>
  <c r="F61" i="2"/>
  <c r="F33" i="36"/>
  <c r="E22" i="18"/>
  <c r="F24" i="20"/>
  <c r="F19" i="17"/>
  <c r="G29" i="26"/>
  <c r="F29" i="27"/>
  <c r="F110" i="35"/>
  <c r="M29" i="29"/>
  <c r="N27" i="24"/>
  <c r="N110" i="35"/>
  <c r="G31" i="30"/>
  <c r="F29" i="26"/>
  <c r="G22" i="18"/>
  <c r="N33" i="36"/>
  <c r="G29" i="27"/>
  <c r="N35" i="35"/>
  <c r="E35" i="35"/>
  <c r="M135" i="30"/>
  <c r="N19" i="17"/>
  <c r="E61" i="2"/>
  <c r="E31" i="25"/>
  <c r="E110" i="35"/>
  <c r="F29" i="29"/>
  <c r="G19" i="17"/>
  <c r="N23" i="19"/>
  <c r="M35" i="35"/>
  <c r="F31" i="25"/>
  <c r="F29" i="23"/>
  <c r="N24" i="20"/>
  <c r="M31" i="25"/>
  <c r="N31" i="25"/>
  <c r="M27" i="24"/>
  <c r="N29" i="23"/>
  <c r="E23" i="21"/>
  <c r="N29" i="26"/>
  <c r="F31" i="30"/>
  <c r="F135" i="30"/>
  <c r="G33" i="36"/>
  <c r="E31" i="30"/>
  <c r="E135" i="30"/>
  <c r="M28" i="31"/>
  <c r="E23" i="19"/>
  <c r="E29" i="27"/>
  <c r="G29" i="23"/>
  <c r="M61" i="2"/>
  <c r="G121" i="23"/>
  <c r="G23" i="19"/>
  <c r="M24" i="20"/>
  <c r="E27" i="24"/>
  <c r="F23" i="21"/>
  <c r="G27" i="24"/>
  <c r="F22" i="18"/>
  <c r="M33" i="36"/>
  <c r="M19" i="17"/>
  <c r="M29" i="27"/>
  <c r="N61" i="2"/>
  <c r="M29" i="26"/>
  <c r="F27" i="24"/>
  <c r="N23" i="21"/>
  <c r="G23" i="21"/>
  <c r="N29" i="27"/>
  <c r="E29" i="23"/>
  <c r="N22" i="18"/>
  <c r="E19" i="17"/>
  <c r="G61" i="2"/>
  <c r="E28" i="31"/>
  <c r="E121" i="23"/>
  <c r="F23" i="19"/>
  <c r="G24" i="20"/>
  <c r="M23" i="19"/>
  <c r="M23" i="21"/>
  <c r="M29" i="23"/>
  <c r="G29" i="29"/>
  <c r="E29" i="29"/>
  <c r="M31" i="30"/>
  <c r="E24" i="20"/>
  <c r="G110" i="35"/>
  <c r="F28" i="31"/>
  <c r="F121" i="23"/>
  <c r="E29" i="26"/>
  <c r="N29" i="29"/>
  <c r="F35" i="35"/>
  <c r="G28" i="31"/>
  <c r="M121" i="23"/>
  <c r="M110" i="35"/>
  <c r="N31" i="30"/>
  <c r="C68" i="18" l="1"/>
  <c r="J120" i="23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7" i="27"/>
  <c r="K27" i="27"/>
  <c r="J28" i="27"/>
  <c r="H28" i="27"/>
  <c r="I28" i="27"/>
  <c r="B31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0" i="18"/>
  <c r="K20" i="18"/>
  <c r="J21" i="18"/>
  <c r="H21" i="18"/>
  <c r="I21" i="18"/>
  <c r="B23" i="18"/>
  <c r="C25" i="18"/>
  <c r="L17" i="17"/>
  <c r="J18" i="17"/>
  <c r="H18" i="17"/>
  <c r="I18" i="17"/>
  <c r="C27" i="17"/>
  <c r="B21" i="17"/>
  <c r="K17" i="17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F25" i="20"/>
  <c r="E111" i="35"/>
  <c r="E28" i="24"/>
  <c r="N34" i="36"/>
  <c r="M32" i="30"/>
  <c r="N25" i="20"/>
  <c r="M24" i="19"/>
  <c r="N32" i="25"/>
  <c r="N28" i="24"/>
  <c r="N29" i="31"/>
  <c r="N36" i="35"/>
  <c r="E122" i="23"/>
  <c r="E30" i="29"/>
  <c r="F32" i="25"/>
  <c r="E30" i="23"/>
  <c r="M25" i="20"/>
  <c r="G122" i="23"/>
  <c r="E30" i="26"/>
  <c r="N118" i="23"/>
  <c r="G28" i="24"/>
  <c r="F24" i="21"/>
  <c r="M136" i="30"/>
  <c r="M23" i="18"/>
  <c r="F62" i="2"/>
  <c r="E25" i="20"/>
  <c r="N122" i="23"/>
  <c r="M30" i="23"/>
  <c r="F30" i="23"/>
  <c r="N62" i="2"/>
  <c r="M30" i="29"/>
  <c r="M28" i="24"/>
  <c r="G25" i="20"/>
  <c r="F136" i="30"/>
  <c r="E136" i="30"/>
  <c r="F30" i="29"/>
  <c r="E29" i="31"/>
  <c r="M119" i="23"/>
  <c r="M122" i="23"/>
  <c r="E62" i="2"/>
  <c r="N30" i="29"/>
  <c r="G36" i="35"/>
  <c r="E34" i="36"/>
  <c r="N23" i="18"/>
  <c r="M120" i="23"/>
  <c r="E118" i="23"/>
  <c r="F111" i="35"/>
  <c r="N30" i="23"/>
  <c r="G24" i="19"/>
  <c r="N20" i="17"/>
  <c r="F120" i="23"/>
  <c r="G24" i="21"/>
  <c r="M34" i="36"/>
  <c r="N30" i="26"/>
  <c r="F122" i="23"/>
  <c r="N120" i="23"/>
  <c r="E24" i="19"/>
  <c r="G30" i="23"/>
  <c r="N32" i="30"/>
  <c r="E32" i="30"/>
  <c r="G32" i="30"/>
  <c r="E24" i="21"/>
  <c r="E20" i="17"/>
  <c r="E119" i="23"/>
  <c r="G32" i="25"/>
  <c r="F119" i="23"/>
  <c r="M32" i="25"/>
  <c r="F36" i="35"/>
  <c r="E23" i="18"/>
  <c r="N24" i="21"/>
  <c r="F28" i="24"/>
  <c r="N111" i="35"/>
  <c r="F29" i="31"/>
  <c r="M111" i="35"/>
  <c r="G30" i="29"/>
  <c r="G20" i="17"/>
  <c r="M62" i="2"/>
  <c r="F23" i="18"/>
  <c r="G29" i="31"/>
  <c r="F24" i="19"/>
  <c r="G136" i="30"/>
  <c r="N136" i="30"/>
  <c r="E32" i="25"/>
  <c r="F20" i="17"/>
  <c r="G30" i="26"/>
  <c r="E36" i="35"/>
  <c r="F32" i="30"/>
  <c r="M20" i="17"/>
  <c r="M24" i="21"/>
  <c r="M118" i="23"/>
  <c r="M30" i="26"/>
  <c r="N119" i="23"/>
  <c r="M29" i="31"/>
  <c r="M36" i="35"/>
  <c r="F118" i="23"/>
  <c r="N24" i="19"/>
  <c r="F34" i="36"/>
  <c r="G34" i="36"/>
  <c r="E120" i="23"/>
  <c r="G23" i="18"/>
  <c r="G62" i="2"/>
  <c r="G111" i="35"/>
  <c r="F30" i="26"/>
  <c r="I118" i="23" l="1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8" i="27"/>
  <c r="J29" i="27"/>
  <c r="C34" i="27"/>
  <c r="B32" i="27"/>
  <c r="K28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1" i="18"/>
  <c r="K21" i="18"/>
  <c r="J22" i="18"/>
  <c r="H22" i="18"/>
  <c r="I22" i="18"/>
  <c r="B24" i="18"/>
  <c r="C26" i="18"/>
  <c r="K18" i="17"/>
  <c r="J19" i="17"/>
  <c r="H19" i="17"/>
  <c r="I19" i="17"/>
  <c r="B22" i="17"/>
  <c r="C28" i="17"/>
  <c r="L18" i="17"/>
  <c r="B63" i="2"/>
  <c r="G112" i="35"/>
  <c r="M63" i="2"/>
  <c r="G37" i="35"/>
  <c r="M29" i="24"/>
  <c r="M35" i="36"/>
  <c r="E30" i="31"/>
  <c r="F31" i="29"/>
  <c r="F35" i="36"/>
  <c r="F112" i="35"/>
  <c r="F37" i="35"/>
  <c r="N31" i="29"/>
  <c r="N33" i="30"/>
  <c r="N31" i="23"/>
  <c r="E21" i="17"/>
  <c r="M112" i="35"/>
  <c r="F25" i="19"/>
  <c r="N31" i="26"/>
  <c r="E31" i="26"/>
  <c r="E25" i="21"/>
  <c r="G137" i="30"/>
  <c r="E33" i="25"/>
  <c r="E63" i="2"/>
  <c r="F33" i="25"/>
  <c r="G33" i="30"/>
  <c r="E112" i="35"/>
  <c r="G25" i="19"/>
  <c r="F29" i="24"/>
  <c r="N29" i="24"/>
  <c r="F137" i="30"/>
  <c r="E29" i="24"/>
  <c r="F33" i="30"/>
  <c r="N33" i="25"/>
  <c r="N37" i="35"/>
  <c r="G29" i="24"/>
  <c r="N26" i="20"/>
  <c r="N25" i="19"/>
  <c r="E25" i="19"/>
  <c r="M31" i="26"/>
  <c r="E31" i="23"/>
  <c r="E37" i="35"/>
  <c r="G31" i="26"/>
  <c r="M37" i="35"/>
  <c r="N35" i="36"/>
  <c r="N21" i="17"/>
  <c r="E33" i="30"/>
  <c r="N137" i="30"/>
  <c r="G63" i="2"/>
  <c r="G24" i="18"/>
  <c r="F26" i="20"/>
  <c r="F30" i="31"/>
  <c r="G30" i="31"/>
  <c r="E35" i="36"/>
  <c r="M21" i="17"/>
  <c r="G21" i="17"/>
  <c r="M137" i="30"/>
  <c r="G123" i="23"/>
  <c r="M31" i="23"/>
  <c r="M123" i="23"/>
  <c r="G31" i="23"/>
  <c r="F31" i="26"/>
  <c r="N123" i="23"/>
  <c r="G25" i="21"/>
  <c r="F25" i="21"/>
  <c r="M24" i="18"/>
  <c r="E137" i="30"/>
  <c r="F63" i="2"/>
  <c r="E24" i="18"/>
  <c r="N30" i="31"/>
  <c r="G35" i="36"/>
  <c r="N112" i="35"/>
  <c r="G33" i="25"/>
  <c r="F24" i="18"/>
  <c r="M33" i="30"/>
  <c r="G31" i="29"/>
  <c r="M25" i="21"/>
  <c r="F21" i="17"/>
  <c r="E31" i="29"/>
  <c r="N24" i="18"/>
  <c r="N63" i="2"/>
  <c r="M30" i="31"/>
  <c r="M31" i="29"/>
  <c r="F31" i="23"/>
  <c r="M26" i="20"/>
  <c r="M33" i="25"/>
  <c r="E123" i="23"/>
  <c r="G26" i="20"/>
  <c r="N25" i="21"/>
  <c r="E26" i="20"/>
  <c r="F123" i="23"/>
  <c r="M25" i="19"/>
  <c r="L117" i="23" l="1"/>
  <c r="K120" i="23"/>
  <c r="K118" i="23"/>
  <c r="L119" i="23"/>
  <c r="K117" i="23"/>
  <c r="L120" i="23"/>
  <c r="K119" i="23"/>
  <c r="L118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5" i="27"/>
  <c r="B33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2" i="18"/>
  <c r="L22" i="18"/>
  <c r="J23" i="18"/>
  <c r="I23" i="18"/>
  <c r="H23" i="18"/>
  <c r="B25" i="18"/>
  <c r="C27" i="18"/>
  <c r="C69" i="18"/>
  <c r="L19" i="17"/>
  <c r="I20" i="17"/>
  <c r="H20" i="17"/>
  <c r="J20" i="17"/>
  <c r="B23" i="17"/>
  <c r="C29" i="17"/>
  <c r="K19" i="17"/>
  <c r="B64" i="2"/>
  <c r="E30" i="24"/>
  <c r="F25" i="18"/>
  <c r="N124" i="23"/>
  <c r="M32" i="29"/>
  <c r="F22" i="17"/>
  <c r="E38" i="35"/>
  <c r="M36" i="36"/>
  <c r="F32" i="23"/>
  <c r="E26" i="19"/>
  <c r="G22" i="17"/>
  <c r="F31" i="31"/>
  <c r="M27" i="20"/>
  <c r="M113" i="35"/>
  <c r="F38" i="35"/>
  <c r="E31" i="31"/>
  <c r="N64" i="2"/>
  <c r="E138" i="30"/>
  <c r="F113" i="35"/>
  <c r="N31" i="31"/>
  <c r="G32" i="26"/>
  <c r="E32" i="29"/>
  <c r="N34" i="25"/>
  <c r="M32" i="23"/>
  <c r="F30" i="24"/>
  <c r="M64" i="2"/>
  <c r="N32" i="26"/>
  <c r="N27" i="20"/>
  <c r="E32" i="23"/>
  <c r="N25" i="18"/>
  <c r="N38" i="35"/>
  <c r="N26" i="19"/>
  <c r="E25" i="18"/>
  <c r="N30" i="24"/>
  <c r="G25" i="18"/>
  <c r="N36" i="36"/>
  <c r="E34" i="25"/>
  <c r="E113" i="35"/>
  <c r="M124" i="23"/>
  <c r="M26" i="19"/>
  <c r="G34" i="25"/>
  <c r="E26" i="21"/>
  <c r="G124" i="23"/>
  <c r="F32" i="29"/>
  <c r="F27" i="20"/>
  <c r="G31" i="31"/>
  <c r="F26" i="21"/>
  <c r="G26" i="21"/>
  <c r="M25" i="18"/>
  <c r="M31" i="31"/>
  <c r="G26" i="19"/>
  <c r="E36" i="36"/>
  <c r="N32" i="23"/>
  <c r="F34" i="25"/>
  <c r="F32" i="26"/>
  <c r="E22" i="17"/>
  <c r="G27" i="20"/>
  <c r="E34" i="30"/>
  <c r="N26" i="21"/>
  <c r="F138" i="30"/>
  <c r="F64" i="2"/>
  <c r="G113" i="35"/>
  <c r="G64" i="2"/>
  <c r="G138" i="30"/>
  <c r="M22" i="17"/>
  <c r="E124" i="23"/>
  <c r="M34" i="25"/>
  <c r="N34" i="30"/>
  <c r="E32" i="26"/>
  <c r="G32" i="29"/>
  <c r="N32" i="29"/>
  <c r="N22" i="17"/>
  <c r="F124" i="23"/>
  <c r="G38" i="35"/>
  <c r="F34" i="30"/>
  <c r="F36" i="36"/>
  <c r="G34" i="30"/>
  <c r="M30" i="24"/>
  <c r="M34" i="30"/>
  <c r="G32" i="23"/>
  <c r="G36" i="36"/>
  <c r="G30" i="24"/>
  <c r="E27" i="20"/>
  <c r="N113" i="35"/>
  <c r="M38" i="35"/>
  <c r="M138" i="30"/>
  <c r="N138" i="30"/>
  <c r="M26" i="21"/>
  <c r="E64" i="2"/>
  <c r="M32" i="26"/>
  <c r="F26" i="19"/>
  <c r="L34" i="36" l="1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6" i="27"/>
  <c r="C37" i="27" s="1"/>
  <c r="B34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3" i="18"/>
  <c r="K23" i="18"/>
  <c r="I24" i="18"/>
  <c r="J24" i="18"/>
  <c r="H24" i="18"/>
  <c r="B26" i="18"/>
  <c r="C28" i="18"/>
  <c r="C70" i="18"/>
  <c r="L20" i="17"/>
  <c r="J21" i="17"/>
  <c r="H21" i="17"/>
  <c r="I21" i="17"/>
  <c r="C30" i="17"/>
  <c r="B24" i="17"/>
  <c r="K20" i="17"/>
  <c r="B65" i="2"/>
  <c r="N32" i="31"/>
  <c r="N27" i="21"/>
  <c r="E27" i="21"/>
  <c r="G33" i="29"/>
  <c r="F23" i="17"/>
  <c r="F27" i="21"/>
  <c r="E28" i="20"/>
  <c r="G32" i="31"/>
  <c r="M35" i="30"/>
  <c r="E114" i="35"/>
  <c r="F35" i="25"/>
  <c r="M28" i="20"/>
  <c r="G27" i="19"/>
  <c r="M33" i="29"/>
  <c r="F125" i="23"/>
  <c r="N39" i="35"/>
  <c r="M31" i="24"/>
  <c r="F35" i="30"/>
  <c r="F32" i="31"/>
  <c r="N35" i="25"/>
  <c r="M65" i="2"/>
  <c r="G33" i="23"/>
  <c r="N33" i="26"/>
  <c r="E32" i="31"/>
  <c r="M114" i="35"/>
  <c r="G26" i="18"/>
  <c r="N26" i="18"/>
  <c r="N35" i="30"/>
  <c r="N28" i="20"/>
  <c r="E35" i="30"/>
  <c r="M37" i="36"/>
  <c r="E35" i="25"/>
  <c r="E139" i="30"/>
  <c r="F26" i="18"/>
  <c r="E37" i="36"/>
  <c r="F33" i="26"/>
  <c r="G37" i="36"/>
  <c r="E27" i="19"/>
  <c r="G125" i="23"/>
  <c r="E26" i="18"/>
  <c r="G35" i="25"/>
  <c r="M23" i="17"/>
  <c r="E33" i="23"/>
  <c r="F114" i="35"/>
  <c r="G65" i="2"/>
  <c r="M39" i="35"/>
  <c r="N65" i="2"/>
  <c r="N114" i="35"/>
  <c r="N37" i="36"/>
  <c r="M35" i="25"/>
  <c r="E33" i="29"/>
  <c r="G39" i="35"/>
  <c r="F33" i="29"/>
  <c r="F27" i="19"/>
  <c r="G23" i="17"/>
  <c r="E65" i="2"/>
  <c r="G35" i="30"/>
  <c r="E31" i="24"/>
  <c r="G114" i="35"/>
  <c r="M139" i="30"/>
  <c r="G27" i="21"/>
  <c r="E39" i="35"/>
  <c r="N33" i="23"/>
  <c r="N139" i="30"/>
  <c r="M32" i="31"/>
  <c r="F28" i="20"/>
  <c r="F33" i="23"/>
  <c r="G28" i="20"/>
  <c r="G139" i="30"/>
  <c r="N125" i="23"/>
  <c r="N27" i="19"/>
  <c r="F65" i="2"/>
  <c r="F37" i="36"/>
  <c r="M26" i="18"/>
  <c r="G31" i="24"/>
  <c r="E125" i="23"/>
  <c r="G33" i="26"/>
  <c r="M27" i="19"/>
  <c r="F139" i="30"/>
  <c r="N31" i="24"/>
  <c r="F39" i="35"/>
  <c r="M27" i="21"/>
  <c r="E23" i="17"/>
  <c r="E33" i="26"/>
  <c r="M125" i="23"/>
  <c r="F31" i="24"/>
  <c r="N33" i="29"/>
  <c r="N23" i="17"/>
  <c r="M33" i="23"/>
  <c r="M33" i="26"/>
  <c r="H29" i="27" l="1"/>
  <c r="I29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5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4" i="18"/>
  <c r="K24" i="18"/>
  <c r="I25" i="18"/>
  <c r="J25" i="18"/>
  <c r="H25" i="18"/>
  <c r="B27" i="18"/>
  <c r="C29" i="18"/>
  <c r="C71" i="18"/>
  <c r="L21" i="17"/>
  <c r="H22" i="17"/>
  <c r="J22" i="17"/>
  <c r="I22" i="17"/>
  <c r="C31" i="17"/>
  <c r="B25" i="17"/>
  <c r="K21" i="17"/>
  <c r="B66" i="2"/>
  <c r="E36" i="25"/>
  <c r="M115" i="35"/>
  <c r="N34" i="26"/>
  <c r="M38" i="36"/>
  <c r="G32" i="24"/>
  <c r="G34" i="29"/>
  <c r="G38" i="36"/>
  <c r="E34" i="29"/>
  <c r="F34" i="29"/>
  <c r="M34" i="26"/>
  <c r="E34" i="23"/>
  <c r="E29" i="20"/>
  <c r="E36" i="30"/>
  <c r="M34" i="23"/>
  <c r="G34" i="26"/>
  <c r="N36" i="25"/>
  <c r="N115" i="35"/>
  <c r="M34" i="29"/>
  <c r="N29" i="20"/>
  <c r="N28" i="19"/>
  <c r="M126" i="23"/>
  <c r="G140" i="30"/>
  <c r="F140" i="30"/>
  <c r="F28" i="19"/>
  <c r="F27" i="18"/>
  <c r="G28" i="19"/>
  <c r="E140" i="30"/>
  <c r="M24" i="17"/>
  <c r="N34" i="29"/>
  <c r="M66" i="2"/>
  <c r="F36" i="25"/>
  <c r="F66" i="2"/>
  <c r="E28" i="19"/>
  <c r="F115" i="35"/>
  <c r="E34" i="26"/>
  <c r="G24" i="17"/>
  <c r="G38" i="28"/>
  <c r="M29" i="20"/>
  <c r="M36" i="30"/>
  <c r="E115" i="35"/>
  <c r="E40" i="35"/>
  <c r="E126" i="23"/>
  <c r="N66" i="2"/>
  <c r="F38" i="36"/>
  <c r="E66" i="2"/>
  <c r="N36" i="30"/>
  <c r="M40" i="35"/>
  <c r="M38" i="28"/>
  <c r="N38" i="36"/>
  <c r="G115" i="35"/>
  <c r="E32" i="24"/>
  <c r="N140" i="30"/>
  <c r="M32" i="24"/>
  <c r="G33" i="31"/>
  <c r="E28" i="21"/>
  <c r="N24" i="17"/>
  <c r="M27" i="18"/>
  <c r="N34" i="23"/>
  <c r="G34" i="23"/>
  <c r="E27" i="18"/>
  <c r="N126" i="23"/>
  <c r="F33" i="31"/>
  <c r="N33" i="31"/>
  <c r="E33" i="31"/>
  <c r="M28" i="19"/>
  <c r="N40" i="35"/>
  <c r="E38" i="36"/>
  <c r="M36" i="25"/>
  <c r="G27" i="18"/>
  <c r="G36" i="30"/>
  <c r="G29" i="20"/>
  <c r="G126" i="23"/>
  <c r="N28" i="21"/>
  <c r="N38" i="28"/>
  <c r="F34" i="26"/>
  <c r="F126" i="23"/>
  <c r="E24" i="17"/>
  <c r="M28" i="21"/>
  <c r="N32" i="24"/>
  <c r="G28" i="21"/>
  <c r="F28" i="21"/>
  <c r="M140" i="30"/>
  <c r="M33" i="31"/>
  <c r="F34" i="23"/>
  <c r="F38" i="28"/>
  <c r="F29" i="20"/>
  <c r="F24" i="17"/>
  <c r="F40" i="35"/>
  <c r="F32" i="24"/>
  <c r="G66" i="2"/>
  <c r="G40" i="35"/>
  <c r="N27" i="18"/>
  <c r="G36" i="25"/>
  <c r="F36" i="30"/>
  <c r="E38" i="28"/>
  <c r="I37" i="28" l="1"/>
  <c r="J37" i="28"/>
  <c r="H37" i="28"/>
  <c r="L29" i="27"/>
  <c r="K29" i="27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6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5" i="18"/>
  <c r="K25" i="18"/>
  <c r="J26" i="18"/>
  <c r="I26" i="18"/>
  <c r="H26" i="18"/>
  <c r="B28" i="18"/>
  <c r="C127" i="18"/>
  <c r="C30" i="18"/>
  <c r="C72" i="18"/>
  <c r="L22" i="17"/>
  <c r="H23" i="17"/>
  <c r="I23" i="17"/>
  <c r="J23" i="17"/>
  <c r="B26" i="17"/>
  <c r="C32" i="17"/>
  <c r="K22" i="17"/>
  <c r="B67" i="2"/>
  <c r="E35" i="23"/>
  <c r="G33" i="24"/>
  <c r="G34" i="31"/>
  <c r="F35" i="26"/>
  <c r="N28" i="18"/>
  <c r="E39" i="36"/>
  <c r="N141" i="30"/>
  <c r="F37" i="25"/>
  <c r="E35" i="29"/>
  <c r="N29" i="21"/>
  <c r="F41" i="35"/>
  <c r="N41" i="35"/>
  <c r="N37" i="30"/>
  <c r="E30" i="20"/>
  <c r="G127" i="23"/>
  <c r="E28" i="18"/>
  <c r="E141" i="30"/>
  <c r="E37" i="30"/>
  <c r="G37" i="30"/>
  <c r="N34" i="31"/>
  <c r="F39" i="36"/>
  <c r="E29" i="19"/>
  <c r="M29" i="21"/>
  <c r="M37" i="30"/>
  <c r="N39" i="28"/>
  <c r="M28" i="18"/>
  <c r="F29" i="21"/>
  <c r="M37" i="25"/>
  <c r="F67" i="2"/>
  <c r="M116" i="35"/>
  <c r="F37" i="30"/>
  <c r="G37" i="25"/>
  <c r="G116" i="35"/>
  <c r="M34" i="31"/>
  <c r="G39" i="36"/>
  <c r="G39" i="28"/>
  <c r="F35" i="29"/>
  <c r="E33" i="24"/>
  <c r="M30" i="20"/>
  <c r="G35" i="26"/>
  <c r="F29" i="19"/>
  <c r="E25" i="17"/>
  <c r="G25" i="17"/>
  <c r="G141" i="30"/>
  <c r="E116" i="35"/>
  <c r="G29" i="19"/>
  <c r="F127" i="23"/>
  <c r="F34" i="31"/>
  <c r="M35" i="29"/>
  <c r="N35" i="29"/>
  <c r="N116" i="35"/>
  <c r="E34" i="31"/>
  <c r="N37" i="25"/>
  <c r="G41" i="35"/>
  <c r="G35" i="29"/>
  <c r="M35" i="26"/>
  <c r="M39" i="36"/>
  <c r="M141" i="30"/>
  <c r="E37" i="25"/>
  <c r="F28" i="18"/>
  <c r="N29" i="19"/>
  <c r="E29" i="21"/>
  <c r="F116" i="35"/>
  <c r="N33" i="24"/>
  <c r="M33" i="24"/>
  <c r="N35" i="26"/>
  <c r="E35" i="26"/>
  <c r="M29" i="19"/>
  <c r="E39" i="28"/>
  <c r="F33" i="24"/>
  <c r="M127" i="23"/>
  <c r="F25" i="17"/>
  <c r="F35" i="23"/>
  <c r="F141" i="30"/>
  <c r="M67" i="2"/>
  <c r="E67" i="2"/>
  <c r="G35" i="23"/>
  <c r="M35" i="23"/>
  <c r="G28" i="18"/>
  <c r="N30" i="20"/>
  <c r="M39" i="28"/>
  <c r="F39" i="28"/>
  <c r="N35" i="23"/>
  <c r="N39" i="36"/>
  <c r="N127" i="23"/>
  <c r="E41" i="35"/>
  <c r="G30" i="20"/>
  <c r="M25" i="17"/>
  <c r="N25" i="17"/>
  <c r="E127" i="23"/>
  <c r="G67" i="2"/>
  <c r="M41" i="35"/>
  <c r="N67" i="2"/>
  <c r="F30" i="20"/>
  <c r="G29" i="21"/>
  <c r="L37" i="28" l="1"/>
  <c r="K37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7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6" i="18"/>
  <c r="L26" i="18"/>
  <c r="I27" i="18"/>
  <c r="J27" i="18"/>
  <c r="H27" i="18"/>
  <c r="B29" i="18"/>
  <c r="C128" i="18"/>
  <c r="C31" i="18"/>
  <c r="C73" i="18"/>
  <c r="L23" i="17"/>
  <c r="H24" i="17"/>
  <c r="J24" i="17"/>
  <c r="I24" i="17"/>
  <c r="K23" i="17"/>
  <c r="C33" i="17"/>
  <c r="B27" i="17"/>
  <c r="B68" i="2"/>
  <c r="N31" i="20"/>
  <c r="M31" i="20"/>
  <c r="E26" i="17"/>
  <c r="F42" i="35"/>
  <c r="M36" i="26"/>
  <c r="M38" i="30"/>
  <c r="F68" i="2"/>
  <c r="M38" i="25"/>
  <c r="E36" i="26"/>
  <c r="E40" i="28"/>
  <c r="F35" i="31"/>
  <c r="G38" i="30"/>
  <c r="G117" i="35"/>
  <c r="F38" i="30"/>
  <c r="N35" i="31"/>
  <c r="G68" i="2"/>
  <c r="G26" i="17"/>
  <c r="N36" i="26"/>
  <c r="N117" i="35"/>
  <c r="N30" i="19"/>
  <c r="M36" i="23"/>
  <c r="F30" i="21"/>
  <c r="G31" i="20"/>
  <c r="E38" i="25"/>
  <c r="G34" i="24"/>
  <c r="M35" i="31"/>
  <c r="F30" i="19"/>
  <c r="F38" i="25"/>
  <c r="G42" i="35"/>
  <c r="M40" i="28"/>
  <c r="G40" i="28"/>
  <c r="N40" i="36"/>
  <c r="G35" i="31"/>
  <c r="N30" i="21"/>
  <c r="G30" i="21"/>
  <c r="E68" i="2"/>
  <c r="N38" i="25"/>
  <c r="G142" i="30"/>
  <c r="F128" i="23"/>
  <c r="N36" i="23"/>
  <c r="N68" i="2"/>
  <c r="E31" i="20"/>
  <c r="G128" i="23"/>
  <c r="G36" i="26"/>
  <c r="E117" i="35"/>
  <c r="F36" i="29"/>
  <c r="E40" i="36"/>
  <c r="F117" i="35"/>
  <c r="E142" i="30"/>
  <c r="F142" i="30"/>
  <c r="M30" i="19"/>
  <c r="M117" i="35"/>
  <c r="E34" i="24"/>
  <c r="M29" i="18"/>
  <c r="F40" i="28"/>
  <c r="N142" i="30"/>
  <c r="E42" i="35"/>
  <c r="G36" i="29"/>
  <c r="N29" i="18"/>
  <c r="M42" i="35"/>
  <c r="N34" i="24"/>
  <c r="F26" i="17"/>
  <c r="F29" i="18"/>
  <c r="G29" i="18"/>
  <c r="N128" i="23"/>
  <c r="F40" i="36"/>
  <c r="G36" i="23"/>
  <c r="N40" i="28"/>
  <c r="M34" i="24"/>
  <c r="M36" i="29"/>
  <c r="N26" i="17"/>
  <c r="E36" i="29"/>
  <c r="F36" i="23"/>
  <c r="M128" i="23"/>
  <c r="G40" i="36"/>
  <c r="N42" i="35"/>
  <c r="E30" i="19"/>
  <c r="F31" i="20"/>
  <c r="N38" i="30"/>
  <c r="E38" i="30"/>
  <c r="E29" i="18"/>
  <c r="M26" i="17"/>
  <c r="E36" i="23"/>
  <c r="G38" i="25"/>
  <c r="M68" i="2"/>
  <c r="M40" i="36"/>
  <c r="E128" i="23"/>
  <c r="E35" i="31"/>
  <c r="F34" i="24"/>
  <c r="G30" i="19"/>
  <c r="M30" i="21"/>
  <c r="M142" i="30"/>
  <c r="F36" i="26"/>
  <c r="N36" i="29"/>
  <c r="E30" i="21"/>
  <c r="K38" i="36" l="1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8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B69" i="2"/>
  <c r="F43" i="35"/>
  <c r="G118" i="35"/>
  <c r="F30" i="18"/>
  <c r="E41" i="36"/>
  <c r="M27" i="17"/>
  <c r="E69" i="2"/>
  <c r="E30" i="18"/>
  <c r="M35" i="24"/>
  <c r="M37" i="29"/>
  <c r="M37" i="23"/>
  <c r="G69" i="2"/>
  <c r="N39" i="25"/>
  <c r="N43" i="35"/>
  <c r="F31" i="21"/>
  <c r="F129" i="23"/>
  <c r="M41" i="28"/>
  <c r="E37" i="23"/>
  <c r="M143" i="30"/>
  <c r="E31" i="19"/>
  <c r="E143" i="30"/>
  <c r="N118" i="35"/>
  <c r="M43" i="35"/>
  <c r="G37" i="29"/>
  <c r="G27" i="17"/>
  <c r="N37" i="26"/>
  <c r="M31" i="19"/>
  <c r="N32" i="20"/>
  <c r="G41" i="36"/>
  <c r="E41" i="28"/>
  <c r="G36" i="24"/>
  <c r="M37" i="26"/>
  <c r="E37" i="29"/>
  <c r="E36" i="31"/>
  <c r="G43" i="35"/>
  <c r="G37" i="26"/>
  <c r="G129" i="23"/>
  <c r="F27" i="17"/>
  <c r="N31" i="21"/>
  <c r="G31" i="21"/>
  <c r="F37" i="23"/>
  <c r="N129" i="23"/>
  <c r="M30" i="18"/>
  <c r="G143" i="30"/>
  <c r="F41" i="36"/>
  <c r="F118" i="35"/>
  <c r="N37" i="23"/>
  <c r="M129" i="23"/>
  <c r="F143" i="30"/>
  <c r="M69" i="2"/>
  <c r="F31" i="19"/>
  <c r="G36" i="31"/>
  <c r="G39" i="25"/>
  <c r="N37" i="29"/>
  <c r="F32" i="20"/>
  <c r="F37" i="26"/>
  <c r="F36" i="31"/>
  <c r="N35" i="24"/>
  <c r="E37" i="26"/>
  <c r="E31" i="21"/>
  <c r="F41" i="28"/>
  <c r="E129" i="23"/>
  <c r="E35" i="24"/>
  <c r="E32" i="20"/>
  <c r="F35" i="24"/>
  <c r="F37" i="29"/>
  <c r="G37" i="23"/>
  <c r="M118" i="35"/>
  <c r="G31" i="19"/>
  <c r="F69" i="2"/>
  <c r="E39" i="25"/>
  <c r="G35" i="24"/>
  <c r="M32" i="20"/>
  <c r="F39" i="30"/>
  <c r="N69" i="2"/>
  <c r="N27" i="17"/>
  <c r="E43" i="35"/>
  <c r="M39" i="25"/>
  <c r="M36" i="31"/>
  <c r="G41" i="28"/>
  <c r="M31" i="21"/>
  <c r="G30" i="18"/>
  <c r="N143" i="30"/>
  <c r="N36" i="31"/>
  <c r="E39" i="30"/>
  <c r="G39" i="30"/>
  <c r="E27" i="17"/>
  <c r="G32" i="20"/>
  <c r="E118" i="35"/>
  <c r="N41" i="36"/>
  <c r="M39" i="30"/>
  <c r="F39" i="25"/>
  <c r="N41" i="28"/>
  <c r="N39" i="30"/>
  <c r="N30" i="18"/>
  <c r="M41" i="36"/>
  <c r="N31" i="19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1" i="27"/>
  <c r="B39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B70" i="2"/>
  <c r="G28" i="17"/>
  <c r="M32" i="21"/>
  <c r="E44" i="35"/>
  <c r="F32" i="19"/>
  <c r="M38" i="26"/>
  <c r="N40" i="25"/>
  <c r="M40" i="25"/>
  <c r="M31" i="18"/>
  <c r="G40" i="25"/>
  <c r="N42" i="28"/>
  <c r="F130" i="23"/>
  <c r="N44" i="35"/>
  <c r="M38" i="23"/>
  <c r="N32" i="19"/>
  <c r="E40" i="30"/>
  <c r="M37" i="31"/>
  <c r="M42" i="28"/>
  <c r="N40" i="30"/>
  <c r="E28" i="17"/>
  <c r="M144" i="30"/>
  <c r="G38" i="26"/>
  <c r="E38" i="29"/>
  <c r="F40" i="30"/>
  <c r="M130" i="23"/>
  <c r="N32" i="21"/>
  <c r="G119" i="35"/>
  <c r="M33" i="20"/>
  <c r="N130" i="23"/>
  <c r="F119" i="35"/>
  <c r="G37" i="24"/>
  <c r="N42" i="36"/>
  <c r="E38" i="26"/>
  <c r="M40" i="30"/>
  <c r="M28" i="17"/>
  <c r="F42" i="28"/>
  <c r="F42" i="36"/>
  <c r="N70" i="2"/>
  <c r="F44" i="35"/>
  <c r="G44" i="35"/>
  <c r="G32" i="21"/>
  <c r="G38" i="29"/>
  <c r="G42" i="36"/>
  <c r="E33" i="20"/>
  <c r="F31" i="18"/>
  <c r="E42" i="36"/>
  <c r="F32" i="21"/>
  <c r="F40" i="25"/>
  <c r="F144" i="30"/>
  <c r="F38" i="29"/>
  <c r="G38" i="23"/>
  <c r="M42" i="36"/>
  <c r="E37" i="31"/>
  <c r="M38" i="29"/>
  <c r="F38" i="26"/>
  <c r="G33" i="20"/>
  <c r="E119" i="35"/>
  <c r="M44" i="35"/>
  <c r="F70" i="2"/>
  <c r="N31" i="18"/>
  <c r="E130" i="23"/>
  <c r="N38" i="26"/>
  <c r="F38" i="23"/>
  <c r="N37" i="31"/>
  <c r="F28" i="17"/>
  <c r="N119" i="35"/>
  <c r="G37" i="31"/>
  <c r="E31" i="18"/>
  <c r="M119" i="35"/>
  <c r="N33" i="20"/>
  <c r="N38" i="29"/>
  <c r="G31" i="18"/>
  <c r="E38" i="23"/>
  <c r="G40" i="30"/>
  <c r="G144" i="30"/>
  <c r="G70" i="2"/>
  <c r="G42" i="28"/>
  <c r="F33" i="20"/>
  <c r="E42" i="28"/>
  <c r="F37" i="31"/>
  <c r="N144" i="30"/>
  <c r="E144" i="30"/>
  <c r="N28" i="17"/>
  <c r="G130" i="23"/>
  <c r="E32" i="19"/>
  <c r="M32" i="19"/>
  <c r="E70" i="2"/>
  <c r="N38" i="23"/>
  <c r="E32" i="21"/>
  <c r="G32" i="19"/>
  <c r="M70" i="2"/>
  <c r="E40" i="25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K40" i="28"/>
  <c r="C42" i="27"/>
  <c r="B40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H69" i="2"/>
  <c r="I69" i="2"/>
  <c r="J69" i="2"/>
  <c r="B71" i="2"/>
  <c r="G39" i="23"/>
  <c r="G43" i="36"/>
  <c r="E39" i="23"/>
  <c r="E33" i="21"/>
  <c r="F120" i="35"/>
  <c r="M33" i="19"/>
  <c r="G38" i="24"/>
  <c r="N145" i="30"/>
  <c r="G43" i="28"/>
  <c r="M43" i="28"/>
  <c r="F131" i="23"/>
  <c r="G39" i="26"/>
  <c r="E43" i="28"/>
  <c r="G33" i="19"/>
  <c r="G34" i="20"/>
  <c r="N45" i="35"/>
  <c r="E41" i="30"/>
  <c r="N41" i="25"/>
  <c r="G45" i="35"/>
  <c r="G131" i="23"/>
  <c r="F43" i="36"/>
  <c r="N120" i="35"/>
  <c r="F43" i="28"/>
  <c r="E43" i="36"/>
  <c r="N29" i="17"/>
  <c r="N71" i="2"/>
  <c r="E29" i="17"/>
  <c r="F41" i="30"/>
  <c r="M29" i="17"/>
  <c r="M39" i="23"/>
  <c r="F33" i="21"/>
  <c r="E32" i="18"/>
  <c r="G120" i="35"/>
  <c r="F32" i="18"/>
  <c r="M45" i="35"/>
  <c r="G39" i="29"/>
  <c r="E131" i="23"/>
  <c r="M34" i="20"/>
  <c r="F34" i="20"/>
  <c r="E39" i="29"/>
  <c r="E145" i="30"/>
  <c r="F29" i="17"/>
  <c r="G32" i="18"/>
  <c r="N34" i="20"/>
  <c r="G38" i="31"/>
  <c r="M38" i="31"/>
  <c r="E120" i="35"/>
  <c r="N41" i="30"/>
  <c r="F145" i="30"/>
  <c r="E71" i="2"/>
  <c r="N33" i="19"/>
  <c r="F45" i="35"/>
  <c r="F41" i="25"/>
  <c r="F39" i="26"/>
  <c r="G33" i="21"/>
  <c r="F33" i="19"/>
  <c r="F39" i="23"/>
  <c r="N43" i="28"/>
  <c r="N32" i="18"/>
  <c r="G41" i="25"/>
  <c r="G41" i="30"/>
  <c r="E38" i="31"/>
  <c r="M43" i="36"/>
  <c r="E41" i="25"/>
  <c r="F71" i="2"/>
  <c r="N43" i="36"/>
  <c r="F39" i="29"/>
  <c r="M71" i="2"/>
  <c r="N38" i="31"/>
  <c r="M33" i="21"/>
  <c r="N131" i="23"/>
  <c r="G145" i="30"/>
  <c r="N39" i="26"/>
  <c r="M41" i="30"/>
  <c r="E45" i="35"/>
  <c r="E34" i="20"/>
  <c r="N39" i="23"/>
  <c r="G29" i="17"/>
  <c r="F38" i="31"/>
  <c r="M120" i="35"/>
  <c r="N39" i="29"/>
  <c r="E39" i="26"/>
  <c r="M39" i="29"/>
  <c r="M131" i="23"/>
  <c r="M41" i="25"/>
  <c r="M145" i="30"/>
  <c r="M32" i="18"/>
  <c r="M39" i="26"/>
  <c r="G71" i="2"/>
  <c r="E33" i="19"/>
  <c r="N33" i="21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L41" i="28"/>
  <c r="C43" i="27"/>
  <c r="B41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69" i="2"/>
  <c r="L69" i="2"/>
  <c r="B72" i="2"/>
  <c r="H70" i="2"/>
  <c r="J70" i="2"/>
  <c r="I70" i="2"/>
  <c r="G40" i="29"/>
  <c r="M35" i="20"/>
  <c r="E35" i="20"/>
  <c r="F44" i="36"/>
  <c r="E42" i="25"/>
  <c r="N40" i="29"/>
  <c r="N39" i="31"/>
  <c r="G72" i="2"/>
  <c r="G42" i="30"/>
  <c r="M30" i="17"/>
  <c r="E44" i="36"/>
  <c r="E132" i="23"/>
  <c r="G34" i="21"/>
  <c r="M33" i="18"/>
  <c r="M46" i="35"/>
  <c r="F132" i="23"/>
  <c r="F40" i="23"/>
  <c r="N34" i="19"/>
  <c r="M34" i="21"/>
  <c r="M42" i="30"/>
  <c r="F40" i="29"/>
  <c r="F72" i="2"/>
  <c r="E72" i="2"/>
  <c r="N42" i="30"/>
  <c r="N33" i="18"/>
  <c r="G30" i="17"/>
  <c r="G40" i="26"/>
  <c r="M72" i="2"/>
  <c r="G46" i="35"/>
  <c r="N35" i="20"/>
  <c r="F42" i="30"/>
  <c r="E34" i="19"/>
  <c r="M40" i="29"/>
  <c r="E33" i="18"/>
  <c r="M121" i="35"/>
  <c r="F121" i="35"/>
  <c r="G44" i="36"/>
  <c r="F146" i="30"/>
  <c r="M44" i="36"/>
  <c r="E121" i="35"/>
  <c r="N44" i="36"/>
  <c r="N40" i="26"/>
  <c r="N72" i="2"/>
  <c r="M42" i="25"/>
  <c r="G35" i="20"/>
  <c r="N42" i="25"/>
  <c r="F42" i="25"/>
  <c r="N30" i="17"/>
  <c r="G42" i="25"/>
  <c r="E42" i="30"/>
  <c r="F40" i="26"/>
  <c r="M40" i="23"/>
  <c r="F39" i="31"/>
  <c r="E46" i="35"/>
  <c r="G132" i="23"/>
  <c r="F46" i="35"/>
  <c r="N40" i="23"/>
  <c r="F35" i="20"/>
  <c r="G34" i="19"/>
  <c r="M39" i="31"/>
  <c r="N121" i="35"/>
  <c r="M34" i="19"/>
  <c r="E146" i="30"/>
  <c r="N146" i="30"/>
  <c r="M146" i="30"/>
  <c r="M132" i="23"/>
  <c r="F34" i="19"/>
  <c r="N46" i="35"/>
  <c r="G33" i="18"/>
  <c r="E40" i="26"/>
  <c r="F34" i="21"/>
  <c r="N34" i="21"/>
  <c r="G146" i="30"/>
  <c r="F30" i="17"/>
  <c r="G39" i="31"/>
  <c r="E39" i="31"/>
  <c r="G40" i="23"/>
  <c r="E34" i="21"/>
  <c r="N132" i="23"/>
  <c r="G121" i="35"/>
  <c r="E40" i="23"/>
  <c r="M40" i="26"/>
  <c r="E40" i="29"/>
  <c r="F33" i="18"/>
  <c r="E30" i="17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K42" i="28"/>
  <c r="C44" i="27"/>
  <c r="B42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70" i="2"/>
  <c r="K70" i="2"/>
  <c r="B73" i="2"/>
  <c r="H71" i="2"/>
  <c r="J71" i="2"/>
  <c r="I71" i="2"/>
  <c r="N40" i="31"/>
  <c r="E133" i="23"/>
  <c r="E35" i="21"/>
  <c r="F43" i="25"/>
  <c r="N73" i="2"/>
  <c r="F147" i="30"/>
  <c r="N35" i="19"/>
  <c r="E40" i="31"/>
  <c r="G122" i="35"/>
  <c r="M133" i="23"/>
  <c r="G40" i="31"/>
  <c r="F34" i="18"/>
  <c r="M41" i="26"/>
  <c r="F73" i="2"/>
  <c r="M34" i="18"/>
  <c r="N43" i="30"/>
  <c r="E147" i="30"/>
  <c r="N47" i="35"/>
  <c r="N31" i="17"/>
  <c r="M41" i="23"/>
  <c r="M43" i="25"/>
  <c r="N41" i="23"/>
  <c r="F41" i="26"/>
  <c r="F133" i="23"/>
  <c r="M31" i="17"/>
  <c r="E34" i="18"/>
  <c r="M43" i="30"/>
  <c r="E31" i="17"/>
  <c r="E43" i="25"/>
  <c r="E73" i="2"/>
  <c r="N45" i="36"/>
  <c r="F41" i="23"/>
  <c r="E45" i="36"/>
  <c r="G39" i="24"/>
  <c r="F122" i="35"/>
  <c r="G41" i="29"/>
  <c r="F40" i="31"/>
  <c r="M39" i="24"/>
  <c r="E35" i="19"/>
  <c r="N133" i="23"/>
  <c r="G35" i="21"/>
  <c r="G34" i="18"/>
  <c r="F31" i="17"/>
  <c r="M147" i="30"/>
  <c r="M35" i="19"/>
  <c r="G133" i="23"/>
  <c r="M45" i="36"/>
  <c r="N147" i="30"/>
  <c r="G35" i="19"/>
  <c r="F47" i="35"/>
  <c r="M41" i="29"/>
  <c r="F41" i="29"/>
  <c r="N41" i="29"/>
  <c r="M73" i="2"/>
  <c r="M35" i="21"/>
  <c r="N35" i="21"/>
  <c r="G45" i="36"/>
  <c r="F35" i="21"/>
  <c r="N39" i="24"/>
  <c r="G41" i="23"/>
  <c r="M36" i="20"/>
  <c r="N36" i="20"/>
  <c r="E43" i="30"/>
  <c r="E41" i="23"/>
  <c r="E41" i="29"/>
  <c r="E122" i="35"/>
  <c r="N34" i="18"/>
  <c r="G73" i="2"/>
  <c r="F43" i="30"/>
  <c r="G47" i="35"/>
  <c r="G147" i="30"/>
  <c r="G43" i="30"/>
  <c r="E39" i="24"/>
  <c r="M47" i="35"/>
  <c r="G41" i="26"/>
  <c r="E41" i="26"/>
  <c r="G43" i="25"/>
  <c r="M122" i="35"/>
  <c r="N122" i="35"/>
  <c r="G31" i="17"/>
  <c r="N43" i="25"/>
  <c r="M40" i="31"/>
  <c r="N41" i="26"/>
  <c r="F45" i="36"/>
  <c r="E36" i="20"/>
  <c r="F36" i="20"/>
  <c r="F35" i="19"/>
  <c r="F39" i="24"/>
  <c r="E47" i="35"/>
  <c r="G36" i="20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C47" i="28"/>
  <c r="C45" i="27"/>
  <c r="B43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B74" i="2"/>
  <c r="H72" i="2"/>
  <c r="J72" i="2"/>
  <c r="I72" i="2"/>
  <c r="K71" i="2"/>
  <c r="L71" i="2"/>
  <c r="E148" i="30"/>
  <c r="M37" i="20"/>
  <c r="F32" i="17"/>
  <c r="E123" i="35"/>
  <c r="M123" i="35"/>
  <c r="N35" i="18"/>
  <c r="G123" i="35"/>
  <c r="F41" i="31"/>
  <c r="M32" i="17"/>
  <c r="F44" i="25"/>
  <c r="M36" i="21"/>
  <c r="G44" i="25"/>
  <c r="F37" i="24"/>
  <c r="F148" i="30"/>
  <c r="M44" i="30"/>
  <c r="N123" i="35"/>
  <c r="F134" i="23"/>
  <c r="E38" i="24"/>
  <c r="M35" i="18"/>
  <c r="M37" i="24"/>
  <c r="M48" i="35"/>
  <c r="M46" i="36"/>
  <c r="M134" i="23"/>
  <c r="F46" i="36"/>
  <c r="G44" i="30"/>
  <c r="G36" i="19"/>
  <c r="G48" i="35"/>
  <c r="M36" i="24"/>
  <c r="F42" i="23"/>
  <c r="M42" i="26"/>
  <c r="E74" i="2"/>
  <c r="F74" i="2"/>
  <c r="N38" i="24"/>
  <c r="G32" i="17"/>
  <c r="E48" i="35"/>
  <c r="G35" i="18"/>
  <c r="E35" i="18"/>
  <c r="N36" i="21"/>
  <c r="E40" i="24"/>
  <c r="N36" i="19"/>
  <c r="M41" i="31"/>
  <c r="N44" i="30"/>
  <c r="N42" i="29"/>
  <c r="E36" i="19"/>
  <c r="G42" i="29"/>
  <c r="N74" i="2"/>
  <c r="N41" i="31"/>
  <c r="E42" i="23"/>
  <c r="F42" i="26"/>
  <c r="N46" i="36"/>
  <c r="G148" i="30"/>
  <c r="F36" i="21"/>
  <c r="G134" i="23"/>
  <c r="F48" i="35"/>
  <c r="E41" i="31"/>
  <c r="F40" i="24"/>
  <c r="M36" i="19"/>
  <c r="E36" i="21"/>
  <c r="M42" i="23"/>
  <c r="F123" i="35"/>
  <c r="G74" i="2"/>
  <c r="G37" i="20"/>
  <c r="N134" i="23"/>
  <c r="G36" i="21"/>
  <c r="N40" i="24"/>
  <c r="F44" i="30"/>
  <c r="E42" i="26"/>
  <c r="E37" i="20"/>
  <c r="M148" i="30"/>
  <c r="E32" i="17"/>
  <c r="G40" i="24"/>
  <c r="E42" i="29"/>
  <c r="G46" i="36"/>
  <c r="M42" i="29"/>
  <c r="N32" i="17"/>
  <c r="N37" i="24"/>
  <c r="N36" i="24"/>
  <c r="E134" i="23"/>
  <c r="F36" i="24"/>
  <c r="N42" i="26"/>
  <c r="E36" i="24"/>
  <c r="E44" i="30"/>
  <c r="E44" i="25"/>
  <c r="F35" i="18"/>
  <c r="M44" i="25"/>
  <c r="N42" i="23"/>
  <c r="F38" i="24"/>
  <c r="F36" i="19"/>
  <c r="G42" i="26"/>
  <c r="F37" i="20"/>
  <c r="N44" i="25"/>
  <c r="E46" i="36"/>
  <c r="N37" i="20"/>
  <c r="N48" i="35"/>
  <c r="F42" i="29"/>
  <c r="G42" i="23"/>
  <c r="E37" i="24"/>
  <c r="M40" i="24"/>
  <c r="G41" i="31"/>
  <c r="M38" i="24"/>
  <c r="M74" i="2"/>
  <c r="N148" i="30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C48" i="28"/>
  <c r="C46" i="27"/>
  <c r="B44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72" i="2"/>
  <c r="K72" i="2"/>
  <c r="B75" i="2"/>
  <c r="H73" i="2"/>
  <c r="J73" i="2"/>
  <c r="I73" i="2"/>
  <c r="F43" i="23"/>
  <c r="F36" i="18"/>
  <c r="E42" i="31"/>
  <c r="G75" i="2"/>
  <c r="N36" i="18"/>
  <c r="N42" i="31"/>
  <c r="N43" i="23"/>
  <c r="M43" i="26"/>
  <c r="G37" i="19"/>
  <c r="N37" i="19"/>
  <c r="E47" i="28"/>
  <c r="N47" i="28"/>
  <c r="N45" i="30"/>
  <c r="M75" i="2"/>
  <c r="E75" i="2"/>
  <c r="G38" i="20"/>
  <c r="M37" i="21"/>
  <c r="M33" i="17"/>
  <c r="E37" i="21"/>
  <c r="F75" i="2"/>
  <c r="G43" i="26"/>
  <c r="G33" i="17"/>
  <c r="M47" i="36"/>
  <c r="E45" i="25"/>
  <c r="M49" i="35"/>
  <c r="M41" i="24"/>
  <c r="G47" i="36"/>
  <c r="G135" i="23"/>
  <c r="G49" i="35"/>
  <c r="M38" i="20"/>
  <c r="E47" i="36"/>
  <c r="N41" i="24"/>
  <c r="N47" i="36"/>
  <c r="F43" i="29"/>
  <c r="M43" i="29"/>
  <c r="M124" i="35"/>
  <c r="E41" i="24"/>
  <c r="G37" i="21"/>
  <c r="G149" i="30"/>
  <c r="E43" i="23"/>
  <c r="G41" i="24"/>
  <c r="N38" i="20"/>
  <c r="M37" i="19"/>
  <c r="G124" i="35"/>
  <c r="E45" i="30"/>
  <c r="M47" i="28"/>
  <c r="N45" i="25"/>
  <c r="N135" i="23"/>
  <c r="G43" i="23"/>
  <c r="F47" i="28"/>
  <c r="G42" i="31"/>
  <c r="G36" i="18"/>
  <c r="N43" i="29"/>
  <c r="F124" i="35"/>
  <c r="F149" i="30"/>
  <c r="F37" i="21"/>
  <c r="F37" i="19"/>
  <c r="E49" i="35"/>
  <c r="M135" i="23"/>
  <c r="N33" i="17"/>
  <c r="G43" i="29"/>
  <c r="E38" i="20"/>
  <c r="N49" i="35"/>
  <c r="M45" i="25"/>
  <c r="F38" i="20"/>
  <c r="E36" i="18"/>
  <c r="E43" i="26"/>
  <c r="M36" i="18"/>
  <c r="G47" i="28"/>
  <c r="E135" i="23"/>
  <c r="E43" i="29"/>
  <c r="F47" i="36"/>
  <c r="G45" i="25"/>
  <c r="F45" i="30"/>
  <c r="N43" i="26"/>
  <c r="N124" i="35"/>
  <c r="E124" i="35"/>
  <c r="M43" i="23"/>
  <c r="F43" i="26"/>
  <c r="G45" i="30"/>
  <c r="F49" i="35"/>
  <c r="M45" i="30"/>
  <c r="N75" i="2"/>
  <c r="E33" i="17"/>
  <c r="F135" i="23"/>
  <c r="F33" i="17"/>
  <c r="M42" i="31"/>
  <c r="E149" i="30"/>
  <c r="N37" i="21"/>
  <c r="E37" i="19"/>
  <c r="F41" i="24"/>
  <c r="F45" i="25"/>
  <c r="F42" i="31"/>
  <c r="N149" i="30"/>
  <c r="M149" i="30"/>
  <c r="H46" i="28" l="1"/>
  <c r="J46" i="28"/>
  <c r="I46" i="28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C49" i="28"/>
  <c r="L41" i="26"/>
  <c r="C47" i="27"/>
  <c r="B45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73" i="2"/>
  <c r="K73" i="2"/>
  <c r="B76" i="2"/>
  <c r="H74" i="2"/>
  <c r="J74" i="2"/>
  <c r="I74" i="2"/>
  <c r="G50" i="35"/>
  <c r="G38" i="19"/>
  <c r="N46" i="25"/>
  <c r="M125" i="35"/>
  <c r="M38" i="19"/>
  <c r="M44" i="23"/>
  <c r="G34" i="17"/>
  <c r="M43" i="31"/>
  <c r="N44" i="23"/>
  <c r="M48" i="36"/>
  <c r="F38" i="21"/>
  <c r="M37" i="18"/>
  <c r="G44" i="26"/>
  <c r="F38" i="19"/>
  <c r="G76" i="2"/>
  <c r="G42" i="24"/>
  <c r="M48" i="28"/>
  <c r="E48" i="28"/>
  <c r="F125" i="35"/>
  <c r="G39" i="20"/>
  <c r="F43" i="31"/>
  <c r="G48" i="28"/>
  <c r="M46" i="25"/>
  <c r="E38" i="21"/>
  <c r="N48" i="28"/>
  <c r="F34" i="17"/>
  <c r="N50" i="35"/>
  <c r="N42" i="24"/>
  <c r="N48" i="36"/>
  <c r="E46" i="30"/>
  <c r="N38" i="21"/>
  <c r="E44" i="26"/>
  <c r="N150" i="30"/>
  <c r="E125" i="35"/>
  <c r="G48" i="36"/>
  <c r="E38" i="19"/>
  <c r="E50" i="35"/>
  <c r="G44" i="29"/>
  <c r="E42" i="24"/>
  <c r="E76" i="2"/>
  <c r="G37" i="18"/>
  <c r="G136" i="23"/>
  <c r="E39" i="20"/>
  <c r="E48" i="36"/>
  <c r="N39" i="20"/>
  <c r="N46" i="30"/>
  <c r="E34" i="17"/>
  <c r="M34" i="17"/>
  <c r="G46" i="30"/>
  <c r="M38" i="21"/>
  <c r="E37" i="18"/>
  <c r="G125" i="35"/>
  <c r="E43" i="31"/>
  <c r="E44" i="29"/>
  <c r="F44" i="26"/>
  <c r="M39" i="20"/>
  <c r="G43" i="31"/>
  <c r="F48" i="36"/>
  <c r="E136" i="23"/>
  <c r="M44" i="29"/>
  <c r="F39" i="20"/>
  <c r="G150" i="30"/>
  <c r="N38" i="19"/>
  <c r="F46" i="25"/>
  <c r="F42" i="24"/>
  <c r="G38" i="21"/>
  <c r="M136" i="23"/>
  <c r="F150" i="30"/>
  <c r="M42" i="24"/>
  <c r="E44" i="23"/>
  <c r="N125" i="35"/>
  <c r="F46" i="30"/>
  <c r="N37" i="18"/>
  <c r="G46" i="25"/>
  <c r="N136" i="23"/>
  <c r="E150" i="30"/>
  <c r="N44" i="29"/>
  <c r="M76" i="2"/>
  <c r="F50" i="35"/>
  <c r="N44" i="26"/>
  <c r="N34" i="17"/>
  <c r="N43" i="31"/>
  <c r="M50" i="35"/>
  <c r="M150" i="30"/>
  <c r="F44" i="23"/>
  <c r="F48" i="28"/>
  <c r="F136" i="23"/>
  <c r="G44" i="23"/>
  <c r="F76" i="2"/>
  <c r="M46" i="30"/>
  <c r="E46" i="25"/>
  <c r="F44" i="29"/>
  <c r="F37" i="18"/>
  <c r="M44" i="26"/>
  <c r="N76" i="2"/>
  <c r="K46" i="28" l="1"/>
  <c r="L46" i="28"/>
  <c r="I43" i="28"/>
  <c r="H43" i="28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I47" i="28"/>
  <c r="J47" i="28"/>
  <c r="H47" i="28"/>
  <c r="C50" i="28"/>
  <c r="C48" i="27"/>
  <c r="B46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74" i="2"/>
  <c r="K74" i="2"/>
  <c r="B77" i="2"/>
  <c r="H75" i="2"/>
  <c r="J75" i="2"/>
  <c r="I75" i="2"/>
  <c r="E49" i="36"/>
  <c r="G39" i="19"/>
  <c r="M137" i="23"/>
  <c r="N49" i="28"/>
  <c r="M39" i="21"/>
  <c r="M126" i="35"/>
  <c r="E44" i="31"/>
  <c r="G77" i="2"/>
  <c r="F126" i="35"/>
  <c r="E47" i="25"/>
  <c r="N77" i="2"/>
  <c r="E45" i="26"/>
  <c r="M45" i="26"/>
  <c r="M151" i="30"/>
  <c r="G43" i="24"/>
  <c r="M38" i="18"/>
  <c r="N43" i="24"/>
  <c r="F43" i="24"/>
  <c r="F45" i="26"/>
  <c r="N45" i="29"/>
  <c r="M44" i="31"/>
  <c r="E49" i="28"/>
  <c r="F45" i="29"/>
  <c r="M43" i="24"/>
  <c r="M45" i="29"/>
  <c r="F51" i="35"/>
  <c r="G44" i="31"/>
  <c r="F47" i="25"/>
  <c r="F44" i="31"/>
  <c r="M47" i="30"/>
  <c r="G137" i="23"/>
  <c r="F45" i="23"/>
  <c r="N35" i="17"/>
  <c r="E40" i="20"/>
  <c r="N45" i="26"/>
  <c r="M40" i="20"/>
  <c r="E38" i="18"/>
  <c r="E45" i="29"/>
  <c r="G126" i="35"/>
  <c r="E39" i="21"/>
  <c r="F49" i="28"/>
  <c r="E35" i="17"/>
  <c r="G47" i="25"/>
  <c r="G40" i="20"/>
  <c r="N49" i="36"/>
  <c r="G38" i="18"/>
  <c r="N47" i="25"/>
  <c r="G45" i="26"/>
  <c r="F49" i="36"/>
  <c r="E51" i="35"/>
  <c r="M39" i="19"/>
  <c r="N40" i="20"/>
  <c r="M47" i="25"/>
  <c r="G45" i="29"/>
  <c r="F35" i="17"/>
  <c r="M49" i="28"/>
  <c r="F38" i="18"/>
  <c r="N39" i="21"/>
  <c r="N45" i="23"/>
  <c r="N39" i="19"/>
  <c r="E47" i="30"/>
  <c r="N51" i="35"/>
  <c r="F137" i="23"/>
  <c r="F40" i="20"/>
  <c r="G151" i="30"/>
  <c r="M77" i="2"/>
  <c r="M51" i="35"/>
  <c r="F39" i="19"/>
  <c r="E151" i="30"/>
  <c r="F47" i="30"/>
  <c r="M45" i="23"/>
  <c r="G35" i="17"/>
  <c r="N47" i="30"/>
  <c r="M49" i="36"/>
  <c r="N137" i="23"/>
  <c r="N126" i="35"/>
  <c r="M35" i="17"/>
  <c r="E77" i="2"/>
  <c r="G39" i="21"/>
  <c r="G47" i="30"/>
  <c r="E126" i="35"/>
  <c r="N44" i="31"/>
  <c r="G49" i="36"/>
  <c r="F77" i="2"/>
  <c r="N151" i="30"/>
  <c r="E45" i="23"/>
  <c r="G45" i="23"/>
  <c r="E39" i="19"/>
  <c r="E43" i="24"/>
  <c r="F151" i="30"/>
  <c r="F39" i="21"/>
  <c r="G51" i="35"/>
  <c r="E137" i="23"/>
  <c r="N38" i="18"/>
  <c r="G49" i="28"/>
  <c r="L43" i="28" l="1"/>
  <c r="K43" i="28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49" i="27"/>
  <c r="B47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6" i="18"/>
  <c r="K36" i="18"/>
  <c r="J37" i="18"/>
  <c r="I37" i="18"/>
  <c r="H37" i="18"/>
  <c r="B39" i="18"/>
  <c r="C138" i="18"/>
  <c r="C83" i="18"/>
  <c r="C41" i="18"/>
  <c r="C42" i="18" s="1"/>
  <c r="K33" i="17"/>
  <c r="I34" i="17"/>
  <c r="J34" i="17"/>
  <c r="H34" i="17"/>
  <c r="B37" i="17"/>
  <c r="C43" i="17"/>
  <c r="L33" i="17"/>
  <c r="L75" i="2"/>
  <c r="K75" i="2"/>
  <c r="B78" i="2"/>
  <c r="H76" i="2"/>
  <c r="J76" i="2"/>
  <c r="I76" i="2"/>
  <c r="G40" i="19"/>
  <c r="G50" i="36"/>
  <c r="N45" i="31"/>
  <c r="M138" i="23"/>
  <c r="G39" i="18"/>
  <c r="M152" i="30"/>
  <c r="E39" i="18"/>
  <c r="G36" i="17"/>
  <c r="G46" i="26"/>
  <c r="N48" i="30"/>
  <c r="E127" i="35"/>
  <c r="G138" i="23"/>
  <c r="N40" i="19"/>
  <c r="N46" i="23"/>
  <c r="M36" i="17"/>
  <c r="F40" i="19"/>
  <c r="F46" i="23"/>
  <c r="M40" i="21"/>
  <c r="M44" i="24"/>
  <c r="F50" i="36"/>
  <c r="F50" i="28"/>
  <c r="M127" i="35"/>
  <c r="N46" i="26"/>
  <c r="N39" i="18"/>
  <c r="E52" i="35"/>
  <c r="F127" i="35"/>
  <c r="E40" i="21"/>
  <c r="F48" i="25"/>
  <c r="G40" i="21"/>
  <c r="N78" i="2"/>
  <c r="G46" i="29"/>
  <c r="N50" i="36"/>
  <c r="N127" i="35"/>
  <c r="N46" i="29"/>
  <c r="N152" i="30"/>
  <c r="N40" i="21"/>
  <c r="E44" i="24"/>
  <c r="G44" i="24"/>
  <c r="E50" i="28"/>
  <c r="M40" i="19"/>
  <c r="F152" i="30"/>
  <c r="M46" i="26"/>
  <c r="G48" i="30"/>
  <c r="F46" i="26"/>
  <c r="G41" i="20"/>
  <c r="G152" i="30"/>
  <c r="E48" i="25"/>
  <c r="F52" i="35"/>
  <c r="F138" i="23"/>
  <c r="G78" i="2"/>
  <c r="M52" i="35"/>
  <c r="N41" i="20"/>
  <c r="M45" i="31"/>
  <c r="M46" i="23"/>
  <c r="G46" i="23"/>
  <c r="M39" i="18"/>
  <c r="G48" i="25"/>
  <c r="N138" i="23"/>
  <c r="F44" i="24"/>
  <c r="G52" i="35"/>
  <c r="E46" i="23"/>
  <c r="F40" i="21"/>
  <c r="N50" i="28"/>
  <c r="N36" i="17"/>
  <c r="M50" i="36"/>
  <c r="N52" i="35"/>
  <c r="E46" i="26"/>
  <c r="E36" i="17"/>
  <c r="F39" i="18"/>
  <c r="G127" i="35"/>
  <c r="M78" i="2"/>
  <c r="E138" i="23"/>
  <c r="M46" i="29"/>
  <c r="E40" i="19"/>
  <c r="F36" i="17"/>
  <c r="F78" i="2"/>
  <c r="F46" i="29"/>
  <c r="E152" i="30"/>
  <c r="M41" i="20"/>
  <c r="N44" i="24"/>
  <c r="E41" i="20"/>
  <c r="N48" i="25"/>
  <c r="F41" i="20"/>
  <c r="E45" i="31"/>
  <c r="M50" i="28"/>
  <c r="M48" i="25"/>
  <c r="G50" i="28"/>
  <c r="F45" i="31"/>
  <c r="F48" i="30"/>
  <c r="G45" i="31"/>
  <c r="E50" i="36"/>
  <c r="E78" i="2"/>
  <c r="E46" i="29"/>
  <c r="M48" i="30"/>
  <c r="E48" i="30"/>
  <c r="C43" i="18" l="1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0" i="27"/>
  <c r="B48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7" i="18"/>
  <c r="J38" i="18"/>
  <c r="I38" i="18"/>
  <c r="H38" i="18"/>
  <c r="B40" i="18"/>
  <c r="L37" i="18"/>
  <c r="C84" i="18"/>
  <c r="C139" i="18"/>
  <c r="L34" i="17"/>
  <c r="J35" i="17"/>
  <c r="I35" i="17"/>
  <c r="H35" i="17"/>
  <c r="C44" i="17"/>
  <c r="B38" i="17"/>
  <c r="K34" i="17"/>
  <c r="L76" i="2"/>
  <c r="B79" i="2"/>
  <c r="H77" i="2"/>
  <c r="J77" i="2"/>
  <c r="I77" i="2"/>
  <c r="K76" i="2"/>
  <c r="N79" i="2"/>
  <c r="F51" i="28"/>
  <c r="E42" i="20"/>
  <c r="N41" i="21"/>
  <c r="M47" i="29"/>
  <c r="F37" i="17"/>
  <c r="E42" i="19"/>
  <c r="E49" i="30"/>
  <c r="M47" i="26"/>
  <c r="F51" i="36"/>
  <c r="N49" i="30"/>
  <c r="G51" i="36"/>
  <c r="N42" i="19"/>
  <c r="G40" i="18"/>
  <c r="M51" i="36"/>
  <c r="E139" i="23"/>
  <c r="F49" i="25"/>
  <c r="F42" i="20"/>
  <c r="G79" i="2"/>
  <c r="G47" i="23"/>
  <c r="N40" i="18"/>
  <c r="M49" i="30"/>
  <c r="G42" i="19"/>
  <c r="G42" i="20"/>
  <c r="G47" i="29"/>
  <c r="N47" i="23"/>
  <c r="N153" i="30"/>
  <c r="E53" i="35"/>
  <c r="G41" i="21"/>
  <c r="N53" i="35"/>
  <c r="G47" i="26"/>
  <c r="N42" i="20"/>
  <c r="G128" i="35"/>
  <c r="M139" i="23"/>
  <c r="E46" i="31"/>
  <c r="F40" i="18"/>
  <c r="G153" i="30"/>
  <c r="E51" i="36"/>
  <c r="M47" i="23"/>
  <c r="M46" i="31"/>
  <c r="N139" i="23"/>
  <c r="M49" i="25"/>
  <c r="F47" i="26"/>
  <c r="N47" i="26"/>
  <c r="N128" i="35"/>
  <c r="G139" i="23"/>
  <c r="E41" i="21"/>
  <c r="N46" i="31"/>
  <c r="E153" i="30"/>
  <c r="E47" i="23"/>
  <c r="N45" i="24"/>
  <c r="E41" i="19"/>
  <c r="G49" i="25"/>
  <c r="N37" i="17"/>
  <c r="G45" i="24"/>
  <c r="M45" i="24"/>
  <c r="F153" i="30"/>
  <c r="G53" i="35"/>
  <c r="M42" i="19"/>
  <c r="F53" i="35"/>
  <c r="F41" i="21"/>
  <c r="E51" i="28"/>
  <c r="N51" i="28"/>
  <c r="M79" i="2"/>
  <c r="E47" i="26"/>
  <c r="M42" i="20"/>
  <c r="N47" i="29"/>
  <c r="M37" i="17"/>
  <c r="F47" i="29"/>
  <c r="G37" i="17"/>
  <c r="E79" i="2"/>
  <c r="F46" i="31"/>
  <c r="M51" i="28"/>
  <c r="F45" i="24"/>
  <c r="F41" i="19"/>
  <c r="M153" i="30"/>
  <c r="F139" i="23"/>
  <c r="F47" i="23"/>
  <c r="F79" i="2"/>
  <c r="E128" i="35"/>
  <c r="N41" i="19"/>
  <c r="F49" i="30"/>
  <c r="G51" i="28"/>
  <c r="G49" i="30"/>
  <c r="E40" i="18"/>
  <c r="F128" i="35"/>
  <c r="E47" i="29"/>
  <c r="G41" i="19"/>
  <c r="N51" i="36"/>
  <c r="G46" i="31"/>
  <c r="M41" i="21"/>
  <c r="M128" i="35"/>
  <c r="M40" i="18"/>
  <c r="F42" i="19"/>
  <c r="M53" i="35"/>
  <c r="E37" i="17"/>
  <c r="M41" i="19"/>
  <c r="E45" i="24"/>
  <c r="E49" i="25"/>
  <c r="N49" i="25"/>
  <c r="C44" i="18" l="1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49" i="27"/>
  <c r="C51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8" i="18"/>
  <c r="K38" i="18"/>
  <c r="H39" i="18"/>
  <c r="I39" i="18"/>
  <c r="J39" i="18"/>
  <c r="B41" i="18"/>
  <c r="B42" i="18" s="1"/>
  <c r="C85" i="18"/>
  <c r="C140" i="18"/>
  <c r="L35" i="17"/>
  <c r="I36" i="17"/>
  <c r="H36" i="17"/>
  <c r="J36" i="17"/>
  <c r="B39" i="17"/>
  <c r="C45" i="17"/>
  <c r="K35" i="17"/>
  <c r="L77" i="2"/>
  <c r="B80" i="2"/>
  <c r="H78" i="2"/>
  <c r="J78" i="2"/>
  <c r="I78" i="2"/>
  <c r="K77" i="2"/>
  <c r="E52" i="28"/>
  <c r="G50" i="30"/>
  <c r="M46" i="24"/>
  <c r="F42" i="21"/>
  <c r="E42" i="21"/>
  <c r="G42" i="18"/>
  <c r="E50" i="30"/>
  <c r="N80" i="2"/>
  <c r="G43" i="20"/>
  <c r="F47" i="31"/>
  <c r="G46" i="24"/>
  <c r="E129" i="35"/>
  <c r="M38" i="17"/>
  <c r="G52" i="28"/>
  <c r="F140" i="23"/>
  <c r="F80" i="2"/>
  <c r="G48" i="26"/>
  <c r="M129" i="35"/>
  <c r="N42" i="21"/>
  <c r="F154" i="30"/>
  <c r="N43" i="19"/>
  <c r="M43" i="20"/>
  <c r="N48" i="26"/>
  <c r="F129" i="35"/>
  <c r="M47" i="31"/>
  <c r="M42" i="18"/>
  <c r="N50" i="30"/>
  <c r="E46" i="24"/>
  <c r="F50" i="25"/>
  <c r="G48" i="29"/>
  <c r="M140" i="23"/>
  <c r="M50" i="30"/>
  <c r="N42" i="18"/>
  <c r="E47" i="31"/>
  <c r="F50" i="30"/>
  <c r="G38" i="17"/>
  <c r="F38" i="17"/>
  <c r="G50" i="25"/>
  <c r="M52" i="28"/>
  <c r="N154" i="30"/>
  <c r="E41" i="18"/>
  <c r="E42" i="18"/>
  <c r="E52" i="36"/>
  <c r="F48" i="29"/>
  <c r="E48" i="29"/>
  <c r="M41" i="18"/>
  <c r="N48" i="23"/>
  <c r="M52" i="36"/>
  <c r="M54" i="35"/>
  <c r="E43" i="19"/>
  <c r="M42" i="21"/>
  <c r="N48" i="29"/>
  <c r="E48" i="26"/>
  <c r="F52" i="36"/>
  <c r="F46" i="24"/>
  <c r="M48" i="29"/>
  <c r="N41" i="18"/>
  <c r="M48" i="23"/>
  <c r="F48" i="23"/>
  <c r="F41" i="18"/>
  <c r="N47" i="31"/>
  <c r="N50" i="25"/>
  <c r="M48" i="26"/>
  <c r="M43" i="19"/>
  <c r="N52" i="36"/>
  <c r="N46" i="24"/>
  <c r="G54" i="35"/>
  <c r="G80" i="2"/>
  <c r="G43" i="19"/>
  <c r="F42" i="18"/>
  <c r="N140" i="23"/>
  <c r="N129" i="35"/>
  <c r="N52" i="28"/>
  <c r="F54" i="35"/>
  <c r="E48" i="23"/>
  <c r="M154" i="30"/>
  <c r="F48" i="26"/>
  <c r="F43" i="19"/>
  <c r="F43" i="20"/>
  <c r="G52" i="36"/>
  <c r="E154" i="30"/>
  <c r="F52" i="28"/>
  <c r="E80" i="2"/>
  <c r="G154" i="30"/>
  <c r="G140" i="23"/>
  <c r="N38" i="17"/>
  <c r="G47" i="31"/>
  <c r="E54" i="35"/>
  <c r="E38" i="17"/>
  <c r="G42" i="21"/>
  <c r="E140" i="23"/>
  <c r="G41" i="18"/>
  <c r="G48" i="23"/>
  <c r="N43" i="20"/>
  <c r="M50" i="25"/>
  <c r="N54" i="35"/>
  <c r="E43" i="20"/>
  <c r="G129" i="35"/>
  <c r="M80" i="2"/>
  <c r="E50" i="25"/>
  <c r="B43" i="18" l="1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0" i="27"/>
  <c r="C52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B44" i="19"/>
  <c r="K40" i="19"/>
  <c r="L39" i="18"/>
  <c r="K39" i="18"/>
  <c r="H40" i="18"/>
  <c r="J40" i="18"/>
  <c r="I40" i="18"/>
  <c r="C86" i="18"/>
  <c r="C141" i="18"/>
  <c r="K36" i="17"/>
  <c r="I37" i="17"/>
  <c r="H37" i="17"/>
  <c r="J37" i="17"/>
  <c r="L36" i="17"/>
  <c r="C46" i="17"/>
  <c r="B40" i="17"/>
  <c r="L78" i="2"/>
  <c r="K78" i="2"/>
  <c r="B81" i="2"/>
  <c r="H79" i="2"/>
  <c r="J79" i="2"/>
  <c r="I79" i="2"/>
  <c r="M155" i="30"/>
  <c r="F44" i="20"/>
  <c r="E44" i="20"/>
  <c r="N49" i="29"/>
  <c r="M44" i="19"/>
  <c r="G53" i="28"/>
  <c r="E55" i="35"/>
  <c r="N44" i="19"/>
  <c r="F53" i="36"/>
  <c r="E48" i="31"/>
  <c r="M49" i="29"/>
  <c r="F47" i="24"/>
  <c r="G43" i="21"/>
  <c r="M51" i="30"/>
  <c r="N43" i="18"/>
  <c r="M53" i="28"/>
  <c r="E43" i="21"/>
  <c r="F81" i="2"/>
  <c r="M49" i="26"/>
  <c r="F130" i="35"/>
  <c r="F48" i="31"/>
  <c r="G130" i="35"/>
  <c r="G155" i="30"/>
  <c r="M44" i="20"/>
  <c r="F55" i="35"/>
  <c r="M43" i="18"/>
  <c r="F44" i="19"/>
  <c r="M39" i="17"/>
  <c r="E81" i="2"/>
  <c r="E49" i="29"/>
  <c r="E53" i="28"/>
  <c r="N55" i="35"/>
  <c r="G49" i="29"/>
  <c r="E130" i="35"/>
  <c r="N48" i="31"/>
  <c r="E53" i="36"/>
  <c r="N44" i="20"/>
  <c r="F49" i="29"/>
  <c r="E43" i="18"/>
  <c r="G44" i="19"/>
  <c r="G49" i="23"/>
  <c r="G49" i="26"/>
  <c r="N141" i="23"/>
  <c r="M55" i="35"/>
  <c r="N39" i="17"/>
  <c r="N130" i="35"/>
  <c r="N49" i="26"/>
  <c r="E47" i="24"/>
  <c r="E155" i="30"/>
  <c r="M48" i="31"/>
  <c r="M141" i="23"/>
  <c r="M53" i="36"/>
  <c r="N81" i="2"/>
  <c r="N53" i="28"/>
  <c r="E141" i="23"/>
  <c r="M130" i="35"/>
  <c r="N47" i="24"/>
  <c r="G44" i="20"/>
  <c r="N49" i="23"/>
  <c r="G43" i="18"/>
  <c r="G53" i="36"/>
  <c r="N155" i="30"/>
  <c r="G39" i="17"/>
  <c r="M47" i="24"/>
  <c r="M81" i="2"/>
  <c r="F43" i="21"/>
  <c r="G51" i="30"/>
  <c r="F155" i="30"/>
  <c r="G81" i="2"/>
  <c r="E49" i="23"/>
  <c r="M43" i="21"/>
  <c r="N51" i="30"/>
  <c r="F51" i="25"/>
  <c r="M51" i="25"/>
  <c r="F141" i="23"/>
  <c r="E44" i="19"/>
  <c r="F53" i="28"/>
  <c r="G51" i="25"/>
  <c r="E51" i="30"/>
  <c r="G141" i="23"/>
  <c r="M49" i="23"/>
  <c r="N53" i="36"/>
  <c r="N43" i="21"/>
  <c r="F43" i="18"/>
  <c r="F49" i="26"/>
  <c r="E49" i="26"/>
  <c r="N51" i="25"/>
  <c r="F51" i="30"/>
  <c r="G48" i="31"/>
  <c r="G47" i="24"/>
  <c r="F39" i="17"/>
  <c r="F49" i="23"/>
  <c r="E39" i="17"/>
  <c r="E51" i="25"/>
  <c r="G55" i="35"/>
  <c r="J42" i="18" l="1"/>
  <c r="I42" i="18"/>
  <c r="H42" i="18"/>
  <c r="B44" i="18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1" i="27"/>
  <c r="C53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0" i="18"/>
  <c r="L40" i="18"/>
  <c r="J41" i="18"/>
  <c r="C142" i="18"/>
  <c r="C87" i="18"/>
  <c r="C45" i="18"/>
  <c r="L37" i="17"/>
  <c r="I38" i="17"/>
  <c r="J38" i="17"/>
  <c r="H38" i="17"/>
  <c r="C47" i="17"/>
  <c r="K37" i="17"/>
  <c r="B41" i="17"/>
  <c r="L79" i="2"/>
  <c r="B82" i="2"/>
  <c r="H80" i="2"/>
  <c r="J80" i="2"/>
  <c r="I80" i="2"/>
  <c r="K79" i="2"/>
  <c r="F45" i="19"/>
  <c r="E44" i="18"/>
  <c r="E45" i="19"/>
  <c r="G54" i="28"/>
  <c r="N142" i="23"/>
  <c r="E52" i="25"/>
  <c r="N156" i="30"/>
  <c r="E50" i="23"/>
  <c r="N49" i="31"/>
  <c r="M54" i="36"/>
  <c r="M142" i="23"/>
  <c r="G50" i="29"/>
  <c r="E50" i="26"/>
  <c r="F50" i="23"/>
  <c r="N56" i="35"/>
  <c r="M49" i="31"/>
  <c r="N45" i="19"/>
  <c r="N52" i="25"/>
  <c r="M131" i="35"/>
  <c r="M52" i="25"/>
  <c r="E54" i="36"/>
  <c r="M50" i="29"/>
  <c r="E142" i="23"/>
  <c r="F48" i="24"/>
  <c r="F44" i="18"/>
  <c r="M45" i="19"/>
  <c r="G52" i="30"/>
  <c r="E82" i="2"/>
  <c r="M56" i="35"/>
  <c r="M40" i="17"/>
  <c r="F56" i="35"/>
  <c r="F142" i="23"/>
  <c r="M50" i="23"/>
  <c r="M156" i="30"/>
  <c r="N54" i="28"/>
  <c r="F82" i="2"/>
  <c r="G54" i="36"/>
  <c r="N48" i="24"/>
  <c r="N50" i="23"/>
  <c r="G44" i="18"/>
  <c r="M44" i="18"/>
  <c r="E48" i="24"/>
  <c r="E156" i="30"/>
  <c r="N50" i="26"/>
  <c r="G82" i="2"/>
  <c r="F54" i="28"/>
  <c r="F44" i="21"/>
  <c r="G44" i="21"/>
  <c r="G156" i="30"/>
  <c r="E56" i="35"/>
  <c r="F52" i="25"/>
  <c r="M82" i="2"/>
  <c r="N40" i="17"/>
  <c r="E52" i="30"/>
  <c r="G142" i="23"/>
  <c r="N54" i="36"/>
  <c r="N45" i="20"/>
  <c r="E131" i="35"/>
  <c r="E49" i="31"/>
  <c r="M44" i="21"/>
  <c r="E40" i="17"/>
  <c r="E54" i="28"/>
  <c r="M48" i="24"/>
  <c r="G48" i="24"/>
  <c r="N50" i="29"/>
  <c r="M45" i="20"/>
  <c r="G52" i="25"/>
  <c r="G131" i="35"/>
  <c r="N44" i="21"/>
  <c r="E45" i="20"/>
  <c r="G45" i="20"/>
  <c r="F156" i="30"/>
  <c r="G49" i="31"/>
  <c r="M54" i="28"/>
  <c r="F40" i="17"/>
  <c r="F131" i="35"/>
  <c r="N44" i="18"/>
  <c r="G45" i="19"/>
  <c r="G50" i="23"/>
  <c r="F45" i="20"/>
  <c r="G56" i="35"/>
  <c r="N52" i="30"/>
  <c r="F50" i="26"/>
  <c r="N82" i="2"/>
  <c r="G40" i="17"/>
  <c r="F50" i="29"/>
  <c r="M50" i="26"/>
  <c r="F54" i="36"/>
  <c r="E44" i="21"/>
  <c r="F52" i="30"/>
  <c r="G50" i="26"/>
  <c r="E50" i="29"/>
  <c r="F49" i="31"/>
  <c r="N131" i="35"/>
  <c r="M52" i="30"/>
  <c r="K42" i="18" l="1"/>
  <c r="I43" i="18"/>
  <c r="H43" i="18"/>
  <c r="J43" i="18"/>
  <c r="L42" i="18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4" i="27"/>
  <c r="B52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3" i="18"/>
  <c r="C88" i="18"/>
  <c r="C46" i="18"/>
  <c r="K38" i="17"/>
  <c r="I39" i="17"/>
  <c r="J39" i="17"/>
  <c r="H39" i="17"/>
  <c r="B42" i="17"/>
  <c r="L38" i="17"/>
  <c r="L80" i="2"/>
  <c r="K80" i="2"/>
  <c r="B83" i="2"/>
  <c r="H81" i="2"/>
  <c r="J81" i="2"/>
  <c r="I81" i="2"/>
  <c r="M83" i="2"/>
  <c r="G49" i="24"/>
  <c r="M49" i="24"/>
  <c r="G143" i="23"/>
  <c r="N55" i="28"/>
  <c r="G51" i="29"/>
  <c r="F83" i="2"/>
  <c r="F50" i="31"/>
  <c r="N55" i="36"/>
  <c r="F49" i="24"/>
  <c r="E50" i="31"/>
  <c r="N41" i="17"/>
  <c r="E45" i="21"/>
  <c r="M57" i="35"/>
  <c r="E51" i="26"/>
  <c r="G51" i="26"/>
  <c r="F46" i="20"/>
  <c r="F51" i="26"/>
  <c r="G55" i="28"/>
  <c r="F57" i="35"/>
  <c r="G46" i="20"/>
  <c r="F41" i="17"/>
  <c r="N51" i="23"/>
  <c r="E46" i="20"/>
  <c r="N157" i="30"/>
  <c r="M51" i="23"/>
  <c r="G53" i="30"/>
  <c r="N53" i="25"/>
  <c r="G50" i="31"/>
  <c r="M55" i="36"/>
  <c r="M45" i="21"/>
  <c r="F53" i="25"/>
  <c r="F132" i="35"/>
  <c r="F157" i="30"/>
  <c r="M53" i="30"/>
  <c r="M50" i="31"/>
  <c r="F53" i="30"/>
  <c r="N143" i="23"/>
  <c r="E55" i="28"/>
  <c r="E41" i="17"/>
  <c r="N53" i="30"/>
  <c r="E53" i="25"/>
  <c r="M51" i="26"/>
  <c r="G41" i="17"/>
  <c r="E132" i="35"/>
  <c r="E51" i="29"/>
  <c r="G53" i="25"/>
  <c r="M143" i="23"/>
  <c r="G83" i="2"/>
  <c r="M55" i="28"/>
  <c r="E53" i="30"/>
  <c r="E51" i="23"/>
  <c r="G57" i="35"/>
  <c r="M41" i="17"/>
  <c r="E143" i="23"/>
  <c r="N51" i="26"/>
  <c r="G51" i="23"/>
  <c r="F55" i="36"/>
  <c r="G55" i="36"/>
  <c r="N46" i="20"/>
  <c r="M53" i="25"/>
  <c r="F45" i="21"/>
  <c r="F55" i="28"/>
  <c r="N83" i="2"/>
  <c r="E49" i="24"/>
  <c r="N45" i="21"/>
  <c r="F143" i="23"/>
  <c r="M132" i="35"/>
  <c r="G157" i="30"/>
  <c r="G132" i="35"/>
  <c r="E83" i="2"/>
  <c r="M157" i="30"/>
  <c r="E157" i="30"/>
  <c r="F51" i="23"/>
  <c r="E55" i="36"/>
  <c r="F51" i="29"/>
  <c r="N132" i="35"/>
  <c r="N57" i="35"/>
  <c r="M51" i="29"/>
  <c r="N50" i="31"/>
  <c r="G45" i="21"/>
  <c r="N51" i="29"/>
  <c r="M46" i="20"/>
  <c r="N49" i="24"/>
  <c r="E57" i="35"/>
  <c r="K43" i="18" l="1"/>
  <c r="L43" i="18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3" i="27"/>
  <c r="C55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5" i="18"/>
  <c r="C89" i="18"/>
  <c r="C47" i="18"/>
  <c r="C144" i="18"/>
  <c r="L39" i="17"/>
  <c r="H40" i="17"/>
  <c r="J40" i="17"/>
  <c r="I40" i="17"/>
  <c r="B43" i="17"/>
  <c r="K39" i="17"/>
  <c r="L81" i="2"/>
  <c r="K81" i="2"/>
  <c r="B84" i="2"/>
  <c r="H82" i="2"/>
  <c r="J82" i="2"/>
  <c r="I82" i="2"/>
  <c r="G56" i="28"/>
  <c r="E42" i="17"/>
  <c r="N158" i="30"/>
  <c r="E52" i="26"/>
  <c r="F54" i="30"/>
  <c r="M51" i="31"/>
  <c r="G42" i="17"/>
  <c r="M158" i="30"/>
  <c r="G54" i="30"/>
  <c r="E50" i="24"/>
  <c r="G56" i="36"/>
  <c r="F46" i="21"/>
  <c r="M56" i="28"/>
  <c r="F84" i="2"/>
  <c r="E46" i="21"/>
  <c r="G58" i="35"/>
  <c r="N58" i="35"/>
  <c r="M46" i="21"/>
  <c r="N42" i="17"/>
  <c r="M46" i="19"/>
  <c r="F144" i="23"/>
  <c r="E45" i="18"/>
  <c r="G46" i="21"/>
  <c r="F45" i="18"/>
  <c r="M58" i="35"/>
  <c r="F56" i="36"/>
  <c r="G47" i="20"/>
  <c r="M54" i="25"/>
  <c r="F50" i="24"/>
  <c r="N45" i="18"/>
  <c r="E56" i="36"/>
  <c r="E84" i="2"/>
  <c r="E144" i="23"/>
  <c r="G45" i="18"/>
  <c r="M52" i="23"/>
  <c r="M42" i="17"/>
  <c r="E52" i="29"/>
  <c r="E51" i="31"/>
  <c r="F47" i="20"/>
  <c r="M133" i="35"/>
  <c r="M52" i="26"/>
  <c r="G54" i="25"/>
  <c r="F54" i="25"/>
  <c r="F158" i="30"/>
  <c r="F56" i="28"/>
  <c r="M52" i="29"/>
  <c r="E158" i="30"/>
  <c r="G144" i="23"/>
  <c r="N56" i="28"/>
  <c r="F51" i="31"/>
  <c r="E56" i="28"/>
  <c r="N47" i="20"/>
  <c r="G52" i="23"/>
  <c r="E54" i="30"/>
  <c r="E58" i="35"/>
  <c r="F42" i="17"/>
  <c r="N46" i="19"/>
  <c r="N52" i="26"/>
  <c r="F52" i="26"/>
  <c r="N84" i="2"/>
  <c r="G84" i="2"/>
  <c r="N52" i="29"/>
  <c r="M84" i="2"/>
  <c r="M50" i="24"/>
  <c r="N46" i="21"/>
  <c r="G46" i="19"/>
  <c r="M144" i="23"/>
  <c r="N51" i="31"/>
  <c r="N133" i="35"/>
  <c r="N52" i="23"/>
  <c r="N144" i="23"/>
  <c r="M54" i="30"/>
  <c r="E46" i="19"/>
  <c r="M47" i="20"/>
  <c r="E54" i="25"/>
  <c r="F46" i="19"/>
  <c r="N56" i="36"/>
  <c r="N54" i="25"/>
  <c r="M56" i="36"/>
  <c r="G133" i="35"/>
  <c r="E133" i="35"/>
  <c r="G52" i="26"/>
  <c r="F58" i="35"/>
  <c r="F52" i="23"/>
  <c r="N50" i="24"/>
  <c r="E47" i="20"/>
  <c r="G51" i="31"/>
  <c r="G50" i="24"/>
  <c r="N54" i="30"/>
  <c r="F52" i="29"/>
  <c r="G52" i="29"/>
  <c r="E52" i="23"/>
  <c r="G158" i="30"/>
  <c r="M45" i="18"/>
  <c r="F133" i="35"/>
  <c r="H44" i="18" l="1"/>
  <c r="I44" i="18"/>
  <c r="J44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4" i="27"/>
  <c r="C56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6" i="18"/>
  <c r="C145" i="18"/>
  <c r="C90" i="18"/>
  <c r="C48" i="18"/>
  <c r="L40" i="17"/>
  <c r="H41" i="17"/>
  <c r="I41" i="17"/>
  <c r="J41" i="17"/>
  <c r="B44" i="17"/>
  <c r="K40" i="17"/>
  <c r="K82" i="2"/>
  <c r="L82" i="2"/>
  <c r="B85" i="2"/>
  <c r="H83" i="2"/>
  <c r="J83" i="2"/>
  <c r="I83" i="2"/>
  <c r="M46" i="18"/>
  <c r="M47" i="21"/>
  <c r="G47" i="19"/>
  <c r="N55" i="25"/>
  <c r="M48" i="20"/>
  <c r="M85" i="2"/>
  <c r="N145" i="23"/>
  <c r="M53" i="23"/>
  <c r="N43" i="17"/>
  <c r="F145" i="23"/>
  <c r="F55" i="30"/>
  <c r="N52" i="31"/>
  <c r="N53" i="23"/>
  <c r="E85" i="2"/>
  <c r="N134" i="35"/>
  <c r="N57" i="28"/>
  <c r="F57" i="28"/>
  <c r="N46" i="18"/>
  <c r="F46" i="18"/>
  <c r="N59" i="35"/>
  <c r="E134" i="35"/>
  <c r="G48" i="20"/>
  <c r="F53" i="29"/>
  <c r="M47" i="19"/>
  <c r="M43" i="17"/>
  <c r="E47" i="21"/>
  <c r="F53" i="26"/>
  <c r="M159" i="30"/>
  <c r="N51" i="24"/>
  <c r="F57" i="36"/>
  <c r="E53" i="23"/>
  <c r="F53" i="23"/>
  <c r="N55" i="30"/>
  <c r="F48" i="20"/>
  <c r="E57" i="36"/>
  <c r="G53" i="26"/>
  <c r="F159" i="30"/>
  <c r="G59" i="35"/>
  <c r="N47" i="19"/>
  <c r="M57" i="28"/>
  <c r="M53" i="29"/>
  <c r="G55" i="30"/>
  <c r="E55" i="30"/>
  <c r="G55" i="25"/>
  <c r="E159" i="30"/>
  <c r="E51" i="24"/>
  <c r="G53" i="29"/>
  <c r="G85" i="2"/>
  <c r="M52" i="31"/>
  <c r="N57" i="36"/>
  <c r="F47" i="21"/>
  <c r="E53" i="26"/>
  <c r="F85" i="2"/>
  <c r="E57" i="28"/>
  <c r="E48" i="20"/>
  <c r="N53" i="29"/>
  <c r="F51" i="24"/>
  <c r="E47" i="19"/>
  <c r="M59" i="35"/>
  <c r="G57" i="36"/>
  <c r="N159" i="30"/>
  <c r="E53" i="29"/>
  <c r="G57" i="28"/>
  <c r="G43" i="17"/>
  <c r="G46" i="18"/>
  <c r="F43" i="17"/>
  <c r="G53" i="23"/>
  <c r="N48" i="20"/>
  <c r="M134" i="35"/>
  <c r="M55" i="25"/>
  <c r="F134" i="35"/>
  <c r="M57" i="36"/>
  <c r="M51" i="24"/>
  <c r="G145" i="23"/>
  <c r="E59" i="35"/>
  <c r="F59" i="35"/>
  <c r="E46" i="18"/>
  <c r="G47" i="21"/>
  <c r="E43" i="17"/>
  <c r="G52" i="31"/>
  <c r="G134" i="35"/>
  <c r="F55" i="25"/>
  <c r="G51" i="24"/>
  <c r="N53" i="26"/>
  <c r="F52" i="31"/>
  <c r="N85" i="2"/>
  <c r="N47" i="21"/>
  <c r="E55" i="25"/>
  <c r="M53" i="26"/>
  <c r="G159" i="30"/>
  <c r="F47" i="19"/>
  <c r="M55" i="30"/>
  <c r="E52" i="31"/>
  <c r="M145" i="23"/>
  <c r="E145" i="23"/>
  <c r="L44" i="18" l="1"/>
  <c r="K44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5" i="27"/>
  <c r="C57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1" i="18"/>
  <c r="H41" i="18"/>
  <c r="I45" i="18"/>
  <c r="H45" i="18"/>
  <c r="J45" i="18"/>
  <c r="B47" i="18"/>
  <c r="C146" i="18"/>
  <c r="C91" i="18"/>
  <c r="L41" i="17"/>
  <c r="J42" i="17"/>
  <c r="H42" i="17"/>
  <c r="I42" i="17"/>
  <c r="B45" i="17"/>
  <c r="K41" i="17"/>
  <c r="L83" i="2"/>
  <c r="K83" i="2"/>
  <c r="B86" i="2"/>
  <c r="H84" i="2"/>
  <c r="J84" i="2"/>
  <c r="I84" i="2"/>
  <c r="F56" i="30"/>
  <c r="F160" i="30"/>
  <c r="N52" i="24"/>
  <c r="G86" i="2"/>
  <c r="F52" i="24"/>
  <c r="N54" i="23"/>
  <c r="F44" i="17"/>
  <c r="N58" i="28"/>
  <c r="N146" i="23"/>
  <c r="E60" i="35"/>
  <c r="F86" i="2"/>
  <c r="E58" i="36"/>
  <c r="E54" i="26"/>
  <c r="E58" i="28"/>
  <c r="G146" i="23"/>
  <c r="E160" i="30"/>
  <c r="E53" i="31"/>
  <c r="F49" i="20"/>
  <c r="N56" i="25"/>
  <c r="G56" i="30"/>
  <c r="M58" i="36"/>
  <c r="G48" i="19"/>
  <c r="F48" i="19"/>
  <c r="F54" i="29"/>
  <c r="M54" i="29"/>
  <c r="M49" i="20"/>
  <c r="F56" i="25"/>
  <c r="E48" i="21"/>
  <c r="N48" i="21"/>
  <c r="N160" i="30"/>
  <c r="E44" i="17"/>
  <c r="M47" i="18"/>
  <c r="F60" i="35"/>
  <c r="G135" i="35"/>
  <c r="G52" i="24"/>
  <c r="N135" i="35"/>
  <c r="G44" i="17"/>
  <c r="M54" i="26"/>
  <c r="G53" i="31"/>
  <c r="N56" i="30"/>
  <c r="F58" i="36"/>
  <c r="N47" i="18"/>
  <c r="E47" i="18"/>
  <c r="G47" i="18"/>
  <c r="G54" i="29"/>
  <c r="M146" i="23"/>
  <c r="M54" i="23"/>
  <c r="F135" i="35"/>
  <c r="E54" i="29"/>
  <c r="E56" i="25"/>
  <c r="G58" i="28"/>
  <c r="N49" i="20"/>
  <c r="N44" i="17"/>
  <c r="M56" i="25"/>
  <c r="M60" i="35"/>
  <c r="E49" i="20"/>
  <c r="F54" i="23"/>
  <c r="F47" i="18"/>
  <c r="E86" i="2"/>
  <c r="G54" i="26"/>
  <c r="N53" i="31"/>
  <c r="G48" i="21"/>
  <c r="M48" i="19"/>
  <c r="M135" i="35"/>
  <c r="G160" i="30"/>
  <c r="M86" i="2"/>
  <c r="N48" i="19"/>
  <c r="M52" i="24"/>
  <c r="E135" i="35"/>
  <c r="F54" i="26"/>
  <c r="F48" i="21"/>
  <c r="M53" i="31"/>
  <c r="N86" i="2"/>
  <c r="G58" i="36"/>
  <c r="M48" i="21"/>
  <c r="F146" i="23"/>
  <c r="E146" i="23"/>
  <c r="F58" i="28"/>
  <c r="F53" i="31"/>
  <c r="G49" i="20"/>
  <c r="N58" i="36"/>
  <c r="M56" i="30"/>
  <c r="N54" i="29"/>
  <c r="G54" i="23"/>
  <c r="E52" i="24"/>
  <c r="M44" i="17"/>
  <c r="N54" i="26"/>
  <c r="E56" i="30"/>
  <c r="G60" i="35"/>
  <c r="E54" i="23"/>
  <c r="G56" i="25"/>
  <c r="M58" i="28"/>
  <c r="E48" i="19"/>
  <c r="N60" i="35"/>
  <c r="M160" i="30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8" i="27"/>
  <c r="B56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1" i="18"/>
  <c r="L41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B46" i="17"/>
  <c r="K42" i="17"/>
  <c r="L84" i="2"/>
  <c r="K84" i="2"/>
  <c r="B87" i="2"/>
  <c r="H85" i="2"/>
  <c r="J85" i="2"/>
  <c r="I85" i="2"/>
  <c r="G55" i="29"/>
  <c r="F48" i="18"/>
  <c r="N55" i="29"/>
  <c r="E50" i="20"/>
  <c r="E57" i="30"/>
  <c r="M59" i="28"/>
  <c r="F59" i="36"/>
  <c r="M50" i="20"/>
  <c r="G59" i="28"/>
  <c r="N57" i="25"/>
  <c r="E57" i="25"/>
  <c r="G61" i="35"/>
  <c r="G53" i="24"/>
  <c r="F45" i="17"/>
  <c r="N136" i="35"/>
  <c r="M49" i="21"/>
  <c r="F136" i="35"/>
  <c r="E136" i="35"/>
  <c r="N53" i="24"/>
  <c r="M55" i="29"/>
  <c r="E49" i="21"/>
  <c r="M55" i="23"/>
  <c r="F49" i="19"/>
  <c r="E147" i="23"/>
  <c r="G59" i="36"/>
  <c r="N45" i="17"/>
  <c r="N48" i="18"/>
  <c r="G57" i="25"/>
  <c r="F147" i="23"/>
  <c r="M136" i="35"/>
  <c r="E61" i="35"/>
  <c r="N61" i="35"/>
  <c r="G147" i="23"/>
  <c r="F57" i="30"/>
  <c r="N55" i="26"/>
  <c r="G55" i="26"/>
  <c r="G57" i="30"/>
  <c r="F57" i="25"/>
  <c r="N50" i="20"/>
  <c r="E55" i="29"/>
  <c r="M61" i="35"/>
  <c r="E55" i="26"/>
  <c r="E161" i="30"/>
  <c r="M59" i="36"/>
  <c r="G136" i="35"/>
  <c r="F54" i="31"/>
  <c r="M53" i="24"/>
  <c r="F53" i="24"/>
  <c r="E45" i="17"/>
  <c r="N57" i="30"/>
  <c r="M57" i="25"/>
  <c r="E87" i="2"/>
  <c r="M54" i="31"/>
  <c r="G55" i="23"/>
  <c r="N49" i="21"/>
  <c r="M55" i="26"/>
  <c r="E48" i="18"/>
  <c r="G87" i="2"/>
  <c r="E59" i="36"/>
  <c r="F87" i="2"/>
  <c r="E53" i="24"/>
  <c r="M87" i="2"/>
  <c r="G50" i="20"/>
  <c r="E54" i="31"/>
  <c r="G45" i="17"/>
  <c r="F161" i="30"/>
  <c r="F49" i="21"/>
  <c r="G49" i="19"/>
  <c r="M49" i="19"/>
  <c r="N59" i="36"/>
  <c r="F59" i="28"/>
  <c r="M48" i="18"/>
  <c r="M161" i="30"/>
  <c r="E59" i="28"/>
  <c r="N54" i="31"/>
  <c r="E49" i="19"/>
  <c r="M147" i="23"/>
  <c r="F61" i="35"/>
  <c r="N59" i="28"/>
  <c r="G48" i="18"/>
  <c r="G161" i="30"/>
  <c r="M45" i="17"/>
  <c r="F55" i="29"/>
  <c r="E55" i="23"/>
  <c r="N147" i="23"/>
  <c r="G49" i="21"/>
  <c r="F55" i="26"/>
  <c r="G54" i="31"/>
  <c r="N55" i="23"/>
  <c r="M57" i="30"/>
  <c r="N161" i="30"/>
  <c r="N87" i="2"/>
  <c r="F50" i="20"/>
  <c r="N49" i="19"/>
  <c r="F55" i="23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7" i="27"/>
  <c r="C59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6" i="18"/>
  <c r="K46" i="18"/>
  <c r="J47" i="18"/>
  <c r="B49" i="18"/>
  <c r="C148" i="18"/>
  <c r="C93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85" i="2"/>
  <c r="B88" i="2"/>
  <c r="H86" i="2"/>
  <c r="J86" i="2"/>
  <c r="I86" i="2"/>
  <c r="K85" i="2"/>
  <c r="G60" i="28"/>
  <c r="F62" i="35"/>
  <c r="F56" i="29"/>
  <c r="F58" i="25"/>
  <c r="E60" i="28"/>
  <c r="G58" i="30"/>
  <c r="M58" i="25"/>
  <c r="F54" i="24"/>
  <c r="N137" i="35"/>
  <c r="N60" i="28"/>
  <c r="M148" i="23"/>
  <c r="M58" i="30"/>
  <c r="M50" i="21"/>
  <c r="F50" i="21"/>
  <c r="G56" i="23"/>
  <c r="N46" i="17"/>
  <c r="E56" i="23"/>
  <c r="E54" i="24"/>
  <c r="N55" i="31"/>
  <c r="F46" i="17"/>
  <c r="G46" i="17"/>
  <c r="M162" i="30"/>
  <c r="E88" i="2"/>
  <c r="N88" i="2"/>
  <c r="N60" i="36"/>
  <c r="E58" i="25"/>
  <c r="G62" i="35"/>
  <c r="M56" i="23"/>
  <c r="F50" i="19"/>
  <c r="M55" i="31"/>
  <c r="N163" i="30"/>
  <c r="M56" i="26"/>
  <c r="G56" i="29"/>
  <c r="G50" i="19"/>
  <c r="N56" i="26"/>
  <c r="M60" i="28"/>
  <c r="G148" i="23"/>
  <c r="M46" i="17"/>
  <c r="N56" i="23"/>
  <c r="F137" i="35"/>
  <c r="M62" i="35"/>
  <c r="F60" i="28"/>
  <c r="E58" i="30"/>
  <c r="N54" i="24"/>
  <c r="G137" i="35"/>
  <c r="G58" i="25"/>
  <c r="M50" i="19"/>
  <c r="E148" i="23"/>
  <c r="E56" i="26"/>
  <c r="F162" i="30"/>
  <c r="F164" i="30"/>
  <c r="N50" i="19"/>
  <c r="N58" i="30"/>
  <c r="G55" i="31"/>
  <c r="F51" i="20"/>
  <c r="G56" i="26"/>
  <c r="E162" i="30"/>
  <c r="F58" i="30"/>
  <c r="G60" i="36"/>
  <c r="E55" i="31"/>
  <c r="G50" i="21"/>
  <c r="E164" i="30"/>
  <c r="F55" i="31"/>
  <c r="N62" i="35"/>
  <c r="E62" i="35"/>
  <c r="E137" i="35"/>
  <c r="M137" i="35"/>
  <c r="N58" i="25"/>
  <c r="M54" i="24"/>
  <c r="E163" i="30"/>
  <c r="N162" i="30"/>
  <c r="N50" i="21"/>
  <c r="F56" i="23"/>
  <c r="M60" i="36"/>
  <c r="M163" i="30"/>
  <c r="E60" i="36"/>
  <c r="F56" i="26"/>
  <c r="G54" i="24"/>
  <c r="M164" i="30"/>
  <c r="F148" i="23"/>
  <c r="E46" i="17"/>
  <c r="E50" i="19"/>
  <c r="N56" i="29"/>
  <c r="G51" i="20"/>
  <c r="G88" i="2"/>
  <c r="M88" i="2"/>
  <c r="N51" i="20"/>
  <c r="N148" i="23"/>
  <c r="F60" i="36"/>
  <c r="M51" i="20"/>
  <c r="E50" i="21"/>
  <c r="F88" i="2"/>
  <c r="N164" i="30"/>
  <c r="E51" i="20"/>
  <c r="E56" i="29"/>
  <c r="F163" i="30"/>
  <c r="M56" i="29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8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8" i="27"/>
  <c r="C60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0" i="18"/>
  <c r="C94" i="18"/>
  <c r="C149" i="18"/>
  <c r="K44" i="17"/>
  <c r="H45" i="17"/>
  <c r="I45" i="17"/>
  <c r="J45" i="17"/>
  <c r="L44" i="17"/>
  <c r="B48" i="17"/>
  <c r="L86" i="2"/>
  <c r="B89" i="2"/>
  <c r="H87" i="2"/>
  <c r="J87" i="2"/>
  <c r="I87" i="2"/>
  <c r="K86" i="2"/>
  <c r="G138" i="35"/>
  <c r="M63" i="35"/>
  <c r="M59" i="25"/>
  <c r="E57" i="23"/>
  <c r="G57" i="29"/>
  <c r="G59" i="25"/>
  <c r="F59" i="30"/>
  <c r="M89" i="2"/>
  <c r="F138" i="35"/>
  <c r="E51" i="21"/>
  <c r="N61" i="28"/>
  <c r="F89" i="2"/>
  <c r="E149" i="23"/>
  <c r="E57" i="26"/>
  <c r="M56" i="31"/>
  <c r="M61" i="28"/>
  <c r="E57" i="29"/>
  <c r="E61" i="36"/>
  <c r="N57" i="29"/>
  <c r="G89" i="2"/>
  <c r="E138" i="35"/>
  <c r="N63" i="35"/>
  <c r="G56" i="31"/>
  <c r="F63" i="35"/>
  <c r="N61" i="36"/>
  <c r="M57" i="26"/>
  <c r="G63" i="35"/>
  <c r="N149" i="23"/>
  <c r="M52" i="20"/>
  <c r="M47" i="17"/>
  <c r="G52" i="20"/>
  <c r="F55" i="24"/>
  <c r="N57" i="23"/>
  <c r="N138" i="35"/>
  <c r="E89" i="2"/>
  <c r="G47" i="17"/>
  <c r="M61" i="36"/>
  <c r="M59" i="30"/>
  <c r="F52" i="20"/>
  <c r="F59" i="25"/>
  <c r="E61" i="28"/>
  <c r="F51" i="19"/>
  <c r="M57" i="23"/>
  <c r="M149" i="23"/>
  <c r="N47" i="17"/>
  <c r="N51" i="19"/>
  <c r="E47" i="17"/>
  <c r="N57" i="26"/>
  <c r="G57" i="26"/>
  <c r="G61" i="36"/>
  <c r="G51" i="19"/>
  <c r="N59" i="25"/>
  <c r="F56" i="31"/>
  <c r="E56" i="31"/>
  <c r="G149" i="23"/>
  <c r="G55" i="24"/>
  <c r="G51" i="21"/>
  <c r="G57" i="23"/>
  <c r="M51" i="21"/>
  <c r="N56" i="31"/>
  <c r="F57" i="29"/>
  <c r="F61" i="36"/>
  <c r="N89" i="2"/>
  <c r="F61" i="28"/>
  <c r="N59" i="30"/>
  <c r="E55" i="24"/>
  <c r="F47" i="17"/>
  <c r="N55" i="24"/>
  <c r="N52" i="20"/>
  <c r="E59" i="30"/>
  <c r="F51" i="21"/>
  <c r="E52" i="20"/>
  <c r="M55" i="24"/>
  <c r="F57" i="26"/>
  <c r="F57" i="23"/>
  <c r="N51" i="21"/>
  <c r="M51" i="19"/>
  <c r="G59" i="30"/>
  <c r="E63" i="35"/>
  <c r="E59" i="25"/>
  <c r="F149" i="23"/>
  <c r="G61" i="28"/>
  <c r="E51" i="19"/>
  <c r="M138" i="35"/>
  <c r="M57" i="29"/>
  <c r="L162" i="30" l="1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59" i="27"/>
  <c r="C61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1" i="18"/>
  <c r="C150" i="18"/>
  <c r="C95" i="18"/>
  <c r="C96" i="18" s="1"/>
  <c r="L45" i="17"/>
  <c r="I46" i="17"/>
  <c r="H46" i="17"/>
  <c r="J46" i="17"/>
  <c r="B49" i="17"/>
  <c r="C98" i="17"/>
  <c r="K45" i="17"/>
  <c r="L87" i="2"/>
  <c r="B90" i="2"/>
  <c r="H88" i="2"/>
  <c r="J88" i="2"/>
  <c r="I88" i="2"/>
  <c r="K87" i="2"/>
  <c r="N62" i="36"/>
  <c r="E52" i="19"/>
  <c r="M64" i="35"/>
  <c r="N58" i="29"/>
  <c r="M60" i="30"/>
  <c r="N139" i="35"/>
  <c r="F57" i="31"/>
  <c r="M150" i="23"/>
  <c r="M90" i="2"/>
  <c r="G56" i="24"/>
  <c r="M52" i="19"/>
  <c r="E60" i="25"/>
  <c r="M58" i="23"/>
  <c r="E58" i="29"/>
  <c r="E139" i="35"/>
  <c r="N62" i="28"/>
  <c r="F64" i="35"/>
  <c r="E57" i="31"/>
  <c r="N150" i="23"/>
  <c r="G52" i="19"/>
  <c r="F56" i="24"/>
  <c r="F62" i="36"/>
  <c r="G64" i="35"/>
  <c r="G57" i="31"/>
  <c r="M57" i="31"/>
  <c r="M53" i="20"/>
  <c r="M139" i="35"/>
  <c r="G90" i="2"/>
  <c r="G53" i="20"/>
  <c r="F90" i="2"/>
  <c r="F60" i="30"/>
  <c r="F62" i="28"/>
  <c r="M56" i="24"/>
  <c r="G60" i="30"/>
  <c r="G58" i="26"/>
  <c r="G52" i="21"/>
  <c r="N60" i="30"/>
  <c r="N90" i="2"/>
  <c r="N60" i="25"/>
  <c r="G58" i="29"/>
  <c r="N57" i="31"/>
  <c r="E64" i="35"/>
  <c r="N64" i="35"/>
  <c r="E150" i="23"/>
  <c r="G62" i="36"/>
  <c r="M60" i="25"/>
  <c r="M62" i="28"/>
  <c r="E52" i="21"/>
  <c r="G62" i="28"/>
  <c r="E62" i="36"/>
  <c r="N58" i="26"/>
  <c r="E58" i="26"/>
  <c r="N52" i="21"/>
  <c r="F139" i="35"/>
  <c r="E53" i="20"/>
  <c r="G96" i="18"/>
  <c r="N52" i="19"/>
  <c r="E56" i="24"/>
  <c r="N53" i="20"/>
  <c r="E62" i="28"/>
  <c r="F58" i="23"/>
  <c r="G58" i="23"/>
  <c r="G60" i="25"/>
  <c r="M58" i="29"/>
  <c r="F58" i="26"/>
  <c r="M62" i="36"/>
  <c r="F53" i="20"/>
  <c r="M52" i="21"/>
  <c r="F60" i="25"/>
  <c r="F150" i="23"/>
  <c r="G139" i="35"/>
  <c r="E58" i="23"/>
  <c r="N56" i="24"/>
  <c r="F52" i="19"/>
  <c r="N58" i="23"/>
  <c r="E90" i="2"/>
  <c r="F58" i="29"/>
  <c r="F52" i="21"/>
  <c r="E60" i="30"/>
  <c r="M58" i="26"/>
  <c r="G150" i="23"/>
  <c r="J96" i="18" l="1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2" i="27"/>
  <c r="B60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2" i="18"/>
  <c r="C151" i="18"/>
  <c r="K46" i="17"/>
  <c r="J47" i="17"/>
  <c r="B50" i="17"/>
  <c r="C99" i="17"/>
  <c r="L46" i="17"/>
  <c r="L88" i="2"/>
  <c r="B91" i="2"/>
  <c r="H89" i="2"/>
  <c r="J89" i="2"/>
  <c r="I89" i="2"/>
  <c r="K88" i="2"/>
  <c r="E59" i="23"/>
  <c r="F53" i="21"/>
  <c r="N61" i="30"/>
  <c r="N61" i="25"/>
  <c r="G140" i="35"/>
  <c r="G52" i="18"/>
  <c r="M65" i="35"/>
  <c r="E59" i="29"/>
  <c r="E53" i="19"/>
  <c r="E57" i="24"/>
  <c r="N65" i="35"/>
  <c r="F53" i="19"/>
  <c r="F58" i="31"/>
  <c r="E58" i="31"/>
  <c r="F151" i="23"/>
  <c r="N59" i="29"/>
  <c r="G58" i="31"/>
  <c r="G59" i="23"/>
  <c r="M140" i="35"/>
  <c r="M53" i="19"/>
  <c r="F59" i="26"/>
  <c r="M53" i="21"/>
  <c r="M57" i="24"/>
  <c r="F59" i="23"/>
  <c r="G57" i="24"/>
  <c r="E63" i="28"/>
  <c r="M91" i="2"/>
  <c r="E65" i="35"/>
  <c r="E91" i="2"/>
  <c r="G65" i="35"/>
  <c r="N59" i="23"/>
  <c r="N91" i="2"/>
  <c r="N151" i="23"/>
  <c r="G53" i="21"/>
  <c r="F54" i="20"/>
  <c r="N63" i="28"/>
  <c r="M151" i="23"/>
  <c r="G151" i="23"/>
  <c r="F65" i="35"/>
  <c r="N59" i="26"/>
  <c r="G91" i="2"/>
  <c r="M61" i="25"/>
  <c r="F59" i="29"/>
  <c r="M54" i="20"/>
  <c r="E61" i="30"/>
  <c r="N58" i="31"/>
  <c r="E61" i="25"/>
  <c r="N140" i="35"/>
  <c r="N53" i="19"/>
  <c r="N54" i="20"/>
  <c r="G63" i="36"/>
  <c r="M61" i="30"/>
  <c r="F63" i="36"/>
  <c r="F57" i="24"/>
  <c r="N53" i="21"/>
  <c r="N63" i="36"/>
  <c r="F140" i="35"/>
  <c r="E54" i="20"/>
  <c r="E151" i="23"/>
  <c r="N52" i="18"/>
  <c r="M59" i="29"/>
  <c r="G61" i="30"/>
  <c r="E140" i="35"/>
  <c r="M59" i="26"/>
  <c r="E63" i="36"/>
  <c r="F91" i="2"/>
  <c r="E53" i="21"/>
  <c r="G54" i="20"/>
  <c r="M63" i="28"/>
  <c r="F61" i="30"/>
  <c r="M58" i="31"/>
  <c r="M59" i="23"/>
  <c r="M52" i="18"/>
  <c r="F63" i="28"/>
  <c r="M63" i="36"/>
  <c r="G63" i="28"/>
  <c r="E59" i="26"/>
  <c r="F61" i="25"/>
  <c r="G59" i="26"/>
  <c r="N57" i="24"/>
  <c r="G59" i="29"/>
  <c r="G53" i="19"/>
  <c r="G61" i="25"/>
  <c r="J51" i="18" l="1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1" i="27"/>
  <c r="C63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7" i="18"/>
  <c r="H47" i="18"/>
  <c r="B53" i="18"/>
  <c r="C152" i="18"/>
  <c r="B51" i="17"/>
  <c r="C100" i="17"/>
  <c r="L89" i="2"/>
  <c r="B92" i="2"/>
  <c r="H90" i="2"/>
  <c r="J90" i="2"/>
  <c r="I90" i="2"/>
  <c r="K89" i="2"/>
  <c r="M64" i="36"/>
  <c r="N59" i="31"/>
  <c r="M53" i="18"/>
  <c r="N152" i="23"/>
  <c r="G62" i="30"/>
  <c r="M54" i="21"/>
  <c r="N166" i="30"/>
  <c r="F141" i="35"/>
  <c r="N53" i="18"/>
  <c r="N92" i="2"/>
  <c r="N54" i="21"/>
  <c r="N60" i="23"/>
  <c r="N64" i="28"/>
  <c r="M66" i="35"/>
  <c r="E60" i="29"/>
  <c r="F58" i="24"/>
  <c r="M141" i="35"/>
  <c r="M54" i="19"/>
  <c r="F64" i="28"/>
  <c r="F152" i="23"/>
  <c r="F64" i="36"/>
  <c r="G64" i="28"/>
  <c r="G64" i="36"/>
  <c r="N58" i="24"/>
  <c r="E92" i="2"/>
  <c r="G152" i="23"/>
  <c r="M60" i="29"/>
  <c r="G58" i="24"/>
  <c r="F62" i="25"/>
  <c r="M92" i="2"/>
  <c r="M62" i="25"/>
  <c r="N62" i="30"/>
  <c r="M64" i="28"/>
  <c r="N66" i="35"/>
  <c r="E58" i="24"/>
  <c r="E55" i="20"/>
  <c r="E60" i="26"/>
  <c r="G53" i="18"/>
  <c r="G59" i="31"/>
  <c r="E54" i="21"/>
  <c r="G60" i="23"/>
  <c r="G54" i="21"/>
  <c r="G66" i="35"/>
  <c r="N141" i="35"/>
  <c r="F60" i="23"/>
  <c r="M55" i="20"/>
  <c r="G166" i="30"/>
  <c r="G54" i="19"/>
  <c r="G141" i="35"/>
  <c r="E62" i="30"/>
  <c r="G60" i="29"/>
  <c r="G60" i="26"/>
  <c r="E54" i="19"/>
  <c r="N64" i="36"/>
  <c r="M59" i="31"/>
  <c r="N60" i="26"/>
  <c r="G92" i="2"/>
  <c r="F54" i="19"/>
  <c r="F54" i="21"/>
  <c r="F55" i="20"/>
  <c r="F60" i="26"/>
  <c r="M166" i="30"/>
  <c r="G55" i="20"/>
  <c r="F60" i="29"/>
  <c r="M62" i="30"/>
  <c r="E60" i="23"/>
  <c r="N60" i="29"/>
  <c r="M58" i="24"/>
  <c r="M60" i="23"/>
  <c r="G62" i="25"/>
  <c r="F59" i="31"/>
  <c r="E152" i="23"/>
  <c r="F66" i="35"/>
  <c r="M152" i="23"/>
  <c r="E66" i="35"/>
  <c r="N54" i="19"/>
  <c r="M60" i="26"/>
  <c r="E64" i="36"/>
  <c r="F62" i="30"/>
  <c r="N62" i="25"/>
  <c r="F166" i="30"/>
  <c r="E64" i="28"/>
  <c r="F92" i="2"/>
  <c r="E62" i="25"/>
  <c r="E141" i="35"/>
  <c r="N55" i="20"/>
  <c r="E59" i="31"/>
  <c r="E166" i="30"/>
  <c r="J165" i="30" l="1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2" i="27"/>
  <c r="C64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7" i="18"/>
  <c r="J52" i="18"/>
  <c r="L47" i="18"/>
  <c r="B54" i="18"/>
  <c r="C153" i="18"/>
  <c r="C101" i="17"/>
  <c r="B52" i="17"/>
  <c r="L90" i="2"/>
  <c r="K90" i="2"/>
  <c r="B93" i="2"/>
  <c r="H91" i="2"/>
  <c r="J91" i="2"/>
  <c r="I91" i="2"/>
  <c r="M67" i="35"/>
  <c r="E61" i="23"/>
  <c r="F61" i="26"/>
  <c r="F55" i="21"/>
  <c r="N65" i="28"/>
  <c r="F93" i="2"/>
  <c r="M60" i="31"/>
  <c r="F59" i="24"/>
  <c r="E60" i="31"/>
  <c r="G63" i="25"/>
  <c r="F55" i="19"/>
  <c r="F65" i="28"/>
  <c r="G54" i="18"/>
  <c r="N65" i="36"/>
  <c r="E61" i="26"/>
  <c r="G61" i="23"/>
  <c r="F60" i="31"/>
  <c r="G142" i="35"/>
  <c r="E167" i="30"/>
  <c r="N56" i="20"/>
  <c r="E55" i="19"/>
  <c r="F153" i="23"/>
  <c r="F67" i="35"/>
  <c r="E65" i="36"/>
  <c r="M167" i="30"/>
  <c r="M55" i="19"/>
  <c r="G67" i="35"/>
  <c r="E93" i="2"/>
  <c r="G65" i="28"/>
  <c r="E59" i="24"/>
  <c r="N60" i="31"/>
  <c r="N55" i="19"/>
  <c r="E61" i="29"/>
  <c r="E142" i="35"/>
  <c r="F63" i="25"/>
  <c r="N167" i="30"/>
  <c r="N93" i="2"/>
  <c r="G65" i="36"/>
  <c r="N63" i="30"/>
  <c r="G61" i="26"/>
  <c r="E67" i="35"/>
  <c r="N54" i="18"/>
  <c r="N61" i="23"/>
  <c r="M56" i="20"/>
  <c r="G56" i="20"/>
  <c r="N61" i="29"/>
  <c r="N55" i="21"/>
  <c r="G153" i="23"/>
  <c r="F61" i="29"/>
  <c r="M63" i="30"/>
  <c r="E63" i="30"/>
  <c r="E65" i="28"/>
  <c r="G55" i="19"/>
  <c r="F65" i="36"/>
  <c r="M142" i="35"/>
  <c r="M61" i="26"/>
  <c r="M55" i="21"/>
  <c r="M93" i="2"/>
  <c r="M61" i="23"/>
  <c r="G167" i="30"/>
  <c r="E56" i="20"/>
  <c r="M65" i="28"/>
  <c r="M63" i="25"/>
  <c r="G93" i="2"/>
  <c r="F142" i="35"/>
  <c r="N142" i="35"/>
  <c r="M61" i="29"/>
  <c r="M153" i="23"/>
  <c r="N153" i="23"/>
  <c r="G61" i="29"/>
  <c r="E55" i="21"/>
  <c r="F63" i="30"/>
  <c r="G60" i="31"/>
  <c r="E153" i="23"/>
  <c r="N63" i="25"/>
  <c r="N67" i="35"/>
  <c r="E63" i="25"/>
  <c r="M59" i="24"/>
  <c r="G63" i="30"/>
  <c r="F56" i="20"/>
  <c r="M54" i="18"/>
  <c r="G59" i="24"/>
  <c r="F61" i="23"/>
  <c r="F167" i="30"/>
  <c r="N61" i="26"/>
  <c r="N59" i="24"/>
  <c r="G55" i="21"/>
  <c r="M65" i="36"/>
  <c r="K165" i="30" l="1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3" i="27"/>
  <c r="C65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3" i="18"/>
  <c r="B55" i="18"/>
  <c r="C99" i="18"/>
  <c r="C154" i="18"/>
  <c r="B53" i="17"/>
  <c r="L91" i="2"/>
  <c r="B94" i="2"/>
  <c r="H92" i="2"/>
  <c r="J92" i="2"/>
  <c r="I92" i="2"/>
  <c r="K91" i="2"/>
  <c r="M168" i="30"/>
  <c r="F66" i="36"/>
  <c r="F62" i="29"/>
  <c r="M68" i="35"/>
  <c r="G66" i="28"/>
  <c r="G66" i="36"/>
  <c r="N94" i="2"/>
  <c r="F143" i="35"/>
  <c r="G168" i="30"/>
  <c r="N56" i="19"/>
  <c r="F62" i="23"/>
  <c r="N55" i="18"/>
  <c r="F57" i="20"/>
  <c r="M66" i="28"/>
  <c r="M64" i="30"/>
  <c r="F61" i="31"/>
  <c r="N143" i="35"/>
  <c r="M56" i="19"/>
  <c r="N62" i="23"/>
  <c r="F56" i="21"/>
  <c r="M62" i="29"/>
  <c r="E60" i="24"/>
  <c r="M61" i="31"/>
  <c r="G64" i="30"/>
  <c r="G94" i="2"/>
  <c r="N64" i="25"/>
  <c r="E168" i="30"/>
  <c r="F60" i="24"/>
  <c r="M143" i="35"/>
  <c r="N66" i="36"/>
  <c r="N56" i="21"/>
  <c r="E66" i="28"/>
  <c r="F68" i="35"/>
  <c r="F94" i="2"/>
  <c r="G56" i="21"/>
  <c r="G64" i="25"/>
  <c r="G60" i="24"/>
  <c r="E61" i="31"/>
  <c r="N168" i="30"/>
  <c r="M62" i="23"/>
  <c r="N60" i="24"/>
  <c r="M64" i="25"/>
  <c r="F62" i="26"/>
  <c r="N62" i="26"/>
  <c r="G62" i="23"/>
  <c r="G57" i="20"/>
  <c r="E154" i="23"/>
  <c r="E57" i="20"/>
  <c r="M55" i="18"/>
  <c r="G55" i="18"/>
  <c r="G62" i="26"/>
  <c r="E62" i="29"/>
  <c r="E66" i="36"/>
  <c r="F168" i="30"/>
  <c r="E64" i="30"/>
  <c r="N154" i="23"/>
  <c r="E64" i="25"/>
  <c r="G68" i="35"/>
  <c r="F154" i="23"/>
  <c r="G56" i="19"/>
  <c r="M66" i="36"/>
  <c r="M62" i="26"/>
  <c r="G154" i="23"/>
  <c r="F64" i="25"/>
  <c r="N61" i="31"/>
  <c r="N68" i="35"/>
  <c r="M94" i="2"/>
  <c r="F64" i="30"/>
  <c r="E143" i="35"/>
  <c r="N64" i="30"/>
  <c r="N62" i="29"/>
  <c r="E94" i="2"/>
  <c r="E68" i="35"/>
  <c r="M154" i="23"/>
  <c r="M60" i="24"/>
  <c r="G143" i="35"/>
  <c r="F66" i="28"/>
  <c r="F56" i="19"/>
  <c r="G62" i="29"/>
  <c r="E56" i="19"/>
  <c r="N57" i="20"/>
  <c r="M56" i="21"/>
  <c r="G61" i="31"/>
  <c r="M57" i="20"/>
  <c r="E56" i="21"/>
  <c r="E62" i="23"/>
  <c r="N66" i="28"/>
  <c r="E62" i="26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6" i="27"/>
  <c r="B64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4" i="18"/>
  <c r="B56" i="18"/>
  <c r="C100" i="18"/>
  <c r="C155" i="18"/>
  <c r="I47" i="17"/>
  <c r="H47" i="17"/>
  <c r="B54" i="17"/>
  <c r="L92" i="2"/>
  <c r="K92" i="2"/>
  <c r="B95" i="2"/>
  <c r="H93" i="2"/>
  <c r="J93" i="2"/>
  <c r="I93" i="2"/>
  <c r="E58" i="20"/>
  <c r="F63" i="26"/>
  <c r="F144" i="35"/>
  <c r="E65" i="25"/>
  <c r="M58" i="20"/>
  <c r="M57" i="19"/>
  <c r="N56" i="18"/>
  <c r="F58" i="20"/>
  <c r="E65" i="30"/>
  <c r="N54" i="17"/>
  <c r="E63" i="23"/>
  <c r="M65" i="30"/>
  <c r="M63" i="26"/>
  <c r="G63" i="23"/>
  <c r="M62" i="31"/>
  <c r="M56" i="18"/>
  <c r="F67" i="36"/>
  <c r="N67" i="36"/>
  <c r="E69" i="35"/>
  <c r="M69" i="35"/>
  <c r="G57" i="21"/>
  <c r="G65" i="25"/>
  <c r="G62" i="31"/>
  <c r="G69" i="35"/>
  <c r="F57" i="19"/>
  <c r="M57" i="21"/>
  <c r="E57" i="21"/>
  <c r="G54" i="17"/>
  <c r="F65" i="30"/>
  <c r="N63" i="23"/>
  <c r="N95" i="2"/>
  <c r="M67" i="28"/>
  <c r="G144" i="35"/>
  <c r="N65" i="30"/>
  <c r="E62" i="31"/>
  <c r="F69" i="35"/>
  <c r="F57" i="21"/>
  <c r="E63" i="29"/>
  <c r="G61" i="24"/>
  <c r="F54" i="17"/>
  <c r="F61" i="24"/>
  <c r="M61" i="24"/>
  <c r="E63" i="26"/>
  <c r="N61" i="24"/>
  <c r="F65" i="25"/>
  <c r="N67" i="28"/>
  <c r="F63" i="29"/>
  <c r="N155" i="23"/>
  <c r="M54" i="17"/>
  <c r="N63" i="29"/>
  <c r="G67" i="36"/>
  <c r="G56" i="18"/>
  <c r="E144" i="35"/>
  <c r="E54" i="17"/>
  <c r="F155" i="23"/>
  <c r="N62" i="31"/>
  <c r="E67" i="28"/>
  <c r="E67" i="36"/>
  <c r="N58" i="20"/>
  <c r="N57" i="19"/>
  <c r="G63" i="29"/>
  <c r="M169" i="30"/>
  <c r="F169" i="30"/>
  <c r="M155" i="23"/>
  <c r="G67" i="28"/>
  <c r="F63" i="23"/>
  <c r="M65" i="25"/>
  <c r="M63" i="23"/>
  <c r="F67" i="28"/>
  <c r="N169" i="30"/>
  <c r="G63" i="26"/>
  <c r="M95" i="2"/>
  <c r="E57" i="19"/>
  <c r="G57" i="19"/>
  <c r="E61" i="24"/>
  <c r="G169" i="30"/>
  <c r="N144" i="35"/>
  <c r="F95" i="2"/>
  <c r="G95" i="2"/>
  <c r="G155" i="23"/>
  <c r="N57" i="21"/>
  <c r="F62" i="31"/>
  <c r="E95" i="2"/>
  <c r="M144" i="35"/>
  <c r="N69" i="35"/>
  <c r="M67" i="36"/>
  <c r="G65" i="30"/>
  <c r="N65" i="25"/>
  <c r="E169" i="30"/>
  <c r="G58" i="20"/>
  <c r="N63" i="26"/>
  <c r="E155" i="23"/>
  <c r="M63" i="29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5" i="27"/>
  <c r="C67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5" i="18"/>
  <c r="B57" i="18"/>
  <c r="C101" i="18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6" i="18"/>
  <c r="K47" i="17"/>
  <c r="L47" i="17"/>
  <c r="B55" i="17"/>
  <c r="K93" i="2"/>
  <c r="L93" i="2"/>
  <c r="B96" i="2"/>
  <c r="H94" i="2"/>
  <c r="I94" i="2"/>
  <c r="J94" i="2"/>
  <c r="F55" i="17"/>
  <c r="M52" i="17"/>
  <c r="M58" i="21"/>
  <c r="F59" i="20"/>
  <c r="M63" i="31"/>
  <c r="F63" i="31"/>
  <c r="G55" i="17"/>
  <c r="E66" i="25"/>
  <c r="M55" i="17"/>
  <c r="G70" i="35"/>
  <c r="M64" i="29"/>
  <c r="N55" i="17"/>
  <c r="N68" i="28"/>
  <c r="E51" i="17"/>
  <c r="N51" i="17"/>
  <c r="E52" i="17"/>
  <c r="F51" i="17"/>
  <c r="E58" i="21"/>
  <c r="F68" i="28"/>
  <c r="M58" i="19"/>
  <c r="N58" i="19"/>
  <c r="G66" i="30"/>
  <c r="M64" i="26"/>
  <c r="F64" i="26"/>
  <c r="E63" i="31"/>
  <c r="N145" i="35"/>
  <c r="G145" i="35"/>
  <c r="E58" i="19"/>
  <c r="M96" i="2"/>
  <c r="M62" i="24"/>
  <c r="N64" i="23"/>
  <c r="F62" i="24"/>
  <c r="G63" i="31"/>
  <c r="N64" i="29"/>
  <c r="E96" i="2"/>
  <c r="N70" i="35"/>
  <c r="G64" i="23"/>
  <c r="G64" i="29"/>
  <c r="M70" i="35"/>
  <c r="M68" i="36"/>
  <c r="F58" i="19"/>
  <c r="M59" i="20"/>
  <c r="F68" i="36"/>
  <c r="G68" i="28"/>
  <c r="F70" i="35"/>
  <c r="E64" i="23"/>
  <c r="E70" i="35"/>
  <c r="N63" i="31"/>
  <c r="G64" i="26"/>
  <c r="E64" i="26"/>
  <c r="G58" i="21"/>
  <c r="M51" i="17"/>
  <c r="G68" i="36"/>
  <c r="E66" i="30"/>
  <c r="E68" i="28"/>
  <c r="M64" i="23"/>
  <c r="E62" i="24"/>
  <c r="N58" i="21"/>
  <c r="N62" i="24"/>
  <c r="E55" i="17"/>
  <c r="M66" i="25"/>
  <c r="G59" i="20"/>
  <c r="F64" i="29"/>
  <c r="G62" i="24"/>
  <c r="G96" i="2"/>
  <c r="G170" i="30"/>
  <c r="N64" i="26"/>
  <c r="G58" i="19"/>
  <c r="F64" i="23"/>
  <c r="F145" i="35"/>
  <c r="G66" i="25"/>
  <c r="M145" i="35"/>
  <c r="M68" i="28"/>
  <c r="F66" i="30"/>
  <c r="E68" i="36"/>
  <c r="F170" i="30"/>
  <c r="F52" i="17"/>
  <c r="M170" i="30"/>
  <c r="F58" i="21"/>
  <c r="M66" i="30"/>
  <c r="N52" i="17"/>
  <c r="E170" i="30"/>
  <c r="E59" i="20"/>
  <c r="E64" i="29"/>
  <c r="N59" i="20"/>
  <c r="M57" i="18"/>
  <c r="F96" i="2"/>
  <c r="E53" i="17"/>
  <c r="N96" i="2"/>
  <c r="N170" i="30"/>
  <c r="N66" i="30"/>
  <c r="N68" i="36"/>
  <c r="G57" i="18"/>
  <c r="N57" i="18"/>
  <c r="N66" i="25"/>
  <c r="F53" i="17"/>
  <c r="E145" i="35"/>
  <c r="M53" i="17"/>
  <c r="N53" i="17"/>
  <c r="F66" i="25"/>
  <c r="C115" i="18" l="1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6" i="27"/>
  <c r="L62" i="26"/>
  <c r="C68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6" i="18"/>
  <c r="B58" i="18"/>
  <c r="C157" i="18"/>
  <c r="C105" i="17"/>
  <c r="C106" i="17" s="1"/>
  <c r="B56" i="17"/>
  <c r="L94" i="2"/>
  <c r="B97" i="2"/>
  <c r="H95" i="2"/>
  <c r="J95" i="2"/>
  <c r="I95" i="2"/>
  <c r="K94" i="2"/>
  <c r="E71" i="35"/>
  <c r="E65" i="26"/>
  <c r="E65" i="23"/>
  <c r="M69" i="28"/>
  <c r="N67" i="25"/>
  <c r="G59" i="19"/>
  <c r="G63" i="24"/>
  <c r="G56" i="17"/>
  <c r="E56" i="17"/>
  <c r="E67" i="30"/>
  <c r="N59" i="21"/>
  <c r="G71" i="35"/>
  <c r="E65" i="29"/>
  <c r="N65" i="26"/>
  <c r="E171" i="30"/>
  <c r="F71" i="35"/>
  <c r="N69" i="36"/>
  <c r="M65" i="29"/>
  <c r="F59" i="19"/>
  <c r="F63" i="24"/>
  <c r="E60" i="20"/>
  <c r="E63" i="24"/>
  <c r="G106" i="17"/>
  <c r="E67" i="25"/>
  <c r="F56" i="17"/>
  <c r="F64" i="31"/>
  <c r="N60" i="20"/>
  <c r="M59" i="19"/>
  <c r="N71" i="35"/>
  <c r="G65" i="26"/>
  <c r="M67" i="30"/>
  <c r="F65" i="26"/>
  <c r="M67" i="25"/>
  <c r="G146" i="35"/>
  <c r="N65" i="29"/>
  <c r="N171" i="30"/>
  <c r="M71" i="35"/>
  <c r="E146" i="35"/>
  <c r="G97" i="2"/>
  <c r="G69" i="28"/>
  <c r="F60" i="20"/>
  <c r="G58" i="18"/>
  <c r="N69" i="28"/>
  <c r="F59" i="21"/>
  <c r="G59" i="21"/>
  <c r="N64" i="31"/>
  <c r="M171" i="30"/>
  <c r="E69" i="36"/>
  <c r="E59" i="21"/>
  <c r="N58" i="18"/>
  <c r="M58" i="18"/>
  <c r="G69" i="36"/>
  <c r="F67" i="30"/>
  <c r="G171" i="30"/>
  <c r="N146" i="35"/>
  <c r="F65" i="23"/>
  <c r="G64" i="31"/>
  <c r="M64" i="31"/>
  <c r="M65" i="23"/>
  <c r="G67" i="30"/>
  <c r="F69" i="28"/>
  <c r="N63" i="24"/>
  <c r="N56" i="17"/>
  <c r="N97" i="2"/>
  <c r="F65" i="29"/>
  <c r="M69" i="36"/>
  <c r="G65" i="23"/>
  <c r="M146" i="35"/>
  <c r="N65" i="23"/>
  <c r="M63" i="24"/>
  <c r="M65" i="26"/>
  <c r="M59" i="21"/>
  <c r="G65" i="29"/>
  <c r="G67" i="25"/>
  <c r="F171" i="30"/>
  <c r="F69" i="36"/>
  <c r="F67" i="25"/>
  <c r="M56" i="17"/>
  <c r="E59" i="19"/>
  <c r="G60" i="20"/>
  <c r="F97" i="2"/>
  <c r="M97" i="2"/>
  <c r="E97" i="2"/>
  <c r="E69" i="28"/>
  <c r="M60" i="20"/>
  <c r="F146" i="35"/>
  <c r="N59" i="19"/>
  <c r="E64" i="31"/>
  <c r="N67" i="30"/>
  <c r="C116" i="18" l="1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7" i="27"/>
  <c r="C69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7" i="18"/>
  <c r="B59" i="18"/>
  <c r="C158" i="18"/>
  <c r="B57" i="17"/>
  <c r="L95" i="2"/>
  <c r="B98" i="2"/>
  <c r="H96" i="2"/>
  <c r="J96" i="2"/>
  <c r="I96" i="2"/>
  <c r="K95" i="2"/>
  <c r="G59" i="18"/>
  <c r="F147" i="35"/>
  <c r="M66" i="26"/>
  <c r="E72" i="35"/>
  <c r="F66" i="26"/>
  <c r="N147" i="35"/>
  <c r="G66" i="29"/>
  <c r="E68" i="25"/>
  <c r="G98" i="2"/>
  <c r="G61" i="20"/>
  <c r="G60" i="19"/>
  <c r="M68" i="30"/>
  <c r="N60" i="21"/>
  <c r="N65" i="31"/>
  <c r="N61" i="20"/>
  <c r="G147" i="35"/>
  <c r="N66" i="29"/>
  <c r="N64" i="24"/>
  <c r="M59" i="18"/>
  <c r="M66" i="23"/>
  <c r="N57" i="17"/>
  <c r="E66" i="29"/>
  <c r="N172" i="30"/>
  <c r="G66" i="26"/>
  <c r="E66" i="26"/>
  <c r="G72" i="35"/>
  <c r="N68" i="25"/>
  <c r="N66" i="26"/>
  <c r="M64" i="24"/>
  <c r="F66" i="29"/>
  <c r="F68" i="30"/>
  <c r="N59" i="18"/>
  <c r="M65" i="31"/>
  <c r="F70" i="36"/>
  <c r="E172" i="30"/>
  <c r="M70" i="36"/>
  <c r="E61" i="20"/>
  <c r="G66" i="23"/>
  <c r="N66" i="23"/>
  <c r="E66" i="23"/>
  <c r="M66" i="29"/>
  <c r="G68" i="25"/>
  <c r="G70" i="28"/>
  <c r="M68" i="25"/>
  <c r="G70" i="36"/>
  <c r="N70" i="28"/>
  <c r="F57" i="17"/>
  <c r="G172" i="30"/>
  <c r="E98" i="2"/>
  <c r="F64" i="24"/>
  <c r="N68" i="30"/>
  <c r="G68" i="30"/>
  <c r="M61" i="20"/>
  <c r="N60" i="19"/>
  <c r="G65" i="31"/>
  <c r="N98" i="2"/>
  <c r="E147" i="35"/>
  <c r="M98" i="2"/>
  <c r="M172" i="30"/>
  <c r="M60" i="21"/>
  <c r="M60" i="19"/>
  <c r="M70" i="28"/>
  <c r="N72" i="35"/>
  <c r="E60" i="21"/>
  <c r="E57" i="17"/>
  <c r="F66" i="23"/>
  <c r="F61" i="20"/>
  <c r="E68" i="30"/>
  <c r="E70" i="28"/>
  <c r="F98" i="2"/>
  <c r="F60" i="19"/>
  <c r="N70" i="36"/>
  <c r="F65" i="31"/>
  <c r="F68" i="25"/>
  <c r="F172" i="30"/>
  <c r="F60" i="21"/>
  <c r="M57" i="17"/>
  <c r="M147" i="35"/>
  <c r="E60" i="19"/>
  <c r="M72" i="35"/>
  <c r="G64" i="24"/>
  <c r="E64" i="24"/>
  <c r="E65" i="31"/>
  <c r="G57" i="17"/>
  <c r="G60" i="21"/>
  <c r="F72" i="35"/>
  <c r="F70" i="28"/>
  <c r="E70" i="36"/>
  <c r="C117" i="18" l="1"/>
  <c r="C118" i="18" s="1"/>
  <c r="C119" i="18" s="1"/>
  <c r="C120" i="18" s="1"/>
  <c r="C121" i="18" s="1"/>
  <c r="C122" i="18" s="1"/>
  <c r="C123" i="18" s="1"/>
  <c r="C124" i="18" s="1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0" i="27"/>
  <c r="B68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8" i="18"/>
  <c r="B60" i="18"/>
  <c r="C159" i="18"/>
  <c r="B58" i="17"/>
  <c r="L96" i="2"/>
  <c r="K96" i="2"/>
  <c r="B99" i="2"/>
  <c r="H97" i="2"/>
  <c r="J97" i="2"/>
  <c r="I97" i="2"/>
  <c r="F71" i="28"/>
  <c r="F69" i="25"/>
  <c r="F73" i="35"/>
  <c r="F67" i="23"/>
  <c r="G67" i="26"/>
  <c r="M67" i="29"/>
  <c r="G67" i="23"/>
  <c r="N71" i="28"/>
  <c r="N67" i="23"/>
  <c r="M159" i="23"/>
  <c r="F67" i="29"/>
  <c r="G69" i="30"/>
  <c r="E148" i="35"/>
  <c r="F148" i="35"/>
  <c r="G65" i="24"/>
  <c r="N173" i="30"/>
  <c r="G60" i="18"/>
  <c r="F173" i="30"/>
  <c r="G71" i="28"/>
  <c r="G61" i="21"/>
  <c r="M67" i="23"/>
  <c r="F61" i="21"/>
  <c r="G173" i="30"/>
  <c r="M61" i="21"/>
  <c r="M99" i="2"/>
  <c r="N159" i="23"/>
  <c r="F159" i="23"/>
  <c r="E62" i="20"/>
  <c r="M65" i="24"/>
  <c r="N99" i="2"/>
  <c r="G148" i="35"/>
  <c r="N61" i="19"/>
  <c r="F67" i="26"/>
  <c r="E159" i="23"/>
  <c r="M148" i="35"/>
  <c r="E67" i="26"/>
  <c r="N71" i="36"/>
  <c r="F61" i="19"/>
  <c r="E61" i="21"/>
  <c r="F66" i="31"/>
  <c r="E73" i="35"/>
  <c r="F65" i="24"/>
  <c r="F69" i="30"/>
  <c r="N73" i="35"/>
  <c r="M71" i="36"/>
  <c r="M67" i="26"/>
  <c r="E67" i="23"/>
  <c r="E65" i="24"/>
  <c r="E69" i="25"/>
  <c r="G67" i="29"/>
  <c r="F62" i="20"/>
  <c r="G159" i="23"/>
  <c r="N66" i="31"/>
  <c r="N62" i="20"/>
  <c r="M66" i="31"/>
  <c r="N148" i="35"/>
  <c r="N69" i="25"/>
  <c r="N61" i="21"/>
  <c r="G69" i="25"/>
  <c r="E69" i="30"/>
  <c r="M60" i="18"/>
  <c r="G61" i="19"/>
  <c r="N65" i="24"/>
  <c r="G71" i="36"/>
  <c r="E66" i="31"/>
  <c r="E71" i="28"/>
  <c r="E61" i="19"/>
  <c r="N67" i="29"/>
  <c r="E173" i="30"/>
  <c r="M69" i="25"/>
  <c r="G99" i="2"/>
  <c r="M71" i="28"/>
  <c r="M62" i="20"/>
  <c r="F99" i="2"/>
  <c r="G66" i="31"/>
  <c r="N60" i="18"/>
  <c r="G73" i="35"/>
  <c r="M73" i="35"/>
  <c r="M61" i="19"/>
  <c r="E99" i="2"/>
  <c r="N69" i="30"/>
  <c r="E71" i="36"/>
  <c r="M69" i="30"/>
  <c r="E67" i="29"/>
  <c r="N67" i="26"/>
  <c r="F71" i="36"/>
  <c r="M173" i="30"/>
  <c r="G62" i="20"/>
  <c r="J158" i="23" l="1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56" i="17"/>
  <c r="L56" i="17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69" i="27"/>
  <c r="C71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59" i="18"/>
  <c r="B61" i="18"/>
  <c r="C160" i="18"/>
  <c r="B59" i="17"/>
  <c r="L97" i="2"/>
  <c r="K97" i="2"/>
  <c r="B100" i="2"/>
  <c r="H98" i="2"/>
  <c r="J98" i="2"/>
  <c r="I98" i="2"/>
  <c r="N70" i="30"/>
  <c r="N58" i="17"/>
  <c r="M68" i="29"/>
  <c r="N66" i="24"/>
  <c r="M74" i="35"/>
  <c r="F156" i="23"/>
  <c r="E149" i="35"/>
  <c r="M70" i="25"/>
  <c r="M100" i="2"/>
  <c r="F63" i="20"/>
  <c r="N74" i="35"/>
  <c r="M174" i="30"/>
  <c r="F68" i="23"/>
  <c r="M63" i="20"/>
  <c r="F62" i="19"/>
  <c r="E74" i="35"/>
  <c r="M158" i="23"/>
  <c r="M149" i="35"/>
  <c r="E58" i="17"/>
  <c r="F68" i="29"/>
  <c r="E68" i="23"/>
  <c r="M68" i="23"/>
  <c r="N100" i="2"/>
  <c r="F158" i="23"/>
  <c r="G58" i="17"/>
  <c r="M157" i="23"/>
  <c r="E68" i="29"/>
  <c r="E66" i="24"/>
  <c r="G70" i="25"/>
  <c r="N62" i="21"/>
  <c r="G61" i="18"/>
  <c r="N67" i="31"/>
  <c r="F100" i="2"/>
  <c r="N63" i="20"/>
  <c r="G62" i="19"/>
  <c r="G149" i="35"/>
  <c r="E72" i="36"/>
  <c r="G70" i="30"/>
  <c r="F149" i="35"/>
  <c r="M66" i="24"/>
  <c r="N68" i="23"/>
  <c r="F160" i="23"/>
  <c r="M62" i="21"/>
  <c r="G68" i="26"/>
  <c r="N149" i="35"/>
  <c r="F74" i="35"/>
  <c r="E100" i="2"/>
  <c r="F174" i="30"/>
  <c r="F72" i="28"/>
  <c r="G174" i="30"/>
  <c r="N68" i="26"/>
  <c r="M156" i="23"/>
  <c r="G100" i="2"/>
  <c r="G74" i="35"/>
  <c r="M72" i="36"/>
  <c r="N158" i="23"/>
  <c r="E70" i="25"/>
  <c r="E156" i="23"/>
  <c r="E62" i="19"/>
  <c r="N61" i="18"/>
  <c r="F68" i="26"/>
  <c r="E72" i="28"/>
  <c r="M67" i="31"/>
  <c r="G72" i="36"/>
  <c r="G68" i="29"/>
  <c r="E70" i="30"/>
  <c r="N160" i="23"/>
  <c r="G67" i="31"/>
  <c r="F157" i="23"/>
  <c r="G160" i="23"/>
  <c r="F58" i="17"/>
  <c r="E63" i="20"/>
  <c r="N70" i="25"/>
  <c r="N68" i="29"/>
  <c r="M68" i="26"/>
  <c r="N174" i="30"/>
  <c r="F62" i="21"/>
  <c r="G72" i="28"/>
  <c r="N157" i="23"/>
  <c r="E174" i="30"/>
  <c r="M72" i="28"/>
  <c r="F70" i="25"/>
  <c r="N72" i="28"/>
  <c r="N156" i="23"/>
  <c r="E160" i="23"/>
  <c r="E67" i="31"/>
  <c r="N72" i="36"/>
  <c r="F72" i="36"/>
  <c r="N62" i="19"/>
  <c r="F66" i="24"/>
  <c r="G63" i="20"/>
  <c r="F70" i="30"/>
  <c r="G62" i="21"/>
  <c r="G66" i="24"/>
  <c r="M58" i="17"/>
  <c r="F67" i="31"/>
  <c r="M70" i="30"/>
  <c r="E158" i="23"/>
  <c r="G68" i="23"/>
  <c r="E62" i="21"/>
  <c r="E157" i="23"/>
  <c r="M62" i="19"/>
  <c r="E68" i="26"/>
  <c r="M61" i="18"/>
  <c r="M160" i="23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0" i="27"/>
  <c r="C72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0" i="18"/>
  <c r="B62" i="18"/>
  <c r="C161" i="18"/>
  <c r="I57" i="17"/>
  <c r="H57" i="17"/>
  <c r="J57" i="17"/>
  <c r="B60" i="17"/>
  <c r="C109" i="17"/>
  <c r="L98" i="2"/>
  <c r="K98" i="2"/>
  <c r="B101" i="2"/>
  <c r="H99" i="2"/>
  <c r="J99" i="2"/>
  <c r="I99" i="2"/>
  <c r="F63" i="21"/>
  <c r="M64" i="20"/>
  <c r="M68" i="31"/>
  <c r="N101" i="2"/>
  <c r="F69" i="23"/>
  <c r="G73" i="28"/>
  <c r="F67" i="24"/>
  <c r="G69" i="26"/>
  <c r="F63" i="19"/>
  <c r="F73" i="28"/>
  <c r="M73" i="28"/>
  <c r="F71" i="30"/>
  <c r="E150" i="35"/>
  <c r="F71" i="25"/>
  <c r="M63" i="21"/>
  <c r="N73" i="36"/>
  <c r="N71" i="30"/>
  <c r="N63" i="21"/>
  <c r="M75" i="35"/>
  <c r="G63" i="21"/>
  <c r="N67" i="24"/>
  <c r="N63" i="19"/>
  <c r="G161" i="23"/>
  <c r="E59" i="17"/>
  <c r="N69" i="26"/>
  <c r="E161" i="23"/>
  <c r="G64" i="20"/>
  <c r="E73" i="28"/>
  <c r="G71" i="30"/>
  <c r="N150" i="35"/>
  <c r="N69" i="29"/>
  <c r="E67" i="24"/>
  <c r="F150" i="35"/>
  <c r="M59" i="17"/>
  <c r="F64" i="20"/>
  <c r="G75" i="35"/>
  <c r="G101" i="2"/>
  <c r="E63" i="19"/>
  <c r="G67" i="24"/>
  <c r="G59" i="17"/>
  <c r="G73" i="36"/>
  <c r="E73" i="36"/>
  <c r="E75" i="35"/>
  <c r="M175" i="30"/>
  <c r="N59" i="17"/>
  <c r="N71" i="25"/>
  <c r="F68" i="31"/>
  <c r="M150" i="35"/>
  <c r="F73" i="36"/>
  <c r="N175" i="30"/>
  <c r="E69" i="23"/>
  <c r="G63" i="19"/>
  <c r="F59" i="17"/>
  <c r="M101" i="2"/>
  <c r="F69" i="26"/>
  <c r="N68" i="31"/>
  <c r="F101" i="2"/>
  <c r="M69" i="29"/>
  <c r="M71" i="30"/>
  <c r="G69" i="23"/>
  <c r="E63" i="21"/>
  <c r="F69" i="29"/>
  <c r="E69" i="29"/>
  <c r="E69" i="26"/>
  <c r="M73" i="36"/>
  <c r="F175" i="30"/>
  <c r="E68" i="31"/>
  <c r="F75" i="35"/>
  <c r="G175" i="30"/>
  <c r="G71" i="25"/>
  <c r="G68" i="31"/>
  <c r="E64" i="20"/>
  <c r="M71" i="25"/>
  <c r="M69" i="26"/>
  <c r="G150" i="35"/>
  <c r="N73" i="28"/>
  <c r="E71" i="25"/>
  <c r="N161" i="23"/>
  <c r="F161" i="23"/>
  <c r="N69" i="23"/>
  <c r="M161" i="23"/>
  <c r="M69" i="23"/>
  <c r="E71" i="30"/>
  <c r="N75" i="35"/>
  <c r="M67" i="24"/>
  <c r="E175" i="30"/>
  <c r="N64" i="20"/>
  <c r="M63" i="19"/>
  <c r="E101" i="2"/>
  <c r="G69" i="29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3" i="27"/>
  <c r="C74" i="27" s="1"/>
  <c r="B71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1" i="18"/>
  <c r="B63" i="18"/>
  <c r="C162" i="18"/>
  <c r="K57" i="17"/>
  <c r="L57" i="17"/>
  <c r="I58" i="17"/>
  <c r="J58" i="17"/>
  <c r="H58" i="17"/>
  <c r="C110" i="17"/>
  <c r="B61" i="17"/>
  <c r="L99" i="2"/>
  <c r="B102" i="2"/>
  <c r="H100" i="2"/>
  <c r="J100" i="2"/>
  <c r="I100" i="2"/>
  <c r="K99" i="2"/>
  <c r="F68" i="24"/>
  <c r="E65" i="20"/>
  <c r="F74" i="36"/>
  <c r="G74" i="28"/>
  <c r="G66" i="21"/>
  <c r="E66" i="21"/>
  <c r="M65" i="20"/>
  <c r="N65" i="20"/>
  <c r="N151" i="35"/>
  <c r="M76" i="35"/>
  <c r="E64" i="19"/>
  <c r="M162" i="23"/>
  <c r="G102" i="2"/>
  <c r="F69" i="31"/>
  <c r="E69" i="31"/>
  <c r="F151" i="35"/>
  <c r="E70" i="29"/>
  <c r="G157" i="35"/>
  <c r="G162" i="23"/>
  <c r="G74" i="36"/>
  <c r="G151" i="35"/>
  <c r="F70" i="26"/>
  <c r="N70" i="23"/>
  <c r="E76" i="35"/>
  <c r="F70" i="23"/>
  <c r="G72" i="25"/>
  <c r="E102" i="2"/>
  <c r="F74" i="28"/>
  <c r="F65" i="20"/>
  <c r="G70" i="29"/>
  <c r="N70" i="26"/>
  <c r="F72" i="30"/>
  <c r="F64" i="19"/>
  <c r="F162" i="23"/>
  <c r="E72" i="25"/>
  <c r="M176" i="30"/>
  <c r="N76" i="35"/>
  <c r="M70" i="23"/>
  <c r="N66" i="21"/>
  <c r="M64" i="21"/>
  <c r="G69" i="31"/>
  <c r="E74" i="28"/>
  <c r="M68" i="24"/>
  <c r="M64" i="19"/>
  <c r="G76" i="35"/>
  <c r="G68" i="24"/>
  <c r="G176" i="30"/>
  <c r="M102" i="2"/>
  <c r="N64" i="21"/>
  <c r="N72" i="25"/>
  <c r="E176" i="30"/>
  <c r="G64" i="21"/>
  <c r="F70" i="29"/>
  <c r="M151" i="35"/>
  <c r="F64" i="21"/>
  <c r="N72" i="30"/>
  <c r="G72" i="30"/>
  <c r="N74" i="28"/>
  <c r="N64" i="19"/>
  <c r="F72" i="25"/>
  <c r="E68" i="24"/>
  <c r="E70" i="23"/>
  <c r="G70" i="23"/>
  <c r="N70" i="29"/>
  <c r="M70" i="26"/>
  <c r="M74" i="36"/>
  <c r="E151" i="35"/>
  <c r="F176" i="30"/>
  <c r="N102" i="2"/>
  <c r="G64" i="19"/>
  <c r="F66" i="21"/>
  <c r="F76" i="35"/>
  <c r="M72" i="30"/>
  <c r="M72" i="25"/>
  <c r="E64" i="21"/>
  <c r="N68" i="24"/>
  <c r="F102" i="2"/>
  <c r="M66" i="21"/>
  <c r="E70" i="26"/>
  <c r="E72" i="30"/>
  <c r="E162" i="23"/>
  <c r="N162" i="23"/>
  <c r="E74" i="36"/>
  <c r="N176" i="30"/>
  <c r="M70" i="29"/>
  <c r="G70" i="26"/>
  <c r="M74" i="28"/>
  <c r="N69" i="31"/>
  <c r="G65" i="20"/>
  <c r="N74" i="36"/>
  <c r="M69" i="31"/>
  <c r="C75" i="27" l="1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2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4" i="18"/>
  <c r="C163" i="18"/>
  <c r="K58" i="17"/>
  <c r="J59" i="17"/>
  <c r="B62" i="17"/>
  <c r="C111" i="17"/>
  <c r="L58" i="17"/>
  <c r="L100" i="2"/>
  <c r="B103" i="2"/>
  <c r="H101" i="2"/>
  <c r="J101" i="2"/>
  <c r="I101" i="2"/>
  <c r="K100" i="2"/>
  <c r="N75" i="36"/>
  <c r="F77" i="35"/>
  <c r="M73" i="25"/>
  <c r="E69" i="24"/>
  <c r="N163" i="23"/>
  <c r="E67" i="21"/>
  <c r="F71" i="29"/>
  <c r="E70" i="31"/>
  <c r="E65" i="21"/>
  <c r="G70" i="31"/>
  <c r="N71" i="29"/>
  <c r="E163" i="23"/>
  <c r="G152" i="35"/>
  <c r="F65" i="19"/>
  <c r="M67" i="21"/>
  <c r="N75" i="28"/>
  <c r="F73" i="25"/>
  <c r="F69" i="24"/>
  <c r="N73" i="25"/>
  <c r="E71" i="29"/>
  <c r="F152" i="35"/>
  <c r="M71" i="29"/>
  <c r="M177" i="30"/>
  <c r="E103" i="2"/>
  <c r="M65" i="21"/>
  <c r="E177" i="30"/>
  <c r="N103" i="2"/>
  <c r="F67" i="21"/>
  <c r="N77" i="35"/>
  <c r="N65" i="19"/>
  <c r="M75" i="36"/>
  <c r="M65" i="19"/>
  <c r="N65" i="21"/>
  <c r="E65" i="19"/>
  <c r="N73" i="30"/>
  <c r="N71" i="23"/>
  <c r="F75" i="36"/>
  <c r="F66" i="20"/>
  <c r="M66" i="20"/>
  <c r="F103" i="2"/>
  <c r="G71" i="23"/>
  <c r="E152" i="35"/>
  <c r="G71" i="26"/>
  <c r="E71" i="23"/>
  <c r="F75" i="28"/>
  <c r="F71" i="23"/>
  <c r="F177" i="30"/>
  <c r="M69" i="24"/>
  <c r="F73" i="30"/>
  <c r="N66" i="20"/>
  <c r="G103" i="2"/>
  <c r="G65" i="21"/>
  <c r="N70" i="31"/>
  <c r="E66" i="20"/>
  <c r="E73" i="25"/>
  <c r="M77" i="35"/>
  <c r="E71" i="26"/>
  <c r="F163" i="23"/>
  <c r="F65" i="21"/>
  <c r="F70" i="31"/>
  <c r="G73" i="30"/>
  <c r="E73" i="30"/>
  <c r="G177" i="30"/>
  <c r="M71" i="26"/>
  <c r="G71" i="29"/>
  <c r="M152" i="35"/>
  <c r="G77" i="35"/>
  <c r="N177" i="30"/>
  <c r="N69" i="24"/>
  <c r="M73" i="30"/>
  <c r="G65" i="19"/>
  <c r="G75" i="28"/>
  <c r="G69" i="24"/>
  <c r="G73" i="25"/>
  <c r="N67" i="21"/>
  <c r="M103" i="2"/>
  <c r="N152" i="35"/>
  <c r="M70" i="31"/>
  <c r="G66" i="20"/>
  <c r="E77" i="35"/>
  <c r="M71" i="23"/>
  <c r="M163" i="23"/>
  <c r="G67" i="21"/>
  <c r="F71" i="26"/>
  <c r="E75" i="36"/>
  <c r="N71" i="26"/>
  <c r="G75" i="36"/>
  <c r="M75" i="28"/>
  <c r="E75" i="28"/>
  <c r="G163" i="23"/>
  <c r="C76" i="27" l="1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3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5" i="18"/>
  <c r="C164" i="18"/>
  <c r="C112" i="17"/>
  <c r="B63" i="17"/>
  <c r="L101" i="2"/>
  <c r="K101" i="2"/>
  <c r="B104" i="2"/>
  <c r="H102" i="2"/>
  <c r="J102" i="2"/>
  <c r="I102" i="2"/>
  <c r="M74" i="30"/>
  <c r="M68" i="21"/>
  <c r="M70" i="24"/>
  <c r="M74" i="25"/>
  <c r="G71" i="31"/>
  <c r="N78" i="35"/>
  <c r="N71" i="31"/>
  <c r="F164" i="23"/>
  <c r="N67" i="20"/>
  <c r="G76" i="36"/>
  <c r="M76" i="28"/>
  <c r="E67" i="20"/>
  <c r="F76" i="28"/>
  <c r="E72" i="29"/>
  <c r="F74" i="25"/>
  <c r="E104" i="2"/>
  <c r="G66" i="19"/>
  <c r="E72" i="23"/>
  <c r="F66" i="19"/>
  <c r="N104" i="2"/>
  <c r="N68" i="21"/>
  <c r="G70" i="24"/>
  <c r="G72" i="23"/>
  <c r="G72" i="26"/>
  <c r="F104" i="2"/>
  <c r="M72" i="26"/>
  <c r="G72" i="29"/>
  <c r="F74" i="30"/>
  <c r="G68" i="21"/>
  <c r="M76" i="36"/>
  <c r="G178" i="30"/>
  <c r="E164" i="23"/>
  <c r="N72" i="29"/>
  <c r="F70" i="24"/>
  <c r="G164" i="23"/>
  <c r="E68" i="21"/>
  <c r="G76" i="28"/>
  <c r="G74" i="25"/>
  <c r="N153" i="35"/>
  <c r="F67" i="20"/>
  <c r="M65" i="18"/>
  <c r="N178" i="30"/>
  <c r="M153" i="35"/>
  <c r="F72" i="26"/>
  <c r="N164" i="23"/>
  <c r="F153" i="35"/>
  <c r="F71" i="31"/>
  <c r="N74" i="30"/>
  <c r="E71" i="31"/>
  <c r="G78" i="35"/>
  <c r="F76" i="36"/>
  <c r="N70" i="24"/>
  <c r="M71" i="31"/>
  <c r="E76" i="28"/>
  <c r="M72" i="23"/>
  <c r="E72" i="26"/>
  <c r="E76" i="36"/>
  <c r="G153" i="35"/>
  <c r="E70" i="24"/>
  <c r="N72" i="26"/>
  <c r="N65" i="18"/>
  <c r="N72" i="23"/>
  <c r="F72" i="23"/>
  <c r="M78" i="35"/>
  <c r="E66" i="19"/>
  <c r="M164" i="23"/>
  <c r="F178" i="30"/>
  <c r="G65" i="18"/>
  <c r="E153" i="35"/>
  <c r="M104" i="2"/>
  <c r="N66" i="19"/>
  <c r="M66" i="19"/>
  <c r="G67" i="20"/>
  <c r="N74" i="25"/>
  <c r="M72" i="29"/>
  <c r="E74" i="30"/>
  <c r="N76" i="28"/>
  <c r="F68" i="21"/>
  <c r="G104" i="2"/>
  <c r="F78" i="35"/>
  <c r="E78" i="35"/>
  <c r="M67" i="20"/>
  <c r="G74" i="30"/>
  <c r="M178" i="30"/>
  <c r="E74" i="25"/>
  <c r="E178" i="30"/>
  <c r="F72" i="29"/>
  <c r="N76" i="36"/>
  <c r="J64" i="18" l="1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4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6" i="18"/>
  <c r="C165" i="18"/>
  <c r="C113" i="17"/>
  <c r="B64" i="17"/>
  <c r="L102" i="2"/>
  <c r="K102" i="2"/>
  <c r="B105" i="2"/>
  <c r="H103" i="2"/>
  <c r="J103" i="2"/>
  <c r="I103" i="2"/>
  <c r="E77" i="28"/>
  <c r="G73" i="26"/>
  <c r="G154" i="35"/>
  <c r="G68" i="20"/>
  <c r="E179" i="30"/>
  <c r="E79" i="35"/>
  <c r="F68" i="20"/>
  <c r="G179" i="30"/>
  <c r="E73" i="26"/>
  <c r="M75" i="30"/>
  <c r="F75" i="30"/>
  <c r="N105" i="2"/>
  <c r="E71" i="24"/>
  <c r="E63" i="17"/>
  <c r="F63" i="17"/>
  <c r="E73" i="23"/>
  <c r="F73" i="29"/>
  <c r="F72" i="31"/>
  <c r="N77" i="36"/>
  <c r="F77" i="28"/>
  <c r="N63" i="17"/>
  <c r="N72" i="31"/>
  <c r="F79" i="35"/>
  <c r="E73" i="29"/>
  <c r="N165" i="23"/>
  <c r="M75" i="25"/>
  <c r="M154" i="35"/>
  <c r="F73" i="23"/>
  <c r="G77" i="28"/>
  <c r="F165" i="23"/>
  <c r="N179" i="30"/>
  <c r="G77" i="36"/>
  <c r="G75" i="30"/>
  <c r="N73" i="26"/>
  <c r="G67" i="19"/>
  <c r="N66" i="18"/>
  <c r="G72" i="31"/>
  <c r="E77" i="36"/>
  <c r="G73" i="23"/>
  <c r="M66" i="18"/>
  <c r="M77" i="36"/>
  <c r="E67" i="19"/>
  <c r="M179" i="30"/>
  <c r="F73" i="26"/>
  <c r="E68" i="20"/>
  <c r="E75" i="30"/>
  <c r="N71" i="24"/>
  <c r="E75" i="25"/>
  <c r="M63" i="17"/>
  <c r="F71" i="24"/>
  <c r="F67" i="19"/>
  <c r="G75" i="25"/>
  <c r="F179" i="30"/>
  <c r="F105" i="2"/>
  <c r="N73" i="23"/>
  <c r="G63" i="17"/>
  <c r="N73" i="29"/>
  <c r="F154" i="35"/>
  <c r="N75" i="25"/>
  <c r="M73" i="23"/>
  <c r="N68" i="20"/>
  <c r="M73" i="29"/>
  <c r="G71" i="24"/>
  <c r="M79" i="35"/>
  <c r="G66" i="18"/>
  <c r="E72" i="31"/>
  <c r="M72" i="31"/>
  <c r="N154" i="35"/>
  <c r="G105" i="2"/>
  <c r="G73" i="29"/>
  <c r="E105" i="2"/>
  <c r="N77" i="28"/>
  <c r="F77" i="36"/>
  <c r="N75" i="30"/>
  <c r="M73" i="26"/>
  <c r="N79" i="35"/>
  <c r="E165" i="23"/>
  <c r="M165" i="23"/>
  <c r="M67" i="19"/>
  <c r="M77" i="28"/>
  <c r="M68" i="20"/>
  <c r="G79" i="35"/>
  <c r="F75" i="25"/>
  <c r="E154" i="35"/>
  <c r="N67" i="19"/>
  <c r="M105" i="2"/>
  <c r="M71" i="24"/>
  <c r="G165" i="23"/>
  <c r="I62" i="17" l="1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7" i="27"/>
  <c r="B75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5" i="18"/>
  <c r="B67" i="18"/>
  <c r="C166" i="18"/>
  <c r="B65" i="17"/>
  <c r="C114" i="17"/>
  <c r="L103" i="2"/>
  <c r="K103" i="2"/>
  <c r="B106" i="2"/>
  <c r="H104" i="2"/>
  <c r="J104" i="2"/>
  <c r="I104" i="2"/>
  <c r="E73" i="31"/>
  <c r="N166" i="23"/>
  <c r="F166" i="23"/>
  <c r="M68" i="19"/>
  <c r="E69" i="20"/>
  <c r="E80" i="35"/>
  <c r="F76" i="25"/>
  <c r="E78" i="36"/>
  <c r="G69" i="20"/>
  <c r="F68" i="19"/>
  <c r="E78" i="28"/>
  <c r="M155" i="35"/>
  <c r="F64" i="17"/>
  <c r="E76" i="25"/>
  <c r="G155" i="35"/>
  <c r="E106" i="2"/>
  <c r="M166" i="23"/>
  <c r="M76" i="30"/>
  <c r="G72" i="24"/>
  <c r="F74" i="23"/>
  <c r="F69" i="20"/>
  <c r="E74" i="23"/>
  <c r="N68" i="19"/>
  <c r="F76" i="30"/>
  <c r="G180" i="30"/>
  <c r="F74" i="29"/>
  <c r="N78" i="28"/>
  <c r="G73" i="31"/>
  <c r="E180" i="30"/>
  <c r="M73" i="31"/>
  <c r="G78" i="36"/>
  <c r="F74" i="26"/>
  <c r="G74" i="23"/>
  <c r="G64" i="17"/>
  <c r="N74" i="23"/>
  <c r="G106" i="2"/>
  <c r="N78" i="36"/>
  <c r="M106" i="2"/>
  <c r="M74" i="29"/>
  <c r="F106" i="2"/>
  <c r="M78" i="28"/>
  <c r="E72" i="24"/>
  <c r="F72" i="24"/>
  <c r="N73" i="31"/>
  <c r="G68" i="19"/>
  <c r="N76" i="25"/>
  <c r="M64" i="17"/>
  <c r="F80" i="35"/>
  <c r="G76" i="30"/>
  <c r="F78" i="36"/>
  <c r="E76" i="30"/>
  <c r="G80" i="28"/>
  <c r="N180" i="30"/>
  <c r="G78" i="28"/>
  <c r="F78" i="28"/>
  <c r="F155" i="35"/>
  <c r="E74" i="29"/>
  <c r="G74" i="29"/>
  <c r="M78" i="36"/>
  <c r="E166" i="23"/>
  <c r="M72" i="24"/>
  <c r="N69" i="20"/>
  <c r="M74" i="26"/>
  <c r="N67" i="18"/>
  <c r="N106" i="2"/>
  <c r="M74" i="23"/>
  <c r="N76" i="30"/>
  <c r="G76" i="25"/>
  <c r="N74" i="26"/>
  <c r="E64" i="17"/>
  <c r="M69" i="20"/>
  <c r="M180" i="30"/>
  <c r="N64" i="17"/>
  <c r="G67" i="18"/>
  <c r="G80" i="35"/>
  <c r="N72" i="24"/>
  <c r="F73" i="31"/>
  <c r="E68" i="19"/>
  <c r="M80" i="35"/>
  <c r="F180" i="30"/>
  <c r="G166" i="23"/>
  <c r="E155" i="35"/>
  <c r="N80" i="35"/>
  <c r="N74" i="29"/>
  <c r="M67" i="18"/>
  <c r="M76" i="25"/>
  <c r="N155" i="35"/>
  <c r="G74" i="26"/>
  <c r="E74" i="26"/>
  <c r="J66" i="18" l="1"/>
  <c r="J80" i="28"/>
  <c r="K62" i="17"/>
  <c r="L62" i="17"/>
  <c r="I59" i="17"/>
  <c r="H59" i="17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6" i="27"/>
  <c r="C78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8" i="18"/>
  <c r="C167" i="18"/>
  <c r="C115" i="17"/>
  <c r="H63" i="17"/>
  <c r="I63" i="17"/>
  <c r="J63" i="17"/>
  <c r="B66" i="17"/>
  <c r="L104" i="2"/>
  <c r="K104" i="2"/>
  <c r="B107" i="2"/>
  <c r="H105" i="2"/>
  <c r="J105" i="2"/>
  <c r="I105" i="2"/>
  <c r="M181" i="30"/>
  <c r="F167" i="23"/>
  <c r="F65" i="17"/>
  <c r="G79" i="28"/>
  <c r="E81" i="35"/>
  <c r="N167" i="23"/>
  <c r="E79" i="36"/>
  <c r="N73" i="24"/>
  <c r="E156" i="35"/>
  <c r="N107" i="2"/>
  <c r="G107" i="2"/>
  <c r="F69" i="19"/>
  <c r="E74" i="31"/>
  <c r="N74" i="31"/>
  <c r="E73" i="24"/>
  <c r="F77" i="25"/>
  <c r="E181" i="30"/>
  <c r="F81" i="35"/>
  <c r="G77" i="30"/>
  <c r="N77" i="30"/>
  <c r="G75" i="29"/>
  <c r="F73" i="24"/>
  <c r="M74" i="31"/>
  <c r="M75" i="26"/>
  <c r="F70" i="20"/>
  <c r="N156" i="35"/>
  <c r="E77" i="25"/>
  <c r="E69" i="19"/>
  <c r="E65" i="17"/>
  <c r="M77" i="30"/>
  <c r="N181" i="30"/>
  <c r="G75" i="23"/>
  <c r="F79" i="36"/>
  <c r="N77" i="25"/>
  <c r="G156" i="35"/>
  <c r="M107" i="2"/>
  <c r="E77" i="30"/>
  <c r="F75" i="26"/>
  <c r="G65" i="17"/>
  <c r="M75" i="23"/>
  <c r="M70" i="20"/>
  <c r="F77" i="30"/>
  <c r="M65" i="17"/>
  <c r="N75" i="26"/>
  <c r="N75" i="23"/>
  <c r="F181" i="30"/>
  <c r="M81" i="35"/>
  <c r="M167" i="23"/>
  <c r="M156" i="35"/>
  <c r="F75" i="23"/>
  <c r="G181" i="30"/>
  <c r="E167" i="23"/>
  <c r="G75" i="26"/>
  <c r="N69" i="21"/>
  <c r="F74" i="31"/>
  <c r="G73" i="24"/>
  <c r="G79" i="36"/>
  <c r="M69" i="21"/>
  <c r="N70" i="20"/>
  <c r="N79" i="28"/>
  <c r="N65" i="17"/>
  <c r="M79" i="36"/>
  <c r="F156" i="35"/>
  <c r="M73" i="24"/>
  <c r="F75" i="29"/>
  <c r="F69" i="21"/>
  <c r="N79" i="36"/>
  <c r="N81" i="35"/>
  <c r="G77" i="25"/>
  <c r="M68" i="18"/>
  <c r="M77" i="25"/>
  <c r="M75" i="29"/>
  <c r="N75" i="29"/>
  <c r="G69" i="19"/>
  <c r="G70" i="20"/>
  <c r="F79" i="28"/>
  <c r="E79" i="28"/>
  <c r="F107" i="2"/>
  <c r="E75" i="29"/>
  <c r="E107" i="2"/>
  <c r="G81" i="35"/>
  <c r="N69" i="19"/>
  <c r="E75" i="23"/>
  <c r="G74" i="31"/>
  <c r="G69" i="21"/>
  <c r="E75" i="26"/>
  <c r="G68" i="18"/>
  <c r="M69" i="19"/>
  <c r="M79" i="28"/>
  <c r="E69" i="21"/>
  <c r="N68" i="18"/>
  <c r="E70" i="20"/>
  <c r="G167" i="23"/>
  <c r="J67" i="18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7" i="27"/>
  <c r="C79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69" i="18"/>
  <c r="C168" i="18"/>
  <c r="C116" i="17"/>
  <c r="L63" i="17"/>
  <c r="H64" i="17"/>
  <c r="J64" i="17"/>
  <c r="I64" i="17"/>
  <c r="B67" i="17"/>
  <c r="K63" i="17"/>
  <c r="L105" i="2"/>
  <c r="K105" i="2"/>
  <c r="B108" i="2"/>
  <c r="H106" i="2"/>
  <c r="J106" i="2"/>
  <c r="I106" i="2"/>
  <c r="G80" i="36"/>
  <c r="F75" i="31"/>
  <c r="G70" i="21"/>
  <c r="G78" i="30"/>
  <c r="E70" i="21"/>
  <c r="E75" i="31"/>
  <c r="M182" i="30"/>
  <c r="G78" i="25"/>
  <c r="M82" i="35"/>
  <c r="N74" i="24"/>
  <c r="F76" i="26"/>
  <c r="E82" i="35"/>
  <c r="F82" i="35"/>
  <c r="F168" i="23"/>
  <c r="M108" i="2"/>
  <c r="N76" i="23"/>
  <c r="M66" i="17"/>
  <c r="F108" i="2"/>
  <c r="N108" i="2"/>
  <c r="N71" i="20"/>
  <c r="F78" i="30"/>
  <c r="F70" i="21"/>
  <c r="M69" i="18"/>
  <c r="M75" i="31"/>
  <c r="E78" i="30"/>
  <c r="E108" i="2"/>
  <c r="E76" i="26"/>
  <c r="N76" i="29"/>
  <c r="F71" i="20"/>
  <c r="N82" i="35"/>
  <c r="E182" i="30"/>
  <c r="F182" i="30"/>
  <c r="G70" i="19"/>
  <c r="E74" i="24"/>
  <c r="M78" i="30"/>
  <c r="F76" i="29"/>
  <c r="E66" i="17"/>
  <c r="M74" i="24"/>
  <c r="M76" i="23"/>
  <c r="E70" i="19"/>
  <c r="G82" i="35"/>
  <c r="G108" i="2"/>
  <c r="G66" i="17"/>
  <c r="N182" i="30"/>
  <c r="M76" i="26"/>
  <c r="G69" i="18"/>
  <c r="N70" i="21"/>
  <c r="N78" i="25"/>
  <c r="M70" i="19"/>
  <c r="N69" i="18"/>
  <c r="G76" i="26"/>
  <c r="M78" i="25"/>
  <c r="F70" i="19"/>
  <c r="F78" i="25"/>
  <c r="N76" i="26"/>
  <c r="N168" i="23"/>
  <c r="E168" i="23"/>
  <c r="M80" i="36"/>
  <c r="N66" i="17"/>
  <c r="N70" i="19"/>
  <c r="N78" i="30"/>
  <c r="E80" i="36"/>
  <c r="F66" i="17"/>
  <c r="G74" i="24"/>
  <c r="F74" i="24"/>
  <c r="N80" i="36"/>
  <c r="G76" i="23"/>
  <c r="M71" i="20"/>
  <c r="G182" i="30"/>
  <c r="M168" i="23"/>
  <c r="N75" i="31"/>
  <c r="E78" i="25"/>
  <c r="M70" i="21"/>
  <c r="F76" i="23"/>
  <c r="G76" i="29"/>
  <c r="F80" i="36"/>
  <c r="E76" i="23"/>
  <c r="E71" i="20"/>
  <c r="G75" i="31"/>
  <c r="G71" i="20"/>
  <c r="E76" i="29"/>
  <c r="M76" i="29"/>
  <c r="G168" i="23"/>
  <c r="J68" i="18" l="1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8" i="27"/>
  <c r="C80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0" i="18"/>
  <c r="C169" i="18"/>
  <c r="C117" i="17"/>
  <c r="L64" i="17"/>
  <c r="I65" i="17"/>
  <c r="H65" i="17"/>
  <c r="J65" i="17"/>
  <c r="B68" i="17"/>
  <c r="K64" i="17"/>
  <c r="L106" i="2"/>
  <c r="K106" i="2"/>
  <c r="B109" i="2"/>
  <c r="H107" i="2"/>
  <c r="I107" i="2"/>
  <c r="J107" i="2"/>
  <c r="G71" i="21"/>
  <c r="E79" i="30"/>
  <c r="F77" i="23"/>
  <c r="N75" i="24"/>
  <c r="M71" i="19"/>
  <c r="G169" i="23"/>
  <c r="M169" i="23"/>
  <c r="G83" i="35"/>
  <c r="G77" i="26"/>
  <c r="M83" i="35"/>
  <c r="E77" i="29"/>
  <c r="N169" i="23"/>
  <c r="M72" i="20"/>
  <c r="E109" i="2"/>
  <c r="M75" i="24"/>
  <c r="E169" i="23"/>
  <c r="E72" i="20"/>
  <c r="N79" i="25"/>
  <c r="E67" i="17"/>
  <c r="E77" i="26"/>
  <c r="G67" i="17"/>
  <c r="N77" i="26"/>
  <c r="N79" i="30"/>
  <c r="E71" i="19"/>
  <c r="F75" i="24"/>
  <c r="E77" i="23"/>
  <c r="N109" i="2"/>
  <c r="E76" i="31"/>
  <c r="G72" i="20"/>
  <c r="M77" i="26"/>
  <c r="N71" i="19"/>
  <c r="E83" i="35"/>
  <c r="E81" i="36"/>
  <c r="M183" i="30"/>
  <c r="M79" i="30"/>
  <c r="G77" i="23"/>
  <c r="N83" i="35"/>
  <c r="M77" i="23"/>
  <c r="F83" i="35"/>
  <c r="F76" i="31"/>
  <c r="G81" i="36"/>
  <c r="F81" i="36"/>
  <c r="E75" i="24"/>
  <c r="F79" i="25"/>
  <c r="G109" i="2"/>
  <c r="F71" i="19"/>
  <c r="M81" i="36"/>
  <c r="M70" i="18"/>
  <c r="M79" i="25"/>
  <c r="F183" i="30"/>
  <c r="M76" i="31"/>
  <c r="E79" i="25"/>
  <c r="G75" i="24"/>
  <c r="N77" i="29"/>
  <c r="N76" i="31"/>
  <c r="G71" i="19"/>
  <c r="F169" i="23"/>
  <c r="N81" i="36"/>
  <c r="M67" i="17"/>
  <c r="E71" i="21"/>
  <c r="F71" i="21"/>
  <c r="N72" i="20"/>
  <c r="N77" i="23"/>
  <c r="F77" i="26"/>
  <c r="F67" i="17"/>
  <c r="G70" i="18"/>
  <c r="E183" i="30"/>
  <c r="N67" i="17"/>
  <c r="N71" i="21"/>
  <c r="F77" i="29"/>
  <c r="M109" i="2"/>
  <c r="G77" i="29"/>
  <c r="G183" i="30"/>
  <c r="M77" i="29"/>
  <c r="F72" i="20"/>
  <c r="G79" i="30"/>
  <c r="N183" i="30"/>
  <c r="N70" i="18"/>
  <c r="G76" i="31"/>
  <c r="G79" i="25"/>
  <c r="F79" i="30"/>
  <c r="M71" i="21"/>
  <c r="F109" i="2"/>
  <c r="L79" i="36" l="1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1" i="27"/>
  <c r="B79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69" i="18"/>
  <c r="B71" i="18"/>
  <c r="C170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107" i="2"/>
  <c r="L107" i="2"/>
  <c r="B110" i="2"/>
  <c r="H108" i="2"/>
  <c r="J108" i="2"/>
  <c r="I108" i="2"/>
  <c r="F78" i="26"/>
  <c r="N68" i="17"/>
  <c r="F78" i="23"/>
  <c r="F110" i="2"/>
  <c r="F76" i="24"/>
  <c r="M76" i="24"/>
  <c r="N110" i="2"/>
  <c r="F72" i="19"/>
  <c r="G80" i="30"/>
  <c r="N76" i="24"/>
  <c r="N78" i="26"/>
  <c r="F170" i="23"/>
  <c r="G82" i="36"/>
  <c r="M170" i="23"/>
  <c r="M82" i="36"/>
  <c r="G78" i="26"/>
  <c r="N78" i="29"/>
  <c r="M78" i="29"/>
  <c r="M68" i="17"/>
  <c r="E78" i="23"/>
  <c r="G184" i="30"/>
  <c r="E72" i="21"/>
  <c r="M184" i="30"/>
  <c r="M72" i="21"/>
  <c r="M73" i="20"/>
  <c r="G73" i="20"/>
  <c r="N77" i="31"/>
  <c r="N170" i="23"/>
  <c r="F82" i="36"/>
  <c r="M110" i="2"/>
  <c r="E110" i="2"/>
  <c r="G78" i="23"/>
  <c r="M78" i="23"/>
  <c r="N82" i="36"/>
  <c r="F68" i="17"/>
  <c r="E78" i="26"/>
  <c r="G84" i="35"/>
  <c r="N84" i="35"/>
  <c r="F77" i="31"/>
  <c r="F80" i="25"/>
  <c r="E72" i="19"/>
  <c r="E68" i="17"/>
  <c r="F78" i="29"/>
  <c r="N80" i="30"/>
  <c r="M72" i="19"/>
  <c r="N80" i="25"/>
  <c r="G80" i="25"/>
  <c r="N73" i="20"/>
  <c r="N78" i="23"/>
  <c r="M78" i="26"/>
  <c r="E84" i="35"/>
  <c r="M71" i="18"/>
  <c r="E78" i="29"/>
  <c r="M80" i="25"/>
  <c r="G72" i="19"/>
  <c r="E82" i="36"/>
  <c r="E170" i="23"/>
  <c r="E77" i="31"/>
  <c r="F80" i="30"/>
  <c r="G170" i="23"/>
  <c r="G78" i="29"/>
  <c r="N184" i="30"/>
  <c r="E80" i="30"/>
  <c r="G76" i="24"/>
  <c r="E184" i="30"/>
  <c r="M84" i="35"/>
  <c r="E80" i="25"/>
  <c r="M77" i="31"/>
  <c r="N72" i="21"/>
  <c r="M80" i="30"/>
  <c r="G71" i="18"/>
  <c r="F84" i="35"/>
  <c r="N72" i="19"/>
  <c r="F72" i="21"/>
  <c r="F73" i="20"/>
  <c r="E76" i="24"/>
  <c r="N71" i="18"/>
  <c r="F184" i="30"/>
  <c r="G68" i="17"/>
  <c r="G77" i="31"/>
  <c r="G72" i="21"/>
  <c r="G110" i="2"/>
  <c r="E73" i="20"/>
  <c r="L80" i="36" l="1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2" i="27"/>
  <c r="B80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0" i="18"/>
  <c r="B72" i="18"/>
  <c r="C171" i="18"/>
  <c r="K66" i="17"/>
  <c r="J67" i="17"/>
  <c r="H67" i="17"/>
  <c r="I67" i="17"/>
  <c r="C181" i="17"/>
  <c r="B70" i="17"/>
  <c r="L66" i="17"/>
  <c r="L108" i="2"/>
  <c r="K108" i="2"/>
  <c r="B111" i="2"/>
  <c r="H109" i="2"/>
  <c r="J109" i="2"/>
  <c r="I109" i="2"/>
  <c r="F77" i="24"/>
  <c r="M171" i="23"/>
  <c r="M77" i="24"/>
  <c r="E171" i="23"/>
  <c r="F73" i="19"/>
  <c r="N171" i="23"/>
  <c r="E81" i="25"/>
  <c r="F74" i="20"/>
  <c r="F69" i="17"/>
  <c r="F185" i="30"/>
  <c r="G79" i="23"/>
  <c r="E73" i="19"/>
  <c r="N81" i="25"/>
  <c r="G73" i="19"/>
  <c r="G78" i="31"/>
  <c r="G85" i="35"/>
  <c r="M73" i="19"/>
  <c r="F78" i="31"/>
  <c r="E79" i="26"/>
  <c r="N77" i="24"/>
  <c r="E81" i="30"/>
  <c r="E69" i="17"/>
  <c r="F79" i="29"/>
  <c r="M79" i="29"/>
  <c r="E185" i="30"/>
  <c r="E85" i="35"/>
  <c r="G83" i="36"/>
  <c r="E74" i="20"/>
  <c r="N81" i="30"/>
  <c r="F160" i="35"/>
  <c r="G81" i="30"/>
  <c r="N185" i="30"/>
  <c r="G79" i="29"/>
  <c r="N72" i="18"/>
  <c r="M79" i="23"/>
  <c r="F73" i="21"/>
  <c r="M160" i="35"/>
  <c r="M81" i="30"/>
  <c r="G73" i="21"/>
  <c r="F81" i="30"/>
  <c r="F171" i="23"/>
  <c r="F79" i="26"/>
  <c r="M78" i="31"/>
  <c r="G185" i="30"/>
  <c r="N83" i="36"/>
  <c r="E111" i="2"/>
  <c r="N79" i="29"/>
  <c r="N111" i="2"/>
  <c r="F79" i="23"/>
  <c r="F111" i="2"/>
  <c r="G81" i="25"/>
  <c r="M81" i="25"/>
  <c r="M83" i="36"/>
  <c r="M74" i="20"/>
  <c r="N160" i="35"/>
  <c r="E160" i="35"/>
  <c r="E73" i="21"/>
  <c r="N73" i="19"/>
  <c r="F81" i="25"/>
  <c r="E79" i="29"/>
  <c r="G171" i="23"/>
  <c r="N74" i="20"/>
  <c r="E78" i="31"/>
  <c r="M85" i="35"/>
  <c r="G111" i="2"/>
  <c r="N73" i="21"/>
  <c r="M185" i="30"/>
  <c r="G72" i="18"/>
  <c r="N79" i="26"/>
  <c r="N85" i="35"/>
  <c r="N79" i="23"/>
  <c r="G79" i="26"/>
  <c r="F83" i="36"/>
  <c r="G77" i="24"/>
  <c r="E77" i="24"/>
  <c r="F85" i="35"/>
  <c r="G74" i="20"/>
  <c r="N78" i="31"/>
  <c r="M69" i="17"/>
  <c r="E83" i="36"/>
  <c r="M73" i="21"/>
  <c r="M111" i="2"/>
  <c r="M72" i="18"/>
  <c r="G160" i="35"/>
  <c r="G69" i="17"/>
  <c r="E79" i="23"/>
  <c r="N69" i="17"/>
  <c r="M79" i="26"/>
  <c r="L81" i="36" l="1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3" i="27"/>
  <c r="B81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1" i="18"/>
  <c r="B73" i="18"/>
  <c r="C172" i="18"/>
  <c r="L67" i="17"/>
  <c r="I68" i="17"/>
  <c r="H68" i="17"/>
  <c r="J68" i="17"/>
  <c r="C182" i="17"/>
  <c r="B71" i="17"/>
  <c r="K67" i="17"/>
  <c r="K109" i="2"/>
  <c r="L109" i="2"/>
  <c r="B112" i="2"/>
  <c r="H110" i="2"/>
  <c r="J110" i="2"/>
  <c r="I110" i="2"/>
  <c r="N80" i="29"/>
  <c r="N172" i="23"/>
  <c r="F186" i="30"/>
  <c r="G186" i="30"/>
  <c r="M74" i="19"/>
  <c r="G161" i="35"/>
  <c r="N82" i="25"/>
  <c r="F80" i="29"/>
  <c r="M75" i="20"/>
  <c r="F172" i="23"/>
  <c r="G172" i="23"/>
  <c r="E80" i="23"/>
  <c r="E161" i="35"/>
  <c r="M80" i="29"/>
  <c r="M161" i="35"/>
  <c r="M70" i="17"/>
  <c r="F158" i="35"/>
  <c r="N80" i="26"/>
  <c r="N84" i="36"/>
  <c r="M79" i="31"/>
  <c r="E82" i="25"/>
  <c r="E70" i="17"/>
  <c r="F161" i="35"/>
  <c r="N79" i="31"/>
  <c r="E74" i="21"/>
  <c r="E186" i="30"/>
  <c r="G80" i="29"/>
  <c r="F82" i="30"/>
  <c r="F112" i="2"/>
  <c r="M78" i="24"/>
  <c r="F75" i="20"/>
  <c r="E112" i="2"/>
  <c r="F74" i="21"/>
  <c r="G82" i="30"/>
  <c r="F159" i="35"/>
  <c r="N161" i="35"/>
  <c r="G78" i="24"/>
  <c r="E158" i="35"/>
  <c r="N186" i="30"/>
  <c r="F70" i="17"/>
  <c r="N78" i="24"/>
  <c r="F74" i="19"/>
  <c r="G70" i="17"/>
  <c r="N82" i="30"/>
  <c r="G112" i="2"/>
  <c r="E78" i="24"/>
  <c r="M82" i="30"/>
  <c r="M157" i="35"/>
  <c r="M82" i="25"/>
  <c r="N159" i="35"/>
  <c r="E80" i="26"/>
  <c r="N74" i="19"/>
  <c r="G75" i="20"/>
  <c r="M158" i="35"/>
  <c r="N75" i="20"/>
  <c r="M73" i="18"/>
  <c r="E172" i="23"/>
  <c r="E82" i="30"/>
  <c r="N70" i="17"/>
  <c r="M84" i="36"/>
  <c r="E157" i="35"/>
  <c r="M112" i="2"/>
  <c r="G82" i="25"/>
  <c r="F80" i="26"/>
  <c r="G80" i="23"/>
  <c r="E74" i="19"/>
  <c r="G74" i="19"/>
  <c r="N158" i="35"/>
  <c r="M186" i="30"/>
  <c r="M159" i="35"/>
  <c r="E75" i="20"/>
  <c r="G74" i="21"/>
  <c r="E84" i="36"/>
  <c r="E80" i="29"/>
  <c r="F78" i="24"/>
  <c r="G80" i="26"/>
  <c r="N73" i="18"/>
  <c r="E159" i="35"/>
  <c r="M172" i="23"/>
  <c r="M74" i="21"/>
  <c r="N112" i="2"/>
  <c r="F84" i="36"/>
  <c r="N157" i="35"/>
  <c r="M80" i="26"/>
  <c r="M80" i="23"/>
  <c r="F157" i="35"/>
  <c r="N74" i="21"/>
  <c r="E79" i="31"/>
  <c r="F82" i="25"/>
  <c r="G79" i="31"/>
  <c r="G84" i="36"/>
  <c r="G73" i="18"/>
  <c r="N80" i="23"/>
  <c r="F80" i="23"/>
  <c r="F79" i="31"/>
  <c r="L82" i="36" l="1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4" i="27"/>
  <c r="B82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2" i="18"/>
  <c r="B74" i="18"/>
  <c r="C173" i="18"/>
  <c r="K68" i="17"/>
  <c r="J69" i="17"/>
  <c r="H69" i="17"/>
  <c r="I69" i="17"/>
  <c r="B72" i="17"/>
  <c r="C183" i="17"/>
  <c r="L68" i="17"/>
  <c r="L110" i="2"/>
  <c r="B113" i="2"/>
  <c r="H111" i="2"/>
  <c r="J111" i="2"/>
  <c r="I111" i="2"/>
  <c r="K110" i="2"/>
  <c r="M76" i="20"/>
  <c r="F76" i="20"/>
  <c r="F71" i="17"/>
  <c r="E162" i="35"/>
  <c r="N85" i="36"/>
  <c r="E81" i="23"/>
  <c r="E83" i="30"/>
  <c r="E85" i="36"/>
  <c r="M74" i="18"/>
  <c r="M173" i="23"/>
  <c r="G71" i="17"/>
  <c r="G162" i="35"/>
  <c r="G75" i="21"/>
  <c r="F75" i="19"/>
  <c r="G74" i="18"/>
  <c r="E75" i="21"/>
  <c r="G80" i="31"/>
  <c r="G113" i="2"/>
  <c r="N86" i="36"/>
  <c r="E76" i="20"/>
  <c r="E113" i="2"/>
  <c r="N113" i="2"/>
  <c r="G83" i="25"/>
  <c r="E86" i="36"/>
  <c r="G81" i="23"/>
  <c r="G81" i="26"/>
  <c r="E71" i="17"/>
  <c r="F81" i="23"/>
  <c r="N173" i="23"/>
  <c r="N76" i="20"/>
  <c r="M86" i="36"/>
  <c r="N75" i="19"/>
  <c r="N71" i="17"/>
  <c r="F81" i="26"/>
  <c r="M87" i="36"/>
  <c r="F85" i="36"/>
  <c r="F80" i="31"/>
  <c r="G76" i="20"/>
  <c r="N162" i="35"/>
  <c r="G81" i="29"/>
  <c r="G187" i="30"/>
  <c r="M83" i="30"/>
  <c r="N81" i="23"/>
  <c r="G79" i="24"/>
  <c r="N81" i="29"/>
  <c r="M75" i="21"/>
  <c r="N87" i="36"/>
  <c r="F162" i="35"/>
  <c r="G173" i="23"/>
  <c r="M113" i="2"/>
  <c r="M79" i="24"/>
  <c r="M81" i="26"/>
  <c r="M75" i="19"/>
  <c r="E83" i="25"/>
  <c r="G75" i="19"/>
  <c r="F81" i="29"/>
  <c r="E81" i="26"/>
  <c r="N75" i="21"/>
  <c r="F87" i="36"/>
  <c r="F79" i="24"/>
  <c r="E75" i="19"/>
  <c r="M81" i="23"/>
  <c r="E81" i="29"/>
  <c r="M162" i="35"/>
  <c r="F83" i="25"/>
  <c r="E187" i="30"/>
  <c r="E79" i="24"/>
  <c r="G83" i="30"/>
  <c r="F75" i="21"/>
  <c r="N79" i="24"/>
  <c r="N81" i="26"/>
  <c r="E173" i="23"/>
  <c r="M85" i="36"/>
  <c r="M71" i="17"/>
  <c r="M83" i="25"/>
  <c r="M81" i="29"/>
  <c r="N187" i="30"/>
  <c r="N83" i="30"/>
  <c r="E87" i="36"/>
  <c r="M80" i="31"/>
  <c r="M187" i="30"/>
  <c r="F83" i="30"/>
  <c r="F86" i="36"/>
  <c r="E80" i="31"/>
  <c r="N74" i="18"/>
  <c r="F113" i="2"/>
  <c r="N83" i="25"/>
  <c r="N80" i="31"/>
  <c r="F173" i="23"/>
  <c r="F187" i="30"/>
  <c r="H86" i="36" l="1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5" i="27"/>
  <c r="B83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3" i="18"/>
  <c r="B75" i="18"/>
  <c r="C174" i="18"/>
  <c r="K69" i="17"/>
  <c r="H70" i="17"/>
  <c r="J70" i="17"/>
  <c r="I70" i="17"/>
  <c r="C184" i="17"/>
  <c r="B73" i="17"/>
  <c r="L69" i="17"/>
  <c r="L111" i="2"/>
  <c r="K111" i="2"/>
  <c r="B114" i="2"/>
  <c r="H112" i="2"/>
  <c r="J112" i="2"/>
  <c r="I112" i="2"/>
  <c r="F84" i="30"/>
  <c r="E82" i="26"/>
  <c r="N80" i="24"/>
  <c r="E174" i="23"/>
  <c r="N81" i="31"/>
  <c r="F81" i="31"/>
  <c r="N84" i="30"/>
  <c r="F114" i="2"/>
  <c r="M72" i="17"/>
  <c r="N76" i="21"/>
  <c r="G82" i="26"/>
  <c r="F76" i="19"/>
  <c r="M174" i="23"/>
  <c r="G76" i="21"/>
  <c r="N163" i="35"/>
  <c r="N77" i="20"/>
  <c r="M81" i="31"/>
  <c r="E114" i="2"/>
  <c r="E80" i="24"/>
  <c r="G80" i="24"/>
  <c r="F77" i="20"/>
  <c r="N114" i="2"/>
  <c r="N174" i="23"/>
  <c r="E82" i="23"/>
  <c r="M84" i="30"/>
  <c r="F76" i="21"/>
  <c r="G84" i="30"/>
  <c r="N75" i="18"/>
  <c r="N82" i="29"/>
  <c r="F163" i="35"/>
  <c r="F174" i="23"/>
  <c r="G82" i="29"/>
  <c r="M82" i="23"/>
  <c r="G188" i="30"/>
  <c r="G163" i="35"/>
  <c r="M82" i="26"/>
  <c r="E84" i="25"/>
  <c r="E76" i="19"/>
  <c r="F188" i="30"/>
  <c r="M76" i="21"/>
  <c r="E82" i="29"/>
  <c r="F72" i="17"/>
  <c r="M82" i="29"/>
  <c r="M77" i="20"/>
  <c r="N84" i="25"/>
  <c r="E77" i="20"/>
  <c r="G75" i="18"/>
  <c r="E72" i="17"/>
  <c r="G82" i="23"/>
  <c r="E81" i="31"/>
  <c r="E163" i="35"/>
  <c r="F84" i="25"/>
  <c r="G81" i="31"/>
  <c r="G72" i="17"/>
  <c r="N188" i="30"/>
  <c r="M188" i="30"/>
  <c r="N82" i="23"/>
  <c r="F82" i="29"/>
  <c r="N82" i="26"/>
  <c r="G77" i="20"/>
  <c r="M84" i="25"/>
  <c r="M76" i="19"/>
  <c r="M75" i="18"/>
  <c r="M163" i="35"/>
  <c r="G84" i="25"/>
  <c r="M80" i="24"/>
  <c r="E76" i="21"/>
  <c r="N76" i="19"/>
  <c r="F82" i="26"/>
  <c r="N72" i="17"/>
  <c r="M114" i="2"/>
  <c r="F80" i="24"/>
  <c r="F82" i="23"/>
  <c r="G174" i="23"/>
  <c r="E188" i="30"/>
  <c r="G76" i="19"/>
  <c r="E84" i="30"/>
  <c r="G114" i="2"/>
  <c r="K87" i="36" l="1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6" i="27"/>
  <c r="B84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4" i="18"/>
  <c r="B76" i="18"/>
  <c r="C175" i="18"/>
  <c r="L70" i="17"/>
  <c r="H71" i="17"/>
  <c r="I71" i="17"/>
  <c r="J71" i="17"/>
  <c r="C185" i="17"/>
  <c r="B74" i="17"/>
  <c r="K70" i="17"/>
  <c r="L112" i="2"/>
  <c r="K112" i="2"/>
  <c r="B115" i="2"/>
  <c r="H113" i="2"/>
  <c r="J113" i="2"/>
  <c r="I113" i="2"/>
  <c r="E85" i="25"/>
  <c r="N175" i="23"/>
  <c r="G85" i="25"/>
  <c r="F73" i="17"/>
  <c r="E83" i="26"/>
  <c r="N85" i="25"/>
  <c r="M83" i="29"/>
  <c r="G73" i="17"/>
  <c r="E77" i="19"/>
  <c r="M85" i="30"/>
  <c r="F77" i="21"/>
  <c r="N83" i="29"/>
  <c r="N78" i="20"/>
  <c r="M77" i="21"/>
  <c r="N73" i="17"/>
  <c r="N83" i="23"/>
  <c r="N81" i="24"/>
  <c r="G77" i="21"/>
  <c r="G115" i="2"/>
  <c r="M83" i="26"/>
  <c r="G83" i="29"/>
  <c r="M83" i="23"/>
  <c r="F83" i="23"/>
  <c r="F85" i="30"/>
  <c r="E77" i="21"/>
  <c r="E78" i="20"/>
  <c r="E85" i="30"/>
  <c r="N82" i="31"/>
  <c r="M78" i="20"/>
  <c r="F115" i="2"/>
  <c r="N83" i="26"/>
  <c r="N77" i="21"/>
  <c r="F85" i="25"/>
  <c r="G83" i="23"/>
  <c r="G82" i="31"/>
  <c r="G189" i="30"/>
  <c r="G175" i="23"/>
  <c r="G85" i="30"/>
  <c r="N115" i="2"/>
  <c r="G76" i="18"/>
  <c r="G83" i="26"/>
  <c r="F78" i="20"/>
  <c r="G164" i="35"/>
  <c r="E189" i="30"/>
  <c r="N164" i="35"/>
  <c r="M115" i="2"/>
  <c r="N189" i="30"/>
  <c r="E115" i="2"/>
  <c r="F189" i="30"/>
  <c r="E175" i="23"/>
  <c r="F77" i="19"/>
  <c r="E73" i="17"/>
  <c r="F82" i="31"/>
  <c r="F83" i="26"/>
  <c r="M85" i="25"/>
  <c r="E83" i="29"/>
  <c r="N77" i="19"/>
  <c r="M82" i="31"/>
  <c r="G78" i="20"/>
  <c r="F81" i="24"/>
  <c r="M77" i="19"/>
  <c r="E81" i="24"/>
  <c r="N85" i="30"/>
  <c r="E83" i="23"/>
  <c r="F175" i="23"/>
  <c r="E164" i="35"/>
  <c r="M175" i="23"/>
  <c r="N76" i="18"/>
  <c r="M73" i="17"/>
  <c r="G77" i="19"/>
  <c r="M164" i="35"/>
  <c r="E82" i="31"/>
  <c r="M81" i="24"/>
  <c r="M189" i="30"/>
  <c r="F83" i="29"/>
  <c r="M76" i="18"/>
  <c r="F164" i="35"/>
  <c r="G81" i="24"/>
  <c r="B89" i="36" l="1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7" i="27"/>
  <c r="B85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5" i="18"/>
  <c r="B77" i="18"/>
  <c r="C176" i="18"/>
  <c r="L71" i="17"/>
  <c r="I72" i="17"/>
  <c r="H72" i="17"/>
  <c r="J72" i="17"/>
  <c r="C186" i="17"/>
  <c r="B75" i="17"/>
  <c r="K71" i="17"/>
  <c r="L113" i="2"/>
  <c r="K113" i="2"/>
  <c r="B116" i="2"/>
  <c r="H114" i="2"/>
  <c r="J114" i="2"/>
  <c r="I114" i="2"/>
  <c r="F79" i="20"/>
  <c r="E78" i="21"/>
  <c r="N82" i="24"/>
  <c r="M78" i="19"/>
  <c r="M84" i="29"/>
  <c r="M86" i="25"/>
  <c r="N84" i="26"/>
  <c r="F165" i="35"/>
  <c r="M86" i="30"/>
  <c r="N176" i="23"/>
  <c r="G79" i="20"/>
  <c r="M74" i="17"/>
  <c r="M79" i="20"/>
  <c r="F84" i="23"/>
  <c r="F84" i="26"/>
  <c r="N78" i="21"/>
  <c r="F83" i="31"/>
  <c r="N79" i="20"/>
  <c r="E83" i="31"/>
  <c r="F86" i="25"/>
  <c r="G86" i="25"/>
  <c r="F78" i="21"/>
  <c r="G84" i="26"/>
  <c r="N190" i="30"/>
  <c r="N116" i="2"/>
  <c r="M190" i="30"/>
  <c r="M84" i="26"/>
  <c r="F78" i="19"/>
  <c r="E165" i="35"/>
  <c r="G86" i="30"/>
  <c r="M83" i="31"/>
  <c r="F116" i="2"/>
  <c r="N86" i="25"/>
  <c r="M77" i="18"/>
  <c r="N78" i="19"/>
  <c r="E84" i="26"/>
  <c r="N74" i="17"/>
  <c r="G116" i="2"/>
  <c r="E74" i="17"/>
  <c r="N165" i="35"/>
  <c r="E86" i="25"/>
  <c r="E79" i="20"/>
  <c r="F84" i="29"/>
  <c r="F176" i="23"/>
  <c r="G165" i="35"/>
  <c r="G190" i="30"/>
  <c r="G176" i="23"/>
  <c r="G84" i="29"/>
  <c r="M165" i="35"/>
  <c r="F74" i="17"/>
  <c r="G84" i="23"/>
  <c r="G82" i="24"/>
  <c r="E116" i="2"/>
  <c r="N84" i="29"/>
  <c r="G77" i="18"/>
  <c r="N83" i="31"/>
  <c r="G74" i="17"/>
  <c r="E84" i="29"/>
  <c r="M82" i="24"/>
  <c r="N77" i="18"/>
  <c r="M116" i="2"/>
  <c r="N86" i="30"/>
  <c r="E176" i="23"/>
  <c r="G78" i="21"/>
  <c r="F86" i="30"/>
  <c r="E82" i="24"/>
  <c r="M176" i="23"/>
  <c r="F190" i="30"/>
  <c r="G83" i="31"/>
  <c r="E78" i="19"/>
  <c r="G78" i="19"/>
  <c r="F82" i="24"/>
  <c r="E84" i="23"/>
  <c r="E190" i="30"/>
  <c r="M84" i="23"/>
  <c r="N84" i="23"/>
  <c r="E86" i="30"/>
  <c r="M78" i="21"/>
  <c r="B90" i="36" l="1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8" i="27"/>
  <c r="B86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6" i="18"/>
  <c r="B78" i="18"/>
  <c r="C177" i="18"/>
  <c r="K72" i="17"/>
  <c r="H73" i="17"/>
  <c r="I73" i="17"/>
  <c r="J73" i="17"/>
  <c r="C187" i="17"/>
  <c r="B76" i="17"/>
  <c r="L72" i="17"/>
  <c r="L114" i="2"/>
  <c r="K114" i="2"/>
  <c r="B117" i="2"/>
  <c r="H115" i="2"/>
  <c r="J115" i="2"/>
  <c r="I115" i="2"/>
  <c r="G166" i="35"/>
  <c r="G75" i="17"/>
  <c r="G83" i="24"/>
  <c r="N75" i="17"/>
  <c r="G85" i="29"/>
  <c r="N83" i="24"/>
  <c r="E177" i="23"/>
  <c r="F75" i="17"/>
  <c r="N85" i="26"/>
  <c r="E85" i="23"/>
  <c r="N166" i="35"/>
  <c r="E87" i="25"/>
  <c r="G177" i="23"/>
  <c r="N87" i="30"/>
  <c r="M166" i="35"/>
  <c r="F85" i="29"/>
  <c r="G85" i="23"/>
  <c r="N79" i="21"/>
  <c r="F166" i="35"/>
  <c r="N79" i="19"/>
  <c r="F85" i="26"/>
  <c r="N78" i="18"/>
  <c r="F83" i="24"/>
  <c r="M85" i="26"/>
  <c r="F177" i="23"/>
  <c r="M83" i="24"/>
  <c r="G85" i="26"/>
  <c r="M80" i="20"/>
  <c r="M191" i="30"/>
  <c r="F117" i="2"/>
  <c r="E85" i="29"/>
  <c r="G117" i="2"/>
  <c r="M85" i="29"/>
  <c r="G78" i="18"/>
  <c r="M87" i="30"/>
  <c r="N85" i="23"/>
  <c r="N85" i="29"/>
  <c r="M84" i="31"/>
  <c r="G87" i="25"/>
  <c r="E80" i="20"/>
  <c r="E166" i="35"/>
  <c r="M117" i="2"/>
  <c r="E79" i="19"/>
  <c r="E79" i="21"/>
  <c r="E85" i="26"/>
  <c r="M85" i="23"/>
  <c r="F191" i="30"/>
  <c r="E75" i="17"/>
  <c r="E191" i="30"/>
  <c r="N177" i="23"/>
  <c r="G191" i="30"/>
  <c r="M78" i="18"/>
  <c r="F79" i="21"/>
  <c r="N84" i="31"/>
  <c r="G84" i="31"/>
  <c r="M177" i="23"/>
  <c r="N117" i="2"/>
  <c r="N87" i="25"/>
  <c r="M79" i="21"/>
  <c r="F79" i="19"/>
  <c r="M79" i="19"/>
  <c r="F87" i="30"/>
  <c r="E117" i="2"/>
  <c r="E87" i="30"/>
  <c r="N80" i="20"/>
  <c r="N191" i="30"/>
  <c r="M75" i="17"/>
  <c r="F85" i="23"/>
  <c r="F87" i="25"/>
  <c r="E84" i="31"/>
  <c r="F84" i="31"/>
  <c r="G79" i="21"/>
  <c r="G87" i="30"/>
  <c r="M87" i="25"/>
  <c r="F80" i="20"/>
  <c r="G80" i="20"/>
  <c r="E83" i="24"/>
  <c r="G79" i="19"/>
  <c r="B91" i="36" l="1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89" i="27"/>
  <c r="B87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7" i="18"/>
  <c r="B79" i="18"/>
  <c r="C178" i="18"/>
  <c r="L73" i="17"/>
  <c r="J74" i="17"/>
  <c r="H74" i="17"/>
  <c r="I74" i="17"/>
  <c r="C188" i="17"/>
  <c r="B77" i="17"/>
  <c r="K73" i="17"/>
  <c r="L115" i="2"/>
  <c r="K115" i="2"/>
  <c r="B118" i="2"/>
  <c r="H116" i="2"/>
  <c r="J116" i="2"/>
  <c r="I116" i="2"/>
  <c r="G192" i="30"/>
  <c r="F86" i="26"/>
  <c r="M85" i="31"/>
  <c r="G80" i="19"/>
  <c r="N178" i="23"/>
  <c r="N84" i="24"/>
  <c r="N118" i="2"/>
  <c r="G80" i="21"/>
  <c r="M86" i="26"/>
  <c r="G88" i="25"/>
  <c r="M86" i="29"/>
  <c r="M86" i="23"/>
  <c r="E88" i="30"/>
  <c r="F178" i="23"/>
  <c r="M79" i="18"/>
  <c r="E80" i="19"/>
  <c r="N86" i="23"/>
  <c r="M178" i="23"/>
  <c r="F84" i="24"/>
  <c r="N167" i="35"/>
  <c r="F118" i="2"/>
  <c r="E86" i="26"/>
  <c r="E85" i="31"/>
  <c r="N86" i="29"/>
  <c r="G90" i="36"/>
  <c r="N90" i="36"/>
  <c r="N81" i="20"/>
  <c r="F86" i="29"/>
  <c r="F80" i="21"/>
  <c r="G81" i="20"/>
  <c r="G86" i="29"/>
  <c r="E84" i="24"/>
  <c r="G167" i="35"/>
  <c r="E76" i="17"/>
  <c r="E90" i="36"/>
  <c r="M80" i="19"/>
  <c r="E88" i="25"/>
  <c r="F80" i="19"/>
  <c r="F81" i="20"/>
  <c r="E167" i="35"/>
  <c r="M118" i="2"/>
  <c r="M167" i="35"/>
  <c r="E86" i="29"/>
  <c r="N88" i="30"/>
  <c r="E118" i="2"/>
  <c r="F85" i="31"/>
  <c r="E86" i="23"/>
  <c r="N76" i="17"/>
  <c r="N88" i="25"/>
  <c r="G76" i="17"/>
  <c r="F192" i="30"/>
  <c r="F86" i="23"/>
  <c r="G178" i="23"/>
  <c r="F88" i="30"/>
  <c r="M76" i="17"/>
  <c r="E178" i="23"/>
  <c r="G85" i="31"/>
  <c r="G118" i="2"/>
  <c r="M81" i="20"/>
  <c r="N80" i="21"/>
  <c r="E192" i="30"/>
  <c r="M84" i="24"/>
  <c r="N80" i="19"/>
  <c r="M80" i="21"/>
  <c r="F76" i="17"/>
  <c r="G86" i="26"/>
  <c r="F90" i="36"/>
  <c r="E81" i="20"/>
  <c r="N85" i="31"/>
  <c r="M90" i="36"/>
  <c r="M88" i="30"/>
  <c r="F88" i="25"/>
  <c r="N86" i="26"/>
  <c r="F167" i="35"/>
  <c r="M192" i="30"/>
  <c r="G79" i="18"/>
  <c r="G88" i="30"/>
  <c r="M88" i="25"/>
  <c r="G86" i="23"/>
  <c r="G84" i="24"/>
  <c r="N79" i="18"/>
  <c r="N192" i="30"/>
  <c r="E80" i="21"/>
  <c r="H89" i="36" l="1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0" i="27"/>
  <c r="B88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8" i="18"/>
  <c r="B80" i="18"/>
  <c r="C179" i="18"/>
  <c r="L74" i="17"/>
  <c r="I75" i="17"/>
  <c r="J75" i="17"/>
  <c r="H75" i="17"/>
  <c r="B78" i="17"/>
  <c r="K74" i="17"/>
  <c r="C189" i="17"/>
  <c r="L116" i="2"/>
  <c r="B119" i="2"/>
  <c r="H117" i="2"/>
  <c r="J117" i="2"/>
  <c r="I117" i="2"/>
  <c r="K116" i="2"/>
  <c r="M77" i="17"/>
  <c r="N179" i="23"/>
  <c r="F87" i="29"/>
  <c r="F87" i="23"/>
  <c r="E77" i="17"/>
  <c r="G193" i="30"/>
  <c r="N81" i="19"/>
  <c r="G86" i="31"/>
  <c r="N87" i="23"/>
  <c r="G87" i="26"/>
  <c r="M81" i="19"/>
  <c r="E168" i="35"/>
  <c r="N89" i="25"/>
  <c r="N86" i="31"/>
  <c r="G80" i="18"/>
  <c r="G81" i="21"/>
  <c r="M179" i="23"/>
  <c r="E87" i="26"/>
  <c r="G87" i="23"/>
  <c r="N168" i="35"/>
  <c r="M193" i="30"/>
  <c r="F168" i="35"/>
  <c r="F82" i="20"/>
  <c r="N82" i="20"/>
  <c r="G91" i="36"/>
  <c r="M89" i="30"/>
  <c r="E193" i="30"/>
  <c r="F81" i="19"/>
  <c r="M81" i="21"/>
  <c r="F81" i="21"/>
  <c r="E81" i="19"/>
  <c r="E82" i="20"/>
  <c r="G82" i="20"/>
  <c r="G85" i="24"/>
  <c r="E89" i="25"/>
  <c r="N80" i="18"/>
  <c r="F179" i="23"/>
  <c r="M80" i="18"/>
  <c r="M87" i="29"/>
  <c r="N85" i="24"/>
  <c r="F85" i="24"/>
  <c r="N81" i="21"/>
  <c r="G77" i="17"/>
  <c r="E179" i="23"/>
  <c r="E81" i="21"/>
  <c r="F91" i="36"/>
  <c r="E91" i="36"/>
  <c r="M168" i="35"/>
  <c r="G89" i="30"/>
  <c r="M87" i="23"/>
  <c r="N89" i="30"/>
  <c r="F77" i="17"/>
  <c r="N77" i="17"/>
  <c r="N119" i="2"/>
  <c r="F119" i="2"/>
  <c r="E119" i="2"/>
  <c r="M91" i="36"/>
  <c r="G89" i="25"/>
  <c r="M82" i="20"/>
  <c r="N193" i="30"/>
  <c r="E87" i="29"/>
  <c r="G179" i="23"/>
  <c r="E87" i="23"/>
  <c r="E85" i="24"/>
  <c r="G87" i="29"/>
  <c r="E89" i="30"/>
  <c r="M119" i="2"/>
  <c r="M86" i="31"/>
  <c r="F86" i="31"/>
  <c r="F89" i="30"/>
  <c r="M87" i="26"/>
  <c r="G168" i="35"/>
  <c r="F193" i="30"/>
  <c r="N87" i="26"/>
  <c r="M85" i="24"/>
  <c r="G81" i="19"/>
  <c r="G119" i="2"/>
  <c r="M89" i="25"/>
  <c r="F87" i="26"/>
  <c r="F89" i="25"/>
  <c r="N91" i="36"/>
  <c r="E86" i="31"/>
  <c r="N87" i="29"/>
  <c r="L89" i="36" l="1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1" i="27"/>
  <c r="B89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79" i="18"/>
  <c r="B81" i="18"/>
  <c r="C180" i="18"/>
  <c r="K75" i="17"/>
  <c r="H76" i="17"/>
  <c r="I76" i="17"/>
  <c r="J76" i="17"/>
  <c r="B79" i="17"/>
  <c r="C190" i="17"/>
  <c r="L75" i="17"/>
  <c r="L117" i="2"/>
  <c r="K117" i="2"/>
  <c r="B120" i="2"/>
  <c r="H118" i="2"/>
  <c r="J118" i="2"/>
  <c r="I118" i="2"/>
  <c r="E86" i="24"/>
  <c r="G90" i="25"/>
  <c r="M82" i="21"/>
  <c r="G78" i="17"/>
  <c r="M88" i="29"/>
  <c r="F92" i="36"/>
  <c r="M82" i="19"/>
  <c r="E88" i="26"/>
  <c r="E180" i="23"/>
  <c r="N88" i="29"/>
  <c r="F78" i="17"/>
  <c r="N87" i="31"/>
  <c r="N194" i="30"/>
  <c r="F82" i="19"/>
  <c r="F90" i="30"/>
  <c r="M169" i="35"/>
  <c r="E82" i="19"/>
  <c r="M88" i="23"/>
  <c r="G88" i="26"/>
  <c r="M78" i="17"/>
  <c r="N81" i="18"/>
  <c r="G169" i="35"/>
  <c r="F169" i="35"/>
  <c r="E78" i="17"/>
  <c r="G88" i="23"/>
  <c r="F180" i="23"/>
  <c r="N88" i="26"/>
  <c r="E90" i="25"/>
  <c r="N92" i="36"/>
  <c r="M83" i="20"/>
  <c r="N180" i="23"/>
  <c r="N78" i="17"/>
  <c r="E90" i="30"/>
  <c r="F90" i="25"/>
  <c r="F82" i="21"/>
  <c r="E83" i="20"/>
  <c r="F88" i="29"/>
  <c r="F86" i="24"/>
  <c r="G83" i="20"/>
  <c r="N86" i="24"/>
  <c r="F83" i="20"/>
  <c r="G92" i="36"/>
  <c r="G81" i="18"/>
  <c r="G82" i="19"/>
  <c r="M90" i="30"/>
  <c r="F88" i="26"/>
  <c r="G82" i="21"/>
  <c r="E82" i="21"/>
  <c r="M180" i="23"/>
  <c r="E92" i="36"/>
  <c r="G180" i="23"/>
  <c r="E169" i="35"/>
  <c r="G194" i="30"/>
  <c r="F194" i="30"/>
  <c r="N88" i="23"/>
  <c r="F87" i="31"/>
  <c r="M90" i="25"/>
  <c r="N90" i="30"/>
  <c r="M194" i="30"/>
  <c r="M88" i="26"/>
  <c r="E194" i="30"/>
  <c r="N169" i="35"/>
  <c r="M87" i="31"/>
  <c r="N90" i="25"/>
  <c r="M92" i="36"/>
  <c r="E87" i="31"/>
  <c r="M81" i="18"/>
  <c r="N82" i="19"/>
  <c r="G86" i="24"/>
  <c r="E88" i="29"/>
  <c r="G87" i="31"/>
  <c r="G90" i="30"/>
  <c r="E88" i="23"/>
  <c r="G88" i="29"/>
  <c r="N83" i="20"/>
  <c r="M86" i="24"/>
  <c r="N82" i="21"/>
  <c r="F88" i="23"/>
  <c r="K90" i="36" l="1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2" i="27"/>
  <c r="B90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0" i="18"/>
  <c r="B82" i="18"/>
  <c r="C181" i="18"/>
  <c r="K76" i="17"/>
  <c r="J77" i="17"/>
  <c r="I77" i="17"/>
  <c r="H77" i="17"/>
  <c r="C191" i="17"/>
  <c r="B80" i="17"/>
  <c r="L76" i="17"/>
  <c r="L118" i="2"/>
  <c r="K118" i="2"/>
  <c r="B121" i="2"/>
  <c r="J119" i="2"/>
  <c r="N195" i="30"/>
  <c r="E91" i="30"/>
  <c r="M93" i="36"/>
  <c r="F93" i="36"/>
  <c r="G79" i="17"/>
  <c r="G82" i="18"/>
  <c r="E195" i="30"/>
  <c r="M83" i="19"/>
  <c r="E89" i="26"/>
  <c r="F91" i="30"/>
  <c r="E79" i="17"/>
  <c r="M87" i="24"/>
  <c r="N79" i="17"/>
  <c r="G93" i="36"/>
  <c r="F91" i="25"/>
  <c r="N83" i="21"/>
  <c r="M91" i="30"/>
  <c r="M84" i="20"/>
  <c r="F89" i="23"/>
  <c r="G195" i="30"/>
  <c r="N87" i="24"/>
  <c r="N181" i="23"/>
  <c r="M91" i="25"/>
  <c r="M82" i="18"/>
  <c r="G91" i="25"/>
  <c r="F88" i="31"/>
  <c r="G89" i="23"/>
  <c r="G87" i="24"/>
  <c r="M89" i="29"/>
  <c r="F87" i="24"/>
  <c r="N89" i="23"/>
  <c r="N84" i="20"/>
  <c r="E91" i="25"/>
  <c r="G83" i="21"/>
  <c r="F83" i="21"/>
  <c r="G91" i="30"/>
  <c r="E88" i="31"/>
  <c r="G88" i="31"/>
  <c r="M79" i="17"/>
  <c r="M89" i="26"/>
  <c r="F195" i="30"/>
  <c r="M83" i="21"/>
  <c r="N89" i="26"/>
  <c r="F89" i="26"/>
  <c r="G83" i="19"/>
  <c r="E84" i="20"/>
  <c r="F89" i="29"/>
  <c r="G181" i="23"/>
  <c r="M170" i="35"/>
  <c r="F83" i="19"/>
  <c r="G89" i="29"/>
  <c r="N170" i="35"/>
  <c r="E83" i="21"/>
  <c r="N82" i="18"/>
  <c r="F84" i="20"/>
  <c r="N89" i="29"/>
  <c r="E181" i="23"/>
  <c r="E170" i="35"/>
  <c r="M181" i="23"/>
  <c r="N88" i="31"/>
  <c r="E83" i="19"/>
  <c r="E87" i="24"/>
  <c r="F170" i="35"/>
  <c r="N93" i="36"/>
  <c r="M88" i="31"/>
  <c r="M89" i="23"/>
  <c r="G84" i="20"/>
  <c r="G89" i="26"/>
  <c r="N91" i="30"/>
  <c r="F181" i="23"/>
  <c r="E89" i="23"/>
  <c r="G170" i="35"/>
  <c r="N83" i="19"/>
  <c r="F79" i="17"/>
  <c r="M195" i="30"/>
  <c r="N91" i="25"/>
  <c r="E89" i="29"/>
  <c r="E93" i="36"/>
  <c r="L91" i="36" l="1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3" i="27"/>
  <c r="B91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1" i="18"/>
  <c r="B83" i="18"/>
  <c r="C182" i="18"/>
  <c r="K77" i="17"/>
  <c r="H78" i="17"/>
  <c r="J78" i="17"/>
  <c r="I78" i="17"/>
  <c r="C192" i="17"/>
  <c r="B81" i="17"/>
  <c r="L77" i="17"/>
  <c r="B122" i="2"/>
  <c r="F84" i="21"/>
  <c r="M80" i="17"/>
  <c r="M89" i="31"/>
  <c r="N90" i="29"/>
  <c r="M85" i="20"/>
  <c r="E80" i="17"/>
  <c r="E84" i="21"/>
  <c r="F80" i="17"/>
  <c r="F182" i="23"/>
  <c r="G85" i="20"/>
  <c r="M84" i="19"/>
  <c r="N84" i="19"/>
  <c r="N94" i="36"/>
  <c r="F92" i="30"/>
  <c r="G171" i="35"/>
  <c r="G196" i="30"/>
  <c r="M171" i="35"/>
  <c r="E88" i="24"/>
  <c r="N90" i="23"/>
  <c r="M196" i="30"/>
  <c r="M84" i="21"/>
  <c r="G89" i="31"/>
  <c r="N89" i="31"/>
  <c r="F90" i="23"/>
  <c r="G90" i="29"/>
  <c r="N85" i="19"/>
  <c r="E85" i="20"/>
  <c r="M182" i="23"/>
  <c r="M92" i="30"/>
  <c r="G84" i="19"/>
  <c r="F196" i="30"/>
  <c r="G85" i="19"/>
  <c r="G94" i="36"/>
  <c r="M83" i="18"/>
  <c r="N92" i="30"/>
  <c r="M90" i="26"/>
  <c r="M94" i="36"/>
  <c r="F92" i="25"/>
  <c r="N182" i="23"/>
  <c r="F94" i="36"/>
  <c r="F84" i="19"/>
  <c r="E196" i="30"/>
  <c r="E94" i="36"/>
  <c r="E89" i="31"/>
  <c r="E92" i="30"/>
  <c r="N196" i="30"/>
  <c r="F171" i="35"/>
  <c r="E171" i="35"/>
  <c r="E90" i="23"/>
  <c r="E84" i="19"/>
  <c r="F88" i="24"/>
  <c r="E92" i="25"/>
  <c r="G182" i="23"/>
  <c r="G90" i="26"/>
  <c r="M92" i="25"/>
  <c r="M90" i="29"/>
  <c r="F90" i="26"/>
  <c r="G80" i="17"/>
  <c r="F85" i="20"/>
  <c r="N90" i="26"/>
  <c r="E85" i="19"/>
  <c r="M85" i="19"/>
  <c r="N83" i="18"/>
  <c r="N85" i="20"/>
  <c r="G83" i="18"/>
  <c r="G92" i="25"/>
  <c r="F90" i="29"/>
  <c r="F85" i="19"/>
  <c r="E90" i="29"/>
  <c r="G84" i="21"/>
  <c r="E90" i="26"/>
  <c r="N171" i="35"/>
  <c r="G88" i="24"/>
  <c r="N80" i="17"/>
  <c r="G90" i="23"/>
  <c r="F89" i="31"/>
  <c r="M88" i="24"/>
  <c r="N88" i="24"/>
  <c r="N84" i="21"/>
  <c r="M90" i="23"/>
  <c r="G92" i="30"/>
  <c r="E182" i="23"/>
  <c r="N92" i="25"/>
  <c r="K92" i="36" l="1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4" i="27"/>
  <c r="B92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2" i="18"/>
  <c r="B84" i="18"/>
  <c r="C183" i="18"/>
  <c r="L78" i="17"/>
  <c r="I79" i="17"/>
  <c r="H79" i="17"/>
  <c r="J79" i="17"/>
  <c r="C193" i="17"/>
  <c r="B82" i="17"/>
  <c r="K78" i="17"/>
  <c r="B123" i="2"/>
  <c r="M197" i="30"/>
  <c r="G93" i="25"/>
  <c r="E91" i="29"/>
  <c r="E197" i="30"/>
  <c r="F91" i="26"/>
  <c r="F85" i="21"/>
  <c r="E86" i="20"/>
  <c r="G95" i="36"/>
  <c r="N85" i="21"/>
  <c r="E172" i="35"/>
  <c r="M84" i="18"/>
  <c r="N93" i="30"/>
  <c r="F91" i="23"/>
  <c r="M183" i="23"/>
  <c r="G86" i="20"/>
  <c r="G84" i="18"/>
  <c r="G91" i="26"/>
  <c r="M93" i="25"/>
  <c r="N93" i="25"/>
  <c r="F93" i="30"/>
  <c r="F172" i="35"/>
  <c r="G93" i="30"/>
  <c r="E85" i="21"/>
  <c r="M91" i="23"/>
  <c r="F95" i="36"/>
  <c r="E95" i="36"/>
  <c r="N95" i="36"/>
  <c r="F91" i="29"/>
  <c r="M93" i="30"/>
  <c r="E93" i="25"/>
  <c r="G183" i="23"/>
  <c r="N86" i="20"/>
  <c r="G172" i="35"/>
  <c r="M91" i="29"/>
  <c r="E81" i="17"/>
  <c r="M89" i="24"/>
  <c r="N91" i="29"/>
  <c r="G89" i="24"/>
  <c r="F81" i="17"/>
  <c r="F183" i="23"/>
  <c r="F93" i="25"/>
  <c r="M85" i="21"/>
  <c r="G90" i="31"/>
  <c r="G85" i="21"/>
  <c r="F89" i="24"/>
  <c r="G197" i="30"/>
  <c r="M95" i="36"/>
  <c r="M86" i="20"/>
  <c r="G91" i="23"/>
  <c r="N183" i="23"/>
  <c r="E90" i="31"/>
  <c r="N81" i="17"/>
  <c r="M172" i="35"/>
  <c r="E91" i="23"/>
  <c r="N197" i="30"/>
  <c r="N91" i="26"/>
  <c r="M90" i="31"/>
  <c r="E93" i="30"/>
  <c r="F86" i="20"/>
  <c r="G81" i="17"/>
  <c r="G91" i="29"/>
  <c r="N90" i="31"/>
  <c r="F197" i="30"/>
  <c r="M91" i="26"/>
  <c r="N89" i="24"/>
  <c r="E183" i="23"/>
  <c r="N172" i="35"/>
  <c r="F90" i="31"/>
  <c r="E91" i="26"/>
  <c r="N84" i="18"/>
  <c r="N91" i="23"/>
  <c r="M81" i="17"/>
  <c r="E89" i="24"/>
  <c r="J85" i="19" l="1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5" i="27"/>
  <c r="K89" i="26"/>
  <c r="B93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3" i="18"/>
  <c r="B85" i="18"/>
  <c r="C184" i="18"/>
  <c r="K79" i="17"/>
  <c r="I80" i="17"/>
  <c r="J80" i="17"/>
  <c r="H80" i="17"/>
  <c r="C194" i="17"/>
  <c r="B83" i="17"/>
  <c r="L79" i="17"/>
  <c r="B124" i="2"/>
  <c r="G94" i="30"/>
  <c r="N86" i="21"/>
  <c r="M90" i="24"/>
  <c r="M85" i="18"/>
  <c r="F87" i="20"/>
  <c r="N85" i="18"/>
  <c r="N173" i="35"/>
  <c r="F82" i="17"/>
  <c r="M92" i="29"/>
  <c r="G86" i="21"/>
  <c r="G92" i="29"/>
  <c r="E94" i="30"/>
  <c r="G198" i="30"/>
  <c r="F173" i="35"/>
  <c r="F94" i="30"/>
  <c r="N94" i="25"/>
  <c r="E96" i="36"/>
  <c r="N91" i="31"/>
  <c r="E87" i="20"/>
  <c r="E86" i="21"/>
  <c r="N92" i="23"/>
  <c r="M198" i="30"/>
  <c r="F92" i="29"/>
  <c r="E124" i="2"/>
  <c r="G173" i="35"/>
  <c r="E92" i="26"/>
  <c r="G92" i="23"/>
  <c r="E198" i="30"/>
  <c r="M173" i="35"/>
  <c r="E94" i="25"/>
  <c r="G94" i="25"/>
  <c r="F92" i="23"/>
  <c r="N94" i="30"/>
  <c r="E91" i="31"/>
  <c r="G85" i="18"/>
  <c r="N96" i="36"/>
  <c r="N184" i="23"/>
  <c r="F86" i="21"/>
  <c r="M124" i="2"/>
  <c r="G90" i="24"/>
  <c r="F198" i="30"/>
  <c r="M82" i="17"/>
  <c r="M92" i="23"/>
  <c r="N198" i="30"/>
  <c r="E173" i="35"/>
  <c r="M92" i="26"/>
  <c r="M94" i="25"/>
  <c r="N87" i="20"/>
  <c r="M96" i="36"/>
  <c r="F90" i="24"/>
  <c r="N82" i="17"/>
  <c r="G91" i="31"/>
  <c r="G87" i="20"/>
  <c r="G96" i="36"/>
  <c r="M94" i="30"/>
  <c r="M184" i="23"/>
  <c r="M87" i="20"/>
  <c r="F94" i="25"/>
  <c r="N90" i="24"/>
  <c r="G92" i="26"/>
  <c r="F124" i="2"/>
  <c r="E82" i="17"/>
  <c r="E92" i="23"/>
  <c r="E92" i="29"/>
  <c r="M86" i="21"/>
  <c r="G184" i="23"/>
  <c r="F91" i="31"/>
  <c r="N92" i="26"/>
  <c r="F96" i="36"/>
  <c r="E90" i="24"/>
  <c r="G124" i="2"/>
  <c r="N92" i="29"/>
  <c r="F92" i="26"/>
  <c r="E184" i="23"/>
  <c r="N124" i="2"/>
  <c r="M91" i="31"/>
  <c r="G82" i="17"/>
  <c r="F184" i="23"/>
  <c r="J123" i="2" l="1"/>
  <c r="I123" i="2"/>
  <c r="H123" i="2"/>
  <c r="H119" i="2"/>
  <c r="I119" i="2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6" i="27"/>
  <c r="B94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4" i="18"/>
  <c r="B86" i="18"/>
  <c r="C185" i="18"/>
  <c r="K80" i="17"/>
  <c r="H81" i="17"/>
  <c r="J81" i="17"/>
  <c r="I81" i="17"/>
  <c r="C195" i="17"/>
  <c r="B84" i="17"/>
  <c r="L80" i="17"/>
  <c r="B125" i="2"/>
  <c r="N95" i="25"/>
  <c r="E83" i="17"/>
  <c r="E92" i="31"/>
  <c r="M88" i="20"/>
  <c r="E95" i="30"/>
  <c r="E199" i="30"/>
  <c r="E125" i="2"/>
  <c r="M83" i="17"/>
  <c r="F95" i="30"/>
  <c r="E97" i="36"/>
  <c r="E185" i="23"/>
  <c r="E93" i="26"/>
  <c r="G88" i="20"/>
  <c r="M91" i="24"/>
  <c r="G87" i="21"/>
  <c r="F185" i="23"/>
  <c r="N93" i="29"/>
  <c r="F125" i="2"/>
  <c r="N97" i="36"/>
  <c r="G174" i="35"/>
  <c r="F95" i="25"/>
  <c r="G86" i="18"/>
  <c r="F93" i="29"/>
  <c r="E95" i="25"/>
  <c r="F88" i="20"/>
  <c r="N185" i="23"/>
  <c r="M95" i="25"/>
  <c r="N86" i="18"/>
  <c r="M87" i="21"/>
  <c r="M92" i="31"/>
  <c r="N125" i="2"/>
  <c r="N83" i="17"/>
  <c r="G185" i="23"/>
  <c r="E93" i="29"/>
  <c r="M95" i="30"/>
  <c r="G83" i="17"/>
  <c r="E88" i="20"/>
  <c r="M174" i="35"/>
  <c r="G93" i="26"/>
  <c r="G95" i="25"/>
  <c r="E91" i="24"/>
  <c r="G92" i="31"/>
  <c r="N92" i="31"/>
  <c r="N95" i="30"/>
  <c r="G93" i="23"/>
  <c r="N93" i="26"/>
  <c r="N91" i="24"/>
  <c r="F91" i="24"/>
  <c r="E87" i="21"/>
  <c r="F93" i="23"/>
  <c r="G95" i="30"/>
  <c r="F93" i="26"/>
  <c r="M199" i="30"/>
  <c r="M93" i="26"/>
  <c r="G93" i="29"/>
  <c r="F174" i="35"/>
  <c r="M93" i="29"/>
  <c r="N199" i="30"/>
  <c r="G97" i="36"/>
  <c r="N87" i="21"/>
  <c r="F199" i="30"/>
  <c r="M86" i="18"/>
  <c r="F83" i="17"/>
  <c r="M93" i="23"/>
  <c r="F87" i="21"/>
  <c r="E174" i="35"/>
  <c r="N174" i="35"/>
  <c r="F92" i="31"/>
  <c r="N93" i="23"/>
  <c r="G199" i="30"/>
  <c r="M185" i="23"/>
  <c r="N88" i="20"/>
  <c r="E93" i="23"/>
  <c r="G125" i="2"/>
  <c r="G91" i="24"/>
  <c r="M97" i="36"/>
  <c r="F97" i="36"/>
  <c r="M125" i="2"/>
  <c r="K123" i="2" l="1"/>
  <c r="L123" i="2"/>
  <c r="L119" i="2"/>
  <c r="K119" i="2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7" i="27"/>
  <c r="L91" i="26"/>
  <c r="B95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5" i="18"/>
  <c r="B87" i="18"/>
  <c r="C186" i="18"/>
  <c r="L81" i="17"/>
  <c r="I82" i="17"/>
  <c r="J82" i="17"/>
  <c r="H82" i="17"/>
  <c r="C196" i="17"/>
  <c r="B85" i="17"/>
  <c r="K81" i="17"/>
  <c r="B126" i="2"/>
  <c r="H124" i="2"/>
  <c r="J124" i="2"/>
  <c r="I124" i="2"/>
  <c r="F96" i="25"/>
  <c r="M200" i="30"/>
  <c r="M84" i="17"/>
  <c r="M126" i="2"/>
  <c r="G94" i="23"/>
  <c r="G126" i="2"/>
  <c r="M88" i="21"/>
  <c r="N89" i="20"/>
  <c r="F98" i="36"/>
  <c r="N126" i="2"/>
  <c r="E98" i="36"/>
  <c r="M87" i="18"/>
  <c r="E89" i="20"/>
  <c r="E200" i="30"/>
  <c r="G93" i="31"/>
  <c r="G98" i="36"/>
  <c r="F92" i="24"/>
  <c r="N94" i="23"/>
  <c r="G87" i="18"/>
  <c r="G89" i="20"/>
  <c r="G88" i="21"/>
  <c r="N94" i="29"/>
  <c r="G92" i="24"/>
  <c r="G186" i="23"/>
  <c r="E84" i="17"/>
  <c r="F93" i="31"/>
  <c r="N88" i="21"/>
  <c r="M93" i="31"/>
  <c r="G94" i="29"/>
  <c r="N87" i="18"/>
  <c r="G200" i="30"/>
  <c r="F126" i="2"/>
  <c r="M98" i="36"/>
  <c r="N98" i="36"/>
  <c r="N186" i="23"/>
  <c r="F88" i="21"/>
  <c r="M92" i="24"/>
  <c r="M94" i="26"/>
  <c r="E175" i="35"/>
  <c r="N84" i="17"/>
  <c r="F89" i="20"/>
  <c r="F94" i="29"/>
  <c r="G96" i="30"/>
  <c r="F96" i="30"/>
  <c r="E126" i="2"/>
  <c r="F175" i="35"/>
  <c r="M89" i="20"/>
  <c r="N94" i="26"/>
  <c r="E96" i="30"/>
  <c r="E94" i="23"/>
  <c r="M186" i="23"/>
  <c r="N200" i="30"/>
  <c r="E94" i="26"/>
  <c r="G84" i="17"/>
  <c r="N93" i="31"/>
  <c r="F94" i="26"/>
  <c r="E88" i="21"/>
  <c r="F200" i="30"/>
  <c r="G175" i="35"/>
  <c r="G96" i="25"/>
  <c r="M96" i="25"/>
  <c r="E186" i="23"/>
  <c r="M94" i="23"/>
  <c r="M96" i="30"/>
  <c r="N175" i="35"/>
  <c r="E92" i="24"/>
  <c r="M175" i="35"/>
  <c r="G94" i="26"/>
  <c r="N92" i="24"/>
  <c r="N96" i="25"/>
  <c r="F94" i="23"/>
  <c r="E94" i="29"/>
  <c r="F84" i="17"/>
  <c r="E93" i="31"/>
  <c r="F186" i="23"/>
  <c r="M94" i="29"/>
  <c r="N96" i="30"/>
  <c r="E96" i="25"/>
  <c r="K96" i="36" l="1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8" i="27"/>
  <c r="B96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6" i="18"/>
  <c r="B88" i="18"/>
  <c r="C187" i="18"/>
  <c r="K82" i="17"/>
  <c r="J83" i="17"/>
  <c r="H83" i="17"/>
  <c r="I83" i="17"/>
  <c r="C197" i="17"/>
  <c r="B86" i="17"/>
  <c r="L82" i="17"/>
  <c r="L124" i="2"/>
  <c r="B127" i="2"/>
  <c r="H125" i="2"/>
  <c r="J125" i="2"/>
  <c r="I125" i="2"/>
  <c r="K124" i="2"/>
  <c r="M99" i="36"/>
  <c r="M89" i="21"/>
  <c r="E97" i="25"/>
  <c r="F85" i="17"/>
  <c r="M88" i="18"/>
  <c r="E94" i="31"/>
  <c r="F90" i="20"/>
  <c r="G201" i="30"/>
  <c r="M90" i="20"/>
  <c r="N94" i="31"/>
  <c r="F176" i="35"/>
  <c r="E187" i="23"/>
  <c r="M201" i="30"/>
  <c r="N93" i="24"/>
  <c r="F201" i="30"/>
  <c r="M94" i="31"/>
  <c r="G85" i="17"/>
  <c r="E97" i="30"/>
  <c r="N97" i="30"/>
  <c r="F89" i="21"/>
  <c r="M187" i="23"/>
  <c r="E85" i="17"/>
  <c r="M97" i="30"/>
  <c r="E95" i="26"/>
  <c r="F95" i="26"/>
  <c r="M97" i="25"/>
  <c r="N99" i="36"/>
  <c r="N97" i="25"/>
  <c r="E89" i="21"/>
  <c r="E201" i="30"/>
  <c r="G90" i="20"/>
  <c r="M95" i="26"/>
  <c r="M176" i="35"/>
  <c r="E90" i="20"/>
  <c r="M93" i="24"/>
  <c r="G95" i="26"/>
  <c r="G95" i="29"/>
  <c r="G97" i="30"/>
  <c r="G93" i="24"/>
  <c r="G89" i="21"/>
  <c r="G95" i="23"/>
  <c r="G94" i="31"/>
  <c r="N89" i="21"/>
  <c r="G99" i="36"/>
  <c r="E99" i="36"/>
  <c r="F187" i="23"/>
  <c r="N95" i="23"/>
  <c r="F97" i="30"/>
  <c r="E93" i="24"/>
  <c r="F99" i="36"/>
  <c r="N95" i="29"/>
  <c r="N85" i="17"/>
  <c r="M85" i="17"/>
  <c r="E95" i="29"/>
  <c r="F97" i="25"/>
  <c r="F95" i="23"/>
  <c r="N187" i="23"/>
  <c r="E95" i="23"/>
  <c r="G187" i="23"/>
  <c r="N95" i="26"/>
  <c r="N88" i="18"/>
  <c r="F94" i="31"/>
  <c r="E176" i="35"/>
  <c r="M95" i="29"/>
  <c r="N90" i="20"/>
  <c r="G88" i="18"/>
  <c r="M95" i="23"/>
  <c r="N176" i="35"/>
  <c r="F93" i="24"/>
  <c r="G97" i="25"/>
  <c r="N201" i="30"/>
  <c r="G176" i="35"/>
  <c r="F95" i="29"/>
  <c r="K97" i="36" l="1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99" i="27"/>
  <c r="B97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7" i="18"/>
  <c r="B89" i="18"/>
  <c r="C188" i="18"/>
  <c r="L83" i="17"/>
  <c r="I84" i="17"/>
  <c r="H84" i="17"/>
  <c r="J84" i="17"/>
  <c r="C198" i="17"/>
  <c r="C199" i="17" s="1"/>
  <c r="B87" i="17"/>
  <c r="K83" i="17"/>
  <c r="L125" i="2"/>
  <c r="K125" i="2"/>
  <c r="B128" i="2"/>
  <c r="J126" i="2"/>
  <c r="G199" i="17"/>
  <c r="F98" i="25"/>
  <c r="N91" i="20"/>
  <c r="N96" i="26"/>
  <c r="M94" i="24"/>
  <c r="N96" i="23"/>
  <c r="F100" i="36"/>
  <c r="F177" i="35"/>
  <c r="M95" i="31"/>
  <c r="G202" i="30"/>
  <c r="N98" i="25"/>
  <c r="G91" i="20"/>
  <c r="F95" i="31"/>
  <c r="M202" i="30"/>
  <c r="N89" i="18"/>
  <c r="E177" i="35"/>
  <c r="E90" i="21"/>
  <c r="E188" i="23"/>
  <c r="E91" i="20"/>
  <c r="M199" i="17"/>
  <c r="N100" i="36"/>
  <c r="F91" i="20"/>
  <c r="G188" i="23"/>
  <c r="M90" i="19"/>
  <c r="E94" i="24"/>
  <c r="M177" i="35"/>
  <c r="G96" i="26"/>
  <c r="F188" i="23"/>
  <c r="G177" i="35"/>
  <c r="G89" i="18"/>
  <c r="F96" i="29"/>
  <c r="G86" i="17"/>
  <c r="N90" i="19"/>
  <c r="G90" i="19"/>
  <c r="G98" i="30"/>
  <c r="G98" i="25"/>
  <c r="G100" i="36"/>
  <c r="M96" i="26"/>
  <c r="E100" i="36"/>
  <c r="M98" i="30"/>
  <c r="M96" i="23"/>
  <c r="G95" i="31"/>
  <c r="M90" i="21"/>
  <c r="F96" i="26"/>
  <c r="F98" i="30"/>
  <c r="E96" i="26"/>
  <c r="E199" i="17"/>
  <c r="E202" i="30"/>
  <c r="N199" i="17"/>
  <c r="F90" i="19"/>
  <c r="M89" i="18"/>
  <c r="M86" i="17"/>
  <c r="M100" i="36"/>
  <c r="N94" i="24"/>
  <c r="E95" i="31"/>
  <c r="F96" i="23"/>
  <c r="F86" i="17"/>
  <c r="E86" i="17"/>
  <c r="M91" i="20"/>
  <c r="E96" i="23"/>
  <c r="F90" i="21"/>
  <c r="E98" i="25"/>
  <c r="G90" i="21"/>
  <c r="M188" i="23"/>
  <c r="N202" i="30"/>
  <c r="E96" i="29"/>
  <c r="F94" i="24"/>
  <c r="N96" i="29"/>
  <c r="G96" i="29"/>
  <c r="M98" i="25"/>
  <c r="N177" i="35"/>
  <c r="E90" i="19"/>
  <c r="N95" i="31"/>
  <c r="N98" i="30"/>
  <c r="N188" i="23"/>
  <c r="F202" i="30"/>
  <c r="G96" i="23"/>
  <c r="N90" i="21"/>
  <c r="E98" i="30"/>
  <c r="M96" i="29"/>
  <c r="F199" i="17"/>
  <c r="N86" i="17"/>
  <c r="G94" i="24"/>
  <c r="J89" i="19" l="1"/>
  <c r="H85" i="19"/>
  <c r="I85" i="19"/>
  <c r="C200" i="17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0" i="27"/>
  <c r="K94" i="26"/>
  <c r="B98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C206" i="19"/>
  <c r="B92" i="19"/>
  <c r="J88" i="18"/>
  <c r="B90" i="18"/>
  <c r="C189" i="18"/>
  <c r="K84" i="17"/>
  <c r="I85" i="17"/>
  <c r="H85" i="17"/>
  <c r="J85" i="17"/>
  <c r="B88" i="17"/>
  <c r="L84" i="17"/>
  <c r="B129" i="2"/>
  <c r="M97" i="26"/>
  <c r="M91" i="21"/>
  <c r="G87" i="17"/>
  <c r="M200" i="17"/>
  <c r="F88" i="19"/>
  <c r="E96" i="31"/>
  <c r="M99" i="30"/>
  <c r="F99" i="30"/>
  <c r="E87" i="17"/>
  <c r="E101" i="36"/>
  <c r="M203" i="30"/>
  <c r="F96" i="31"/>
  <c r="N90" i="18"/>
  <c r="G200" i="17"/>
  <c r="N92" i="20"/>
  <c r="N91" i="21"/>
  <c r="N88" i="19"/>
  <c r="N200" i="17"/>
  <c r="M95" i="24"/>
  <c r="N97" i="26"/>
  <c r="N99" i="25"/>
  <c r="F101" i="36"/>
  <c r="M88" i="19"/>
  <c r="E91" i="19"/>
  <c r="F189" i="23"/>
  <c r="N91" i="19"/>
  <c r="G97" i="29"/>
  <c r="E178" i="35"/>
  <c r="F178" i="35"/>
  <c r="F97" i="26"/>
  <c r="G91" i="21"/>
  <c r="E97" i="26"/>
  <c r="F87" i="19"/>
  <c r="F87" i="17"/>
  <c r="M99" i="25"/>
  <c r="F200" i="17"/>
  <c r="G101" i="36"/>
  <c r="E92" i="20"/>
  <c r="M101" i="36"/>
  <c r="E97" i="29"/>
  <c r="M97" i="29"/>
  <c r="N99" i="30"/>
  <c r="M87" i="19"/>
  <c r="E95" i="24"/>
  <c r="E91" i="21"/>
  <c r="N95" i="24"/>
  <c r="M97" i="23"/>
  <c r="E87" i="19"/>
  <c r="E88" i="19"/>
  <c r="G90" i="18"/>
  <c r="N87" i="17"/>
  <c r="M92" i="20"/>
  <c r="M91" i="19"/>
  <c r="N189" i="23"/>
  <c r="M90" i="18"/>
  <c r="G203" i="30"/>
  <c r="F92" i="20"/>
  <c r="F97" i="23"/>
  <c r="F91" i="19"/>
  <c r="E89" i="19"/>
  <c r="E97" i="23"/>
  <c r="G91" i="19"/>
  <c r="M178" i="35"/>
  <c r="E203" i="30"/>
  <c r="N97" i="29"/>
  <c r="E99" i="25"/>
  <c r="M89" i="19"/>
  <c r="M96" i="31"/>
  <c r="G99" i="30"/>
  <c r="G95" i="24"/>
  <c r="N203" i="30"/>
  <c r="M87" i="17"/>
  <c r="F203" i="30"/>
  <c r="G92" i="20"/>
  <c r="F95" i="24"/>
  <c r="N96" i="31"/>
  <c r="G97" i="26"/>
  <c r="G178" i="35"/>
  <c r="F99" i="25"/>
  <c r="E200" i="17"/>
  <c r="F89" i="19"/>
  <c r="N97" i="23"/>
  <c r="N87" i="19"/>
  <c r="E99" i="30"/>
  <c r="E189" i="23"/>
  <c r="G189" i="23"/>
  <c r="N101" i="36"/>
  <c r="G99" i="25"/>
  <c r="G96" i="31"/>
  <c r="F91" i="21"/>
  <c r="N178" i="35"/>
  <c r="F97" i="29"/>
  <c r="G97" i="23"/>
  <c r="M189" i="23"/>
  <c r="N89" i="19"/>
  <c r="H87" i="19" l="1"/>
  <c r="I86" i="19"/>
  <c r="I87" i="19"/>
  <c r="I88" i="19"/>
  <c r="I89" i="19"/>
  <c r="H88" i="19"/>
  <c r="H89" i="19"/>
  <c r="H86" i="19"/>
  <c r="K85" i="19"/>
  <c r="L85" i="19"/>
  <c r="I199" i="17"/>
  <c r="H199" i="17"/>
  <c r="J199" i="17"/>
  <c r="C201" i="17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1" i="27"/>
  <c r="B99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I90" i="19"/>
  <c r="J90" i="19"/>
  <c r="H90" i="19"/>
  <c r="C207" i="19"/>
  <c r="B93" i="19"/>
  <c r="J89" i="18"/>
  <c r="B91" i="18"/>
  <c r="C190" i="18"/>
  <c r="L85" i="17"/>
  <c r="J86" i="17"/>
  <c r="I86" i="17"/>
  <c r="H86" i="17"/>
  <c r="B89" i="17"/>
  <c r="K85" i="17"/>
  <c r="B130" i="2"/>
  <c r="G98" i="26"/>
  <c r="M204" i="30"/>
  <c r="N98" i="26"/>
  <c r="E100" i="30"/>
  <c r="G91" i="18"/>
  <c r="G102" i="36"/>
  <c r="G190" i="23"/>
  <c r="F102" i="36"/>
  <c r="E204" i="30"/>
  <c r="G100" i="30"/>
  <c r="F97" i="31"/>
  <c r="F96" i="24"/>
  <c r="M179" i="35"/>
  <c r="F98" i="23"/>
  <c r="F201" i="17"/>
  <c r="G92" i="19"/>
  <c r="N100" i="25"/>
  <c r="F100" i="25"/>
  <c r="M91" i="18"/>
  <c r="F190" i="23"/>
  <c r="E92" i="19"/>
  <c r="M102" i="36"/>
  <c r="M201" i="17"/>
  <c r="F92" i="19"/>
  <c r="N179" i="35"/>
  <c r="M93" i="20"/>
  <c r="F179" i="35"/>
  <c r="E93" i="20"/>
  <c r="N96" i="24"/>
  <c r="M98" i="23"/>
  <c r="N92" i="19"/>
  <c r="M98" i="29"/>
  <c r="G98" i="23"/>
  <c r="E179" i="35"/>
  <c r="E88" i="17"/>
  <c r="E97" i="31"/>
  <c r="N102" i="36"/>
  <c r="E100" i="25"/>
  <c r="G97" i="31"/>
  <c r="N201" i="17"/>
  <c r="F100" i="30"/>
  <c r="N100" i="30"/>
  <c r="F93" i="20"/>
  <c r="N98" i="29"/>
  <c r="E98" i="23"/>
  <c r="G92" i="21"/>
  <c r="N204" i="30"/>
  <c r="E190" i="23"/>
  <c r="F92" i="21"/>
  <c r="G98" i="29"/>
  <c r="G100" i="25"/>
  <c r="N93" i="20"/>
  <c r="G201" i="17"/>
  <c r="N91" i="18"/>
  <c r="E92" i="21"/>
  <c r="M92" i="19"/>
  <c r="N97" i="31"/>
  <c r="N98" i="23"/>
  <c r="G179" i="35"/>
  <c r="G93" i="20"/>
  <c r="M92" i="21"/>
  <c r="F98" i="29"/>
  <c r="M96" i="24"/>
  <c r="F204" i="30"/>
  <c r="M100" i="25"/>
  <c r="M97" i="31"/>
  <c r="E96" i="24"/>
  <c r="E98" i="26"/>
  <c r="E102" i="36"/>
  <c r="F98" i="26"/>
  <c r="N92" i="21"/>
  <c r="E201" i="17"/>
  <c r="M100" i="30"/>
  <c r="G96" i="24"/>
  <c r="E98" i="29"/>
  <c r="N190" i="23"/>
  <c r="N88" i="17"/>
  <c r="F88" i="17"/>
  <c r="M98" i="26"/>
  <c r="M88" i="17"/>
  <c r="G204" i="30"/>
  <c r="G88" i="17"/>
  <c r="M190" i="23"/>
  <c r="K88" i="19" l="1"/>
  <c r="K89" i="19"/>
  <c r="L87" i="19"/>
  <c r="L86" i="19"/>
  <c r="K87" i="19"/>
  <c r="L89" i="19"/>
  <c r="K86" i="19"/>
  <c r="L88" i="19"/>
  <c r="K199" i="17"/>
  <c r="H200" i="17"/>
  <c r="J200" i="17"/>
  <c r="I200" i="17"/>
  <c r="L199" i="17"/>
  <c r="C202" i="17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2" i="27"/>
  <c r="L96" i="26"/>
  <c r="B100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0" i="18"/>
  <c r="B92" i="18"/>
  <c r="C191" i="18"/>
  <c r="K86" i="17"/>
  <c r="J87" i="17"/>
  <c r="H87" i="17"/>
  <c r="I87" i="17"/>
  <c r="B90" i="17"/>
  <c r="L86" i="17"/>
  <c r="B131" i="2"/>
  <c r="G99" i="23"/>
  <c r="M89" i="17"/>
  <c r="M99" i="26"/>
  <c r="G99" i="29"/>
  <c r="N191" i="23"/>
  <c r="M98" i="31"/>
  <c r="G191" i="23"/>
  <c r="M94" i="20"/>
  <c r="M202" i="17"/>
  <c r="N89" i="17"/>
  <c r="E93" i="19"/>
  <c r="M93" i="21"/>
  <c r="M99" i="29"/>
  <c r="G97" i="24"/>
  <c r="N93" i="19"/>
  <c r="N101" i="30"/>
  <c r="F99" i="29"/>
  <c r="F97" i="24"/>
  <c r="E191" i="23"/>
  <c r="F205" i="30"/>
  <c r="F98" i="31"/>
  <c r="N92" i="18"/>
  <c r="F93" i="21"/>
  <c r="M205" i="30"/>
  <c r="G205" i="30"/>
  <c r="E93" i="21"/>
  <c r="N99" i="26"/>
  <c r="G103" i="36"/>
  <c r="E99" i="29"/>
  <c r="M180" i="35"/>
  <c r="N202" i="17"/>
  <c r="E205" i="30"/>
  <c r="G101" i="30"/>
  <c r="F99" i="23"/>
  <c r="F103" i="36"/>
  <c r="G92" i="18"/>
  <c r="G180" i="35"/>
  <c r="F101" i="25"/>
  <c r="F93" i="19"/>
  <c r="E101" i="30"/>
  <c r="E202" i="17"/>
  <c r="F94" i="20"/>
  <c r="M101" i="25"/>
  <c r="E89" i="17"/>
  <c r="E99" i="23"/>
  <c r="G93" i="21"/>
  <c r="M101" i="30"/>
  <c r="N94" i="20"/>
  <c r="M92" i="18"/>
  <c r="N180" i="35"/>
  <c r="G93" i="19"/>
  <c r="G98" i="31"/>
  <c r="F191" i="23"/>
  <c r="N103" i="36"/>
  <c r="E103" i="36"/>
  <c r="M103" i="36"/>
  <c r="M99" i="23"/>
  <c r="G89" i="17"/>
  <c r="G94" i="20"/>
  <c r="E97" i="24"/>
  <c r="N93" i="21"/>
  <c r="N205" i="30"/>
  <c r="E94" i="20"/>
  <c r="E101" i="25"/>
  <c r="F89" i="17"/>
  <c r="N98" i="31"/>
  <c r="F101" i="30"/>
  <c r="G202" i="17"/>
  <c r="F99" i="26"/>
  <c r="F202" i="17"/>
  <c r="N97" i="24"/>
  <c r="M93" i="19"/>
  <c r="E180" i="35"/>
  <c r="E98" i="31"/>
  <c r="G99" i="26"/>
  <c r="F180" i="35"/>
  <c r="E99" i="26"/>
  <c r="M191" i="23"/>
  <c r="N99" i="29"/>
  <c r="G101" i="25"/>
  <c r="N101" i="25"/>
  <c r="N99" i="23"/>
  <c r="M97" i="24"/>
  <c r="I126" i="2" l="1"/>
  <c r="H126" i="2"/>
  <c r="L200" i="17"/>
  <c r="H201" i="17"/>
  <c r="J201" i="17"/>
  <c r="I201" i="17"/>
  <c r="K200" i="17"/>
  <c r="C203" i="17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3" i="27"/>
  <c r="B101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1" i="18"/>
  <c r="B93" i="18"/>
  <c r="C192" i="18"/>
  <c r="L87" i="17"/>
  <c r="H88" i="17"/>
  <c r="J88" i="17"/>
  <c r="I88" i="17"/>
  <c r="B91" i="17"/>
  <c r="K87" i="17"/>
  <c r="B132" i="2"/>
  <c r="N102" i="30"/>
  <c r="M203" i="17"/>
  <c r="N206" i="30"/>
  <c r="F206" i="30"/>
  <c r="F94" i="21"/>
  <c r="M94" i="21"/>
  <c r="N95" i="20"/>
  <c r="E206" i="30"/>
  <c r="G90" i="17"/>
  <c r="N100" i="23"/>
  <c r="F99" i="31"/>
  <c r="F192" i="23"/>
  <c r="N100" i="29"/>
  <c r="F181" i="35"/>
  <c r="N94" i="21"/>
  <c r="F203" i="17"/>
  <c r="G206" i="30"/>
  <c r="N192" i="23"/>
  <c r="G95" i="20"/>
  <c r="N93" i="18"/>
  <c r="G100" i="29"/>
  <c r="E90" i="17"/>
  <c r="G192" i="23"/>
  <c r="M104" i="36"/>
  <c r="E203" i="17"/>
  <c r="M181" i="35"/>
  <c r="M99" i="31"/>
  <c r="G93" i="18"/>
  <c r="G100" i="23"/>
  <c r="F95" i="20"/>
  <c r="N203" i="17"/>
  <c r="G104" i="36"/>
  <c r="F100" i="26"/>
  <c r="E192" i="23"/>
  <c r="F90" i="17"/>
  <c r="M100" i="26"/>
  <c r="N100" i="26"/>
  <c r="G181" i="35"/>
  <c r="F100" i="29"/>
  <c r="G203" i="17"/>
  <c r="M206" i="30"/>
  <c r="E100" i="26"/>
  <c r="F102" i="30"/>
  <c r="G99" i="31"/>
  <c r="E181" i="35"/>
  <c r="M93" i="18"/>
  <c r="F100" i="23"/>
  <c r="E104" i="36"/>
  <c r="E95" i="20"/>
  <c r="G100" i="26"/>
  <c r="E102" i="25"/>
  <c r="E102" i="30"/>
  <c r="N98" i="24"/>
  <c r="M100" i="29"/>
  <c r="M100" i="23"/>
  <c r="F104" i="36"/>
  <c r="G94" i="21"/>
  <c r="E94" i="21"/>
  <c r="M102" i="30"/>
  <c r="E100" i="29"/>
  <c r="N99" i="31"/>
  <c r="F102" i="25"/>
  <c r="M102" i="25"/>
  <c r="G98" i="24"/>
  <c r="M98" i="24"/>
  <c r="N90" i="17"/>
  <c r="E100" i="23"/>
  <c r="M90" i="17"/>
  <c r="E98" i="24"/>
  <c r="G102" i="25"/>
  <c r="N102" i="25"/>
  <c r="F98" i="24"/>
  <c r="G102" i="30"/>
  <c r="N181" i="35"/>
  <c r="N104" i="36"/>
  <c r="M192" i="23"/>
  <c r="M95" i="20"/>
  <c r="E99" i="31"/>
  <c r="K126" i="2" l="1"/>
  <c r="L126" i="2"/>
  <c r="K201" i="17"/>
  <c r="J202" i="17"/>
  <c r="I202" i="17"/>
  <c r="H202" i="17"/>
  <c r="C204" i="17"/>
  <c r="L201" i="17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4" i="27"/>
  <c r="B102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2" i="18"/>
  <c r="B94" i="18"/>
  <c r="C193" i="18"/>
  <c r="L88" i="17"/>
  <c r="J89" i="17"/>
  <c r="I89" i="17"/>
  <c r="H89" i="17"/>
  <c r="B92" i="17"/>
  <c r="K88" i="17"/>
  <c r="B133" i="2"/>
  <c r="G95" i="21"/>
  <c r="F101" i="26"/>
  <c r="G94" i="18"/>
  <c r="F182" i="35"/>
  <c r="N193" i="23"/>
  <c r="G103" i="30"/>
  <c r="E100" i="31"/>
  <c r="N91" i="17"/>
  <c r="M182" i="35"/>
  <c r="M100" i="31"/>
  <c r="M193" i="23"/>
  <c r="E103" i="30"/>
  <c r="E207" i="30"/>
  <c r="F204" i="17"/>
  <c r="N182" i="35"/>
  <c r="G103" i="25"/>
  <c r="F101" i="29"/>
  <c r="E101" i="23"/>
  <c r="M91" i="17"/>
  <c r="N101" i="23"/>
  <c r="G101" i="23"/>
  <c r="N105" i="36"/>
  <c r="G96" i="20"/>
  <c r="G100" i="31"/>
  <c r="E204" i="17"/>
  <c r="G105" i="36"/>
  <c r="E103" i="25"/>
  <c r="M204" i="17"/>
  <c r="M96" i="20"/>
  <c r="F91" i="17"/>
  <c r="M103" i="25"/>
  <c r="N96" i="20"/>
  <c r="M103" i="30"/>
  <c r="M101" i="29"/>
  <c r="G91" i="17"/>
  <c r="F99" i="24"/>
  <c r="G193" i="23"/>
  <c r="F207" i="30"/>
  <c r="F105" i="36"/>
  <c r="N100" i="31"/>
  <c r="M101" i="26"/>
  <c r="G204" i="17"/>
  <c r="N99" i="24"/>
  <c r="F96" i="20"/>
  <c r="G101" i="29"/>
  <c r="E96" i="20"/>
  <c r="E182" i="35"/>
  <c r="N103" i="30"/>
  <c r="E105" i="36"/>
  <c r="F103" i="30"/>
  <c r="M95" i="21"/>
  <c r="N103" i="25"/>
  <c r="E101" i="29"/>
  <c r="G101" i="26"/>
  <c r="E101" i="26"/>
  <c r="G207" i="30"/>
  <c r="N101" i="26"/>
  <c r="N207" i="30"/>
  <c r="F103" i="25"/>
  <c r="F95" i="21"/>
  <c r="M105" i="36"/>
  <c r="N101" i="29"/>
  <c r="N95" i="21"/>
  <c r="E99" i="24"/>
  <c r="E91" i="17"/>
  <c r="M99" i="24"/>
  <c r="N204" i="17"/>
  <c r="F193" i="23"/>
  <c r="N94" i="18"/>
  <c r="E193" i="23"/>
  <c r="E95" i="21"/>
  <c r="G182" i="35"/>
  <c r="F100" i="31"/>
  <c r="M101" i="23"/>
  <c r="F101" i="23"/>
  <c r="M207" i="30"/>
  <c r="G99" i="24"/>
  <c r="M94" i="18"/>
  <c r="K202" i="17" l="1"/>
  <c r="J203" i="17"/>
  <c r="I203" i="17"/>
  <c r="H203" i="17"/>
  <c r="C205" i="17"/>
  <c r="L202" i="17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3" i="27"/>
  <c r="C105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3" i="18"/>
  <c r="B95" i="18"/>
  <c r="C194" i="18"/>
  <c r="K89" i="17"/>
  <c r="I90" i="17"/>
  <c r="J90" i="17"/>
  <c r="H90" i="17"/>
  <c r="B93" i="17"/>
  <c r="L89" i="17"/>
  <c r="B134" i="2"/>
  <c r="M102" i="29"/>
  <c r="N97" i="20"/>
  <c r="M96" i="21"/>
  <c r="G92" i="17"/>
  <c r="E102" i="26"/>
  <c r="M183" i="35"/>
  <c r="G208" i="30"/>
  <c r="G96" i="21"/>
  <c r="E102" i="29"/>
  <c r="E97" i="20"/>
  <c r="F106" i="36"/>
  <c r="G102" i="29"/>
  <c r="F97" i="20"/>
  <c r="N104" i="25"/>
  <c r="M106" i="36"/>
  <c r="G106" i="36"/>
  <c r="F205" i="17"/>
  <c r="M194" i="23"/>
  <c r="E104" i="30"/>
  <c r="N208" i="30"/>
  <c r="G104" i="25"/>
  <c r="M95" i="18"/>
  <c r="N95" i="18"/>
  <c r="G104" i="30"/>
  <c r="N106" i="36"/>
  <c r="F102" i="29"/>
  <c r="E96" i="21"/>
  <c r="M104" i="30"/>
  <c r="F102" i="26"/>
  <c r="F183" i="35"/>
  <c r="M104" i="25"/>
  <c r="E208" i="30"/>
  <c r="E205" i="17"/>
  <c r="E101" i="31"/>
  <c r="M101" i="31"/>
  <c r="F194" i="23"/>
  <c r="M100" i="24"/>
  <c r="E183" i="35"/>
  <c r="M97" i="20"/>
  <c r="E194" i="23"/>
  <c r="M102" i="26"/>
  <c r="N101" i="31"/>
  <c r="F101" i="31"/>
  <c r="M205" i="17"/>
  <c r="E106" i="36"/>
  <c r="G183" i="35"/>
  <c r="G102" i="26"/>
  <c r="E92" i="17"/>
  <c r="G194" i="23"/>
  <c r="M208" i="30"/>
  <c r="G205" i="17"/>
  <c r="N102" i="29"/>
  <c r="F208" i="30"/>
  <c r="N205" i="17"/>
  <c r="N104" i="30"/>
  <c r="F92" i="17"/>
  <c r="F96" i="21"/>
  <c r="G97" i="20"/>
  <c r="G95" i="18"/>
  <c r="E100" i="24"/>
  <c r="N100" i="24"/>
  <c r="G101" i="31"/>
  <c r="E104" i="25"/>
  <c r="N96" i="21"/>
  <c r="F104" i="25"/>
  <c r="M92" i="17"/>
  <c r="N102" i="26"/>
  <c r="N92" i="17"/>
  <c r="F104" i="30"/>
  <c r="F100" i="24"/>
  <c r="N194" i="23"/>
  <c r="G100" i="24"/>
  <c r="N183" i="35"/>
  <c r="K203" i="17" l="1"/>
  <c r="H204" i="17"/>
  <c r="I204" i="17"/>
  <c r="J204" i="17"/>
  <c r="L203" i="17"/>
  <c r="C206" i="17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6" i="27"/>
  <c r="B104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4" i="18"/>
  <c r="B96" i="18"/>
  <c r="C195" i="18"/>
  <c r="K90" i="17"/>
  <c r="H91" i="17"/>
  <c r="I91" i="17"/>
  <c r="J91" i="17"/>
  <c r="B94" i="17"/>
  <c r="L90" i="17"/>
  <c r="B135" i="2"/>
  <c r="F105" i="30"/>
  <c r="N93" i="17"/>
  <c r="E98" i="20"/>
  <c r="G107" i="36"/>
  <c r="E102" i="31"/>
  <c r="E101" i="24"/>
  <c r="M98" i="20"/>
  <c r="M107" i="36"/>
  <c r="N101" i="24"/>
  <c r="G184" i="35"/>
  <c r="G105" i="30"/>
  <c r="M102" i="31"/>
  <c r="M105" i="25"/>
  <c r="E195" i="23"/>
  <c r="E105" i="30"/>
  <c r="F98" i="20"/>
  <c r="E103" i="26"/>
  <c r="E97" i="21"/>
  <c r="G97" i="19"/>
  <c r="G98" i="20"/>
  <c r="E97" i="19"/>
  <c r="M184" i="35"/>
  <c r="N209" i="30"/>
  <c r="E209" i="30"/>
  <c r="M97" i="19"/>
  <c r="M97" i="21"/>
  <c r="E206" i="17"/>
  <c r="G103" i="29"/>
  <c r="F93" i="17"/>
  <c r="G195" i="23"/>
  <c r="F103" i="29"/>
  <c r="F105" i="25"/>
  <c r="N107" i="36"/>
  <c r="E184" i="35"/>
  <c r="G93" i="17"/>
  <c r="M209" i="30"/>
  <c r="N103" i="26"/>
  <c r="F103" i="26"/>
  <c r="F101" i="24"/>
  <c r="F102" i="31"/>
  <c r="E107" i="36"/>
  <c r="E105" i="25"/>
  <c r="G101" i="24"/>
  <c r="F97" i="19"/>
  <c r="E93" i="17"/>
  <c r="G105" i="25"/>
  <c r="G103" i="26"/>
  <c r="N206" i="17"/>
  <c r="F97" i="21"/>
  <c r="G206" i="17"/>
  <c r="N105" i="30"/>
  <c r="M103" i="26"/>
  <c r="G209" i="30"/>
  <c r="N97" i="19"/>
  <c r="F206" i="17"/>
  <c r="N103" i="29"/>
  <c r="N97" i="21"/>
  <c r="F184" i="35"/>
  <c r="E103" i="29"/>
  <c r="M103" i="29"/>
  <c r="M101" i="24"/>
  <c r="G97" i="21"/>
  <c r="M195" i="23"/>
  <c r="F195" i="23"/>
  <c r="M93" i="17"/>
  <c r="M105" i="30"/>
  <c r="G102" i="31"/>
  <c r="F107" i="36"/>
  <c r="N102" i="31"/>
  <c r="N105" i="25"/>
  <c r="N184" i="35"/>
  <c r="F209" i="30"/>
  <c r="N195" i="23"/>
  <c r="M206" i="17"/>
  <c r="N98" i="20"/>
  <c r="I96" i="19" l="1"/>
  <c r="H96" i="19"/>
  <c r="J96" i="19"/>
  <c r="L204" i="17"/>
  <c r="J205" i="17"/>
  <c r="H205" i="17"/>
  <c r="I205" i="17"/>
  <c r="K204" i="17"/>
  <c r="C207" i="17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7" i="27"/>
  <c r="B105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5" i="18"/>
  <c r="B97" i="18"/>
  <c r="C196" i="18"/>
  <c r="L91" i="17"/>
  <c r="I92" i="17"/>
  <c r="J92" i="17"/>
  <c r="H92" i="17"/>
  <c r="B95" i="17"/>
  <c r="K91" i="17"/>
  <c r="B136" i="2"/>
  <c r="F104" i="26"/>
  <c r="M106" i="30"/>
  <c r="N102" i="24"/>
  <c r="N103" i="31"/>
  <c r="G106" i="25"/>
  <c r="N210" i="30"/>
  <c r="E210" i="30"/>
  <c r="E98" i="19"/>
  <c r="E185" i="35"/>
  <c r="M185" i="35"/>
  <c r="E104" i="26"/>
  <c r="F108" i="36"/>
  <c r="F207" i="17"/>
  <c r="M102" i="24"/>
  <c r="G104" i="26"/>
  <c r="M106" i="25"/>
  <c r="F106" i="25"/>
  <c r="G196" i="23"/>
  <c r="G99" i="20"/>
  <c r="G108" i="36"/>
  <c r="E98" i="21"/>
  <c r="F98" i="19"/>
  <c r="E103" i="31"/>
  <c r="F103" i="31"/>
  <c r="F196" i="23"/>
  <c r="M103" i="31"/>
  <c r="N207" i="17"/>
  <c r="F94" i="17"/>
  <c r="M104" i="26"/>
  <c r="E196" i="23"/>
  <c r="E94" i="17"/>
  <c r="G98" i="19"/>
  <c r="N185" i="35"/>
  <c r="G185" i="35"/>
  <c r="G210" i="30"/>
  <c r="M99" i="20"/>
  <c r="E106" i="25"/>
  <c r="M196" i="23"/>
  <c r="E104" i="29"/>
  <c r="G94" i="17"/>
  <c r="N98" i="21"/>
  <c r="N98" i="19"/>
  <c r="G102" i="24"/>
  <c r="N106" i="25"/>
  <c r="F102" i="24"/>
  <c r="G106" i="30"/>
  <c r="M207" i="17"/>
  <c r="N196" i="23"/>
  <c r="M104" i="29"/>
  <c r="M94" i="17"/>
  <c r="M108" i="36"/>
  <c r="E108" i="36"/>
  <c r="N106" i="30"/>
  <c r="G103" i="31"/>
  <c r="M210" i="30"/>
  <c r="G104" i="29"/>
  <c r="F210" i="30"/>
  <c r="F104" i="29"/>
  <c r="G98" i="21"/>
  <c r="F98" i="21"/>
  <c r="E207" i="17"/>
  <c r="F106" i="30"/>
  <c r="M98" i="19"/>
  <c r="E99" i="20"/>
  <c r="N104" i="26"/>
  <c r="N104" i="29"/>
  <c r="E106" i="30"/>
  <c r="F99" i="20"/>
  <c r="N108" i="36"/>
  <c r="E102" i="24"/>
  <c r="F185" i="35"/>
  <c r="G207" i="17"/>
  <c r="M98" i="21"/>
  <c r="N99" i="20"/>
  <c r="N94" i="17"/>
  <c r="K96" i="19" l="1"/>
  <c r="L96" i="19"/>
  <c r="I93" i="19"/>
  <c r="H93" i="19"/>
  <c r="L205" i="17"/>
  <c r="H206" i="17"/>
  <c r="I206" i="17"/>
  <c r="J206" i="17"/>
  <c r="K205" i="17"/>
  <c r="C208" i="17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8" i="27"/>
  <c r="B106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B98" i="18"/>
  <c r="C197" i="18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K92" i="17"/>
  <c r="I93" i="17"/>
  <c r="J93" i="17"/>
  <c r="H93" i="17"/>
  <c r="B96" i="17"/>
  <c r="L92" i="17"/>
  <c r="B137" i="2"/>
  <c r="G109" i="36"/>
  <c r="E105" i="26"/>
  <c r="N99" i="21"/>
  <c r="M208" i="17"/>
  <c r="E107" i="25"/>
  <c r="G211" i="30"/>
  <c r="F109" i="36"/>
  <c r="F95" i="17"/>
  <c r="G100" i="21"/>
  <c r="M103" i="24"/>
  <c r="F211" i="30"/>
  <c r="M104" i="31"/>
  <c r="E104" i="31"/>
  <c r="M186" i="35"/>
  <c r="F100" i="20"/>
  <c r="N105" i="26"/>
  <c r="N100" i="21"/>
  <c r="F186" i="35"/>
  <c r="M105" i="29"/>
  <c r="G100" i="20"/>
  <c r="E99" i="21"/>
  <c r="G107" i="25"/>
  <c r="F105" i="29"/>
  <c r="G99" i="21"/>
  <c r="E109" i="36"/>
  <c r="M100" i="21"/>
  <c r="G137" i="2"/>
  <c r="E99" i="19"/>
  <c r="M107" i="25"/>
  <c r="F104" i="31"/>
  <c r="G104" i="31"/>
  <c r="F100" i="21"/>
  <c r="E211" i="30"/>
  <c r="E197" i="23"/>
  <c r="N105" i="29"/>
  <c r="G103" i="24"/>
  <c r="N197" i="23"/>
  <c r="G105" i="29"/>
  <c r="M197" i="23"/>
  <c r="M107" i="30"/>
  <c r="E107" i="30"/>
  <c r="E95" i="17"/>
  <c r="E100" i="21"/>
  <c r="F103" i="24"/>
  <c r="G186" i="35"/>
  <c r="N99" i="19"/>
  <c r="M211" i="30"/>
  <c r="E186" i="35"/>
  <c r="G99" i="19"/>
  <c r="E103" i="24"/>
  <c r="N208" i="17"/>
  <c r="E100" i="20"/>
  <c r="F99" i="19"/>
  <c r="G107" i="30"/>
  <c r="G208" i="17"/>
  <c r="G197" i="23"/>
  <c r="F208" i="17"/>
  <c r="N107" i="25"/>
  <c r="F137" i="2"/>
  <c r="G95" i="17"/>
  <c r="N104" i="31"/>
  <c r="N186" i="35"/>
  <c r="N100" i="20"/>
  <c r="F105" i="26"/>
  <c r="E208" i="17"/>
  <c r="N211" i="30"/>
  <c r="M137" i="2"/>
  <c r="F197" i="23"/>
  <c r="M105" i="26"/>
  <c r="E105" i="29"/>
  <c r="M100" i="20"/>
  <c r="M99" i="19"/>
  <c r="F107" i="25"/>
  <c r="F107" i="30"/>
  <c r="N103" i="24"/>
  <c r="N137" i="2"/>
  <c r="F99" i="21"/>
  <c r="N107" i="30"/>
  <c r="M109" i="36"/>
  <c r="N109" i="36"/>
  <c r="G105" i="26"/>
  <c r="M95" i="17"/>
  <c r="N95" i="17"/>
  <c r="E137" i="2"/>
  <c r="M99" i="21"/>
  <c r="J136" i="2" l="1"/>
  <c r="I136" i="2"/>
  <c r="H136" i="2"/>
  <c r="K93" i="19"/>
  <c r="L93" i="19"/>
  <c r="L206" i="17"/>
  <c r="J207" i="17"/>
  <c r="H207" i="17"/>
  <c r="I207" i="17"/>
  <c r="C209" i="17"/>
  <c r="K206" i="17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09" i="27"/>
  <c r="B107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B99" i="18"/>
  <c r="K93" i="17"/>
  <c r="H94" i="17"/>
  <c r="J94" i="17"/>
  <c r="I94" i="17"/>
  <c r="B97" i="17"/>
  <c r="L93" i="17"/>
  <c r="B138" i="2"/>
  <c r="G105" i="31"/>
  <c r="F212" i="30"/>
  <c r="F198" i="23"/>
  <c r="F100" i="19"/>
  <c r="N101" i="20"/>
  <c r="N105" i="31"/>
  <c r="G96" i="17"/>
  <c r="F108" i="30"/>
  <c r="F101" i="20"/>
  <c r="M106" i="26"/>
  <c r="F187" i="35"/>
  <c r="G108" i="30"/>
  <c r="G99" i="18"/>
  <c r="N106" i="29"/>
  <c r="E212" i="30"/>
  <c r="E101" i="20"/>
  <c r="M106" i="29"/>
  <c r="E198" i="23"/>
  <c r="G106" i="26"/>
  <c r="M104" i="24"/>
  <c r="N212" i="30"/>
  <c r="F209" i="17"/>
  <c r="F106" i="29"/>
  <c r="G110" i="36"/>
  <c r="M96" i="17"/>
  <c r="N198" i="23"/>
  <c r="N108" i="25"/>
  <c r="E106" i="29"/>
  <c r="G209" i="17"/>
  <c r="F110" i="36"/>
  <c r="E110" i="36"/>
  <c r="F106" i="26"/>
  <c r="N108" i="30"/>
  <c r="F96" i="17"/>
  <c r="N104" i="24"/>
  <c r="E108" i="30"/>
  <c r="E96" i="17"/>
  <c r="N101" i="21"/>
  <c r="M209" i="17"/>
  <c r="G212" i="30"/>
  <c r="E100" i="19"/>
  <c r="G101" i="20"/>
  <c r="N106" i="26"/>
  <c r="F108" i="25"/>
  <c r="G100" i="19"/>
  <c r="E101" i="21"/>
  <c r="E108" i="25"/>
  <c r="M105" i="31"/>
  <c r="F104" i="24"/>
  <c r="F105" i="31"/>
  <c r="M100" i="19"/>
  <c r="G108" i="25"/>
  <c r="M198" i="23"/>
  <c r="M99" i="18"/>
  <c r="M110" i="36"/>
  <c r="G106" i="29"/>
  <c r="N110" i="36"/>
  <c r="N209" i="17"/>
  <c r="G104" i="24"/>
  <c r="E106" i="26"/>
  <c r="M101" i="21"/>
  <c r="M108" i="25"/>
  <c r="G198" i="23"/>
  <c r="N100" i="19"/>
  <c r="N96" i="17"/>
  <c r="M108" i="30"/>
  <c r="E105" i="31"/>
  <c r="M187" i="35"/>
  <c r="M212" i="30"/>
  <c r="E187" i="35"/>
  <c r="N99" i="18"/>
  <c r="G101" i="21"/>
  <c r="M101" i="20"/>
  <c r="F101" i="21"/>
  <c r="E104" i="24"/>
  <c r="E209" i="17"/>
  <c r="G187" i="35"/>
  <c r="N187" i="35"/>
  <c r="J98" i="18" l="1"/>
  <c r="K136" i="2"/>
  <c r="L136" i="2"/>
  <c r="L207" i="17"/>
  <c r="H208" i="17"/>
  <c r="I208" i="17"/>
  <c r="J208" i="17"/>
  <c r="K207" i="17"/>
  <c r="C210" i="17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0" i="27"/>
  <c r="B108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K98" i="19"/>
  <c r="B100" i="18"/>
  <c r="L94" i="17"/>
  <c r="I95" i="17"/>
  <c r="J95" i="17"/>
  <c r="H95" i="17"/>
  <c r="B98" i="17"/>
  <c r="K94" i="17"/>
  <c r="B139" i="2"/>
  <c r="J137" i="2"/>
  <c r="N111" i="36"/>
  <c r="N96" i="18"/>
  <c r="N102" i="21"/>
  <c r="N97" i="17"/>
  <c r="F199" i="23"/>
  <c r="G97" i="17"/>
  <c r="F109" i="25"/>
  <c r="M97" i="18"/>
  <c r="G101" i="19"/>
  <c r="G210" i="17"/>
  <c r="G100" i="18"/>
  <c r="M109" i="25"/>
  <c r="M199" i="23"/>
  <c r="M188" i="35"/>
  <c r="N98" i="18"/>
  <c r="M109" i="30"/>
  <c r="M106" i="31"/>
  <c r="E107" i="29"/>
  <c r="M210" i="17"/>
  <c r="M213" i="30"/>
  <c r="M97" i="17"/>
  <c r="M107" i="26"/>
  <c r="G107" i="29"/>
  <c r="N97" i="18"/>
  <c r="M102" i="21"/>
  <c r="E188" i="35"/>
  <c r="F107" i="26"/>
  <c r="G213" i="30"/>
  <c r="N107" i="26"/>
  <c r="N109" i="25"/>
  <c r="E210" i="17"/>
  <c r="G105" i="24"/>
  <c r="F111" i="36"/>
  <c r="N188" i="35"/>
  <c r="F188" i="35"/>
  <c r="E102" i="20"/>
  <c r="G106" i="31"/>
  <c r="N107" i="29"/>
  <c r="F106" i="31"/>
  <c r="N101" i="19"/>
  <c r="E97" i="17"/>
  <c r="N210" i="17"/>
  <c r="G188" i="35"/>
  <c r="G107" i="26"/>
  <c r="N199" i="23"/>
  <c r="N102" i="20"/>
  <c r="M111" i="36"/>
  <c r="F102" i="20"/>
  <c r="G102" i="20"/>
  <c r="G109" i="25"/>
  <c r="F107" i="29"/>
  <c r="M96" i="18"/>
  <c r="G109" i="30"/>
  <c r="M105" i="24"/>
  <c r="E109" i="25"/>
  <c r="E102" i="21"/>
  <c r="E213" i="30"/>
  <c r="E107" i="26"/>
  <c r="E111" i="36"/>
  <c r="M100" i="18"/>
  <c r="F105" i="24"/>
  <c r="N100" i="18"/>
  <c r="N106" i="31"/>
  <c r="F102" i="21"/>
  <c r="F97" i="17"/>
  <c r="E199" i="23"/>
  <c r="M102" i="20"/>
  <c r="G111" i="36"/>
  <c r="F109" i="30"/>
  <c r="E109" i="30"/>
  <c r="N213" i="30"/>
  <c r="N105" i="24"/>
  <c r="G199" i="23"/>
  <c r="E106" i="31"/>
  <c r="N109" i="30"/>
  <c r="F101" i="19"/>
  <c r="E105" i="24"/>
  <c r="F213" i="30"/>
  <c r="E101" i="19"/>
  <c r="M98" i="18"/>
  <c r="G102" i="21"/>
  <c r="M101" i="19"/>
  <c r="F210" i="17"/>
  <c r="M107" i="29"/>
  <c r="L208" i="17" l="1"/>
  <c r="I209" i="17"/>
  <c r="J209" i="17"/>
  <c r="J210" i="17" s="1"/>
  <c r="H209" i="17"/>
  <c r="K208" i="17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1" i="27"/>
  <c r="B109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99" i="18"/>
  <c r="B101" i="18"/>
  <c r="K95" i="17"/>
  <c r="I96" i="17"/>
  <c r="J96" i="17"/>
  <c r="H96" i="17"/>
  <c r="B99" i="17"/>
  <c r="L95" i="17"/>
  <c r="N110" i="30"/>
  <c r="F103" i="21"/>
  <c r="G98" i="17"/>
  <c r="M102" i="19"/>
  <c r="G106" i="24"/>
  <c r="M103" i="20"/>
  <c r="G101" i="18"/>
  <c r="N214" i="30"/>
  <c r="G108" i="29"/>
  <c r="N110" i="25"/>
  <c r="N108" i="26"/>
  <c r="N102" i="19"/>
  <c r="G107" i="31"/>
  <c r="F110" i="25"/>
  <c r="M200" i="23"/>
  <c r="E108" i="29"/>
  <c r="G200" i="23"/>
  <c r="N107" i="31"/>
  <c r="G103" i="20"/>
  <c r="E189" i="35"/>
  <c r="G110" i="25"/>
  <c r="F102" i="19"/>
  <c r="M110" i="25"/>
  <c r="E110" i="30"/>
  <c r="M103" i="21"/>
  <c r="N103" i="20"/>
  <c r="G108" i="26"/>
  <c r="E98" i="17"/>
  <c r="M214" i="30"/>
  <c r="M98" i="17"/>
  <c r="M101" i="18"/>
  <c r="M107" i="31"/>
  <c r="N98" i="17"/>
  <c r="F107" i="31"/>
  <c r="G214" i="30"/>
  <c r="F200" i="23"/>
  <c r="N108" i="29"/>
  <c r="M112" i="36"/>
  <c r="N103" i="21"/>
  <c r="E214" i="30"/>
  <c r="F112" i="36"/>
  <c r="E200" i="23"/>
  <c r="G189" i="35"/>
  <c r="E103" i="21"/>
  <c r="M110" i="30"/>
  <c r="E112" i="36"/>
  <c r="F108" i="29"/>
  <c r="E103" i="20"/>
  <c r="E106" i="24"/>
  <c r="F98" i="17"/>
  <c r="E107" i="31"/>
  <c r="G112" i="36"/>
  <c r="M106" i="24"/>
  <c r="M108" i="29"/>
  <c r="N200" i="23"/>
  <c r="F106" i="24"/>
  <c r="E102" i="19"/>
  <c r="F189" i="35"/>
  <c r="N189" i="35"/>
  <c r="N101" i="18"/>
  <c r="N112" i="36"/>
  <c r="F108" i="26"/>
  <c r="N106" i="24"/>
  <c r="G102" i="19"/>
  <c r="M108" i="26"/>
  <c r="F103" i="20"/>
  <c r="E110" i="25"/>
  <c r="G103" i="21"/>
  <c r="E108" i="26"/>
  <c r="G110" i="30"/>
  <c r="F214" i="30"/>
  <c r="M189" i="35"/>
  <c r="F110" i="30"/>
  <c r="B141" i="2" l="1"/>
  <c r="H102" i="21"/>
  <c r="J102" i="21"/>
  <c r="I102" i="21"/>
  <c r="K209" i="17"/>
  <c r="H210" i="17"/>
  <c r="I210" i="17"/>
  <c r="L209" i="17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2" i="27"/>
  <c r="B110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0" i="18"/>
  <c r="B102" i="18"/>
  <c r="K96" i="17"/>
  <c r="H97" i="17"/>
  <c r="I97" i="17"/>
  <c r="J97" i="17"/>
  <c r="B100" i="17"/>
  <c r="L96" i="17"/>
  <c r="G104" i="20"/>
  <c r="N107" i="24"/>
  <c r="N109" i="26"/>
  <c r="F107" i="24"/>
  <c r="N109" i="29"/>
  <c r="M201" i="23"/>
  <c r="F111" i="30"/>
  <c r="M104" i="21"/>
  <c r="M111" i="30"/>
  <c r="G190" i="35"/>
  <c r="F99" i="17"/>
  <c r="N190" i="35"/>
  <c r="E104" i="20"/>
  <c r="G99" i="17"/>
  <c r="F104" i="21"/>
  <c r="F104" i="20"/>
  <c r="F215" i="30"/>
  <c r="F190" i="35"/>
  <c r="N215" i="30"/>
  <c r="M190" i="35"/>
  <c r="M102" i="18"/>
  <c r="M108" i="31"/>
  <c r="E141" i="2"/>
  <c r="N104" i="21"/>
  <c r="M99" i="17"/>
  <c r="N104" i="20"/>
  <c r="E109" i="26"/>
  <c r="M111" i="25"/>
  <c r="G102" i="18"/>
  <c r="F142" i="2"/>
  <c r="F141" i="2"/>
  <c r="M103" i="19"/>
  <c r="N108" i="31"/>
  <c r="M215" i="30"/>
  <c r="F109" i="29"/>
  <c r="N102" i="18"/>
  <c r="G215" i="30"/>
  <c r="E109" i="29"/>
  <c r="N111" i="25"/>
  <c r="E201" i="23"/>
  <c r="F108" i="31"/>
  <c r="M113" i="36"/>
  <c r="F201" i="23"/>
  <c r="E108" i="31"/>
  <c r="N201" i="23"/>
  <c r="G109" i="29"/>
  <c r="G141" i="2"/>
  <c r="N142" i="2"/>
  <c r="E111" i="25"/>
  <c r="E104" i="21"/>
  <c r="F111" i="25"/>
  <c r="F109" i="26"/>
  <c r="G103" i="19"/>
  <c r="E215" i="30"/>
  <c r="G109" i="26"/>
  <c r="F113" i="36"/>
  <c r="M109" i="26"/>
  <c r="E113" i="36"/>
  <c r="G142" i="2"/>
  <c r="E190" i="35"/>
  <c r="G104" i="21"/>
  <c r="N103" i="19"/>
  <c r="G111" i="30"/>
  <c r="M104" i="20"/>
  <c r="E111" i="30"/>
  <c r="G201" i="23"/>
  <c r="M141" i="2"/>
  <c r="N141" i="2"/>
  <c r="M109" i="29"/>
  <c r="E142" i="2"/>
  <c r="N113" i="36"/>
  <c r="E107" i="24"/>
  <c r="N99" i="17"/>
  <c r="F103" i="19"/>
  <c r="G108" i="31"/>
  <c r="E99" i="17"/>
  <c r="G111" i="25"/>
  <c r="G113" i="36"/>
  <c r="M142" i="2"/>
  <c r="G107" i="24"/>
  <c r="E103" i="19"/>
  <c r="N111" i="30"/>
  <c r="M107" i="24"/>
  <c r="J140" i="2" l="1"/>
  <c r="L102" i="21"/>
  <c r="J103" i="21"/>
  <c r="I103" i="21"/>
  <c r="H103" i="21"/>
  <c r="K102" i="21"/>
  <c r="L210" i="17"/>
  <c r="K210" i="17"/>
  <c r="J141" i="2"/>
  <c r="H141" i="2"/>
  <c r="I141" i="2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1" i="27"/>
  <c r="C113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1" i="18"/>
  <c r="B103" i="18"/>
  <c r="K97" i="17"/>
  <c r="J98" i="17"/>
  <c r="I98" i="17"/>
  <c r="H98" i="17"/>
  <c r="B101" i="17"/>
  <c r="L97" i="17"/>
  <c r="G103" i="18"/>
  <c r="F114" i="36"/>
  <c r="N140" i="2"/>
  <c r="F191" i="35"/>
  <c r="M144" i="2"/>
  <c r="F108" i="24"/>
  <c r="E108" i="24"/>
  <c r="E100" i="17"/>
  <c r="E138" i="2"/>
  <c r="G110" i="29"/>
  <c r="G109" i="31"/>
  <c r="G104" i="19"/>
  <c r="E104" i="19"/>
  <c r="M138" i="2"/>
  <c r="F216" i="30"/>
  <c r="E144" i="2"/>
  <c r="F112" i="25"/>
  <c r="F105" i="21"/>
  <c r="N110" i="26"/>
  <c r="M109" i="31"/>
  <c r="M103" i="18"/>
  <c r="G144" i="2"/>
  <c r="F112" i="30"/>
  <c r="N139" i="2"/>
  <c r="F105" i="20"/>
  <c r="M108" i="24"/>
  <c r="F140" i="2"/>
  <c r="M216" i="30"/>
  <c r="N138" i="2"/>
  <c r="G112" i="30"/>
  <c r="E109" i="31"/>
  <c r="M191" i="35"/>
  <c r="E140" i="2"/>
  <c r="F202" i="23"/>
  <c r="N100" i="17"/>
  <c r="E216" i="30"/>
  <c r="G114" i="36"/>
  <c r="N114" i="36"/>
  <c r="N103" i="18"/>
  <c r="N202" i="23"/>
  <c r="E110" i="29"/>
  <c r="N112" i="25"/>
  <c r="N112" i="30"/>
  <c r="E112" i="30"/>
  <c r="M112" i="25"/>
  <c r="G100" i="17"/>
  <c r="M104" i="19"/>
  <c r="G110" i="26"/>
  <c r="F110" i="29"/>
  <c r="N144" i="2"/>
  <c r="M100" i="17"/>
  <c r="G112" i="25"/>
  <c r="M143" i="2"/>
  <c r="G191" i="35"/>
  <c r="G143" i="2"/>
  <c r="N105" i="20"/>
  <c r="E143" i="2"/>
  <c r="F138" i="2"/>
  <c r="G105" i="21"/>
  <c r="G105" i="20"/>
  <c r="F110" i="26"/>
  <c r="M105" i="21"/>
  <c r="N216" i="30"/>
  <c r="G108" i="24"/>
  <c r="E191" i="35"/>
  <c r="N110" i="29"/>
  <c r="M114" i="36"/>
  <c r="E105" i="21"/>
  <c r="F109" i="31"/>
  <c r="N105" i="21"/>
  <c r="F104" i="19"/>
  <c r="F139" i="2"/>
  <c r="E202" i="23"/>
  <c r="M112" i="30"/>
  <c r="N104" i="19"/>
  <c r="N143" i="2"/>
  <c r="N108" i="24"/>
  <c r="E139" i="2"/>
  <c r="M110" i="29"/>
  <c r="M105" i="20"/>
  <c r="E110" i="26"/>
  <c r="F100" i="17"/>
  <c r="E112" i="25"/>
  <c r="M202" i="23"/>
  <c r="N191" i="35"/>
  <c r="F143" i="2"/>
  <c r="E114" i="36"/>
  <c r="N109" i="31"/>
  <c r="G202" i="23"/>
  <c r="F144" i="2"/>
  <c r="G216" i="30"/>
  <c r="M110" i="26"/>
  <c r="E105" i="20"/>
  <c r="M139" i="2"/>
  <c r="M140" i="2"/>
  <c r="H139" i="2" l="1"/>
  <c r="H140" i="2"/>
  <c r="I138" i="2"/>
  <c r="I139" i="2"/>
  <c r="I140" i="2"/>
  <c r="H138" i="2"/>
  <c r="K103" i="21"/>
  <c r="L103" i="21"/>
  <c r="I104" i="21"/>
  <c r="J104" i="21"/>
  <c r="H104" i="21"/>
  <c r="L141" i="2"/>
  <c r="K141" i="2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2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4" i="27"/>
  <c r="B112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4" i="18"/>
  <c r="K98" i="17"/>
  <c r="I99" i="17"/>
  <c r="J99" i="17"/>
  <c r="H99" i="17"/>
  <c r="B102" i="17"/>
  <c r="L98" i="17"/>
  <c r="H143" i="2"/>
  <c r="J143" i="2"/>
  <c r="I143" i="2"/>
  <c r="B145" i="2"/>
  <c r="F111" i="26"/>
  <c r="N192" i="35"/>
  <c r="F115" i="36"/>
  <c r="F106" i="20"/>
  <c r="E217" i="30"/>
  <c r="G106" i="20"/>
  <c r="G111" i="26"/>
  <c r="N111" i="26"/>
  <c r="N115" i="36"/>
  <c r="G109" i="24"/>
  <c r="N111" i="29"/>
  <c r="M113" i="30"/>
  <c r="G111" i="29"/>
  <c r="M217" i="30"/>
  <c r="G113" i="30"/>
  <c r="N110" i="31"/>
  <c r="G145" i="2"/>
  <c r="M203" i="23"/>
  <c r="N217" i="30"/>
  <c r="M145" i="2"/>
  <c r="M192" i="35"/>
  <c r="E106" i="20"/>
  <c r="N203" i="23"/>
  <c r="N101" i="17"/>
  <c r="E105" i="19"/>
  <c r="M115" i="36"/>
  <c r="N106" i="21"/>
  <c r="G106" i="21"/>
  <c r="M110" i="31"/>
  <c r="M106" i="20"/>
  <c r="N106" i="20"/>
  <c r="G114" i="30"/>
  <c r="E106" i="21"/>
  <c r="E203" i="23"/>
  <c r="E109" i="24"/>
  <c r="N105" i="19"/>
  <c r="F101" i="17"/>
  <c r="G115" i="36"/>
  <c r="G110" i="31"/>
  <c r="E113" i="25"/>
  <c r="N104" i="18"/>
  <c r="M104" i="18"/>
  <c r="G105" i="19"/>
  <c r="E101" i="17"/>
  <c r="M111" i="26"/>
  <c r="M109" i="24"/>
  <c r="F192" i="35"/>
  <c r="F105" i="19"/>
  <c r="F110" i="31"/>
  <c r="M106" i="21"/>
  <c r="N109" i="24"/>
  <c r="G113" i="25"/>
  <c r="F111" i="29"/>
  <c r="F203" i="23"/>
  <c r="N145" i="2"/>
  <c r="F113" i="30"/>
  <c r="G104" i="18"/>
  <c r="F217" i="30"/>
  <c r="M105" i="19"/>
  <c r="E111" i="29"/>
  <c r="G101" i="17"/>
  <c r="E111" i="26"/>
  <c r="N113" i="25"/>
  <c r="F109" i="24"/>
  <c r="E192" i="35"/>
  <c r="M113" i="25"/>
  <c r="E113" i="30"/>
  <c r="G203" i="23"/>
  <c r="G217" i="30"/>
  <c r="F145" i="2"/>
  <c r="F106" i="21"/>
  <c r="E145" i="2"/>
  <c r="N113" i="30"/>
  <c r="E115" i="36"/>
  <c r="F113" i="25"/>
  <c r="M111" i="29"/>
  <c r="M101" i="17"/>
  <c r="E110" i="31"/>
  <c r="G192" i="35"/>
  <c r="K140" i="2" l="1"/>
  <c r="L138" i="2"/>
  <c r="K139" i="2"/>
  <c r="K138" i="2"/>
  <c r="L140" i="2"/>
  <c r="L139" i="2"/>
  <c r="K104" i="21"/>
  <c r="L104" i="21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H105" i="21"/>
  <c r="I105" i="21"/>
  <c r="J105" i="21"/>
  <c r="J103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5" i="27"/>
  <c r="B113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5" i="18"/>
  <c r="K99" i="17"/>
  <c r="I100" i="17"/>
  <c r="H100" i="17"/>
  <c r="J100" i="17"/>
  <c r="B103" i="17"/>
  <c r="L99" i="17"/>
  <c r="K143" i="2"/>
  <c r="J144" i="2"/>
  <c r="H144" i="2"/>
  <c r="I144" i="2"/>
  <c r="L143" i="2"/>
  <c r="B146" i="2"/>
  <c r="F114" i="30"/>
  <c r="F110" i="24"/>
  <c r="F146" i="2"/>
  <c r="E204" i="23"/>
  <c r="F114" i="25"/>
  <c r="M112" i="29"/>
  <c r="E112" i="29"/>
  <c r="F107" i="20"/>
  <c r="N114" i="30"/>
  <c r="F112" i="26"/>
  <c r="G107" i="21"/>
  <c r="E146" i="2"/>
  <c r="G111" i="31"/>
  <c r="N107" i="20"/>
  <c r="M106" i="19"/>
  <c r="E114" i="30"/>
  <c r="N106" i="19"/>
  <c r="N107" i="21"/>
  <c r="M114" i="30"/>
  <c r="N114" i="25"/>
  <c r="N116" i="36"/>
  <c r="G105" i="18"/>
  <c r="G112" i="29"/>
  <c r="N112" i="29"/>
  <c r="M111" i="31"/>
  <c r="F116" i="36"/>
  <c r="M107" i="21"/>
  <c r="F107" i="21"/>
  <c r="N105" i="18"/>
  <c r="M110" i="24"/>
  <c r="N204" i="23"/>
  <c r="F106" i="19"/>
  <c r="G112" i="26"/>
  <c r="E107" i="20"/>
  <c r="F112" i="29"/>
  <c r="F193" i="35"/>
  <c r="E110" i="24"/>
  <c r="E107" i="21"/>
  <c r="G114" i="25"/>
  <c r="G146" i="2"/>
  <c r="E193" i="35"/>
  <c r="G204" i="23"/>
  <c r="M116" i="36"/>
  <c r="N146" i="2"/>
  <c r="E116" i="36"/>
  <c r="E114" i="25"/>
  <c r="M115" i="30"/>
  <c r="F115" i="30"/>
  <c r="N116" i="30"/>
  <c r="E112" i="26"/>
  <c r="M146" i="2"/>
  <c r="M114" i="25"/>
  <c r="E111" i="31"/>
  <c r="F116" i="30"/>
  <c r="G116" i="36"/>
  <c r="F111" i="31"/>
  <c r="G110" i="24"/>
  <c r="N115" i="30"/>
  <c r="M204" i="23"/>
  <c r="G218" i="30"/>
  <c r="N218" i="30"/>
  <c r="M116" i="30"/>
  <c r="M218" i="30"/>
  <c r="F218" i="30"/>
  <c r="E115" i="30"/>
  <c r="N193" i="35"/>
  <c r="M193" i="35"/>
  <c r="M105" i="18"/>
  <c r="F204" i="23"/>
  <c r="G193" i="35"/>
  <c r="N110" i="24"/>
  <c r="G106" i="19"/>
  <c r="N112" i="26"/>
  <c r="E218" i="30"/>
  <c r="M112" i="26"/>
  <c r="E106" i="19"/>
  <c r="M107" i="20"/>
  <c r="N111" i="31"/>
  <c r="G107" i="20"/>
  <c r="E116" i="30"/>
  <c r="L114" i="36" l="1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L101" i="21"/>
  <c r="L105" i="21"/>
  <c r="J106" i="21"/>
  <c r="H106" i="21"/>
  <c r="I106" i="21"/>
  <c r="J104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6" i="27"/>
  <c r="B114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6" i="18"/>
  <c r="K100" i="17"/>
  <c r="J101" i="17"/>
  <c r="B104" i="17"/>
  <c r="L100" i="17"/>
  <c r="L144" i="2"/>
  <c r="J145" i="2"/>
  <c r="I145" i="2"/>
  <c r="H145" i="2"/>
  <c r="K144" i="2"/>
  <c r="B147" i="2"/>
  <c r="N111" i="24"/>
  <c r="M219" i="30"/>
  <c r="M111" i="24"/>
  <c r="N112" i="31"/>
  <c r="N205" i="23"/>
  <c r="G205" i="23"/>
  <c r="G111" i="24"/>
  <c r="N108" i="20"/>
  <c r="M194" i="35"/>
  <c r="G113" i="29"/>
  <c r="E219" i="30"/>
  <c r="F113" i="26"/>
  <c r="G106" i="18"/>
  <c r="G107" i="19"/>
  <c r="E147" i="2"/>
  <c r="F147" i="2"/>
  <c r="N108" i="21"/>
  <c r="M112" i="31"/>
  <c r="G194" i="35"/>
  <c r="F111" i="24"/>
  <c r="G108" i="20"/>
  <c r="E205" i="23"/>
  <c r="M106" i="18"/>
  <c r="E117" i="36"/>
  <c r="N219" i="30"/>
  <c r="F115" i="25"/>
  <c r="M108" i="20"/>
  <c r="M108" i="21"/>
  <c r="G115" i="25"/>
  <c r="N113" i="26"/>
  <c r="G113" i="26"/>
  <c r="F112" i="31"/>
  <c r="N107" i="19"/>
  <c r="N194" i="35"/>
  <c r="F219" i="30"/>
  <c r="E113" i="26"/>
  <c r="E107" i="19"/>
  <c r="M115" i="25"/>
  <c r="N115" i="25"/>
  <c r="N106" i="18"/>
  <c r="E108" i="21"/>
  <c r="G108" i="21"/>
  <c r="E112" i="31"/>
  <c r="G147" i="2"/>
  <c r="E111" i="24"/>
  <c r="G219" i="30"/>
  <c r="M113" i="29"/>
  <c r="F194" i="35"/>
  <c r="F205" i="23"/>
  <c r="M113" i="26"/>
  <c r="F117" i="36"/>
  <c r="M147" i="2"/>
  <c r="F108" i="21"/>
  <c r="G117" i="36"/>
  <c r="N117" i="36"/>
  <c r="M117" i="36"/>
  <c r="N113" i="29"/>
  <c r="F113" i="29"/>
  <c r="E194" i="35"/>
  <c r="E113" i="29"/>
  <c r="F108" i="20"/>
  <c r="G112" i="31"/>
  <c r="F107" i="19"/>
  <c r="M107" i="19"/>
  <c r="N147" i="2"/>
  <c r="M205" i="23"/>
  <c r="E115" i="25"/>
  <c r="E108" i="20"/>
  <c r="L115" i="36" l="1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7" i="27"/>
  <c r="B115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5" i="18"/>
  <c r="B107" i="18"/>
  <c r="B105" i="17"/>
  <c r="K145" i="2"/>
  <c r="J146" i="2"/>
  <c r="I146" i="2"/>
  <c r="H146" i="2"/>
  <c r="L145" i="2"/>
  <c r="B148" i="2"/>
  <c r="E114" i="29"/>
  <c r="F206" i="23"/>
  <c r="F108" i="19"/>
  <c r="N220" i="30"/>
  <c r="M148" i="2"/>
  <c r="G220" i="30"/>
  <c r="N114" i="26"/>
  <c r="G118" i="36"/>
  <c r="E148" i="2"/>
  <c r="F195" i="35"/>
  <c r="G195" i="35"/>
  <c r="E206" i="23"/>
  <c r="E112" i="24"/>
  <c r="F116" i="25"/>
  <c r="N112" i="24"/>
  <c r="M195" i="35"/>
  <c r="E114" i="26"/>
  <c r="M114" i="26"/>
  <c r="M107" i="18"/>
  <c r="M113" i="31"/>
  <c r="G107" i="18"/>
  <c r="G114" i="29"/>
  <c r="M116" i="25"/>
  <c r="G108" i="19"/>
  <c r="M109" i="20"/>
  <c r="F109" i="20"/>
  <c r="F220" i="30"/>
  <c r="E113" i="31"/>
  <c r="M114" i="29"/>
  <c r="F118" i="36"/>
  <c r="N118" i="36"/>
  <c r="G109" i="20"/>
  <c r="N206" i="23"/>
  <c r="E220" i="30"/>
  <c r="G112" i="24"/>
  <c r="F113" i="31"/>
  <c r="F114" i="26"/>
  <c r="N109" i="20"/>
  <c r="N107" i="18"/>
  <c r="G206" i="23"/>
  <c r="G116" i="25"/>
  <c r="E116" i="25"/>
  <c r="N108" i="19"/>
  <c r="G148" i="2"/>
  <c r="G114" i="26"/>
  <c r="E109" i="20"/>
  <c r="N148" i="2"/>
  <c r="N113" i="31"/>
  <c r="G113" i="31"/>
  <c r="M118" i="36"/>
  <c r="F148" i="2"/>
  <c r="E195" i="35"/>
  <c r="M220" i="30"/>
  <c r="E108" i="19"/>
  <c r="N195" i="35"/>
  <c r="N116" i="25"/>
  <c r="F112" i="24"/>
  <c r="M112" i="24"/>
  <c r="M206" i="23"/>
  <c r="N114" i="29"/>
  <c r="E118" i="36"/>
  <c r="M108" i="19"/>
  <c r="F114" i="29"/>
  <c r="L116" i="36" l="1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8" i="27"/>
  <c r="B116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6" i="18"/>
  <c r="B108" i="18"/>
  <c r="B106" i="17"/>
  <c r="K146" i="2"/>
  <c r="I147" i="2"/>
  <c r="J147" i="2"/>
  <c r="H147" i="2"/>
  <c r="L146" i="2"/>
  <c r="B149" i="2"/>
  <c r="E110" i="20"/>
  <c r="N114" i="31"/>
  <c r="G115" i="29"/>
  <c r="F110" i="20"/>
  <c r="F207" i="23"/>
  <c r="F105" i="17"/>
  <c r="N109" i="21"/>
  <c r="M109" i="21"/>
  <c r="F109" i="19"/>
  <c r="N109" i="19"/>
  <c r="F221" i="30"/>
  <c r="N119" i="36"/>
  <c r="F119" i="36"/>
  <c r="G119" i="36"/>
  <c r="F109" i="21"/>
  <c r="E105" i="17"/>
  <c r="E207" i="23"/>
  <c r="N221" i="30"/>
  <c r="N117" i="25"/>
  <c r="N113" i="24"/>
  <c r="E196" i="35"/>
  <c r="N207" i="23"/>
  <c r="G117" i="25"/>
  <c r="E114" i="31"/>
  <c r="M108" i="18"/>
  <c r="E109" i="19"/>
  <c r="G196" i="35"/>
  <c r="M109" i="19"/>
  <c r="M117" i="25"/>
  <c r="M110" i="20"/>
  <c r="E117" i="25"/>
  <c r="F196" i="35"/>
  <c r="E109" i="21"/>
  <c r="N110" i="20"/>
  <c r="G105" i="17"/>
  <c r="N108" i="18"/>
  <c r="G221" i="30"/>
  <c r="G110" i="20"/>
  <c r="G113" i="24"/>
  <c r="N115" i="29"/>
  <c r="M196" i="35"/>
  <c r="E113" i="24"/>
  <c r="M114" i="31"/>
  <c r="N196" i="35"/>
  <c r="M119" i="36"/>
  <c r="F115" i="26"/>
  <c r="N105" i="17"/>
  <c r="M113" i="24"/>
  <c r="E115" i="26"/>
  <c r="G108" i="18"/>
  <c r="M115" i="29"/>
  <c r="M207" i="23"/>
  <c r="E119" i="36"/>
  <c r="M105" i="17"/>
  <c r="F113" i="24"/>
  <c r="F117" i="25"/>
  <c r="N115" i="26"/>
  <c r="E221" i="30"/>
  <c r="E149" i="2"/>
  <c r="N149" i="2"/>
  <c r="M221" i="30"/>
  <c r="G207" i="23"/>
  <c r="G114" i="31"/>
  <c r="M149" i="2"/>
  <c r="F114" i="31"/>
  <c r="G149" i="2"/>
  <c r="G109" i="21"/>
  <c r="F149" i="2"/>
  <c r="G115" i="26"/>
  <c r="G109" i="19"/>
  <c r="E115" i="29"/>
  <c r="M115" i="26"/>
  <c r="F115" i="29"/>
  <c r="I104" i="17" l="1"/>
  <c r="J104" i="17"/>
  <c r="H104" i="17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19" i="27"/>
  <c r="B117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7" i="18"/>
  <c r="B109" i="18"/>
  <c r="B107" i="17"/>
  <c r="L147" i="2"/>
  <c r="J148" i="2"/>
  <c r="H148" i="2"/>
  <c r="I148" i="2"/>
  <c r="K147" i="2"/>
  <c r="B150" i="2"/>
  <c r="G109" i="18"/>
  <c r="M114" i="24"/>
  <c r="G111" i="21"/>
  <c r="F197" i="35"/>
  <c r="N120" i="36"/>
  <c r="F118" i="25"/>
  <c r="F110" i="19"/>
  <c r="E111" i="20"/>
  <c r="F208" i="23"/>
  <c r="E110" i="19"/>
  <c r="G116" i="26"/>
  <c r="M111" i="20"/>
  <c r="N109" i="18"/>
  <c r="E116" i="26"/>
  <c r="N116" i="26"/>
  <c r="F116" i="26"/>
  <c r="M222" i="30"/>
  <c r="M116" i="26"/>
  <c r="N115" i="31"/>
  <c r="G197" i="35"/>
  <c r="F116" i="29"/>
  <c r="F120" i="36"/>
  <c r="E222" i="30"/>
  <c r="E110" i="21"/>
  <c r="M120" i="36"/>
  <c r="N110" i="19"/>
  <c r="N114" i="24"/>
  <c r="N111" i="20"/>
  <c r="G208" i="23"/>
  <c r="G111" i="20"/>
  <c r="F110" i="21"/>
  <c r="G120" i="36"/>
  <c r="N110" i="21"/>
  <c r="E120" i="36"/>
  <c r="M150" i="2"/>
  <c r="F115" i="31"/>
  <c r="N222" i="30"/>
  <c r="E197" i="35"/>
  <c r="E115" i="31"/>
  <c r="F222" i="30"/>
  <c r="F150" i="2"/>
  <c r="M109" i="18"/>
  <c r="N116" i="29"/>
  <c r="M110" i="19"/>
  <c r="M197" i="35"/>
  <c r="E118" i="25"/>
  <c r="G110" i="21"/>
  <c r="F114" i="24"/>
  <c r="N150" i="2"/>
  <c r="N197" i="35"/>
  <c r="F111" i="20"/>
  <c r="N208" i="23"/>
  <c r="E150" i="2"/>
  <c r="M110" i="21"/>
  <c r="G114" i="24"/>
  <c r="M116" i="29"/>
  <c r="E114" i="24"/>
  <c r="M115" i="31"/>
  <c r="G150" i="2"/>
  <c r="G115" i="31"/>
  <c r="G118" i="25"/>
  <c r="M118" i="25"/>
  <c r="E208" i="23"/>
  <c r="N118" i="25"/>
  <c r="G110" i="19"/>
  <c r="G116" i="29"/>
  <c r="G222" i="30"/>
  <c r="M208" i="23"/>
  <c r="E116" i="29"/>
  <c r="K104" i="17" l="1"/>
  <c r="L104" i="17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0" i="27"/>
  <c r="B118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8" i="18"/>
  <c r="B110" i="18"/>
  <c r="H101" i="17"/>
  <c r="I101" i="17"/>
  <c r="J105" i="17"/>
  <c r="B108" i="17"/>
  <c r="L148" i="2"/>
  <c r="J149" i="2"/>
  <c r="H149" i="2"/>
  <c r="I149" i="2"/>
  <c r="K148" i="2"/>
  <c r="B151" i="2"/>
  <c r="M117" i="26"/>
  <c r="G111" i="19"/>
  <c r="E115" i="24"/>
  <c r="N119" i="25"/>
  <c r="N116" i="31"/>
  <c r="M116" i="31"/>
  <c r="N209" i="23"/>
  <c r="E117" i="26"/>
  <c r="E121" i="36"/>
  <c r="F198" i="35"/>
  <c r="F111" i="19"/>
  <c r="F121" i="36"/>
  <c r="M198" i="35"/>
  <c r="M115" i="24"/>
  <c r="G117" i="26"/>
  <c r="G119" i="25"/>
  <c r="E119" i="25"/>
  <c r="M151" i="2"/>
  <c r="G112" i="20"/>
  <c r="F112" i="20"/>
  <c r="G209" i="23"/>
  <c r="M119" i="25"/>
  <c r="F223" i="30"/>
  <c r="N117" i="26"/>
  <c r="E112" i="20"/>
  <c r="N112" i="20"/>
  <c r="G198" i="35"/>
  <c r="E111" i="19"/>
  <c r="M117" i="29"/>
  <c r="N223" i="30"/>
  <c r="E151" i="2"/>
  <c r="N115" i="24"/>
  <c r="F119" i="25"/>
  <c r="M223" i="30"/>
  <c r="F117" i="26"/>
  <c r="N111" i="19"/>
  <c r="E116" i="31"/>
  <c r="G121" i="36"/>
  <c r="N198" i="35"/>
  <c r="M209" i="23"/>
  <c r="G151" i="2"/>
  <c r="E209" i="23"/>
  <c r="G116" i="31"/>
  <c r="G110" i="18"/>
  <c r="F116" i="31"/>
  <c r="M112" i="20"/>
  <c r="E198" i="35"/>
  <c r="E223" i="30"/>
  <c r="M110" i="18"/>
  <c r="M121" i="36"/>
  <c r="M111" i="19"/>
  <c r="F209" i="23"/>
  <c r="F117" i="29"/>
  <c r="F115" i="24"/>
  <c r="E117" i="29"/>
  <c r="N121" i="36"/>
  <c r="G223" i="30"/>
  <c r="N117" i="29"/>
  <c r="G115" i="24"/>
  <c r="G117" i="29"/>
  <c r="F151" i="2"/>
  <c r="N151" i="2"/>
  <c r="G112" i="21"/>
  <c r="N110" i="18"/>
  <c r="J111" i="21" l="1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1" i="27"/>
  <c r="B119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09" i="18"/>
  <c r="B111" i="18"/>
  <c r="L101" i="17"/>
  <c r="K101" i="17"/>
  <c r="B109" i="17"/>
  <c r="L149" i="2"/>
  <c r="J150" i="2"/>
  <c r="I150" i="2"/>
  <c r="H150" i="2"/>
  <c r="K149" i="2"/>
  <c r="B152" i="2"/>
  <c r="N117" i="31"/>
  <c r="M116" i="24"/>
  <c r="F116" i="24"/>
  <c r="N224" i="30"/>
  <c r="G111" i="18"/>
  <c r="M112" i="19"/>
  <c r="F224" i="30"/>
  <c r="F112" i="19"/>
  <c r="E112" i="19"/>
  <c r="F118" i="29"/>
  <c r="M199" i="35"/>
  <c r="N118" i="26"/>
  <c r="N111" i="18"/>
  <c r="N122" i="36"/>
  <c r="G116" i="24"/>
  <c r="G118" i="26"/>
  <c r="F199" i="35"/>
  <c r="E210" i="23"/>
  <c r="M113" i="20"/>
  <c r="M122" i="36"/>
  <c r="N112" i="19"/>
  <c r="E120" i="25"/>
  <c r="G152" i="2"/>
  <c r="F120" i="25"/>
  <c r="F113" i="20"/>
  <c r="N113" i="20"/>
  <c r="G122" i="36"/>
  <c r="E152" i="2"/>
  <c r="E113" i="20"/>
  <c r="M224" i="30"/>
  <c r="G113" i="21"/>
  <c r="M118" i="26"/>
  <c r="F117" i="31"/>
  <c r="E117" i="31"/>
  <c r="E118" i="29"/>
  <c r="N116" i="24"/>
  <c r="G117" i="31"/>
  <c r="N120" i="25"/>
  <c r="G113" i="20"/>
  <c r="F210" i="23"/>
  <c r="M152" i="2"/>
  <c r="M117" i="31"/>
  <c r="E224" i="30"/>
  <c r="M111" i="18"/>
  <c r="M118" i="29"/>
  <c r="M210" i="23"/>
  <c r="N210" i="23"/>
  <c r="N152" i="2"/>
  <c r="N118" i="29"/>
  <c r="E199" i="35"/>
  <c r="E122" i="36"/>
  <c r="G224" i="30"/>
  <c r="F122" i="36"/>
  <c r="F152" i="2"/>
  <c r="N199" i="35"/>
  <c r="G112" i="19"/>
  <c r="G199" i="35"/>
  <c r="G118" i="29"/>
  <c r="F118" i="26"/>
  <c r="G120" i="25"/>
  <c r="G210" i="23"/>
  <c r="E118" i="26"/>
  <c r="E116" i="24"/>
  <c r="M120" i="25"/>
  <c r="J112" i="21" l="1"/>
  <c r="O113" i="21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2" i="27"/>
  <c r="B120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0" i="18"/>
  <c r="B112" i="18"/>
  <c r="B110" i="17"/>
  <c r="K150" i="2"/>
  <c r="J151" i="2"/>
  <c r="H151" i="2"/>
  <c r="I151" i="2"/>
  <c r="L150" i="2"/>
  <c r="B153" i="2"/>
  <c r="N123" i="36"/>
  <c r="E200" i="35"/>
  <c r="F225" i="30"/>
  <c r="M225" i="30"/>
  <c r="F114" i="19"/>
  <c r="M109" i="17"/>
  <c r="N117" i="24"/>
  <c r="G112" i="18"/>
  <c r="G121" i="25"/>
  <c r="G109" i="17"/>
  <c r="M113" i="19"/>
  <c r="N118" i="31"/>
  <c r="G119" i="26"/>
  <c r="M123" i="36"/>
  <c r="G153" i="2"/>
  <c r="G123" i="36"/>
  <c r="E211" i="23"/>
  <c r="F113" i="19"/>
  <c r="M153" i="2"/>
  <c r="E114" i="20"/>
  <c r="E123" i="36"/>
  <c r="F109" i="17"/>
  <c r="F119" i="26"/>
  <c r="M119" i="26"/>
  <c r="N121" i="25"/>
  <c r="F211" i="23"/>
  <c r="F153" i="2"/>
  <c r="F123" i="36"/>
  <c r="M211" i="23"/>
  <c r="E117" i="24"/>
  <c r="G211" i="23"/>
  <c r="F118" i="31"/>
  <c r="G225" i="30"/>
  <c r="M114" i="19"/>
  <c r="F200" i="35"/>
  <c r="N200" i="35"/>
  <c r="F114" i="20"/>
  <c r="E118" i="31"/>
  <c r="M121" i="25"/>
  <c r="G113" i="19"/>
  <c r="E119" i="26"/>
  <c r="E109" i="17"/>
  <c r="E114" i="19"/>
  <c r="N211" i="23"/>
  <c r="E113" i="19"/>
  <c r="G119" i="29"/>
  <c r="M114" i="20"/>
  <c r="E121" i="25"/>
  <c r="G118" i="31"/>
  <c r="E153" i="2"/>
  <c r="G117" i="24"/>
  <c r="N112" i="18"/>
  <c r="M119" i="29"/>
  <c r="N109" i="17"/>
  <c r="N113" i="19"/>
  <c r="G114" i="20"/>
  <c r="M118" i="31"/>
  <c r="G200" i="35"/>
  <c r="N114" i="19"/>
  <c r="E119" i="29"/>
  <c r="N114" i="20"/>
  <c r="N119" i="26"/>
  <c r="M200" i="35"/>
  <c r="N119" i="29"/>
  <c r="M112" i="18"/>
  <c r="F119" i="29"/>
  <c r="F121" i="25"/>
  <c r="N225" i="30"/>
  <c r="N153" i="2"/>
  <c r="E225" i="30"/>
  <c r="F117" i="24"/>
  <c r="M117" i="24"/>
  <c r="G114" i="19"/>
  <c r="O111" i="21" l="1"/>
  <c r="O112" i="21"/>
  <c r="J108" i="17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3" i="27"/>
  <c r="B121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1" i="18"/>
  <c r="B113" i="18"/>
  <c r="B111" i="17"/>
  <c r="L151" i="2"/>
  <c r="I152" i="2"/>
  <c r="J152" i="2"/>
  <c r="H152" i="2"/>
  <c r="K151" i="2"/>
  <c r="B154" i="2"/>
  <c r="F154" i="2"/>
  <c r="M212" i="23"/>
  <c r="E212" i="23"/>
  <c r="F212" i="23"/>
  <c r="F107" i="17"/>
  <c r="E115" i="20"/>
  <c r="G124" i="36"/>
  <c r="G110" i="17"/>
  <c r="E120" i="26"/>
  <c r="N154" i="2"/>
  <c r="M107" i="17"/>
  <c r="M119" i="31"/>
  <c r="E226" i="30"/>
  <c r="F122" i="25"/>
  <c r="M154" i="2"/>
  <c r="E122" i="25"/>
  <c r="M122" i="25"/>
  <c r="M110" i="17"/>
  <c r="M120" i="26"/>
  <c r="N107" i="17"/>
  <c r="G120" i="26"/>
  <c r="E114" i="21"/>
  <c r="E118" i="24"/>
  <c r="G154" i="2"/>
  <c r="M201" i="35"/>
  <c r="N106" i="17"/>
  <c r="F108" i="17"/>
  <c r="M124" i="36"/>
  <c r="E110" i="17"/>
  <c r="N110" i="17"/>
  <c r="N201" i="35"/>
  <c r="G114" i="21"/>
  <c r="F115" i="19"/>
  <c r="F120" i="26"/>
  <c r="M120" i="29"/>
  <c r="M115" i="20"/>
  <c r="N115" i="20"/>
  <c r="F118" i="24"/>
  <c r="M226" i="30"/>
  <c r="E119" i="31"/>
  <c r="G115" i="20"/>
  <c r="M106" i="17"/>
  <c r="E120" i="29"/>
  <c r="G119" i="31"/>
  <c r="M108" i="17"/>
  <c r="N124" i="36"/>
  <c r="M118" i="24"/>
  <c r="G201" i="35"/>
  <c r="G113" i="18"/>
  <c r="F106" i="17"/>
  <c r="F114" i="21"/>
  <c r="N118" i="24"/>
  <c r="G122" i="25"/>
  <c r="N120" i="29"/>
  <c r="N119" i="31"/>
  <c r="F119" i="31"/>
  <c r="E106" i="17"/>
  <c r="E201" i="35"/>
  <c r="E108" i="17"/>
  <c r="E107" i="17"/>
  <c r="N226" i="30"/>
  <c r="F120" i="29"/>
  <c r="F201" i="35"/>
  <c r="N122" i="25"/>
  <c r="G120" i="29"/>
  <c r="G118" i="24"/>
  <c r="N114" i="21"/>
  <c r="G226" i="30"/>
  <c r="M114" i="21"/>
  <c r="E154" i="2"/>
  <c r="F110" i="17"/>
  <c r="E115" i="19"/>
  <c r="N108" i="17"/>
  <c r="N212" i="23"/>
  <c r="F115" i="20"/>
  <c r="E124" i="36"/>
  <c r="N113" i="18"/>
  <c r="M115" i="19"/>
  <c r="N115" i="19"/>
  <c r="M113" i="18"/>
  <c r="F124" i="36"/>
  <c r="N120" i="26"/>
  <c r="G212" i="23"/>
  <c r="F226" i="30"/>
  <c r="G115" i="19"/>
  <c r="J113" i="21" l="1"/>
  <c r="H107" i="17"/>
  <c r="H108" i="17"/>
  <c r="H106" i="17"/>
  <c r="H105" i="17"/>
  <c r="I105" i="17"/>
  <c r="I106" i="17"/>
  <c r="I107" i="17"/>
  <c r="I108" i="17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4" i="27"/>
  <c r="B122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2" i="18"/>
  <c r="B114" i="18"/>
  <c r="H109" i="17"/>
  <c r="J109" i="17"/>
  <c r="I109" i="17"/>
  <c r="B112" i="17"/>
  <c r="L152" i="2"/>
  <c r="H153" i="2"/>
  <c r="I153" i="2"/>
  <c r="J153" i="2"/>
  <c r="K152" i="2"/>
  <c r="B155" i="2"/>
  <c r="E111" i="17"/>
  <c r="N115" i="21"/>
  <c r="F119" i="24"/>
  <c r="N121" i="26"/>
  <c r="G115" i="21"/>
  <c r="M114" i="18"/>
  <c r="F116" i="20"/>
  <c r="F213" i="23"/>
  <c r="E116" i="19"/>
  <c r="F112" i="21"/>
  <c r="G123" i="25"/>
  <c r="E119" i="24"/>
  <c r="E116" i="20"/>
  <c r="M120" i="31"/>
  <c r="E112" i="21"/>
  <c r="F114" i="18"/>
  <c r="M121" i="26"/>
  <c r="E113" i="21"/>
  <c r="G114" i="18"/>
  <c r="G227" i="30"/>
  <c r="N202" i="35"/>
  <c r="N114" i="18"/>
  <c r="F123" i="25"/>
  <c r="G119" i="24"/>
  <c r="G116" i="19"/>
  <c r="M213" i="23"/>
  <c r="G121" i="29"/>
  <c r="G121" i="26"/>
  <c r="G202" i="35"/>
  <c r="F121" i="26"/>
  <c r="N213" i="23"/>
  <c r="E125" i="36"/>
  <c r="M116" i="19"/>
  <c r="N227" i="30"/>
  <c r="N125" i="36"/>
  <c r="E123" i="25"/>
  <c r="N121" i="29"/>
  <c r="G111" i="17"/>
  <c r="M116" i="20"/>
  <c r="M115" i="21"/>
  <c r="F155" i="2"/>
  <c r="F116" i="19"/>
  <c r="F111" i="17"/>
  <c r="E111" i="21"/>
  <c r="F227" i="30"/>
  <c r="F202" i="35"/>
  <c r="M125" i="36"/>
  <c r="M119" i="24"/>
  <c r="G213" i="23"/>
  <c r="N113" i="21"/>
  <c r="F113" i="21"/>
  <c r="M227" i="30"/>
  <c r="N120" i="31"/>
  <c r="M121" i="29"/>
  <c r="N123" i="25"/>
  <c r="E202" i="35"/>
  <c r="F115" i="21"/>
  <c r="F120" i="31"/>
  <c r="G155" i="2"/>
  <c r="M123" i="25"/>
  <c r="E121" i="29"/>
  <c r="G125" i="36"/>
  <c r="M202" i="35"/>
  <c r="M113" i="21"/>
  <c r="G116" i="20"/>
  <c r="F125" i="36"/>
  <c r="E121" i="26"/>
  <c r="E114" i="18"/>
  <c r="E115" i="21"/>
  <c r="F111" i="21"/>
  <c r="M111" i="17"/>
  <c r="E213" i="23"/>
  <c r="N155" i="2"/>
  <c r="F121" i="29"/>
  <c r="E120" i="31"/>
  <c r="G120" i="31"/>
  <c r="M155" i="2"/>
  <c r="N119" i="24"/>
  <c r="E155" i="2"/>
  <c r="M111" i="21"/>
  <c r="E227" i="30"/>
  <c r="N112" i="21"/>
  <c r="N111" i="17"/>
  <c r="N111" i="21"/>
  <c r="N116" i="20"/>
  <c r="N116" i="19"/>
  <c r="M112" i="21"/>
  <c r="H111" i="21" l="1"/>
  <c r="I111" i="21"/>
  <c r="I112" i="21"/>
  <c r="I113" i="21"/>
  <c r="I110" i="21"/>
  <c r="H110" i="21"/>
  <c r="H112" i="21"/>
  <c r="H113" i="21"/>
  <c r="L107" i="17"/>
  <c r="K106" i="17"/>
  <c r="K108" i="17"/>
  <c r="K105" i="17"/>
  <c r="K107" i="17"/>
  <c r="L108" i="17"/>
  <c r="L106" i="17"/>
  <c r="L105" i="17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5" i="27"/>
  <c r="B123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3" i="18"/>
  <c r="B115" i="18"/>
  <c r="L109" i="17"/>
  <c r="I110" i="17"/>
  <c r="H110" i="17"/>
  <c r="J110" i="17"/>
  <c r="B113" i="17"/>
  <c r="K109" i="17"/>
  <c r="L153" i="2"/>
  <c r="J154" i="2"/>
  <c r="I154" i="2"/>
  <c r="H154" i="2"/>
  <c r="K153" i="2"/>
  <c r="B156" i="2"/>
  <c r="N122" i="29"/>
  <c r="F228" i="30"/>
  <c r="E117" i="19"/>
  <c r="G121" i="31"/>
  <c r="F156" i="2"/>
  <c r="E121" i="31"/>
  <c r="M122" i="26"/>
  <c r="E117" i="20"/>
  <c r="G116" i="21"/>
  <c r="E122" i="26"/>
  <c r="G203" i="35"/>
  <c r="M121" i="31"/>
  <c r="F203" i="35"/>
  <c r="G115" i="18"/>
  <c r="F121" i="31"/>
  <c r="M203" i="35"/>
  <c r="N117" i="20"/>
  <c r="E156" i="2"/>
  <c r="M120" i="24"/>
  <c r="F126" i="36"/>
  <c r="G126" i="36"/>
  <c r="N126" i="36"/>
  <c r="E122" i="29"/>
  <c r="E116" i="21"/>
  <c r="M122" i="29"/>
  <c r="N122" i="26"/>
  <c r="N117" i="19"/>
  <c r="M116" i="21"/>
  <c r="G156" i="2"/>
  <c r="N214" i="23"/>
  <c r="G112" i="17"/>
  <c r="N124" i="25"/>
  <c r="M156" i="2"/>
  <c r="G120" i="24"/>
  <c r="F124" i="25"/>
  <c r="F112" i="17"/>
  <c r="E126" i="36"/>
  <c r="M115" i="18"/>
  <c r="G122" i="29"/>
  <c r="G122" i="26"/>
  <c r="F115" i="18"/>
  <c r="N121" i="31"/>
  <c r="F122" i="26"/>
  <c r="F122" i="29"/>
  <c r="G228" i="30"/>
  <c r="G117" i="20"/>
  <c r="M126" i="36"/>
  <c r="E112" i="17"/>
  <c r="N115" i="18"/>
  <c r="G214" i="23"/>
  <c r="N203" i="35"/>
  <c r="N116" i="21"/>
  <c r="G124" i="25"/>
  <c r="E203" i="35"/>
  <c r="F117" i="20"/>
  <c r="E120" i="24"/>
  <c r="F214" i="23"/>
  <c r="M228" i="30"/>
  <c r="M112" i="17"/>
  <c r="E115" i="18"/>
  <c r="N120" i="24"/>
  <c r="N228" i="30"/>
  <c r="M124" i="25"/>
  <c r="F117" i="19"/>
  <c r="G117" i="19"/>
  <c r="N112" i="17"/>
  <c r="E214" i="23"/>
  <c r="N156" i="2"/>
  <c r="F120" i="24"/>
  <c r="E228" i="30"/>
  <c r="F116" i="21"/>
  <c r="E124" i="25"/>
  <c r="M214" i="23"/>
  <c r="M117" i="19"/>
  <c r="M117" i="20"/>
  <c r="I114" i="18" l="1"/>
  <c r="J114" i="18"/>
  <c r="H114" i="18"/>
  <c r="K110" i="21"/>
  <c r="L111" i="21"/>
  <c r="K113" i="21"/>
  <c r="L112" i="21"/>
  <c r="K111" i="21"/>
  <c r="K112" i="21"/>
  <c r="L110" i="21"/>
  <c r="L113" i="21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6" i="27"/>
  <c r="B124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6" i="18"/>
  <c r="K110" i="17"/>
  <c r="H111" i="17"/>
  <c r="I111" i="17"/>
  <c r="J111" i="17"/>
  <c r="B114" i="17"/>
  <c r="L110" i="17"/>
  <c r="K154" i="2"/>
  <c r="J155" i="2"/>
  <c r="I155" i="2"/>
  <c r="H155" i="2"/>
  <c r="L154" i="2"/>
  <c r="B157" i="2"/>
  <c r="G204" i="35"/>
  <c r="G229" i="30"/>
  <c r="M125" i="25"/>
  <c r="G114" i="17"/>
  <c r="F123" i="26"/>
  <c r="M122" i="31"/>
  <c r="G157" i="2"/>
  <c r="E118" i="20"/>
  <c r="E125" i="25"/>
  <c r="G117" i="21"/>
  <c r="M116" i="18"/>
  <c r="G127" i="36"/>
  <c r="E229" i="30"/>
  <c r="E114" i="17"/>
  <c r="M123" i="26"/>
  <c r="G123" i="29"/>
  <c r="G116" i="18"/>
  <c r="N229" i="30"/>
  <c r="F123" i="29"/>
  <c r="N157" i="2"/>
  <c r="G121" i="24"/>
  <c r="E122" i="31"/>
  <c r="E123" i="26"/>
  <c r="M113" i="17"/>
  <c r="N123" i="29"/>
  <c r="E113" i="17"/>
  <c r="G123" i="26"/>
  <c r="M127" i="36"/>
  <c r="F117" i="21"/>
  <c r="M117" i="21"/>
  <c r="G118" i="20"/>
  <c r="M229" i="30"/>
  <c r="F122" i="31"/>
  <c r="N121" i="24"/>
  <c r="N117" i="21"/>
  <c r="G215" i="23"/>
  <c r="F118" i="20"/>
  <c r="M204" i="35"/>
  <c r="F215" i="23"/>
  <c r="F204" i="35"/>
  <c r="F121" i="24"/>
  <c r="E127" i="36"/>
  <c r="N114" i="17"/>
  <c r="N113" i="17"/>
  <c r="N127" i="36"/>
  <c r="F114" i="17"/>
  <c r="N123" i="26"/>
  <c r="F116" i="18"/>
  <c r="M118" i="20"/>
  <c r="M157" i="2"/>
  <c r="G122" i="31"/>
  <c r="G125" i="25"/>
  <c r="N204" i="35"/>
  <c r="E204" i="35"/>
  <c r="N215" i="23"/>
  <c r="F127" i="36"/>
  <c r="E215" i="23"/>
  <c r="F113" i="17"/>
  <c r="E123" i="29"/>
  <c r="M121" i="24"/>
  <c r="M114" i="17"/>
  <c r="E116" i="18"/>
  <c r="E121" i="24"/>
  <c r="E157" i="2"/>
  <c r="F229" i="30"/>
  <c r="N116" i="18"/>
  <c r="M215" i="23"/>
  <c r="F125" i="25"/>
  <c r="N122" i="31"/>
  <c r="N118" i="20"/>
  <c r="G113" i="17"/>
  <c r="F157" i="2"/>
  <c r="E117" i="21"/>
  <c r="M123" i="29"/>
  <c r="N125" i="25"/>
  <c r="P157" i="2" l="1"/>
  <c r="Q157" i="2"/>
  <c r="K114" i="18"/>
  <c r="L114" i="18"/>
  <c r="I115" i="18"/>
  <c r="J115" i="18"/>
  <c r="H115" i="18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7" i="27"/>
  <c r="C128" i="27" s="1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5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7" i="18"/>
  <c r="K111" i="17"/>
  <c r="H112" i="17"/>
  <c r="J112" i="17"/>
  <c r="I112" i="17"/>
  <c r="B115" i="17"/>
  <c r="L111" i="17"/>
  <c r="K155" i="2"/>
  <c r="I156" i="2"/>
  <c r="J156" i="2"/>
  <c r="H156" i="2"/>
  <c r="L155" i="2"/>
  <c r="B158" i="2"/>
  <c r="F124" i="26"/>
  <c r="N117" i="18"/>
  <c r="F216" i="23"/>
  <c r="M205" i="35"/>
  <c r="M123" i="31"/>
  <c r="G124" i="29"/>
  <c r="G126" i="25"/>
  <c r="F126" i="25"/>
  <c r="E119" i="20"/>
  <c r="M124" i="26"/>
  <c r="N115" i="17"/>
  <c r="E158" i="2"/>
  <c r="M124" i="29"/>
  <c r="N124" i="26"/>
  <c r="G230" i="30"/>
  <c r="G205" i="35"/>
  <c r="E216" i="23"/>
  <c r="F118" i="19"/>
  <c r="N118" i="21"/>
  <c r="E118" i="21"/>
  <c r="M122" i="24"/>
  <c r="G123" i="31"/>
  <c r="F117" i="18"/>
  <c r="G115" i="17"/>
  <c r="N119" i="20"/>
  <c r="G216" i="23"/>
  <c r="E230" i="30"/>
  <c r="N158" i="2"/>
  <c r="M117" i="18"/>
  <c r="N128" i="36"/>
  <c r="F158" i="2"/>
  <c r="N216" i="23"/>
  <c r="G158" i="2"/>
  <c r="E115" i="17"/>
  <c r="N126" i="25"/>
  <c r="E118" i="19"/>
  <c r="G124" i="26"/>
  <c r="G128" i="36"/>
  <c r="E123" i="31"/>
  <c r="M118" i="19"/>
  <c r="G118" i="19"/>
  <c r="F124" i="29"/>
  <c r="F205" i="35"/>
  <c r="E126" i="25"/>
  <c r="M216" i="23"/>
  <c r="E128" i="36"/>
  <c r="N205" i="35"/>
  <c r="F122" i="24"/>
  <c r="E124" i="29"/>
  <c r="F230" i="30"/>
  <c r="N122" i="24"/>
  <c r="M119" i="20"/>
  <c r="F119" i="20"/>
  <c r="M115" i="17"/>
  <c r="N230" i="30"/>
  <c r="E122" i="24"/>
  <c r="M126" i="25"/>
  <c r="N123" i="31"/>
  <c r="F123" i="31"/>
  <c r="E117" i="18"/>
  <c r="M128" i="36"/>
  <c r="M118" i="21"/>
  <c r="G118" i="21"/>
  <c r="G122" i="24"/>
  <c r="N118" i="19"/>
  <c r="G119" i="20"/>
  <c r="E205" i="35"/>
  <c r="F118" i="21"/>
  <c r="M158" i="2"/>
  <c r="F128" i="36"/>
  <c r="F115" i="17"/>
  <c r="M230" i="30"/>
  <c r="G117" i="18"/>
  <c r="N124" i="29"/>
  <c r="E124" i="26"/>
  <c r="R157" i="2" l="1"/>
  <c r="P158" i="2"/>
  <c r="Q158" i="2"/>
  <c r="K115" i="18"/>
  <c r="L115" i="18"/>
  <c r="C152" i="27"/>
  <c r="I116" i="18"/>
  <c r="J116" i="18"/>
  <c r="H116" i="18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6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8" i="18"/>
  <c r="L112" i="17"/>
  <c r="J113" i="17"/>
  <c r="B116" i="17"/>
  <c r="K112" i="17"/>
  <c r="K156" i="2"/>
  <c r="H157" i="2"/>
  <c r="I157" i="2"/>
  <c r="J157" i="2"/>
  <c r="L156" i="2"/>
  <c r="H137" i="2"/>
  <c r="B159" i="2"/>
  <c r="F125" i="29"/>
  <c r="F159" i="2"/>
  <c r="G118" i="18"/>
  <c r="E159" i="2"/>
  <c r="M217" i="23"/>
  <c r="M118" i="18"/>
  <c r="E206" i="35"/>
  <c r="M127" i="25"/>
  <c r="G123" i="24"/>
  <c r="G124" i="31"/>
  <c r="E125" i="29"/>
  <c r="F119" i="21"/>
  <c r="M119" i="21"/>
  <c r="F119" i="19"/>
  <c r="F217" i="23"/>
  <c r="F118" i="18"/>
  <c r="E116" i="17"/>
  <c r="G129" i="36"/>
  <c r="M119" i="19"/>
  <c r="N118" i="18"/>
  <c r="E124" i="31"/>
  <c r="G217" i="23"/>
  <c r="G206" i="35"/>
  <c r="F120" i="20"/>
  <c r="E231" i="30"/>
  <c r="M159" i="2"/>
  <c r="G116" i="17"/>
  <c r="G119" i="21"/>
  <c r="M123" i="24"/>
  <c r="F124" i="31"/>
  <c r="N125" i="26"/>
  <c r="F123" i="24"/>
  <c r="N120" i="20"/>
  <c r="E127" i="25"/>
  <c r="N231" i="30"/>
  <c r="M129" i="36"/>
  <c r="M124" i="31"/>
  <c r="M125" i="29"/>
  <c r="M125" i="26"/>
  <c r="G159" i="2"/>
  <c r="G120" i="20"/>
  <c r="G119" i="19"/>
  <c r="M231" i="30"/>
  <c r="F231" i="30"/>
  <c r="F116" i="17"/>
  <c r="E120" i="20"/>
  <c r="N127" i="25"/>
  <c r="M120" i="20"/>
  <c r="E118" i="18"/>
  <c r="E123" i="24"/>
  <c r="N119" i="21"/>
  <c r="G125" i="26"/>
  <c r="N159" i="2"/>
  <c r="N125" i="29"/>
  <c r="F125" i="26"/>
  <c r="N217" i="23"/>
  <c r="E125" i="26"/>
  <c r="E129" i="36"/>
  <c r="E119" i="21"/>
  <c r="G231" i="30"/>
  <c r="E119" i="19"/>
  <c r="N116" i="17"/>
  <c r="G127" i="25"/>
  <c r="N119" i="19"/>
  <c r="F127" i="25"/>
  <c r="F206" i="35"/>
  <c r="N206" i="35"/>
  <c r="G125" i="29"/>
  <c r="N129" i="36"/>
  <c r="N124" i="31"/>
  <c r="F129" i="36"/>
  <c r="N123" i="24"/>
  <c r="M206" i="35"/>
  <c r="E217" i="23"/>
  <c r="M116" i="17"/>
  <c r="R158" i="2" l="1"/>
  <c r="Q159" i="2"/>
  <c r="P159" i="2"/>
  <c r="K116" i="18"/>
  <c r="L116" i="18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H115" i="17"/>
  <c r="I115" i="17"/>
  <c r="J115" i="17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7" i="27"/>
  <c r="B128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7" i="18"/>
  <c r="H117" i="18"/>
  <c r="I117" i="18"/>
  <c r="B119" i="18"/>
  <c r="B117" i="17"/>
  <c r="L157" i="2"/>
  <c r="I158" i="2"/>
  <c r="H158" i="2"/>
  <c r="J158" i="2"/>
  <c r="K157" i="2"/>
  <c r="B160" i="2"/>
  <c r="E130" i="36"/>
  <c r="M126" i="26"/>
  <c r="M119" i="18"/>
  <c r="E124" i="24"/>
  <c r="F125" i="31"/>
  <c r="G232" i="30"/>
  <c r="E120" i="21"/>
  <c r="G117" i="17"/>
  <c r="G160" i="2"/>
  <c r="F119" i="18"/>
  <c r="N125" i="31"/>
  <c r="N218" i="23"/>
  <c r="N124" i="24"/>
  <c r="E120" i="19"/>
  <c r="N128" i="25"/>
  <c r="M218" i="23"/>
  <c r="G126" i="29"/>
  <c r="F207" i="35"/>
  <c r="F126" i="29"/>
  <c r="G207" i="35"/>
  <c r="N126" i="26"/>
  <c r="F124" i="24"/>
  <c r="E126" i="26"/>
  <c r="G218" i="23"/>
  <c r="G125" i="31"/>
  <c r="M120" i="19"/>
  <c r="N120" i="21"/>
  <c r="F121" i="20"/>
  <c r="G126" i="26"/>
  <c r="E218" i="23"/>
  <c r="N126" i="29"/>
  <c r="F130" i="36"/>
  <c r="F128" i="25"/>
  <c r="M121" i="20"/>
  <c r="N117" i="17"/>
  <c r="M130" i="36"/>
  <c r="E160" i="2"/>
  <c r="G120" i="21"/>
  <c r="G128" i="25"/>
  <c r="F232" i="30"/>
  <c r="N160" i="2"/>
  <c r="N207" i="35"/>
  <c r="E207" i="35"/>
  <c r="E117" i="17"/>
  <c r="M207" i="35"/>
  <c r="E232" i="30"/>
  <c r="M124" i="24"/>
  <c r="F120" i="21"/>
  <c r="F126" i="26"/>
  <c r="G121" i="20"/>
  <c r="E126" i="29"/>
  <c r="E121" i="20"/>
  <c r="E125" i="31"/>
  <c r="N121" i="20"/>
  <c r="F117" i="17"/>
  <c r="M232" i="30"/>
  <c r="F218" i="23"/>
  <c r="E119" i="18"/>
  <c r="M128" i="25"/>
  <c r="M125" i="31"/>
  <c r="G130" i="36"/>
  <c r="N232" i="30"/>
  <c r="G120" i="19"/>
  <c r="M160" i="2"/>
  <c r="N120" i="19"/>
  <c r="N119" i="18"/>
  <c r="F160" i="2"/>
  <c r="G119" i="18"/>
  <c r="M120" i="21"/>
  <c r="M126" i="29"/>
  <c r="E128" i="25"/>
  <c r="N130" i="36"/>
  <c r="F120" i="19"/>
  <c r="M117" i="17"/>
  <c r="G124" i="24"/>
  <c r="Q126" i="26" l="1"/>
  <c r="P126" i="26"/>
  <c r="R159" i="2"/>
  <c r="P160" i="2"/>
  <c r="Q160" i="2"/>
  <c r="B129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J116" i="17"/>
  <c r="H116" i="17"/>
  <c r="I116" i="17"/>
  <c r="L115" i="17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7" i="18"/>
  <c r="I118" i="18"/>
  <c r="J118" i="18"/>
  <c r="H118" i="18"/>
  <c r="B120" i="18"/>
  <c r="K117" i="18"/>
  <c r="B118" i="17"/>
  <c r="K158" i="2"/>
  <c r="J159" i="2"/>
  <c r="H159" i="2"/>
  <c r="I159" i="2"/>
  <c r="L158" i="2"/>
  <c r="B161" i="2"/>
  <c r="E120" i="18"/>
  <c r="F131" i="36"/>
  <c r="G208" i="35"/>
  <c r="M219" i="23"/>
  <c r="N120" i="18"/>
  <c r="N125" i="24"/>
  <c r="M125" i="24"/>
  <c r="G219" i="23"/>
  <c r="M233" i="30"/>
  <c r="N208" i="35"/>
  <c r="E126" i="31"/>
  <c r="F121" i="21"/>
  <c r="M121" i="19"/>
  <c r="F161" i="2"/>
  <c r="M161" i="2"/>
  <c r="G131" i="36"/>
  <c r="F129" i="25"/>
  <c r="F126" i="31"/>
  <c r="M208" i="35"/>
  <c r="N131" i="36"/>
  <c r="M126" i="31"/>
  <c r="F219" i="23"/>
  <c r="M127" i="29"/>
  <c r="F127" i="29"/>
  <c r="G125" i="24"/>
  <c r="E122" i="20"/>
  <c r="G122" i="20"/>
  <c r="F208" i="35"/>
  <c r="N127" i="29"/>
  <c r="F120" i="18"/>
  <c r="N122" i="20"/>
  <c r="E161" i="2"/>
  <c r="G161" i="2"/>
  <c r="G126" i="31"/>
  <c r="N161" i="2"/>
  <c r="E121" i="21"/>
  <c r="N121" i="19"/>
  <c r="E233" i="30"/>
  <c r="M129" i="25"/>
  <c r="N126" i="31"/>
  <c r="N129" i="25"/>
  <c r="N121" i="21"/>
  <c r="M122" i="20"/>
  <c r="E129" i="25"/>
  <c r="N127" i="26"/>
  <c r="F122" i="20"/>
  <c r="G121" i="19"/>
  <c r="E121" i="19"/>
  <c r="N233" i="30"/>
  <c r="E208" i="35"/>
  <c r="E131" i="36"/>
  <c r="M131" i="36"/>
  <c r="F127" i="26"/>
  <c r="E127" i="26"/>
  <c r="N219" i="23"/>
  <c r="F121" i="19"/>
  <c r="G120" i="18"/>
  <c r="E125" i="24"/>
  <c r="M127" i="26"/>
  <c r="G233" i="30"/>
  <c r="E127" i="29"/>
  <c r="G127" i="29"/>
  <c r="M121" i="21"/>
  <c r="G127" i="26"/>
  <c r="G121" i="21"/>
  <c r="G129" i="25"/>
  <c r="F125" i="24"/>
  <c r="M120" i="18"/>
  <c r="F233" i="30"/>
  <c r="E219" i="23"/>
  <c r="R126" i="26" l="1"/>
  <c r="P127" i="26"/>
  <c r="Q127" i="26"/>
  <c r="R160" i="2"/>
  <c r="P161" i="2"/>
  <c r="Q161" i="2"/>
  <c r="B130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L116" i="17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8" i="18"/>
  <c r="H119" i="18"/>
  <c r="J119" i="18"/>
  <c r="I119" i="18"/>
  <c r="B121" i="18"/>
  <c r="L118" i="18"/>
  <c r="B119" i="17"/>
  <c r="L159" i="2"/>
  <c r="I160" i="2"/>
  <c r="J160" i="2"/>
  <c r="H160" i="2"/>
  <c r="K159" i="2"/>
  <c r="B162" i="2"/>
  <c r="G209" i="35"/>
  <c r="M132" i="36"/>
  <c r="G127" i="31"/>
  <c r="G123" i="20"/>
  <c r="G132" i="36"/>
  <c r="N130" i="25"/>
  <c r="N128" i="29"/>
  <c r="E132" i="36"/>
  <c r="N126" i="24"/>
  <c r="G122" i="19"/>
  <c r="F132" i="36"/>
  <c r="E121" i="18"/>
  <c r="F234" i="30"/>
  <c r="E128" i="29"/>
  <c r="F123" i="20"/>
  <c r="M128" i="26"/>
  <c r="E162" i="2"/>
  <c r="M122" i="19"/>
  <c r="E123" i="20"/>
  <c r="G126" i="24"/>
  <c r="N121" i="18"/>
  <c r="F127" i="31"/>
  <c r="F220" i="23"/>
  <c r="E122" i="19"/>
  <c r="N123" i="20"/>
  <c r="E118" i="17"/>
  <c r="M121" i="18"/>
  <c r="F121" i="18"/>
  <c r="E127" i="31"/>
  <c r="E128" i="26"/>
  <c r="G121" i="18"/>
  <c r="G128" i="26"/>
  <c r="N128" i="26"/>
  <c r="F130" i="25"/>
  <c r="N122" i="19"/>
  <c r="M127" i="31"/>
  <c r="M123" i="20"/>
  <c r="M220" i="23"/>
  <c r="G118" i="17"/>
  <c r="E220" i="23"/>
  <c r="E122" i="21"/>
  <c r="F128" i="26"/>
  <c r="E234" i="30"/>
  <c r="G130" i="25"/>
  <c r="G128" i="29"/>
  <c r="M126" i="24"/>
  <c r="E209" i="35"/>
  <c r="F126" i="24"/>
  <c r="M128" i="29"/>
  <c r="F118" i="17"/>
  <c r="M234" i="30"/>
  <c r="F128" i="29"/>
  <c r="N209" i="35"/>
  <c r="G234" i="30"/>
  <c r="F162" i="2"/>
  <c r="F122" i="21"/>
  <c r="M122" i="21"/>
  <c r="M118" i="17"/>
  <c r="M162" i="2"/>
  <c r="E126" i="24"/>
  <c r="N162" i="2"/>
  <c r="N118" i="17"/>
  <c r="E130" i="25"/>
  <c r="N234" i="30"/>
  <c r="F209" i="35"/>
  <c r="M209" i="35"/>
  <c r="G162" i="2"/>
  <c r="N127" i="31"/>
  <c r="G122" i="21"/>
  <c r="G220" i="23"/>
  <c r="M130" i="25"/>
  <c r="N122" i="21"/>
  <c r="N132" i="36"/>
  <c r="F122" i="19"/>
  <c r="N220" i="23"/>
  <c r="Q128" i="26" l="1"/>
  <c r="P128" i="26"/>
  <c r="R127" i="26"/>
  <c r="R161" i="2"/>
  <c r="Q162" i="2"/>
  <c r="P162" i="2"/>
  <c r="B131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19" i="18"/>
  <c r="H120" i="18"/>
  <c r="I120" i="18"/>
  <c r="J120" i="18"/>
  <c r="B122" i="18"/>
  <c r="K119" i="18"/>
  <c r="J117" i="17"/>
  <c r="I117" i="17"/>
  <c r="H117" i="17"/>
  <c r="H113" i="17"/>
  <c r="I113" i="17"/>
  <c r="B120" i="17"/>
  <c r="K160" i="2"/>
  <c r="H161" i="2"/>
  <c r="J161" i="2"/>
  <c r="I161" i="2"/>
  <c r="L160" i="2"/>
  <c r="B163" i="2"/>
  <c r="F119" i="17"/>
  <c r="G131" i="25"/>
  <c r="N221" i="23"/>
  <c r="F131" i="25"/>
  <c r="M163" i="2"/>
  <c r="N128" i="31"/>
  <c r="N123" i="21"/>
  <c r="F163" i="2"/>
  <c r="E221" i="23"/>
  <c r="E163" i="2"/>
  <c r="E133" i="36"/>
  <c r="M221" i="23"/>
  <c r="M123" i="19"/>
  <c r="G221" i="23"/>
  <c r="N119" i="17"/>
  <c r="N124" i="20"/>
  <c r="G123" i="19"/>
  <c r="G133" i="36"/>
  <c r="E131" i="25"/>
  <c r="N127" i="24"/>
  <c r="M210" i="35"/>
  <c r="E123" i="21"/>
  <c r="N123" i="19"/>
  <c r="G122" i="18"/>
  <c r="G119" i="17"/>
  <c r="M123" i="21"/>
  <c r="N129" i="29"/>
  <c r="F129" i="29"/>
  <c r="F128" i="31"/>
  <c r="N131" i="25"/>
  <c r="E124" i="20"/>
  <c r="N133" i="36"/>
  <c r="M128" i="31"/>
  <c r="N163" i="2"/>
  <c r="F210" i="35"/>
  <c r="G129" i="29"/>
  <c r="E122" i="18"/>
  <c r="M131" i="25"/>
  <c r="N129" i="26"/>
  <c r="G127" i="24"/>
  <c r="N210" i="35"/>
  <c r="E119" i="17"/>
  <c r="M133" i="36"/>
  <c r="F123" i="19"/>
  <c r="F122" i="18"/>
  <c r="F133" i="36"/>
  <c r="F123" i="21"/>
  <c r="F221" i="23"/>
  <c r="M129" i="26"/>
  <c r="M129" i="29"/>
  <c r="G123" i="21"/>
  <c r="E210" i="35"/>
  <c r="G124" i="20"/>
  <c r="G210" i="35"/>
  <c r="E128" i="31"/>
  <c r="F124" i="20"/>
  <c r="M119" i="17"/>
  <c r="N122" i="18"/>
  <c r="E129" i="26"/>
  <c r="F127" i="24"/>
  <c r="G128" i="31"/>
  <c r="G163" i="2"/>
  <c r="E123" i="19"/>
  <c r="M124" i="20"/>
  <c r="E127" i="24"/>
  <c r="E129" i="29"/>
  <c r="F129" i="26"/>
  <c r="M127" i="24"/>
  <c r="G129" i="26"/>
  <c r="M122" i="18"/>
  <c r="R128" i="26" l="1"/>
  <c r="Q129" i="26"/>
  <c r="P129" i="26"/>
  <c r="R162" i="2"/>
  <c r="P163" i="2"/>
  <c r="Q163" i="2"/>
  <c r="B132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0" i="18"/>
  <c r="I121" i="18"/>
  <c r="H121" i="18"/>
  <c r="J121" i="18"/>
  <c r="B123" i="18"/>
  <c r="K120" i="18"/>
  <c r="K117" i="17"/>
  <c r="L117" i="17"/>
  <c r="L113" i="17"/>
  <c r="H118" i="17"/>
  <c r="J118" i="17"/>
  <c r="I118" i="17"/>
  <c r="B121" i="17"/>
  <c r="K113" i="17"/>
  <c r="L161" i="2"/>
  <c r="J162" i="2"/>
  <c r="I162" i="2"/>
  <c r="H162" i="2"/>
  <c r="K161" i="2"/>
  <c r="B164" i="2"/>
  <c r="N130" i="29"/>
  <c r="G134" i="36"/>
  <c r="F130" i="29"/>
  <c r="N129" i="31"/>
  <c r="E123" i="18"/>
  <c r="G211" i="35"/>
  <c r="M124" i="19"/>
  <c r="E128" i="24"/>
  <c r="F132" i="25"/>
  <c r="E222" i="23"/>
  <c r="F124" i="21"/>
  <c r="M134" i="36"/>
  <c r="E124" i="21"/>
  <c r="M132" i="25"/>
  <c r="F211" i="35"/>
  <c r="N164" i="2"/>
  <c r="G222" i="23"/>
  <c r="G120" i="17"/>
  <c r="G132" i="25"/>
  <c r="M164" i="2"/>
  <c r="G130" i="29"/>
  <c r="E130" i="29"/>
  <c r="E132" i="25"/>
  <c r="G164" i="2"/>
  <c r="N130" i="26"/>
  <c r="F134" i="36"/>
  <c r="G129" i="31"/>
  <c r="N123" i="18"/>
  <c r="E129" i="31"/>
  <c r="M211" i="35"/>
  <c r="N125" i="20"/>
  <c r="N132" i="25"/>
  <c r="E211" i="35"/>
  <c r="E125" i="20"/>
  <c r="M128" i="24"/>
  <c r="F123" i="18"/>
  <c r="G124" i="19"/>
  <c r="F128" i="24"/>
  <c r="G130" i="26"/>
  <c r="F222" i="23"/>
  <c r="M120" i="17"/>
  <c r="F129" i="31"/>
  <c r="M130" i="29"/>
  <c r="E120" i="17"/>
  <c r="M124" i="21"/>
  <c r="M125" i="20"/>
  <c r="G128" i="24"/>
  <c r="F125" i="20"/>
  <c r="N120" i="17"/>
  <c r="M123" i="18"/>
  <c r="N124" i="21"/>
  <c r="M222" i="23"/>
  <c r="F164" i="2"/>
  <c r="E124" i="19"/>
  <c r="N211" i="35"/>
  <c r="N222" i="23"/>
  <c r="G125" i="20"/>
  <c r="E134" i="36"/>
  <c r="N134" i="36"/>
  <c r="F124" i="19"/>
  <c r="F120" i="17"/>
  <c r="M129" i="31"/>
  <c r="M130" i="26"/>
  <c r="G124" i="21"/>
  <c r="E130" i="26"/>
  <c r="G123" i="18"/>
  <c r="N124" i="19"/>
  <c r="F130" i="26"/>
  <c r="E164" i="2"/>
  <c r="N128" i="24"/>
  <c r="R129" i="26" l="1"/>
  <c r="Q130" i="26"/>
  <c r="P130" i="26"/>
  <c r="R163" i="2"/>
  <c r="Q164" i="2"/>
  <c r="P164" i="2"/>
  <c r="B133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K162" i="2"/>
  <c r="I163" i="2"/>
  <c r="J163" i="2"/>
  <c r="H163" i="2"/>
  <c r="L162" i="2"/>
  <c r="B165" i="2"/>
  <c r="E133" i="25"/>
  <c r="G130" i="31"/>
  <c r="G165" i="2"/>
  <c r="E129" i="24"/>
  <c r="F125" i="21"/>
  <c r="N131" i="26"/>
  <c r="G133" i="25"/>
  <c r="N212" i="35"/>
  <c r="F129" i="24"/>
  <c r="F121" i="17"/>
  <c r="N165" i="2"/>
  <c r="N131" i="29"/>
  <c r="G125" i="21"/>
  <c r="F212" i="35"/>
  <c r="G126" i="20"/>
  <c r="E126" i="20"/>
  <c r="E125" i="21"/>
  <c r="M125" i="21"/>
  <c r="N125" i="21"/>
  <c r="M129" i="24"/>
  <c r="N133" i="25"/>
  <c r="M165" i="2"/>
  <c r="F130" i="31"/>
  <c r="E135" i="36"/>
  <c r="E130" i="31"/>
  <c r="G212" i="35"/>
  <c r="N223" i="23"/>
  <c r="E223" i="23"/>
  <c r="M223" i="23"/>
  <c r="M212" i="35"/>
  <c r="G131" i="26"/>
  <c r="G124" i="18"/>
  <c r="M130" i="31"/>
  <c r="N126" i="20"/>
  <c r="E131" i="26"/>
  <c r="F131" i="26"/>
  <c r="G129" i="24"/>
  <c r="E212" i="35"/>
  <c r="E165" i="2"/>
  <c r="M125" i="19"/>
  <c r="G125" i="19"/>
  <c r="N129" i="24"/>
  <c r="F135" i="36"/>
  <c r="E125" i="19"/>
  <c r="E121" i="17"/>
  <c r="N130" i="31"/>
  <c r="F126" i="20"/>
  <c r="M121" i="17"/>
  <c r="G223" i="23"/>
  <c r="G131" i="29"/>
  <c r="E131" i="29"/>
  <c r="M135" i="36"/>
  <c r="F223" i="23"/>
  <c r="M131" i="26"/>
  <c r="M131" i="29"/>
  <c r="F133" i="25"/>
  <c r="F125" i="19"/>
  <c r="F131" i="29"/>
  <c r="M133" i="25"/>
  <c r="N125" i="19"/>
  <c r="F165" i="2"/>
  <c r="G121" i="17"/>
  <c r="N135" i="36"/>
  <c r="N121" i="17"/>
  <c r="M126" i="20"/>
  <c r="G135" i="36"/>
  <c r="R130" i="26" l="1"/>
  <c r="P131" i="26"/>
  <c r="Q131" i="26"/>
  <c r="R164" i="2"/>
  <c r="P165" i="2"/>
  <c r="Q165" i="2"/>
  <c r="B134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2" i="18"/>
  <c r="J123" i="18"/>
  <c r="B125" i="18"/>
  <c r="K122" i="18"/>
  <c r="L119" i="17"/>
  <c r="J120" i="17"/>
  <c r="I120" i="17"/>
  <c r="H120" i="17"/>
  <c r="B123" i="17"/>
  <c r="K119" i="17"/>
  <c r="K163" i="2"/>
  <c r="H164" i="2"/>
  <c r="J164" i="2"/>
  <c r="I164" i="2"/>
  <c r="L163" i="2"/>
  <c r="B166" i="2"/>
  <c r="E136" i="36"/>
  <c r="E127" i="20"/>
  <c r="E126" i="21"/>
  <c r="G224" i="23"/>
  <c r="N130" i="24"/>
  <c r="G132" i="26"/>
  <c r="E132" i="29"/>
  <c r="N166" i="2"/>
  <c r="N126" i="19"/>
  <c r="N224" i="23"/>
  <c r="N132" i="26"/>
  <c r="E134" i="25"/>
  <c r="E122" i="17"/>
  <c r="F126" i="21"/>
  <c r="M136" i="36"/>
  <c r="M213" i="35"/>
  <c r="M122" i="17"/>
  <c r="N134" i="25"/>
  <c r="E213" i="35"/>
  <c r="F127" i="20"/>
  <c r="G136" i="36"/>
  <c r="F166" i="2"/>
  <c r="M132" i="29"/>
  <c r="G126" i="19"/>
  <c r="F132" i="26"/>
  <c r="N127" i="20"/>
  <c r="F122" i="17"/>
  <c r="G127" i="20"/>
  <c r="E131" i="31"/>
  <c r="F213" i="35"/>
  <c r="F130" i="24"/>
  <c r="E166" i="2"/>
  <c r="M134" i="25"/>
  <c r="F126" i="19"/>
  <c r="N126" i="21"/>
  <c r="G125" i="18"/>
  <c r="N136" i="36"/>
  <c r="E224" i="23"/>
  <c r="E130" i="24"/>
  <c r="E126" i="19"/>
  <c r="M127" i="20"/>
  <c r="F132" i="29"/>
  <c r="M126" i="21"/>
  <c r="G122" i="17"/>
  <c r="G213" i="35"/>
  <c r="N122" i="17"/>
  <c r="G130" i="24"/>
  <c r="M224" i="23"/>
  <c r="M132" i="26"/>
  <c r="G134" i="25"/>
  <c r="G131" i="31"/>
  <c r="G126" i="21"/>
  <c r="G132" i="29"/>
  <c r="N213" i="35"/>
  <c r="G166" i="2"/>
  <c r="N131" i="31"/>
  <c r="M126" i="19"/>
  <c r="M130" i="24"/>
  <c r="E132" i="26"/>
  <c r="F224" i="23"/>
  <c r="F136" i="36"/>
  <c r="F134" i="25"/>
  <c r="N132" i="29"/>
  <c r="M131" i="31"/>
  <c r="M166" i="2"/>
  <c r="F131" i="31"/>
  <c r="P132" i="26" l="1"/>
  <c r="Q132" i="26"/>
  <c r="R131" i="26"/>
  <c r="R165" i="2"/>
  <c r="Q166" i="2"/>
  <c r="P166" i="2"/>
  <c r="J124" i="18"/>
  <c r="B135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6" i="18"/>
  <c r="L120" i="17"/>
  <c r="H121" i="17"/>
  <c r="J121" i="17"/>
  <c r="I121" i="17"/>
  <c r="B124" i="17"/>
  <c r="K120" i="17"/>
  <c r="L164" i="2"/>
  <c r="J165" i="2"/>
  <c r="I165" i="2"/>
  <c r="H165" i="2"/>
  <c r="K164" i="2"/>
  <c r="B167" i="2"/>
  <c r="E128" i="20"/>
  <c r="N132" i="31"/>
  <c r="F132" i="31"/>
  <c r="M133" i="29"/>
  <c r="F133" i="26"/>
  <c r="N137" i="36"/>
  <c r="G167" i="2"/>
  <c r="G137" i="36"/>
  <c r="F127" i="21"/>
  <c r="M135" i="25"/>
  <c r="N127" i="21"/>
  <c r="E127" i="21"/>
  <c r="E132" i="31"/>
  <c r="F137" i="36"/>
  <c r="E167" i="2"/>
  <c r="F128" i="20"/>
  <c r="G225" i="23"/>
  <c r="N167" i="2"/>
  <c r="M127" i="21"/>
  <c r="M167" i="2"/>
  <c r="E131" i="24"/>
  <c r="M137" i="36"/>
  <c r="N123" i="17"/>
  <c r="F123" i="17"/>
  <c r="E123" i="17"/>
  <c r="E133" i="26"/>
  <c r="N131" i="24"/>
  <c r="M133" i="26"/>
  <c r="N225" i="23"/>
  <c r="N128" i="20"/>
  <c r="G126" i="18"/>
  <c r="N127" i="19"/>
  <c r="G128" i="20"/>
  <c r="F133" i="29"/>
  <c r="F167" i="2"/>
  <c r="G135" i="25"/>
  <c r="N133" i="29"/>
  <c r="N214" i="35"/>
  <c r="G131" i="24"/>
  <c r="E135" i="25"/>
  <c r="G133" i="29"/>
  <c r="N133" i="26"/>
  <c r="M123" i="17"/>
  <c r="M214" i="35"/>
  <c r="E137" i="36"/>
  <c r="G214" i="35"/>
  <c r="F214" i="35"/>
  <c r="E127" i="19"/>
  <c r="E133" i="29"/>
  <c r="M127" i="19"/>
  <c r="G132" i="31"/>
  <c r="G133" i="26"/>
  <c r="M128" i="20"/>
  <c r="F127" i="19"/>
  <c r="G127" i="19"/>
  <c r="M132" i="31"/>
  <c r="G123" i="17"/>
  <c r="E214" i="35"/>
  <c r="F135" i="25"/>
  <c r="N135" i="25"/>
  <c r="M225" i="23"/>
  <c r="M131" i="24"/>
  <c r="F225" i="23"/>
  <c r="F131" i="24"/>
  <c r="E225" i="23"/>
  <c r="G127" i="21"/>
  <c r="P133" i="26" l="1"/>
  <c r="Q133" i="26"/>
  <c r="R132" i="26"/>
  <c r="R166" i="2"/>
  <c r="P167" i="2"/>
  <c r="Q167" i="2"/>
  <c r="J125" i="18"/>
  <c r="B136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7" i="18"/>
  <c r="L121" i="17"/>
  <c r="H122" i="17"/>
  <c r="J122" i="17"/>
  <c r="I122" i="17"/>
  <c r="B125" i="17"/>
  <c r="K121" i="17"/>
  <c r="K165" i="2"/>
  <c r="J166" i="2"/>
  <c r="I166" i="2"/>
  <c r="H166" i="2"/>
  <c r="L165" i="2"/>
  <c r="B168" i="2"/>
  <c r="G133" i="31"/>
  <c r="E132" i="24"/>
  <c r="N129" i="20"/>
  <c r="M134" i="26"/>
  <c r="G168" i="2"/>
  <c r="E168" i="2"/>
  <c r="G215" i="35"/>
  <c r="G226" i="23"/>
  <c r="G132" i="24"/>
  <c r="G128" i="21"/>
  <c r="G129" i="20"/>
  <c r="E127" i="18"/>
  <c r="F138" i="36"/>
  <c r="N134" i="26"/>
  <c r="G134" i="29"/>
  <c r="E226" i="23"/>
  <c r="F133" i="31"/>
  <c r="F134" i="29"/>
  <c r="M134" i="29"/>
  <c r="M132" i="24"/>
  <c r="N132" i="24"/>
  <c r="F215" i="35"/>
  <c r="M124" i="17"/>
  <c r="F134" i="26"/>
  <c r="G128" i="19"/>
  <c r="F132" i="24"/>
  <c r="N168" i="2"/>
  <c r="M138" i="36"/>
  <c r="F128" i="19"/>
  <c r="M168" i="2"/>
  <c r="G136" i="25"/>
  <c r="G124" i="17"/>
  <c r="M133" i="31"/>
  <c r="E136" i="25"/>
  <c r="G127" i="18"/>
  <c r="F127" i="18"/>
  <c r="E134" i="29"/>
  <c r="E133" i="31"/>
  <c r="N226" i="23"/>
  <c r="N128" i="21"/>
  <c r="G138" i="36"/>
  <c r="E215" i="35"/>
  <c r="E138" i="36"/>
  <c r="M136" i="25"/>
  <c r="E129" i="20"/>
  <c r="M127" i="18"/>
  <c r="N133" i="31"/>
  <c r="G134" i="26"/>
  <c r="E124" i="17"/>
  <c r="N128" i="19"/>
  <c r="M128" i="21"/>
  <c r="N134" i="29"/>
  <c r="E128" i="19"/>
  <c r="E134" i="26"/>
  <c r="N138" i="36"/>
  <c r="F168" i="2"/>
  <c r="M128" i="19"/>
  <c r="E128" i="21"/>
  <c r="N124" i="17"/>
  <c r="F128" i="21"/>
  <c r="F136" i="25"/>
  <c r="N136" i="25"/>
  <c r="F129" i="20"/>
  <c r="F124" i="17"/>
  <c r="N215" i="35"/>
  <c r="F226" i="23"/>
  <c r="M226" i="23"/>
  <c r="N127" i="18"/>
  <c r="M215" i="35"/>
  <c r="M129" i="20"/>
  <c r="Q134" i="26" l="1"/>
  <c r="P134" i="26"/>
  <c r="R133" i="26"/>
  <c r="R167" i="2"/>
  <c r="Q168" i="2"/>
  <c r="P168" i="2"/>
  <c r="O124" i="18"/>
  <c r="O125" i="18"/>
  <c r="O126" i="18"/>
  <c r="J126" i="18"/>
  <c r="B137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8" i="18"/>
  <c r="L122" i="17"/>
  <c r="I123" i="17"/>
  <c r="J123" i="17"/>
  <c r="H123" i="17"/>
  <c r="B126" i="17"/>
  <c r="K122" i="17"/>
  <c r="K166" i="2"/>
  <c r="H167" i="2"/>
  <c r="J167" i="2"/>
  <c r="I167" i="2"/>
  <c r="L166" i="2"/>
  <c r="B169" i="2"/>
  <c r="G125" i="17"/>
  <c r="M135" i="26"/>
  <c r="M129" i="19"/>
  <c r="E139" i="36"/>
  <c r="E129" i="19"/>
  <c r="N130" i="20"/>
  <c r="F135" i="26"/>
  <c r="M126" i="18"/>
  <c r="M125" i="17"/>
  <c r="F227" i="23"/>
  <c r="F124" i="18"/>
  <c r="M125" i="18"/>
  <c r="E125" i="18"/>
  <c r="E135" i="29"/>
  <c r="N133" i="24"/>
  <c r="G135" i="26"/>
  <c r="E125" i="17"/>
  <c r="F139" i="36"/>
  <c r="N169" i="2"/>
  <c r="N129" i="19"/>
  <c r="M133" i="24"/>
  <c r="F129" i="19"/>
  <c r="G216" i="35"/>
  <c r="F133" i="24"/>
  <c r="E216" i="35"/>
  <c r="E135" i="26"/>
  <c r="G135" i="29"/>
  <c r="F130" i="20"/>
  <c r="F216" i="35"/>
  <c r="G129" i="21"/>
  <c r="N128" i="18"/>
  <c r="G139" i="36"/>
  <c r="N227" i="23"/>
  <c r="G227" i="23"/>
  <c r="M134" i="31"/>
  <c r="N135" i="29"/>
  <c r="F125" i="18"/>
  <c r="G130" i="20"/>
  <c r="M227" i="23"/>
  <c r="E129" i="21"/>
  <c r="M137" i="25"/>
  <c r="N129" i="21"/>
  <c r="N139" i="36"/>
  <c r="F134" i="31"/>
  <c r="M216" i="35"/>
  <c r="N124" i="18"/>
  <c r="M130" i="20"/>
  <c r="E128" i="18"/>
  <c r="F137" i="25"/>
  <c r="M129" i="21"/>
  <c r="E227" i="23"/>
  <c r="M135" i="29"/>
  <c r="F129" i="21"/>
  <c r="E126" i="18"/>
  <c r="N137" i="25"/>
  <c r="E133" i="24"/>
  <c r="N125" i="17"/>
  <c r="G137" i="25"/>
  <c r="M169" i="2"/>
  <c r="G169" i="2"/>
  <c r="M139" i="36"/>
  <c r="E169" i="2"/>
  <c r="F125" i="17"/>
  <c r="G133" i="24"/>
  <c r="N135" i="26"/>
  <c r="F128" i="18"/>
  <c r="F135" i="29"/>
  <c r="G129" i="19"/>
  <c r="E130" i="20"/>
  <c r="N216" i="35"/>
  <c r="M128" i="18"/>
  <c r="G128" i="18"/>
  <c r="M124" i="18"/>
  <c r="G134" i="31"/>
  <c r="E124" i="18"/>
  <c r="E137" i="25"/>
  <c r="N126" i="18"/>
  <c r="N125" i="18"/>
  <c r="N134" i="31"/>
  <c r="F126" i="18"/>
  <c r="E134" i="31"/>
  <c r="F169" i="2"/>
  <c r="R134" i="26" l="1"/>
  <c r="Q135" i="26"/>
  <c r="P135" i="26"/>
  <c r="R168" i="2"/>
  <c r="P169" i="2"/>
  <c r="Q169" i="2"/>
  <c r="H125" i="18"/>
  <c r="H126" i="18"/>
  <c r="I124" i="18"/>
  <c r="I125" i="18"/>
  <c r="I126" i="18"/>
  <c r="I123" i="18"/>
  <c r="H123" i="18"/>
  <c r="H124" i="18"/>
  <c r="B138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7" i="18"/>
  <c r="H127" i="18"/>
  <c r="I127" i="18"/>
  <c r="B129" i="18"/>
  <c r="K123" i="17"/>
  <c r="J124" i="17"/>
  <c r="H124" i="17"/>
  <c r="I124" i="17"/>
  <c r="B127" i="17"/>
  <c r="L123" i="17"/>
  <c r="L167" i="2"/>
  <c r="J168" i="2"/>
  <c r="I168" i="2"/>
  <c r="H168" i="2"/>
  <c r="K167" i="2"/>
  <c r="B170" i="2"/>
  <c r="M129" i="18"/>
  <c r="G138" i="25"/>
  <c r="F135" i="31"/>
  <c r="F140" i="36"/>
  <c r="M135" i="31"/>
  <c r="E134" i="24"/>
  <c r="G136" i="26"/>
  <c r="E136" i="26"/>
  <c r="M130" i="21"/>
  <c r="N129" i="18"/>
  <c r="E136" i="29"/>
  <c r="M217" i="35"/>
  <c r="N135" i="31"/>
  <c r="G130" i="21"/>
  <c r="N138" i="25"/>
  <c r="N131" i="20"/>
  <c r="G129" i="18"/>
  <c r="M130" i="19"/>
  <c r="N134" i="24"/>
  <c r="F130" i="21"/>
  <c r="G217" i="35"/>
  <c r="N130" i="21"/>
  <c r="G130" i="19"/>
  <c r="F129" i="18"/>
  <c r="E140" i="36"/>
  <c r="M138" i="25"/>
  <c r="N217" i="35"/>
  <c r="M136" i="29"/>
  <c r="E129" i="18"/>
  <c r="F130" i="19"/>
  <c r="M131" i="20"/>
  <c r="F217" i="35"/>
  <c r="E217" i="35"/>
  <c r="M140" i="36"/>
  <c r="E130" i="19"/>
  <c r="N170" i="2"/>
  <c r="G126" i="17"/>
  <c r="N130" i="19"/>
  <c r="M134" i="24"/>
  <c r="G134" i="24"/>
  <c r="F228" i="23"/>
  <c r="F136" i="29"/>
  <c r="M228" i="23"/>
  <c r="M136" i="26"/>
  <c r="E131" i="20"/>
  <c r="E138" i="25"/>
  <c r="M126" i="17"/>
  <c r="E135" i="31"/>
  <c r="F131" i="20"/>
  <c r="E170" i="2"/>
  <c r="N126" i="17"/>
  <c r="M170" i="2"/>
  <c r="G140" i="36"/>
  <c r="G135" i="31"/>
  <c r="N228" i="23"/>
  <c r="F138" i="25"/>
  <c r="G131" i="20"/>
  <c r="F170" i="2"/>
  <c r="N136" i="29"/>
  <c r="G170" i="2"/>
  <c r="N140" i="36"/>
  <c r="E228" i="23"/>
  <c r="E126" i="17"/>
  <c r="F134" i="24"/>
  <c r="G136" i="29"/>
  <c r="F136" i="26"/>
  <c r="E130" i="21"/>
  <c r="G228" i="23"/>
  <c r="N136" i="26"/>
  <c r="F126" i="17"/>
  <c r="R135" i="26" l="1"/>
  <c r="Q136" i="26"/>
  <c r="P136" i="26"/>
  <c r="R169" i="2"/>
  <c r="C236" i="23"/>
  <c r="K126" i="18"/>
  <c r="K125" i="18"/>
  <c r="K124" i="18"/>
  <c r="L123" i="18"/>
  <c r="K123" i="18"/>
  <c r="L126" i="18"/>
  <c r="L125" i="18"/>
  <c r="L124" i="18"/>
  <c r="B139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C195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7" i="18"/>
  <c r="I128" i="18"/>
  <c r="J128" i="18"/>
  <c r="H128" i="18"/>
  <c r="B130" i="18"/>
  <c r="K127" i="18"/>
  <c r="K124" i="17"/>
  <c r="J125" i="17"/>
  <c r="H125" i="17"/>
  <c r="I125" i="17"/>
  <c r="B128" i="17"/>
  <c r="L124" i="17"/>
  <c r="K168" i="2"/>
  <c r="J169" i="2"/>
  <c r="I169" i="2"/>
  <c r="H169" i="2"/>
  <c r="L168" i="2"/>
  <c r="B171" i="2"/>
  <c r="M141" i="36"/>
  <c r="E137" i="29"/>
  <c r="G132" i="20"/>
  <c r="N218" i="35"/>
  <c r="G139" i="25"/>
  <c r="E229" i="23"/>
  <c r="G171" i="2"/>
  <c r="F137" i="26"/>
  <c r="F131" i="21"/>
  <c r="N131" i="19"/>
  <c r="N137" i="26"/>
  <c r="M127" i="17"/>
  <c r="M218" i="35"/>
  <c r="M139" i="25"/>
  <c r="G141" i="36"/>
  <c r="F135" i="24"/>
  <c r="N139" i="25"/>
  <c r="F229" i="23"/>
  <c r="N131" i="21"/>
  <c r="E132" i="20"/>
  <c r="F137" i="29"/>
  <c r="M132" i="20"/>
  <c r="F139" i="25"/>
  <c r="F127" i="17"/>
  <c r="M137" i="29"/>
  <c r="M229" i="23"/>
  <c r="G218" i="35"/>
  <c r="G127" i="17"/>
  <c r="E218" i="35"/>
  <c r="E137" i="26"/>
  <c r="M130" i="18"/>
  <c r="F218" i="35"/>
  <c r="N127" i="17"/>
  <c r="N141" i="36"/>
  <c r="M137" i="26"/>
  <c r="E139" i="25"/>
  <c r="G130" i="18"/>
  <c r="N136" i="31"/>
  <c r="F141" i="36"/>
  <c r="M131" i="21"/>
  <c r="M131" i="19"/>
  <c r="F131" i="19"/>
  <c r="E131" i="19"/>
  <c r="E131" i="21"/>
  <c r="N229" i="23"/>
  <c r="F132" i="20"/>
  <c r="E127" i="17"/>
  <c r="G131" i="19"/>
  <c r="N137" i="29"/>
  <c r="F130" i="18"/>
  <c r="G135" i="24"/>
  <c r="G136" i="31"/>
  <c r="N132" i="20"/>
  <c r="G229" i="23"/>
  <c r="N135" i="24"/>
  <c r="M136" i="31"/>
  <c r="F171" i="2"/>
  <c r="G137" i="29"/>
  <c r="G131" i="21"/>
  <c r="N130" i="18"/>
  <c r="N171" i="2"/>
  <c r="F136" i="31"/>
  <c r="E135" i="24"/>
  <c r="M135" i="24"/>
  <c r="E136" i="31"/>
  <c r="E141" i="36"/>
  <c r="E130" i="18"/>
  <c r="E171" i="2"/>
  <c r="G137" i="26"/>
  <c r="M171" i="2"/>
  <c r="R136" i="26" l="1"/>
  <c r="P137" i="26"/>
  <c r="Q137" i="26"/>
  <c r="C237" i="23"/>
  <c r="B140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C196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8" i="18"/>
  <c r="H129" i="18"/>
  <c r="I129" i="18"/>
  <c r="J129" i="18"/>
  <c r="B131" i="18"/>
  <c r="L128" i="18"/>
  <c r="K125" i="17"/>
  <c r="H126" i="17"/>
  <c r="J126" i="17"/>
  <c r="I126" i="17"/>
  <c r="B129" i="17"/>
  <c r="L125" i="17"/>
  <c r="K169" i="2"/>
  <c r="I170" i="2"/>
  <c r="J170" i="2"/>
  <c r="H170" i="2"/>
  <c r="L169" i="2"/>
  <c r="B172" i="2"/>
  <c r="E132" i="19"/>
  <c r="M133" i="20"/>
  <c r="F137" i="31"/>
  <c r="M172" i="2"/>
  <c r="M131" i="18"/>
  <c r="F133" i="20"/>
  <c r="N230" i="23"/>
  <c r="E128" i="17"/>
  <c r="G131" i="18"/>
  <c r="M138" i="29"/>
  <c r="F128" i="17"/>
  <c r="F136" i="24"/>
  <c r="E138" i="26"/>
  <c r="N136" i="24"/>
  <c r="N140" i="25"/>
  <c r="M138" i="26"/>
  <c r="M132" i="19"/>
  <c r="E136" i="24"/>
  <c r="G128" i="17"/>
  <c r="N131" i="18"/>
  <c r="G142" i="36"/>
  <c r="N137" i="31"/>
  <c r="G138" i="29"/>
  <c r="E137" i="31"/>
  <c r="E140" i="25"/>
  <c r="G133" i="20"/>
  <c r="F230" i="23"/>
  <c r="G136" i="24"/>
  <c r="E132" i="21"/>
  <c r="F138" i="26"/>
  <c r="N138" i="26"/>
  <c r="N128" i="17"/>
  <c r="G138" i="26"/>
  <c r="E230" i="23"/>
  <c r="F132" i="21"/>
  <c r="G140" i="25"/>
  <c r="E142" i="36"/>
  <c r="M230" i="23"/>
  <c r="F138" i="29"/>
  <c r="G132" i="21"/>
  <c r="F132" i="19"/>
  <c r="N172" i="2"/>
  <c r="G230" i="23"/>
  <c r="M137" i="31"/>
  <c r="E172" i="2"/>
  <c r="F131" i="18"/>
  <c r="M128" i="17"/>
  <c r="E138" i="29"/>
  <c r="N132" i="21"/>
  <c r="N132" i="19"/>
  <c r="M142" i="36"/>
  <c r="F140" i="25"/>
  <c r="M132" i="21"/>
  <c r="G132" i="19"/>
  <c r="M140" i="25"/>
  <c r="E133" i="20"/>
  <c r="G172" i="2"/>
  <c r="N138" i="29"/>
  <c r="F142" i="36"/>
  <c r="G137" i="31"/>
  <c r="M136" i="24"/>
  <c r="N133" i="20"/>
  <c r="E131" i="18"/>
  <c r="F172" i="2"/>
  <c r="N142" i="36"/>
  <c r="Q138" i="26" l="1"/>
  <c r="P138" i="26"/>
  <c r="R137" i="26"/>
  <c r="C238" i="23"/>
  <c r="B141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7" i="21"/>
  <c r="C198" i="21" s="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29" i="18"/>
  <c r="H130" i="18"/>
  <c r="I130" i="18"/>
  <c r="J130" i="18"/>
  <c r="B132" i="18"/>
  <c r="K129" i="18"/>
  <c r="L126" i="17"/>
  <c r="I127" i="17"/>
  <c r="J127" i="17"/>
  <c r="H127" i="17"/>
  <c r="B130" i="17"/>
  <c r="K126" i="17"/>
  <c r="L170" i="2"/>
  <c r="I171" i="2"/>
  <c r="H171" i="2"/>
  <c r="J171" i="2"/>
  <c r="K170" i="2"/>
  <c r="B173" i="2"/>
  <c r="E137" i="24"/>
  <c r="M231" i="23"/>
  <c r="F133" i="21"/>
  <c r="F129" i="17"/>
  <c r="M129" i="17"/>
  <c r="M198" i="21"/>
  <c r="N137" i="24"/>
  <c r="N129" i="17"/>
  <c r="F139" i="26"/>
  <c r="E138" i="31"/>
  <c r="G139" i="26"/>
  <c r="G129" i="17"/>
  <c r="G133" i="21"/>
  <c r="G137" i="24"/>
  <c r="F139" i="29"/>
  <c r="N133" i="21"/>
  <c r="F143" i="36"/>
  <c r="N134" i="20"/>
  <c r="N138" i="31"/>
  <c r="E134" i="20"/>
  <c r="G132" i="18"/>
  <c r="N141" i="25"/>
  <c r="M173" i="2"/>
  <c r="M143" i="36"/>
  <c r="M137" i="24"/>
  <c r="G198" i="21"/>
  <c r="F173" i="2"/>
  <c r="E139" i="29"/>
  <c r="F132" i="18"/>
  <c r="F198" i="21"/>
  <c r="F133" i="19"/>
  <c r="N139" i="26"/>
  <c r="E133" i="21"/>
  <c r="F137" i="24"/>
  <c r="E173" i="2"/>
  <c r="E133" i="19"/>
  <c r="N231" i="23"/>
  <c r="E198" i="21"/>
  <c r="N139" i="29"/>
  <c r="M133" i="21"/>
  <c r="E231" i="23"/>
  <c r="G133" i="19"/>
  <c r="M141" i="25"/>
  <c r="M138" i="31"/>
  <c r="N132" i="18"/>
  <c r="G231" i="23"/>
  <c r="N143" i="36"/>
  <c r="M139" i="26"/>
  <c r="M134" i="20"/>
  <c r="N133" i="19"/>
  <c r="F134" i="20"/>
  <c r="F141" i="25"/>
  <c r="M133" i="19"/>
  <c r="E129" i="17"/>
  <c r="E141" i="25"/>
  <c r="E139" i="26"/>
  <c r="N173" i="2"/>
  <c r="M139" i="29"/>
  <c r="G173" i="2"/>
  <c r="G141" i="25"/>
  <c r="F231" i="23"/>
  <c r="G139" i="29"/>
  <c r="E143" i="36"/>
  <c r="G143" i="36"/>
  <c r="G138" i="31"/>
  <c r="E132" i="18"/>
  <c r="N198" i="21"/>
  <c r="G134" i="20"/>
  <c r="F138" i="31"/>
  <c r="M132" i="18"/>
  <c r="R138" i="26" l="1"/>
  <c r="Q139" i="26"/>
  <c r="P139" i="26"/>
  <c r="C199" i="21"/>
  <c r="B142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0" i="18"/>
  <c r="J131" i="18"/>
  <c r="I131" i="18"/>
  <c r="H131" i="18"/>
  <c r="B133" i="18"/>
  <c r="K130" i="18"/>
  <c r="K127" i="17"/>
  <c r="H128" i="17"/>
  <c r="J128" i="17"/>
  <c r="I128" i="17"/>
  <c r="B131" i="17"/>
  <c r="L127" i="17"/>
  <c r="K171" i="2"/>
  <c r="J172" i="2"/>
  <c r="H172" i="2"/>
  <c r="I172" i="2"/>
  <c r="L171" i="2"/>
  <c r="B174" i="2"/>
  <c r="N134" i="21"/>
  <c r="M134" i="21"/>
  <c r="E140" i="29"/>
  <c r="N135" i="20"/>
  <c r="M140" i="26"/>
  <c r="M140" i="29"/>
  <c r="E144" i="36"/>
  <c r="E174" i="2"/>
  <c r="N134" i="19"/>
  <c r="G142" i="25"/>
  <c r="E135" i="20"/>
  <c r="G134" i="19"/>
  <c r="G138" i="24"/>
  <c r="F232" i="23"/>
  <c r="M135" i="20"/>
  <c r="N140" i="26"/>
  <c r="G139" i="31"/>
  <c r="M232" i="23"/>
  <c r="G232" i="23"/>
  <c r="N133" i="18"/>
  <c r="F199" i="21"/>
  <c r="G130" i="17"/>
  <c r="E140" i="26"/>
  <c r="M199" i="21"/>
  <c r="N138" i="24"/>
  <c r="M144" i="36"/>
  <c r="E199" i="21"/>
  <c r="N140" i="29"/>
  <c r="F139" i="31"/>
  <c r="E134" i="19"/>
  <c r="N144" i="36"/>
  <c r="G174" i="2"/>
  <c r="G144" i="36"/>
  <c r="E133" i="18"/>
  <c r="G140" i="26"/>
  <c r="F135" i="20"/>
  <c r="G140" i="29"/>
  <c r="F134" i="21"/>
  <c r="E232" i="23"/>
  <c r="M138" i="24"/>
  <c r="G134" i="21"/>
  <c r="F130" i="17"/>
  <c r="F133" i="18"/>
  <c r="F140" i="26"/>
  <c r="E134" i="21"/>
  <c r="M174" i="2"/>
  <c r="N130" i="17"/>
  <c r="E130" i="17"/>
  <c r="M130" i="17"/>
  <c r="M133" i="18"/>
  <c r="G133" i="18"/>
  <c r="F144" i="36"/>
  <c r="F138" i="24"/>
  <c r="N174" i="2"/>
  <c r="G199" i="21"/>
  <c r="F134" i="19"/>
  <c r="G135" i="20"/>
  <c r="F140" i="29"/>
  <c r="F142" i="25"/>
  <c r="F174" i="2"/>
  <c r="M134" i="19"/>
  <c r="E138" i="24"/>
  <c r="M142" i="25"/>
  <c r="N199" i="21"/>
  <c r="N139" i="31"/>
  <c r="N232" i="23"/>
  <c r="N142" i="25"/>
  <c r="E139" i="31"/>
  <c r="M139" i="31"/>
  <c r="E142" i="25"/>
  <c r="R139" i="26" l="1"/>
  <c r="P140" i="26"/>
  <c r="Q140" i="26"/>
  <c r="I198" i="21"/>
  <c r="H198" i="21"/>
  <c r="J198" i="21"/>
  <c r="C200" i="21"/>
  <c r="B143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1" i="18"/>
  <c r="I132" i="18"/>
  <c r="H132" i="18"/>
  <c r="J132" i="18"/>
  <c r="B134" i="18"/>
  <c r="L131" i="18"/>
  <c r="L128" i="17"/>
  <c r="J129" i="17"/>
  <c r="H129" i="17"/>
  <c r="I129" i="17"/>
  <c r="B132" i="17"/>
  <c r="K128" i="17"/>
  <c r="L172" i="2"/>
  <c r="K172" i="2"/>
  <c r="H173" i="2"/>
  <c r="I173" i="2"/>
  <c r="J173" i="2"/>
  <c r="B175" i="2"/>
  <c r="M143" i="25"/>
  <c r="G131" i="17"/>
  <c r="G139" i="24"/>
  <c r="E139" i="24"/>
  <c r="M233" i="23"/>
  <c r="N145" i="36"/>
  <c r="E175" i="2"/>
  <c r="E131" i="17"/>
  <c r="E141" i="29"/>
  <c r="N139" i="24"/>
  <c r="F135" i="21"/>
  <c r="N141" i="29"/>
  <c r="G135" i="21"/>
  <c r="G140" i="31"/>
  <c r="F235" i="23"/>
  <c r="F140" i="31"/>
  <c r="F200" i="21"/>
  <c r="G145" i="36"/>
  <c r="G200" i="21"/>
  <c r="M136" i="20"/>
  <c r="G141" i="29"/>
  <c r="F135" i="19"/>
  <c r="E140" i="31"/>
  <c r="G136" i="20"/>
  <c r="F141" i="26"/>
  <c r="E135" i="21"/>
  <c r="N141" i="26"/>
  <c r="F143" i="25"/>
  <c r="F134" i="18"/>
  <c r="F175" i="2"/>
  <c r="M141" i="29"/>
  <c r="M131" i="17"/>
  <c r="M141" i="26"/>
  <c r="G233" i="23"/>
  <c r="M200" i="21"/>
  <c r="E233" i="23"/>
  <c r="G235" i="23"/>
  <c r="F139" i="24"/>
  <c r="M145" i="36"/>
  <c r="N175" i="2"/>
  <c r="E143" i="25"/>
  <c r="N200" i="21"/>
  <c r="M135" i="19"/>
  <c r="M139" i="24"/>
  <c r="G175" i="2"/>
  <c r="E136" i="20"/>
  <c r="N131" i="17"/>
  <c r="N135" i="19"/>
  <c r="F131" i="17"/>
  <c r="N135" i="21"/>
  <c r="F136" i="20"/>
  <c r="F145" i="36"/>
  <c r="N134" i="18"/>
  <c r="N143" i="25"/>
  <c r="E145" i="36"/>
  <c r="N140" i="31"/>
  <c r="M175" i="2"/>
  <c r="N235" i="23"/>
  <c r="E141" i="26"/>
  <c r="N136" i="20"/>
  <c r="M135" i="21"/>
  <c r="N233" i="23"/>
  <c r="G141" i="26"/>
  <c r="E235" i="23"/>
  <c r="G134" i="18"/>
  <c r="E134" i="18"/>
  <c r="E135" i="19"/>
  <c r="M134" i="18"/>
  <c r="M235" i="23"/>
  <c r="F233" i="23"/>
  <c r="E200" i="21"/>
  <c r="F141" i="29"/>
  <c r="M140" i="31"/>
  <c r="G143" i="25"/>
  <c r="G135" i="19"/>
  <c r="Q141" i="26" l="1"/>
  <c r="P141" i="26"/>
  <c r="R140" i="26"/>
  <c r="L198" i="21"/>
  <c r="I199" i="21"/>
  <c r="H199" i="21"/>
  <c r="J199" i="21"/>
  <c r="K198" i="21"/>
  <c r="B236" i="23"/>
  <c r="B144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2" i="18"/>
  <c r="J133" i="18"/>
  <c r="H133" i="18"/>
  <c r="I133" i="18"/>
  <c r="B135" i="18"/>
  <c r="L132" i="18"/>
  <c r="L129" i="17"/>
  <c r="I130" i="17"/>
  <c r="H130" i="17"/>
  <c r="J130" i="17"/>
  <c r="B133" i="17"/>
  <c r="K129" i="17"/>
  <c r="L173" i="2"/>
  <c r="J174" i="2"/>
  <c r="H174" i="2"/>
  <c r="I174" i="2"/>
  <c r="K173" i="2"/>
  <c r="B176" i="2"/>
  <c r="N146" i="36"/>
  <c r="N176" i="2"/>
  <c r="G132" i="17"/>
  <c r="F236" i="23"/>
  <c r="E144" i="25"/>
  <c r="N140" i="24"/>
  <c r="G135" i="18"/>
  <c r="E132" i="17"/>
  <c r="G176" i="2"/>
  <c r="M142" i="26"/>
  <c r="N141" i="31"/>
  <c r="E142" i="29"/>
  <c r="N144" i="25"/>
  <c r="F136" i="21"/>
  <c r="N135" i="18"/>
  <c r="N236" i="23"/>
  <c r="N137" i="20"/>
  <c r="N136" i="19"/>
  <c r="N142" i="26"/>
  <c r="M146" i="36"/>
  <c r="N142" i="29"/>
  <c r="M141" i="31"/>
  <c r="G141" i="31"/>
  <c r="E141" i="31"/>
  <c r="E142" i="26"/>
  <c r="G144" i="25"/>
  <c r="F135" i="18"/>
  <c r="F234" i="23"/>
  <c r="G136" i="19"/>
  <c r="F137" i="20"/>
  <c r="E136" i="19"/>
  <c r="M136" i="21"/>
  <c r="M144" i="25"/>
  <c r="M234" i="23"/>
  <c r="G142" i="29"/>
  <c r="E137" i="20"/>
  <c r="F144" i="25"/>
  <c r="M135" i="18"/>
  <c r="M137" i="20"/>
  <c r="M176" i="2"/>
  <c r="F176" i="2"/>
  <c r="E135" i="18"/>
  <c r="G140" i="24"/>
  <c r="E234" i="23"/>
  <c r="G234" i="23"/>
  <c r="G137" i="20"/>
  <c r="F142" i="26"/>
  <c r="G146" i="36"/>
  <c r="E140" i="24"/>
  <c r="F141" i="31"/>
  <c r="E236" i="23"/>
  <c r="N132" i="17"/>
  <c r="E136" i="21"/>
  <c r="M132" i="17"/>
  <c r="F146" i="36"/>
  <c r="N234" i="23"/>
  <c r="M136" i="19"/>
  <c r="M140" i="24"/>
  <c r="F142" i="29"/>
  <c r="E146" i="36"/>
  <c r="G142" i="26"/>
  <c r="N136" i="21"/>
  <c r="F136" i="19"/>
  <c r="F132" i="17"/>
  <c r="M142" i="29"/>
  <c r="E176" i="2"/>
  <c r="G236" i="23"/>
  <c r="F140" i="24"/>
  <c r="G136" i="21"/>
  <c r="M236" i="23"/>
  <c r="Q142" i="26" l="1"/>
  <c r="P142" i="26"/>
  <c r="R141" i="26"/>
  <c r="L199" i="21"/>
  <c r="K199" i="21"/>
  <c r="J235" i="23"/>
  <c r="I235" i="23"/>
  <c r="H235" i="23"/>
  <c r="B237" i="23"/>
  <c r="B145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3" i="18"/>
  <c r="H134" i="18"/>
  <c r="I134" i="18"/>
  <c r="J134" i="18"/>
  <c r="B136" i="18"/>
  <c r="K133" i="18"/>
  <c r="K130" i="17"/>
  <c r="H131" i="17"/>
  <c r="I131" i="17"/>
  <c r="J131" i="17"/>
  <c r="B134" i="17"/>
  <c r="L130" i="17"/>
  <c r="L174" i="2"/>
  <c r="I175" i="2"/>
  <c r="H175" i="2"/>
  <c r="J175" i="2"/>
  <c r="K174" i="2"/>
  <c r="B177" i="2"/>
  <c r="E137" i="19"/>
  <c r="G133" i="17"/>
  <c r="E137" i="21"/>
  <c r="F142" i="31"/>
  <c r="M133" i="17"/>
  <c r="M137" i="21"/>
  <c r="E237" i="23"/>
  <c r="G136" i="18"/>
  <c r="N133" i="17"/>
  <c r="N143" i="29"/>
  <c r="G143" i="26"/>
  <c r="M147" i="36"/>
  <c r="M145" i="25"/>
  <c r="M143" i="26"/>
  <c r="G137" i="19"/>
  <c r="M177" i="2"/>
  <c r="M143" i="29"/>
  <c r="E133" i="17"/>
  <c r="G143" i="29"/>
  <c r="E143" i="29"/>
  <c r="E141" i="24"/>
  <c r="E136" i="18"/>
  <c r="F177" i="2"/>
  <c r="F133" i="17"/>
  <c r="N141" i="24"/>
  <c r="F143" i="29"/>
  <c r="E147" i="36"/>
  <c r="N137" i="19"/>
  <c r="N237" i="23"/>
  <c r="F145" i="25"/>
  <c r="N138" i="20"/>
  <c r="N136" i="18"/>
  <c r="F137" i="19"/>
  <c r="E138" i="20"/>
  <c r="G142" i="31"/>
  <c r="N142" i="31"/>
  <c r="N145" i="25"/>
  <c r="F147" i="36"/>
  <c r="N137" i="21"/>
  <c r="E143" i="26"/>
  <c r="E142" i="31"/>
  <c r="G138" i="20"/>
  <c r="M136" i="18"/>
  <c r="F136" i="18"/>
  <c r="M138" i="20"/>
  <c r="N143" i="26"/>
  <c r="N177" i="2"/>
  <c r="G177" i="2"/>
  <c r="F137" i="21"/>
  <c r="E145" i="25"/>
  <c r="N147" i="36"/>
  <c r="M142" i="31"/>
  <c r="F141" i="24"/>
  <c r="F237" i="23"/>
  <c r="M141" i="24"/>
  <c r="G141" i="24"/>
  <c r="G147" i="36"/>
  <c r="M237" i="23"/>
  <c r="G137" i="21"/>
  <c r="F143" i="26"/>
  <c r="E177" i="2"/>
  <c r="M137" i="19"/>
  <c r="G145" i="25"/>
  <c r="F138" i="20"/>
  <c r="G237" i="23"/>
  <c r="R142" i="26" l="1"/>
  <c r="Q143" i="26"/>
  <c r="P143" i="26"/>
  <c r="K235" i="23"/>
  <c r="I236" i="23"/>
  <c r="H236" i="23"/>
  <c r="J236" i="23"/>
  <c r="L235" i="23"/>
  <c r="B238" i="23"/>
  <c r="B146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4" i="18"/>
  <c r="J135" i="18"/>
  <c r="I135" i="18"/>
  <c r="H135" i="18"/>
  <c r="B137" i="18"/>
  <c r="K134" i="18"/>
  <c r="L131" i="17"/>
  <c r="H132" i="17"/>
  <c r="I132" i="17"/>
  <c r="J132" i="17"/>
  <c r="B135" i="17"/>
  <c r="K131" i="17"/>
  <c r="L175" i="2"/>
  <c r="H176" i="2"/>
  <c r="J176" i="2"/>
  <c r="I176" i="2"/>
  <c r="K175" i="2"/>
  <c r="B178" i="2"/>
  <c r="E137" i="18"/>
  <c r="M144" i="29"/>
  <c r="M144" i="26"/>
  <c r="F144" i="29"/>
  <c r="M138" i="19"/>
  <c r="N138" i="21"/>
  <c r="N142" i="24"/>
  <c r="F178" i="2"/>
  <c r="M148" i="36"/>
  <c r="N148" i="36"/>
  <c r="G148" i="36"/>
  <c r="E143" i="31"/>
  <c r="N144" i="26"/>
  <c r="E139" i="20"/>
  <c r="F143" i="31"/>
  <c r="G178" i="2"/>
  <c r="E144" i="29"/>
  <c r="F138" i="19"/>
  <c r="M238" i="23"/>
  <c r="F146" i="25"/>
  <c r="G138" i="19"/>
  <c r="N134" i="17"/>
  <c r="N139" i="20"/>
  <c r="F137" i="18"/>
  <c r="G139" i="20"/>
  <c r="F138" i="21"/>
  <c r="E144" i="26"/>
  <c r="E178" i="2"/>
  <c r="M178" i="2"/>
  <c r="F142" i="24"/>
  <c r="G143" i="31"/>
  <c r="E238" i="23"/>
  <c r="E138" i="21"/>
  <c r="F148" i="36"/>
  <c r="N137" i="18"/>
  <c r="G134" i="17"/>
  <c r="F238" i="23"/>
  <c r="F134" i="17"/>
  <c r="F139" i="20"/>
  <c r="M142" i="24"/>
  <c r="E138" i="19"/>
  <c r="N144" i="29"/>
  <c r="N238" i="23"/>
  <c r="E146" i="25"/>
  <c r="E142" i="24"/>
  <c r="E134" i="17"/>
  <c r="G144" i="29"/>
  <c r="M138" i="21"/>
  <c r="G238" i="23"/>
  <c r="G142" i="24"/>
  <c r="F144" i="26"/>
  <c r="M134" i="17"/>
  <c r="M143" i="31"/>
  <c r="N146" i="25"/>
  <c r="E148" i="36"/>
  <c r="G138" i="21"/>
  <c r="N138" i="19"/>
  <c r="M137" i="18"/>
  <c r="G146" i="25"/>
  <c r="M139" i="20"/>
  <c r="G137" i="18"/>
  <c r="G144" i="26"/>
  <c r="N143" i="31"/>
  <c r="N178" i="2"/>
  <c r="M146" i="25"/>
  <c r="R143" i="26" l="1"/>
  <c r="P144" i="26"/>
  <c r="Q144" i="26"/>
  <c r="L236" i="23"/>
  <c r="H237" i="23"/>
  <c r="J237" i="23"/>
  <c r="J238" i="23" s="1"/>
  <c r="I237" i="23"/>
  <c r="K236" i="23"/>
  <c r="B147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5" i="18"/>
  <c r="J136" i="18"/>
  <c r="I136" i="18"/>
  <c r="H136" i="18"/>
  <c r="B138" i="18"/>
  <c r="L135" i="18"/>
  <c r="L132" i="17"/>
  <c r="J133" i="17"/>
  <c r="I133" i="17"/>
  <c r="H133" i="17"/>
  <c r="B136" i="17"/>
  <c r="K132" i="17"/>
  <c r="L176" i="2"/>
  <c r="H177" i="2"/>
  <c r="I177" i="2"/>
  <c r="J177" i="2"/>
  <c r="K176" i="2"/>
  <c r="B179" i="2"/>
  <c r="F147" i="25"/>
  <c r="M149" i="36"/>
  <c r="G144" i="31"/>
  <c r="N149" i="36"/>
  <c r="F140" i="20"/>
  <c r="G139" i="21"/>
  <c r="F139" i="21"/>
  <c r="M143" i="24"/>
  <c r="F138" i="18"/>
  <c r="F143" i="24"/>
  <c r="F179" i="2"/>
  <c r="M139" i="19"/>
  <c r="E145" i="26"/>
  <c r="F145" i="29"/>
  <c r="F135" i="17"/>
  <c r="E145" i="29"/>
  <c r="E179" i="2"/>
  <c r="G135" i="17"/>
  <c r="G147" i="25"/>
  <c r="F145" i="26"/>
  <c r="N143" i="24"/>
  <c r="N144" i="31"/>
  <c r="M140" i="20"/>
  <c r="E135" i="17"/>
  <c r="E140" i="20"/>
  <c r="M179" i="2"/>
  <c r="G179" i="2"/>
  <c r="M145" i="29"/>
  <c r="M145" i="26"/>
  <c r="N145" i="26"/>
  <c r="G139" i="19"/>
  <c r="G145" i="26"/>
  <c r="E139" i="19"/>
  <c r="E143" i="24"/>
  <c r="E139" i="21"/>
  <c r="N139" i="21"/>
  <c r="G138" i="18"/>
  <c r="E138" i="18"/>
  <c r="N179" i="2"/>
  <c r="F144" i="31"/>
  <c r="N139" i="19"/>
  <c r="N140" i="20"/>
  <c r="G145" i="29"/>
  <c r="G140" i="20"/>
  <c r="N138" i="18"/>
  <c r="N147" i="25"/>
  <c r="E147" i="25"/>
  <c r="E149" i="36"/>
  <c r="F139" i="19"/>
  <c r="M135" i="17"/>
  <c r="G149" i="36"/>
  <c r="E144" i="31"/>
  <c r="M138" i="18"/>
  <c r="F149" i="36"/>
  <c r="G143" i="24"/>
  <c r="M144" i="31"/>
  <c r="M139" i="21"/>
  <c r="N135" i="17"/>
  <c r="M147" i="25"/>
  <c r="N145" i="29"/>
  <c r="Q145" i="26" l="1"/>
  <c r="P145" i="26"/>
  <c r="R144" i="26"/>
  <c r="L237" i="23"/>
  <c r="I238" i="23"/>
  <c r="H238" i="23"/>
  <c r="K237" i="23"/>
  <c r="B148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77" i="2"/>
  <c r="H178" i="2"/>
  <c r="I178" i="2"/>
  <c r="J178" i="2"/>
  <c r="L177" i="2"/>
  <c r="B180" i="2"/>
  <c r="M141" i="20"/>
  <c r="E146" i="29"/>
  <c r="E148" i="25"/>
  <c r="N150" i="36"/>
  <c r="M136" i="17"/>
  <c r="N146" i="26"/>
  <c r="G146" i="29"/>
  <c r="F140" i="21"/>
  <c r="N139" i="18"/>
  <c r="F140" i="19"/>
  <c r="M146" i="29"/>
  <c r="G136" i="17"/>
  <c r="E139" i="18"/>
  <c r="G141" i="20"/>
  <c r="E146" i="26"/>
  <c r="E150" i="36"/>
  <c r="M180" i="2"/>
  <c r="F139" i="18"/>
  <c r="M150" i="36"/>
  <c r="F180" i="2"/>
  <c r="N141" i="20"/>
  <c r="M146" i="26"/>
  <c r="F141" i="20"/>
  <c r="G139" i="18"/>
  <c r="N180" i="2"/>
  <c r="G180" i="2"/>
  <c r="G150" i="36"/>
  <c r="G148" i="25"/>
  <c r="G144" i="24"/>
  <c r="N140" i="19"/>
  <c r="G146" i="26"/>
  <c r="F136" i="17"/>
  <c r="M140" i="21"/>
  <c r="G140" i="21"/>
  <c r="E140" i="19"/>
  <c r="E141" i="20"/>
  <c r="M144" i="24"/>
  <c r="E144" i="24"/>
  <c r="G145" i="31"/>
  <c r="E145" i="31"/>
  <c r="E140" i="21"/>
  <c r="M145" i="31"/>
  <c r="F146" i="26"/>
  <c r="M140" i="19"/>
  <c r="N146" i="29"/>
  <c r="E136" i="17"/>
  <c r="N148" i="25"/>
  <c r="F145" i="31"/>
  <c r="N140" i="21"/>
  <c r="N144" i="24"/>
  <c r="M148" i="25"/>
  <c r="F144" i="24"/>
  <c r="F148" i="25"/>
  <c r="N145" i="31"/>
  <c r="N136" i="17"/>
  <c r="M139" i="18"/>
  <c r="G140" i="19"/>
  <c r="E180" i="2"/>
  <c r="F146" i="29"/>
  <c r="F150" i="36"/>
  <c r="R145" i="26" l="1"/>
  <c r="Q146" i="26"/>
  <c r="P146" i="26"/>
  <c r="K238" i="23"/>
  <c r="L238" i="23"/>
  <c r="B149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78" i="2"/>
  <c r="J179" i="2"/>
  <c r="H179" i="2"/>
  <c r="I179" i="2"/>
  <c r="K178" i="2"/>
  <c r="B181" i="2"/>
  <c r="E147" i="29"/>
  <c r="M151" i="36"/>
  <c r="N151" i="36"/>
  <c r="E147" i="26"/>
  <c r="E145" i="24"/>
  <c r="E151" i="36"/>
  <c r="E149" i="25"/>
  <c r="E146" i="31"/>
  <c r="E142" i="20"/>
  <c r="F146" i="31"/>
  <c r="F141" i="19"/>
  <c r="E141" i="19"/>
  <c r="G145" i="24"/>
  <c r="G151" i="36"/>
  <c r="N141" i="19"/>
  <c r="M142" i="20"/>
  <c r="N142" i="20"/>
  <c r="G181" i="2"/>
  <c r="E140" i="18"/>
  <c r="F181" i="2"/>
  <c r="N147" i="26"/>
  <c r="M147" i="26"/>
  <c r="F141" i="21"/>
  <c r="E181" i="2"/>
  <c r="F140" i="18"/>
  <c r="N147" i="29"/>
  <c r="N145" i="24"/>
  <c r="G147" i="26"/>
  <c r="N137" i="17"/>
  <c r="M141" i="19"/>
  <c r="G141" i="21"/>
  <c r="M149" i="25"/>
  <c r="F145" i="24"/>
  <c r="N149" i="25"/>
  <c r="G146" i="31"/>
  <c r="M181" i="2"/>
  <c r="F149" i="25"/>
  <c r="F137" i="17"/>
  <c r="F147" i="26"/>
  <c r="N146" i="31"/>
  <c r="N140" i="18"/>
  <c r="F151" i="36"/>
  <c r="M147" i="29"/>
  <c r="G141" i="19"/>
  <c r="M140" i="18"/>
  <c r="G149" i="25"/>
  <c r="E137" i="17"/>
  <c r="E141" i="21"/>
  <c r="G137" i="17"/>
  <c r="G142" i="20"/>
  <c r="N181" i="2"/>
  <c r="M145" i="24"/>
  <c r="G140" i="18"/>
  <c r="G147" i="29"/>
  <c r="M137" i="17"/>
  <c r="F142" i="20"/>
  <c r="N141" i="21"/>
  <c r="F147" i="29"/>
  <c r="M141" i="21"/>
  <c r="M146" i="31"/>
  <c r="R146" i="26" l="1"/>
  <c r="P147" i="26"/>
  <c r="Q147" i="26"/>
  <c r="B150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79" i="2"/>
  <c r="H180" i="2"/>
  <c r="I180" i="2"/>
  <c r="J180" i="2"/>
  <c r="K179" i="2"/>
  <c r="B182" i="2"/>
  <c r="N142" i="21"/>
  <c r="N148" i="29"/>
  <c r="N150" i="25"/>
  <c r="N147" i="31"/>
  <c r="M152" i="36"/>
  <c r="M141" i="18"/>
  <c r="M138" i="17"/>
  <c r="G138" i="17"/>
  <c r="E182" i="2"/>
  <c r="E142" i="21"/>
  <c r="G146" i="24"/>
  <c r="M148" i="26"/>
  <c r="F182" i="2"/>
  <c r="G142" i="21"/>
  <c r="G182" i="2"/>
  <c r="E142" i="19"/>
  <c r="E143" i="20"/>
  <c r="N138" i="17"/>
  <c r="F152" i="36"/>
  <c r="E150" i="25"/>
  <c r="N152" i="36"/>
  <c r="E141" i="18"/>
  <c r="N182" i="2"/>
  <c r="G150" i="25"/>
  <c r="G152" i="36"/>
  <c r="F150" i="25"/>
  <c r="G147" i="31"/>
  <c r="G141" i="18"/>
  <c r="E138" i="17"/>
  <c r="F147" i="31"/>
  <c r="N141" i="18"/>
  <c r="F141" i="18"/>
  <c r="M147" i="31"/>
  <c r="E152" i="36"/>
  <c r="F142" i="19"/>
  <c r="M148" i="29"/>
  <c r="E147" i="31"/>
  <c r="F148" i="26"/>
  <c r="E148" i="26"/>
  <c r="N146" i="24"/>
  <c r="N143" i="20"/>
  <c r="F143" i="20"/>
  <c r="F142" i="21"/>
  <c r="E148" i="29"/>
  <c r="N142" i="19"/>
  <c r="M182" i="2"/>
  <c r="G142" i="19"/>
  <c r="F148" i="29"/>
  <c r="M150" i="25"/>
  <c r="F146" i="24"/>
  <c r="M143" i="20"/>
  <c r="F138" i="17"/>
  <c r="M142" i="19"/>
  <c r="N148" i="26"/>
  <c r="M146" i="24"/>
  <c r="M142" i="21"/>
  <c r="G143" i="20"/>
  <c r="G148" i="26"/>
  <c r="E146" i="24"/>
  <c r="G148" i="29"/>
  <c r="P148" i="26" l="1"/>
  <c r="Q148" i="26"/>
  <c r="R147" i="26"/>
  <c r="L150" i="36"/>
  <c r="J151" i="36"/>
  <c r="I151" i="36"/>
  <c r="H151" i="36"/>
  <c r="B154" i="36"/>
  <c r="K150" i="36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K180" i="2"/>
  <c r="H181" i="2"/>
  <c r="I181" i="2"/>
  <c r="J181" i="2"/>
  <c r="L180" i="2"/>
  <c r="B183" i="2"/>
  <c r="N183" i="2"/>
  <c r="N148" i="31"/>
  <c r="G149" i="26"/>
  <c r="M147" i="24"/>
  <c r="N143" i="19"/>
  <c r="N153" i="36"/>
  <c r="N144" i="20"/>
  <c r="F143" i="19"/>
  <c r="N149" i="26"/>
  <c r="N139" i="17"/>
  <c r="M144" i="20"/>
  <c r="M151" i="25"/>
  <c r="E143" i="19"/>
  <c r="G142" i="18"/>
  <c r="E139" i="17"/>
  <c r="E151" i="25"/>
  <c r="G143" i="21"/>
  <c r="N143" i="21"/>
  <c r="E153" i="36"/>
  <c r="M183" i="2"/>
  <c r="F147" i="24"/>
  <c r="E143" i="21"/>
  <c r="M149" i="26"/>
  <c r="N151" i="25"/>
  <c r="M142" i="18"/>
  <c r="G144" i="20"/>
  <c r="M148" i="31"/>
  <c r="F139" i="17"/>
  <c r="M143" i="21"/>
  <c r="G139" i="17"/>
  <c r="G143" i="19"/>
  <c r="F148" i="31"/>
  <c r="G183" i="2"/>
  <c r="G148" i="31"/>
  <c r="E144" i="20"/>
  <c r="G153" i="36"/>
  <c r="N142" i="18"/>
  <c r="N149" i="29"/>
  <c r="E147" i="24"/>
  <c r="M139" i="17"/>
  <c r="E183" i="2"/>
  <c r="F149" i="26"/>
  <c r="F153" i="36"/>
  <c r="E149" i="29"/>
  <c r="F149" i="29"/>
  <c r="G147" i="24"/>
  <c r="M149" i="29"/>
  <c r="F142" i="18"/>
  <c r="E149" i="26"/>
  <c r="F151" i="25"/>
  <c r="N147" i="24"/>
  <c r="E148" i="31"/>
  <c r="M143" i="19"/>
  <c r="F143" i="21"/>
  <c r="F144" i="20"/>
  <c r="F183" i="2"/>
  <c r="G149" i="29"/>
  <c r="M153" i="36"/>
  <c r="E142" i="18"/>
  <c r="G151" i="25"/>
  <c r="Q149" i="26" l="1"/>
  <c r="P149" i="26"/>
  <c r="R148" i="26"/>
  <c r="K151" i="36"/>
  <c r="H152" i="36"/>
  <c r="I152" i="36"/>
  <c r="J152" i="36"/>
  <c r="B155" i="36"/>
  <c r="L151" i="36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L181" i="2"/>
  <c r="I182" i="2"/>
  <c r="J182" i="2"/>
  <c r="H182" i="2"/>
  <c r="K181" i="2"/>
  <c r="B184" i="2"/>
  <c r="E144" i="21"/>
  <c r="E148" i="24"/>
  <c r="G150" i="29"/>
  <c r="N145" i="20"/>
  <c r="E150" i="29"/>
  <c r="G154" i="36"/>
  <c r="N144" i="21"/>
  <c r="E152" i="25"/>
  <c r="M144" i="21"/>
  <c r="M140" i="17"/>
  <c r="N140" i="17"/>
  <c r="F148" i="24"/>
  <c r="E149" i="31"/>
  <c r="F140" i="17"/>
  <c r="G149" i="31"/>
  <c r="M149" i="31"/>
  <c r="M154" i="36"/>
  <c r="E143" i="18"/>
  <c r="N143" i="18"/>
  <c r="E145" i="20"/>
  <c r="N150" i="29"/>
  <c r="F152" i="25"/>
  <c r="M143" i="18"/>
  <c r="M150" i="26"/>
  <c r="N184" i="2"/>
  <c r="G152" i="25"/>
  <c r="G148" i="24"/>
  <c r="G144" i="21"/>
  <c r="F144" i="21"/>
  <c r="F154" i="36"/>
  <c r="E184" i="2"/>
  <c r="G184" i="2"/>
  <c r="E140" i="17"/>
  <c r="M152" i="25"/>
  <c r="F150" i="26"/>
  <c r="F144" i="19"/>
  <c r="G143" i="18"/>
  <c r="N144" i="19"/>
  <c r="F150" i="29"/>
  <c r="E144" i="19"/>
  <c r="F145" i="20"/>
  <c r="M150" i="29"/>
  <c r="G150" i="26"/>
  <c r="M144" i="19"/>
  <c r="F184" i="2"/>
  <c r="M184" i="2"/>
  <c r="G140" i="17"/>
  <c r="N148" i="24"/>
  <c r="N152" i="25"/>
  <c r="E154" i="36"/>
  <c r="G145" i="20"/>
  <c r="M145" i="20"/>
  <c r="E150" i="26"/>
  <c r="N154" i="36"/>
  <c r="M148" i="24"/>
  <c r="F143" i="18"/>
  <c r="G144" i="19"/>
  <c r="N150" i="26"/>
  <c r="N149" i="31"/>
  <c r="F149" i="31"/>
  <c r="R149" i="26" l="1"/>
  <c r="Q150" i="26"/>
  <c r="P150" i="26"/>
  <c r="K152" i="36"/>
  <c r="J153" i="36"/>
  <c r="H153" i="36"/>
  <c r="I153" i="36"/>
  <c r="B156" i="36"/>
  <c r="L152" i="36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1" i="18"/>
  <c r="H142" i="18"/>
  <c r="J142" i="18"/>
  <c r="I142" i="18"/>
  <c r="B144" i="18"/>
  <c r="L141" i="18"/>
  <c r="K138" i="17"/>
  <c r="J139" i="17"/>
  <c r="I139" i="17"/>
  <c r="H139" i="17"/>
  <c r="B142" i="17"/>
  <c r="L138" i="17"/>
  <c r="L182" i="2"/>
  <c r="J183" i="2"/>
  <c r="H183" i="2"/>
  <c r="I183" i="2"/>
  <c r="K182" i="2"/>
  <c r="B185" i="2"/>
  <c r="E145" i="19"/>
  <c r="F156" i="36"/>
  <c r="N149" i="24"/>
  <c r="G185" i="2"/>
  <c r="G145" i="19"/>
  <c r="M157" i="36"/>
  <c r="E155" i="36"/>
  <c r="M155" i="36"/>
  <c r="F144" i="18"/>
  <c r="E150" i="31"/>
  <c r="M144" i="18"/>
  <c r="M151" i="29"/>
  <c r="G151" i="26"/>
  <c r="M145" i="19"/>
  <c r="F141" i="17"/>
  <c r="F149" i="24"/>
  <c r="G146" i="20"/>
  <c r="M156" i="36"/>
  <c r="G145" i="21"/>
  <c r="N141" i="17"/>
  <c r="N151" i="29"/>
  <c r="F157" i="36"/>
  <c r="M146" i="20"/>
  <c r="E151" i="26"/>
  <c r="F146" i="20"/>
  <c r="N145" i="19"/>
  <c r="M150" i="31"/>
  <c r="N156" i="36"/>
  <c r="M185" i="2"/>
  <c r="E153" i="25"/>
  <c r="M149" i="24"/>
  <c r="F153" i="25"/>
  <c r="M153" i="25"/>
  <c r="F145" i="19"/>
  <c r="G150" i="31"/>
  <c r="E141" i="17"/>
  <c r="E185" i="2"/>
  <c r="G144" i="18"/>
  <c r="F185" i="2"/>
  <c r="N150" i="31"/>
  <c r="N151" i="26"/>
  <c r="G141" i="17"/>
  <c r="G153" i="25"/>
  <c r="E144" i="18"/>
  <c r="F151" i="29"/>
  <c r="N185" i="2"/>
  <c r="F150" i="31"/>
  <c r="N153" i="25"/>
  <c r="E157" i="36"/>
  <c r="E146" i="20"/>
  <c r="N145" i="21"/>
  <c r="G149" i="24"/>
  <c r="N155" i="36"/>
  <c r="M151" i="26"/>
  <c r="M145" i="21"/>
  <c r="E156" i="36"/>
  <c r="N144" i="18"/>
  <c r="F155" i="36"/>
  <c r="E145" i="21"/>
  <c r="F151" i="26"/>
  <c r="E151" i="29"/>
  <c r="M141" i="17"/>
  <c r="E149" i="24"/>
  <c r="F145" i="21"/>
  <c r="G151" i="29"/>
  <c r="N146" i="20"/>
  <c r="N157" i="36"/>
  <c r="R150" i="26" l="1"/>
  <c r="Q151" i="26"/>
  <c r="P151" i="26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83" i="2"/>
  <c r="I184" i="2"/>
  <c r="J184" i="2"/>
  <c r="H184" i="2"/>
  <c r="K183" i="2"/>
  <c r="B186" i="2"/>
  <c r="G146" i="19"/>
  <c r="N150" i="24"/>
  <c r="G150" i="24"/>
  <c r="E145" i="18"/>
  <c r="G152" i="26"/>
  <c r="N145" i="18"/>
  <c r="F142" i="17"/>
  <c r="E151" i="31"/>
  <c r="M150" i="24"/>
  <c r="E152" i="26"/>
  <c r="E142" i="17"/>
  <c r="F186" i="2"/>
  <c r="E146" i="21"/>
  <c r="G152" i="29"/>
  <c r="F146" i="21"/>
  <c r="G146" i="21"/>
  <c r="G151" i="31"/>
  <c r="F151" i="31"/>
  <c r="E150" i="24"/>
  <c r="N152" i="26"/>
  <c r="N151" i="31"/>
  <c r="M145" i="18"/>
  <c r="F150" i="24"/>
  <c r="F152" i="29"/>
  <c r="N146" i="19"/>
  <c r="M146" i="19"/>
  <c r="N146" i="21"/>
  <c r="E146" i="19"/>
  <c r="M142" i="17"/>
  <c r="E186" i="2"/>
  <c r="G186" i="2"/>
  <c r="E154" i="25"/>
  <c r="G154" i="25"/>
  <c r="F146" i="19"/>
  <c r="M151" i="31"/>
  <c r="F152" i="26"/>
  <c r="M152" i="29"/>
  <c r="N186" i="2"/>
  <c r="N154" i="25"/>
  <c r="M152" i="26"/>
  <c r="G142" i="17"/>
  <c r="M146" i="21"/>
  <c r="F145" i="18"/>
  <c r="N142" i="17"/>
  <c r="F154" i="25"/>
  <c r="M186" i="2"/>
  <c r="N152" i="29"/>
  <c r="E152" i="29"/>
  <c r="M154" i="25"/>
  <c r="G145" i="18"/>
  <c r="R151" i="26" l="1"/>
  <c r="P152" i="26"/>
  <c r="Q152" i="26"/>
  <c r="K157" i="36"/>
  <c r="K156" i="36"/>
  <c r="L155" i="36"/>
  <c r="L157" i="36"/>
  <c r="L156" i="36"/>
  <c r="K155" i="36"/>
  <c r="L154" i="36"/>
  <c r="K154" i="36"/>
  <c r="B158" i="36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3" i="18"/>
  <c r="J144" i="18"/>
  <c r="I144" i="18"/>
  <c r="H144" i="18"/>
  <c r="B146" i="18"/>
  <c r="K143" i="18"/>
  <c r="K140" i="17"/>
  <c r="I141" i="17"/>
  <c r="H141" i="17"/>
  <c r="J141" i="17"/>
  <c r="B144" i="17"/>
  <c r="L140" i="17"/>
  <c r="L184" i="2"/>
  <c r="H185" i="2"/>
  <c r="I185" i="2"/>
  <c r="J185" i="2"/>
  <c r="K184" i="2"/>
  <c r="B187" i="2"/>
  <c r="E155" i="25"/>
  <c r="E152" i="31"/>
  <c r="E143" i="17"/>
  <c r="N155" i="25"/>
  <c r="F147" i="19"/>
  <c r="E153" i="26"/>
  <c r="E147" i="19"/>
  <c r="E151" i="24"/>
  <c r="G155" i="25"/>
  <c r="M187" i="2"/>
  <c r="F146" i="18"/>
  <c r="M155" i="25"/>
  <c r="M143" i="17"/>
  <c r="F153" i="26"/>
  <c r="N151" i="24"/>
  <c r="G146" i="18"/>
  <c r="N143" i="17"/>
  <c r="G153" i="26"/>
  <c r="G147" i="19"/>
  <c r="G153" i="29"/>
  <c r="F153" i="29"/>
  <c r="N147" i="19"/>
  <c r="E146" i="18"/>
  <c r="M146" i="18"/>
  <c r="G187" i="2"/>
  <c r="M147" i="19"/>
  <c r="N153" i="26"/>
  <c r="M152" i="31"/>
  <c r="G143" i="17"/>
  <c r="G151" i="24"/>
  <c r="F143" i="17"/>
  <c r="M153" i="29"/>
  <c r="F147" i="21"/>
  <c r="N152" i="31"/>
  <c r="F187" i="2"/>
  <c r="F155" i="25"/>
  <c r="E187" i="2"/>
  <c r="N187" i="2"/>
  <c r="G147" i="21"/>
  <c r="N153" i="29"/>
  <c r="E153" i="29"/>
  <c r="M147" i="21"/>
  <c r="N146" i="18"/>
  <c r="N147" i="21"/>
  <c r="F151" i="24"/>
  <c r="M151" i="24"/>
  <c r="E147" i="21"/>
  <c r="F152" i="31"/>
  <c r="G152" i="31"/>
  <c r="M153" i="26"/>
  <c r="P153" i="26" l="1"/>
  <c r="Q153" i="26"/>
  <c r="R152" i="26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4" i="18"/>
  <c r="H145" i="18"/>
  <c r="J145" i="18"/>
  <c r="I145" i="18"/>
  <c r="B147" i="18"/>
  <c r="L144" i="18"/>
  <c r="K141" i="17"/>
  <c r="I142" i="17"/>
  <c r="J142" i="17"/>
  <c r="H142" i="17"/>
  <c r="B145" i="17"/>
  <c r="L141" i="17"/>
  <c r="K185" i="2"/>
  <c r="J186" i="2"/>
  <c r="H186" i="2"/>
  <c r="I186" i="2"/>
  <c r="L185" i="2"/>
  <c r="B188" i="2"/>
  <c r="M148" i="21"/>
  <c r="G147" i="18"/>
  <c r="N156" i="25"/>
  <c r="E188" i="2"/>
  <c r="G154" i="29"/>
  <c r="F188" i="2"/>
  <c r="M188" i="2"/>
  <c r="G148" i="21"/>
  <c r="F154" i="26"/>
  <c r="F144" i="17"/>
  <c r="G144" i="17"/>
  <c r="E156" i="25"/>
  <c r="N148" i="19"/>
  <c r="G152" i="24"/>
  <c r="N144" i="17"/>
  <c r="E144" i="17"/>
  <c r="G154" i="26"/>
  <c r="G153" i="31"/>
  <c r="F154" i="29"/>
  <c r="E148" i="21"/>
  <c r="F153" i="31"/>
  <c r="M148" i="19"/>
  <c r="N153" i="31"/>
  <c r="M156" i="25"/>
  <c r="N147" i="18"/>
  <c r="E152" i="24"/>
  <c r="F152" i="24"/>
  <c r="E147" i="18"/>
  <c r="F148" i="21"/>
  <c r="G156" i="25"/>
  <c r="M154" i="29"/>
  <c r="N154" i="26"/>
  <c r="N188" i="2"/>
  <c r="M152" i="24"/>
  <c r="E154" i="26"/>
  <c r="F148" i="19"/>
  <c r="M147" i="18"/>
  <c r="E153" i="31"/>
  <c r="N148" i="21"/>
  <c r="F156" i="25"/>
  <c r="G188" i="2"/>
  <c r="G148" i="19"/>
  <c r="E154" i="29"/>
  <c r="M153" i="31"/>
  <c r="F147" i="18"/>
  <c r="N152" i="24"/>
  <c r="M154" i="26"/>
  <c r="N154" i="29"/>
  <c r="E148" i="19"/>
  <c r="M144" i="17"/>
  <c r="R153" i="26" l="1"/>
  <c r="Q154" i="26"/>
  <c r="P154" i="26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86" i="2"/>
  <c r="J187" i="2"/>
  <c r="H187" i="2"/>
  <c r="I187" i="2"/>
  <c r="K186" i="2"/>
  <c r="B189" i="2"/>
  <c r="F149" i="19"/>
  <c r="M145" i="17"/>
  <c r="E148" i="18"/>
  <c r="N145" i="17"/>
  <c r="N155" i="26"/>
  <c r="G155" i="26"/>
  <c r="E154" i="31"/>
  <c r="F149" i="21"/>
  <c r="G145" i="17"/>
  <c r="N189" i="2"/>
  <c r="M150" i="20"/>
  <c r="N149" i="19"/>
  <c r="F145" i="17"/>
  <c r="F154" i="31"/>
  <c r="M153" i="24"/>
  <c r="G148" i="18"/>
  <c r="E153" i="24"/>
  <c r="N150" i="20"/>
  <c r="N153" i="24"/>
  <c r="G150" i="20"/>
  <c r="G157" i="25"/>
  <c r="N155" i="29"/>
  <c r="E149" i="19"/>
  <c r="F155" i="26"/>
  <c r="M149" i="19"/>
  <c r="M154" i="31"/>
  <c r="M149" i="21"/>
  <c r="F150" i="20"/>
  <c r="E157" i="25"/>
  <c r="M157" i="25"/>
  <c r="E155" i="29"/>
  <c r="F155" i="29"/>
  <c r="M155" i="26"/>
  <c r="F189" i="2"/>
  <c r="G149" i="21"/>
  <c r="F148" i="18"/>
  <c r="M155" i="29"/>
  <c r="N149" i="21"/>
  <c r="M148" i="18"/>
  <c r="E150" i="20"/>
  <c r="G149" i="19"/>
  <c r="E145" i="17"/>
  <c r="G155" i="29"/>
  <c r="F157" i="25"/>
  <c r="G153" i="24"/>
  <c r="N148" i="18"/>
  <c r="G189" i="2"/>
  <c r="E189" i="2"/>
  <c r="M189" i="2"/>
  <c r="G154" i="31"/>
  <c r="F153" i="24"/>
  <c r="N157" i="25"/>
  <c r="N154" i="31"/>
  <c r="E155" i="26"/>
  <c r="E149" i="21"/>
  <c r="Q155" i="26" l="1"/>
  <c r="P155" i="26"/>
  <c r="J149" i="20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6" i="18"/>
  <c r="J147" i="18"/>
  <c r="I147" i="18"/>
  <c r="H147" i="18"/>
  <c r="B149" i="18"/>
  <c r="K146" i="18"/>
  <c r="L143" i="17"/>
  <c r="I144" i="17"/>
  <c r="H144" i="17"/>
  <c r="J144" i="17"/>
  <c r="B147" i="17"/>
  <c r="K143" i="17"/>
  <c r="L187" i="2"/>
  <c r="I188" i="2"/>
  <c r="J188" i="2"/>
  <c r="H188" i="2"/>
  <c r="K187" i="2"/>
  <c r="B190" i="2"/>
  <c r="E158" i="25"/>
  <c r="E155" i="31"/>
  <c r="F148" i="20"/>
  <c r="F150" i="21"/>
  <c r="N150" i="21"/>
  <c r="M150" i="21"/>
  <c r="F156" i="29"/>
  <c r="M156" i="26"/>
  <c r="N156" i="29"/>
  <c r="M154" i="24"/>
  <c r="E147" i="20"/>
  <c r="E149" i="20"/>
  <c r="M150" i="19"/>
  <c r="N156" i="26"/>
  <c r="F146" i="17"/>
  <c r="G190" i="2"/>
  <c r="N151" i="20"/>
  <c r="G150" i="19"/>
  <c r="M158" i="25"/>
  <c r="G156" i="29"/>
  <c r="E146" i="17"/>
  <c r="F156" i="26"/>
  <c r="M155" i="31"/>
  <c r="G151" i="20"/>
  <c r="M148" i="20"/>
  <c r="N190" i="2"/>
  <c r="N149" i="18"/>
  <c r="F149" i="20"/>
  <c r="F151" i="20"/>
  <c r="G155" i="31"/>
  <c r="N146" i="17"/>
  <c r="E148" i="20"/>
  <c r="N150" i="19"/>
  <c r="M151" i="20"/>
  <c r="M149" i="18"/>
  <c r="G156" i="26"/>
  <c r="M146" i="17"/>
  <c r="E190" i="2"/>
  <c r="F158" i="25"/>
  <c r="M160" i="36"/>
  <c r="M149" i="20"/>
  <c r="G160" i="36"/>
  <c r="E156" i="26"/>
  <c r="N148" i="20"/>
  <c r="F155" i="31"/>
  <c r="N154" i="24"/>
  <c r="M190" i="2"/>
  <c r="G150" i="21"/>
  <c r="N158" i="25"/>
  <c r="E160" i="36"/>
  <c r="F149" i="18"/>
  <c r="G149" i="18"/>
  <c r="F190" i="2"/>
  <c r="E156" i="29"/>
  <c r="N147" i="20"/>
  <c r="F147" i="20"/>
  <c r="G154" i="24"/>
  <c r="N149" i="20"/>
  <c r="M156" i="29"/>
  <c r="F154" i="24"/>
  <c r="M147" i="20"/>
  <c r="N160" i="36"/>
  <c r="E149" i="18"/>
  <c r="G146" i="17"/>
  <c r="E150" i="21"/>
  <c r="F150" i="19"/>
  <c r="E151" i="20"/>
  <c r="G158" i="25"/>
  <c r="F160" i="36"/>
  <c r="E150" i="19"/>
  <c r="N155" i="31"/>
  <c r="E154" i="24"/>
  <c r="R155" i="26" l="1"/>
  <c r="Q156" i="26"/>
  <c r="P156" i="26"/>
  <c r="I146" i="20"/>
  <c r="I148" i="20"/>
  <c r="I149" i="20"/>
  <c r="H146" i="20"/>
  <c r="H147" i="20"/>
  <c r="H148" i="20"/>
  <c r="H149" i="20"/>
  <c r="I147" i="20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88" i="2"/>
  <c r="J189" i="2"/>
  <c r="H189" i="2"/>
  <c r="I189" i="2"/>
  <c r="K188" i="2"/>
  <c r="B191" i="2"/>
  <c r="N151" i="21"/>
  <c r="E156" i="31"/>
  <c r="E161" i="36"/>
  <c r="F150" i="18"/>
  <c r="G161" i="36"/>
  <c r="F191" i="2"/>
  <c r="F151" i="19"/>
  <c r="F157" i="29"/>
  <c r="N161" i="36"/>
  <c r="M159" i="25"/>
  <c r="E150" i="18"/>
  <c r="G150" i="18"/>
  <c r="G151" i="21"/>
  <c r="G157" i="26"/>
  <c r="E151" i="19"/>
  <c r="N151" i="19"/>
  <c r="F161" i="36"/>
  <c r="M191" i="2"/>
  <c r="F152" i="20"/>
  <c r="E159" i="25"/>
  <c r="N152" i="20"/>
  <c r="M151" i="19"/>
  <c r="F157" i="26"/>
  <c r="E151" i="21"/>
  <c r="N157" i="29"/>
  <c r="N155" i="24"/>
  <c r="M156" i="31"/>
  <c r="G191" i="2"/>
  <c r="N191" i="2"/>
  <c r="G159" i="25"/>
  <c r="G155" i="24"/>
  <c r="M157" i="26"/>
  <c r="G151" i="19"/>
  <c r="M150" i="18"/>
  <c r="E157" i="29"/>
  <c r="G156" i="31"/>
  <c r="M147" i="17"/>
  <c r="F151" i="21"/>
  <c r="F159" i="25"/>
  <c r="M155" i="24"/>
  <c r="N147" i="17"/>
  <c r="G147" i="17"/>
  <c r="N157" i="26"/>
  <c r="M152" i="20"/>
  <c r="G157" i="29"/>
  <c r="N159" i="25"/>
  <c r="F147" i="17"/>
  <c r="F155" i="24"/>
  <c r="E147" i="17"/>
  <c r="G152" i="20"/>
  <c r="F156" i="31"/>
  <c r="E152" i="20"/>
  <c r="M157" i="29"/>
  <c r="M161" i="36"/>
  <c r="N150" i="18"/>
  <c r="E191" i="2"/>
  <c r="E157" i="26"/>
  <c r="N156" i="31"/>
  <c r="E155" i="24"/>
  <c r="M151" i="21"/>
  <c r="R156" i="26" l="1"/>
  <c r="Q157" i="26"/>
  <c r="P157" i="26"/>
  <c r="K147" i="20"/>
  <c r="L146" i="20"/>
  <c r="L148" i="20"/>
  <c r="K149" i="20"/>
  <c r="L149" i="20"/>
  <c r="L147" i="20"/>
  <c r="K148" i="20"/>
  <c r="K146" i="20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89" i="2"/>
  <c r="I190" i="2"/>
  <c r="J190" i="2"/>
  <c r="H190" i="2"/>
  <c r="K189" i="2"/>
  <c r="B192" i="2"/>
  <c r="N152" i="19"/>
  <c r="G156" i="24"/>
  <c r="G152" i="21"/>
  <c r="G157" i="31"/>
  <c r="G152" i="19"/>
  <c r="F153" i="20"/>
  <c r="M158" i="26"/>
  <c r="N158" i="26"/>
  <c r="F151" i="18"/>
  <c r="E157" i="31"/>
  <c r="F158" i="26"/>
  <c r="G153" i="20"/>
  <c r="N151" i="18"/>
  <c r="F162" i="36"/>
  <c r="F158" i="29"/>
  <c r="M160" i="25"/>
  <c r="E151" i="18"/>
  <c r="F152" i="21"/>
  <c r="F152" i="19"/>
  <c r="N162" i="36"/>
  <c r="N156" i="24"/>
  <c r="M152" i="21"/>
  <c r="G148" i="17"/>
  <c r="E148" i="17"/>
  <c r="M152" i="19"/>
  <c r="G151" i="18"/>
  <c r="N157" i="31"/>
  <c r="F148" i="17"/>
  <c r="E153" i="20"/>
  <c r="N148" i="17"/>
  <c r="E192" i="2"/>
  <c r="E160" i="25"/>
  <c r="N153" i="20"/>
  <c r="E156" i="24"/>
  <c r="M151" i="18"/>
  <c r="F157" i="31"/>
  <c r="M192" i="2"/>
  <c r="G192" i="2"/>
  <c r="F192" i="2"/>
  <c r="G158" i="29"/>
  <c r="M162" i="36"/>
  <c r="E158" i="29"/>
  <c r="M148" i="17"/>
  <c r="G160" i="25"/>
  <c r="G158" i="26"/>
  <c r="N160" i="25"/>
  <c r="N192" i="2"/>
  <c r="E152" i="21"/>
  <c r="E152" i="19"/>
  <c r="M156" i="24"/>
  <c r="E158" i="26"/>
  <c r="N158" i="29"/>
  <c r="F160" i="25"/>
  <c r="G162" i="36"/>
  <c r="M158" i="29"/>
  <c r="E162" i="36"/>
  <c r="F156" i="24"/>
  <c r="M153" i="20"/>
  <c r="N152" i="21"/>
  <c r="M157" i="31"/>
  <c r="R157" i="26" l="1"/>
  <c r="P158" i="26"/>
  <c r="Q158" i="26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49" i="18"/>
  <c r="J150" i="18"/>
  <c r="I150" i="18"/>
  <c r="H150" i="18"/>
  <c r="B152" i="18"/>
  <c r="L149" i="18"/>
  <c r="K146" i="17"/>
  <c r="I147" i="17"/>
  <c r="H147" i="17"/>
  <c r="J147" i="17"/>
  <c r="B150" i="17"/>
  <c r="L146" i="17"/>
  <c r="L190" i="2"/>
  <c r="H191" i="2"/>
  <c r="I191" i="2"/>
  <c r="J191" i="2"/>
  <c r="K190" i="2"/>
  <c r="B193" i="2"/>
  <c r="N154" i="20"/>
  <c r="E157" i="24"/>
  <c r="G153" i="21"/>
  <c r="N153" i="21"/>
  <c r="E153" i="19"/>
  <c r="G157" i="24"/>
  <c r="G193" i="2"/>
  <c r="N157" i="24"/>
  <c r="M159" i="26"/>
  <c r="F159" i="26"/>
  <c r="G153" i="19"/>
  <c r="E149" i="17"/>
  <c r="F158" i="31"/>
  <c r="M157" i="24"/>
  <c r="G154" i="20"/>
  <c r="F159" i="29"/>
  <c r="E193" i="2"/>
  <c r="G152" i="18"/>
  <c r="N149" i="17"/>
  <c r="M163" i="36"/>
  <c r="F161" i="25"/>
  <c r="E158" i="31"/>
  <c r="G159" i="29"/>
  <c r="M154" i="20"/>
  <c r="M193" i="2"/>
  <c r="N159" i="26"/>
  <c r="N152" i="18"/>
  <c r="E152" i="18"/>
  <c r="N161" i="25"/>
  <c r="F153" i="19"/>
  <c r="F163" i="36"/>
  <c r="G161" i="25"/>
  <c r="E154" i="20"/>
  <c r="N158" i="31"/>
  <c r="F154" i="20"/>
  <c r="G163" i="36"/>
  <c r="G149" i="17"/>
  <c r="M159" i="29"/>
  <c r="M153" i="21"/>
  <c r="E161" i="25"/>
  <c r="G159" i="26"/>
  <c r="N153" i="19"/>
  <c r="G158" i="31"/>
  <c r="F157" i="24"/>
  <c r="E163" i="36"/>
  <c r="N193" i="2"/>
  <c r="F153" i="21"/>
  <c r="F149" i="17"/>
  <c r="M158" i="31"/>
  <c r="F152" i="18"/>
  <c r="E153" i="21"/>
  <c r="N159" i="29"/>
  <c r="E159" i="29"/>
  <c r="E159" i="26"/>
  <c r="N163" i="36"/>
  <c r="M149" i="17"/>
  <c r="F193" i="2"/>
  <c r="M152" i="18"/>
  <c r="M153" i="19"/>
  <c r="M161" i="25"/>
  <c r="P159" i="26" l="1"/>
  <c r="Q159" i="26"/>
  <c r="R158" i="26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91" i="2"/>
  <c r="J192" i="2"/>
  <c r="I192" i="2"/>
  <c r="H192" i="2"/>
  <c r="L191" i="2"/>
  <c r="B194" i="2"/>
  <c r="F160" i="26"/>
  <c r="M154" i="21"/>
  <c r="N158" i="24"/>
  <c r="E155" i="20"/>
  <c r="E150" i="17"/>
  <c r="M160" i="29"/>
  <c r="F164" i="36"/>
  <c r="E160" i="29"/>
  <c r="E154" i="21"/>
  <c r="E164" i="36"/>
  <c r="G154" i="21"/>
  <c r="F150" i="17"/>
  <c r="M194" i="2"/>
  <c r="N164" i="36"/>
  <c r="G155" i="20"/>
  <c r="F153" i="18"/>
  <c r="M153" i="18"/>
  <c r="N153" i="18"/>
  <c r="E154" i="19"/>
  <c r="E158" i="24"/>
  <c r="M162" i="25"/>
  <c r="M150" i="17"/>
  <c r="M154" i="19"/>
  <c r="F160" i="29"/>
  <c r="G160" i="29"/>
  <c r="N154" i="21"/>
  <c r="N150" i="17"/>
  <c r="N194" i="2"/>
  <c r="N159" i="31"/>
  <c r="E160" i="26"/>
  <c r="G194" i="2"/>
  <c r="G162" i="25"/>
  <c r="G150" i="17"/>
  <c r="F194" i="2"/>
  <c r="N155" i="20"/>
  <c r="N154" i="19"/>
  <c r="G158" i="24"/>
  <c r="E159" i="31"/>
  <c r="G159" i="31"/>
  <c r="F159" i="31"/>
  <c r="F154" i="21"/>
  <c r="N160" i="29"/>
  <c r="E153" i="18"/>
  <c r="M155" i="20"/>
  <c r="E162" i="25"/>
  <c r="G164" i="36"/>
  <c r="G154" i="19"/>
  <c r="M158" i="24"/>
  <c r="M164" i="36"/>
  <c r="M160" i="26"/>
  <c r="G160" i="26"/>
  <c r="F162" i="25"/>
  <c r="N160" i="26"/>
  <c r="N162" i="25"/>
  <c r="M159" i="31"/>
  <c r="E194" i="2"/>
  <c r="F155" i="20"/>
  <c r="F154" i="19"/>
  <c r="G153" i="18"/>
  <c r="F158" i="24"/>
  <c r="P160" i="26" l="1"/>
  <c r="Q160" i="26"/>
  <c r="R159" i="26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K192" i="2"/>
  <c r="H193" i="2"/>
  <c r="I193" i="2"/>
  <c r="J193" i="2"/>
  <c r="L192" i="2"/>
  <c r="B195" i="2"/>
  <c r="G155" i="21"/>
  <c r="E163" i="25"/>
  <c r="F151" i="17"/>
  <c r="N159" i="24"/>
  <c r="E160" i="31"/>
  <c r="E156" i="20"/>
  <c r="N156" i="20"/>
  <c r="N195" i="2"/>
  <c r="E195" i="2"/>
  <c r="F161" i="26"/>
  <c r="N155" i="21"/>
  <c r="M155" i="19"/>
  <c r="N163" i="25"/>
  <c r="M156" i="20"/>
  <c r="G154" i="18"/>
  <c r="E154" i="18"/>
  <c r="G156" i="20"/>
  <c r="N161" i="26"/>
  <c r="G161" i="26"/>
  <c r="F195" i="2"/>
  <c r="G195" i="2"/>
  <c r="G161" i="29"/>
  <c r="E161" i="29"/>
  <c r="F161" i="29"/>
  <c r="M151" i="17"/>
  <c r="E161" i="26"/>
  <c r="G160" i="31"/>
  <c r="G159" i="24"/>
  <c r="F160" i="31"/>
  <c r="M161" i="26"/>
  <c r="F155" i="21"/>
  <c r="N165" i="36"/>
  <c r="N155" i="19"/>
  <c r="F165" i="36"/>
  <c r="E155" i="21"/>
  <c r="M159" i="24"/>
  <c r="M165" i="36"/>
  <c r="F155" i="19"/>
  <c r="E151" i="17"/>
  <c r="E155" i="19"/>
  <c r="G151" i="17"/>
  <c r="N151" i="17"/>
  <c r="E159" i="24"/>
  <c r="N160" i="31"/>
  <c r="M154" i="18"/>
  <c r="G165" i="36"/>
  <c r="F156" i="20"/>
  <c r="G163" i="25"/>
  <c r="N154" i="18"/>
  <c r="F163" i="25"/>
  <c r="E165" i="36"/>
  <c r="M160" i="31"/>
  <c r="G155" i="19"/>
  <c r="N161" i="29"/>
  <c r="F159" i="24"/>
  <c r="M195" i="2"/>
  <c r="F154" i="18"/>
  <c r="M163" i="25"/>
  <c r="M161" i="29"/>
  <c r="M155" i="21"/>
  <c r="Q161" i="26" l="1"/>
  <c r="P161" i="26"/>
  <c r="R160" i="26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2" i="18"/>
  <c r="I153" i="18"/>
  <c r="H153" i="18"/>
  <c r="J153" i="18"/>
  <c r="B155" i="18"/>
  <c r="K152" i="18"/>
  <c r="K149" i="17"/>
  <c r="I150" i="17"/>
  <c r="J150" i="17"/>
  <c r="H150" i="17"/>
  <c r="B153" i="17"/>
  <c r="L149" i="17"/>
  <c r="K193" i="2"/>
  <c r="H194" i="2"/>
  <c r="J194" i="2"/>
  <c r="I194" i="2"/>
  <c r="L193" i="2"/>
  <c r="B196" i="2"/>
  <c r="G161" i="31"/>
  <c r="N152" i="17"/>
  <c r="E152" i="17"/>
  <c r="N156" i="19"/>
  <c r="F155" i="18"/>
  <c r="E162" i="26"/>
  <c r="G152" i="17"/>
  <c r="E155" i="18"/>
  <c r="F156" i="19"/>
  <c r="F160" i="24"/>
  <c r="M155" i="18"/>
  <c r="F157" i="20"/>
  <c r="N157" i="20"/>
  <c r="G162" i="29"/>
  <c r="G160" i="24"/>
  <c r="N164" i="25"/>
  <c r="M164" i="25"/>
  <c r="G157" i="20"/>
  <c r="G196" i="2"/>
  <c r="M156" i="19"/>
  <c r="E164" i="25"/>
  <c r="F196" i="2"/>
  <c r="N156" i="21"/>
  <c r="E162" i="29"/>
  <c r="F152" i="17"/>
  <c r="G156" i="19"/>
  <c r="F162" i="26"/>
  <c r="G164" i="25"/>
  <c r="M157" i="20"/>
  <c r="F161" i="31"/>
  <c r="F164" i="25"/>
  <c r="N155" i="18"/>
  <c r="N160" i="24"/>
  <c r="E156" i="19"/>
  <c r="G162" i="26"/>
  <c r="F156" i="21"/>
  <c r="N161" i="31"/>
  <c r="E160" i="24"/>
  <c r="N162" i="29"/>
  <c r="E156" i="21"/>
  <c r="M152" i="17"/>
  <c r="F162" i="29"/>
  <c r="G155" i="18"/>
  <c r="G156" i="21"/>
  <c r="N196" i="2"/>
  <c r="E161" i="31"/>
  <c r="M160" i="24"/>
  <c r="G166" i="36"/>
  <c r="M161" i="31"/>
  <c r="E166" i="36"/>
  <c r="N166" i="36"/>
  <c r="E196" i="2"/>
  <c r="M162" i="26"/>
  <c r="M196" i="2"/>
  <c r="N162" i="26"/>
  <c r="F166" i="36"/>
  <c r="M166" i="36"/>
  <c r="E157" i="20"/>
  <c r="M162" i="29"/>
  <c r="M156" i="21"/>
  <c r="R161" i="26" l="1"/>
  <c r="Q162" i="26"/>
  <c r="P162" i="26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3" i="18"/>
  <c r="J154" i="18"/>
  <c r="H154" i="18"/>
  <c r="I154" i="18"/>
  <c r="B156" i="18"/>
  <c r="L153" i="18"/>
  <c r="K150" i="17"/>
  <c r="H151" i="17"/>
  <c r="I151" i="17"/>
  <c r="J151" i="17"/>
  <c r="B154" i="17"/>
  <c r="L150" i="17"/>
  <c r="L194" i="2"/>
  <c r="H195" i="2"/>
  <c r="J195" i="2"/>
  <c r="I195" i="2"/>
  <c r="K194" i="2"/>
  <c r="B197" i="2"/>
  <c r="M156" i="18"/>
  <c r="F163" i="29"/>
  <c r="N162" i="31"/>
  <c r="E157" i="21"/>
  <c r="F197" i="2"/>
  <c r="G165" i="25"/>
  <c r="F157" i="19"/>
  <c r="E163" i="26"/>
  <c r="G163" i="26"/>
  <c r="F161" i="24"/>
  <c r="N161" i="24"/>
  <c r="M197" i="2"/>
  <c r="N157" i="19"/>
  <c r="F162" i="31"/>
  <c r="G153" i="17"/>
  <c r="G157" i="19"/>
  <c r="E161" i="24"/>
  <c r="M161" i="24"/>
  <c r="F163" i="26"/>
  <c r="E167" i="36"/>
  <c r="G156" i="18"/>
  <c r="M153" i="17"/>
  <c r="G162" i="31"/>
  <c r="N156" i="18"/>
  <c r="E165" i="25"/>
  <c r="F165" i="25"/>
  <c r="N153" i="17"/>
  <c r="N163" i="26"/>
  <c r="F157" i="21"/>
  <c r="F167" i="36"/>
  <c r="N163" i="29"/>
  <c r="G161" i="24"/>
  <c r="G167" i="36"/>
  <c r="E163" i="29"/>
  <c r="M163" i="26"/>
  <c r="N165" i="25"/>
  <c r="F153" i="17"/>
  <c r="G197" i="2"/>
  <c r="M167" i="36"/>
  <c r="G163" i="29"/>
  <c r="M163" i="29"/>
  <c r="M157" i="19"/>
  <c r="F156" i="18"/>
  <c r="E156" i="18"/>
  <c r="E162" i="31"/>
  <c r="M157" i="21"/>
  <c r="E197" i="2"/>
  <c r="E153" i="17"/>
  <c r="M165" i="25"/>
  <c r="M162" i="31"/>
  <c r="G157" i="21"/>
  <c r="E157" i="19"/>
  <c r="N167" i="36"/>
  <c r="N157" i="21"/>
  <c r="N197" i="2"/>
  <c r="R162" i="26" l="1"/>
  <c r="P163" i="26"/>
  <c r="Q163" i="26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95" i="2"/>
  <c r="J196" i="2"/>
  <c r="H196" i="2"/>
  <c r="I196" i="2"/>
  <c r="K195" i="2"/>
  <c r="B198" i="2"/>
  <c r="E166" i="25"/>
  <c r="G164" i="26"/>
  <c r="M166" i="25"/>
  <c r="F198" i="2"/>
  <c r="F158" i="19"/>
  <c r="G164" i="29"/>
  <c r="E164" i="29"/>
  <c r="E168" i="36"/>
  <c r="M163" i="31"/>
  <c r="E163" i="31"/>
  <c r="E198" i="2"/>
  <c r="M157" i="18"/>
  <c r="E154" i="17"/>
  <c r="G198" i="2"/>
  <c r="G162" i="24"/>
  <c r="F154" i="17"/>
  <c r="N158" i="21"/>
  <c r="G158" i="19"/>
  <c r="F162" i="24"/>
  <c r="M158" i="19"/>
  <c r="F158" i="21"/>
  <c r="N198" i="2"/>
  <c r="M158" i="21"/>
  <c r="G158" i="21"/>
  <c r="G168" i="36"/>
  <c r="N168" i="36"/>
  <c r="G166" i="25"/>
  <c r="E158" i="21"/>
  <c r="F168" i="36"/>
  <c r="E157" i="18"/>
  <c r="M162" i="24"/>
  <c r="M198" i="2"/>
  <c r="G154" i="17"/>
  <c r="E162" i="24"/>
  <c r="N164" i="26"/>
  <c r="F157" i="18"/>
  <c r="N158" i="19"/>
  <c r="N163" i="31"/>
  <c r="G157" i="18"/>
  <c r="N157" i="18"/>
  <c r="M164" i="26"/>
  <c r="F163" i="31"/>
  <c r="F166" i="25"/>
  <c r="M154" i="17"/>
  <c r="E158" i="19"/>
  <c r="F164" i="29"/>
  <c r="M168" i="36"/>
  <c r="E164" i="26"/>
  <c r="F164" i="26"/>
  <c r="N154" i="17"/>
  <c r="N164" i="29"/>
  <c r="N166" i="25"/>
  <c r="N162" i="24"/>
  <c r="M164" i="29"/>
  <c r="G163" i="31"/>
  <c r="Q164" i="26" l="1"/>
  <c r="P164" i="26"/>
  <c r="R163" i="26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5" i="18"/>
  <c r="I156" i="18"/>
  <c r="H156" i="18"/>
  <c r="J156" i="18"/>
  <c r="B158" i="18"/>
  <c r="K155" i="18"/>
  <c r="L152" i="17"/>
  <c r="J153" i="17"/>
  <c r="H153" i="17"/>
  <c r="I153" i="17"/>
  <c r="B156" i="17"/>
  <c r="K152" i="17"/>
  <c r="K196" i="2"/>
  <c r="I197" i="2"/>
  <c r="H197" i="2"/>
  <c r="J197" i="2"/>
  <c r="L196" i="2"/>
  <c r="B199" i="2"/>
  <c r="G169" i="36"/>
  <c r="N169" i="36"/>
  <c r="M158" i="18"/>
  <c r="G163" i="24"/>
  <c r="E165" i="29"/>
  <c r="N158" i="18"/>
  <c r="E164" i="31"/>
  <c r="N155" i="17"/>
  <c r="F165" i="29"/>
  <c r="G199" i="2"/>
  <c r="G155" i="17"/>
  <c r="F155" i="17"/>
  <c r="E165" i="26"/>
  <c r="G165" i="29"/>
  <c r="E169" i="36"/>
  <c r="F167" i="25"/>
  <c r="F159" i="21"/>
  <c r="N163" i="24"/>
  <c r="N165" i="26"/>
  <c r="N199" i="2"/>
  <c r="E163" i="24"/>
  <c r="M199" i="2"/>
  <c r="N164" i="31"/>
  <c r="M159" i="21"/>
  <c r="G159" i="19"/>
  <c r="F163" i="24"/>
  <c r="F199" i="2"/>
  <c r="M167" i="25"/>
  <c r="F164" i="31"/>
  <c r="F169" i="36"/>
  <c r="F165" i="26"/>
  <c r="N159" i="21"/>
  <c r="E199" i="2"/>
  <c r="M155" i="17"/>
  <c r="M161" i="20"/>
  <c r="M165" i="29"/>
  <c r="M169" i="36"/>
  <c r="N167" i="25"/>
  <c r="E167" i="25"/>
  <c r="G158" i="18"/>
  <c r="M163" i="24"/>
  <c r="M165" i="26"/>
  <c r="G164" i="31"/>
  <c r="N159" i="19"/>
  <c r="E159" i="19"/>
  <c r="F159" i="19"/>
  <c r="E155" i="17"/>
  <c r="E159" i="21"/>
  <c r="G159" i="21"/>
  <c r="E158" i="18"/>
  <c r="M164" i="31"/>
  <c r="N161" i="20"/>
  <c r="N165" i="29"/>
  <c r="G167" i="25"/>
  <c r="G165" i="26"/>
  <c r="M159" i="19"/>
  <c r="F158" i="18"/>
  <c r="R164" i="26" l="1"/>
  <c r="P165" i="26"/>
  <c r="Q165" i="26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L197" i="2"/>
  <c r="H198" i="2"/>
  <c r="I198" i="2"/>
  <c r="J198" i="2"/>
  <c r="K197" i="2"/>
  <c r="B200" i="2"/>
  <c r="F166" i="26"/>
  <c r="N156" i="17"/>
  <c r="F165" i="31"/>
  <c r="N200" i="2"/>
  <c r="G164" i="24"/>
  <c r="F170" i="36"/>
  <c r="N165" i="31"/>
  <c r="N159" i="18"/>
  <c r="E166" i="26"/>
  <c r="E160" i="19"/>
  <c r="G166" i="29"/>
  <c r="E156" i="17"/>
  <c r="M166" i="26"/>
  <c r="N160" i="19"/>
  <c r="E170" i="36"/>
  <c r="F161" i="20"/>
  <c r="M160" i="21"/>
  <c r="E159" i="18"/>
  <c r="N166" i="29"/>
  <c r="E164" i="24"/>
  <c r="M168" i="25"/>
  <c r="G200" i="2"/>
  <c r="M165" i="31"/>
  <c r="G156" i="17"/>
  <c r="G168" i="25"/>
  <c r="F160" i="21"/>
  <c r="F159" i="18"/>
  <c r="M156" i="17"/>
  <c r="F200" i="2"/>
  <c r="E168" i="25"/>
  <c r="F164" i="24"/>
  <c r="E160" i="21"/>
  <c r="E161" i="20"/>
  <c r="G170" i="36"/>
  <c r="N170" i="36"/>
  <c r="M164" i="24"/>
  <c r="M166" i="29"/>
  <c r="N164" i="24"/>
  <c r="G160" i="21"/>
  <c r="F166" i="29"/>
  <c r="M160" i="19"/>
  <c r="G159" i="18"/>
  <c r="G160" i="19"/>
  <c r="G166" i="26"/>
  <c r="M200" i="2"/>
  <c r="N166" i="26"/>
  <c r="F156" i="17"/>
  <c r="N168" i="25"/>
  <c r="M159" i="18"/>
  <c r="E165" i="31"/>
  <c r="E166" i="29"/>
  <c r="N160" i="21"/>
  <c r="G161" i="20"/>
  <c r="M170" i="36"/>
  <c r="E200" i="2"/>
  <c r="G165" i="31"/>
  <c r="F168" i="25"/>
  <c r="F160" i="19"/>
  <c r="Q166" i="26" l="1"/>
  <c r="P166" i="26"/>
  <c r="R165" i="26"/>
  <c r="I160" i="20"/>
  <c r="H160" i="20"/>
  <c r="J160" i="20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7" i="18"/>
  <c r="H158" i="18"/>
  <c r="J158" i="18"/>
  <c r="I158" i="18"/>
  <c r="B160" i="18"/>
  <c r="K157" i="18"/>
  <c r="K154" i="17"/>
  <c r="J155" i="17"/>
  <c r="H155" i="17"/>
  <c r="I155" i="17"/>
  <c r="B158" i="17"/>
  <c r="L154" i="17"/>
  <c r="K198" i="2"/>
  <c r="H199" i="2"/>
  <c r="J199" i="2"/>
  <c r="I199" i="2"/>
  <c r="L198" i="2"/>
  <c r="B201" i="2"/>
  <c r="G160" i="18"/>
  <c r="E166" i="31"/>
  <c r="G157" i="17"/>
  <c r="F165" i="24"/>
  <c r="F171" i="36"/>
  <c r="F167" i="26"/>
  <c r="G171" i="36"/>
  <c r="G167" i="29"/>
  <c r="G201" i="2"/>
  <c r="E171" i="36"/>
  <c r="E167" i="26"/>
  <c r="E169" i="25"/>
  <c r="N166" i="31"/>
  <c r="F167" i="29"/>
  <c r="G167" i="26"/>
  <c r="M171" i="36"/>
  <c r="E161" i="21"/>
  <c r="M166" i="31"/>
  <c r="F160" i="18"/>
  <c r="G169" i="25"/>
  <c r="N171" i="36"/>
  <c r="N167" i="29"/>
  <c r="G166" i="31"/>
  <c r="E165" i="24"/>
  <c r="M162" i="20"/>
  <c r="N162" i="20"/>
  <c r="F162" i="20"/>
  <c r="N157" i="17"/>
  <c r="E161" i="19"/>
  <c r="E162" i="20"/>
  <c r="N160" i="18"/>
  <c r="M160" i="18"/>
  <c r="N201" i="2"/>
  <c r="M201" i="2"/>
  <c r="M167" i="29"/>
  <c r="G161" i="21"/>
  <c r="F161" i="19"/>
  <c r="G161" i="19"/>
  <c r="F157" i="17"/>
  <c r="N167" i="26"/>
  <c r="M167" i="26"/>
  <c r="M161" i="19"/>
  <c r="M161" i="21"/>
  <c r="G165" i="24"/>
  <c r="M165" i="24"/>
  <c r="M157" i="17"/>
  <c r="E167" i="29"/>
  <c r="N161" i="19"/>
  <c r="E201" i="2"/>
  <c r="F166" i="31"/>
  <c r="M169" i="25"/>
  <c r="N169" i="25"/>
  <c r="E160" i="18"/>
  <c r="F201" i="2"/>
  <c r="N165" i="24"/>
  <c r="F169" i="25"/>
  <c r="G162" i="20"/>
  <c r="N161" i="21"/>
  <c r="E157" i="17"/>
  <c r="F161" i="21"/>
  <c r="R166" i="26" l="1"/>
  <c r="Q167" i="26"/>
  <c r="P167" i="26"/>
  <c r="K160" i="20"/>
  <c r="L160" i="20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99" i="2"/>
  <c r="J200" i="2"/>
  <c r="I200" i="2"/>
  <c r="H200" i="2"/>
  <c r="L199" i="2"/>
  <c r="B202" i="2"/>
  <c r="N162" i="19"/>
  <c r="N166" i="24"/>
  <c r="N168" i="29"/>
  <c r="G167" i="31"/>
  <c r="F162" i="21"/>
  <c r="M162" i="19"/>
  <c r="N167" i="31"/>
  <c r="M168" i="29"/>
  <c r="E172" i="36"/>
  <c r="G168" i="29"/>
  <c r="E158" i="17"/>
  <c r="G158" i="17"/>
  <c r="M170" i="25"/>
  <c r="F202" i="2"/>
  <c r="G161" i="18"/>
  <c r="G163" i="20"/>
  <c r="M162" i="21"/>
  <c r="F167" i="31"/>
  <c r="M166" i="24"/>
  <c r="M163" i="20"/>
  <c r="E162" i="21"/>
  <c r="F166" i="24"/>
  <c r="M158" i="17"/>
  <c r="G166" i="24"/>
  <c r="E167" i="31"/>
  <c r="G172" i="36"/>
  <c r="N163" i="20"/>
  <c r="G202" i="2"/>
  <c r="N172" i="36"/>
  <c r="E166" i="24"/>
  <c r="E168" i="29"/>
  <c r="E163" i="20"/>
  <c r="E202" i="2"/>
  <c r="E162" i="19"/>
  <c r="G162" i="19"/>
  <c r="M202" i="2"/>
  <c r="G170" i="25"/>
  <c r="M172" i="36"/>
  <c r="F168" i="26"/>
  <c r="N168" i="26"/>
  <c r="F163" i="20"/>
  <c r="N161" i="18"/>
  <c r="N162" i="21"/>
  <c r="F158" i="17"/>
  <c r="M161" i="18"/>
  <c r="F168" i="29"/>
  <c r="N170" i="25"/>
  <c r="F162" i="19"/>
  <c r="F161" i="18"/>
  <c r="E161" i="18"/>
  <c r="E168" i="26"/>
  <c r="G168" i="26"/>
  <c r="M168" i="26"/>
  <c r="E170" i="25"/>
  <c r="G162" i="21"/>
  <c r="M167" i="31"/>
  <c r="N158" i="17"/>
  <c r="N202" i="2"/>
  <c r="F170" i="25"/>
  <c r="F172" i="36"/>
  <c r="R167" i="26" l="1"/>
  <c r="Q168" i="26"/>
  <c r="P168" i="26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200" i="2"/>
  <c r="I201" i="2"/>
  <c r="J201" i="2"/>
  <c r="H201" i="2"/>
  <c r="L200" i="2"/>
  <c r="B203" i="2"/>
  <c r="E162" i="18"/>
  <c r="F163" i="19"/>
  <c r="G162" i="18"/>
  <c r="M164" i="20"/>
  <c r="N163" i="21"/>
  <c r="M169" i="29"/>
  <c r="M169" i="26"/>
  <c r="E169" i="29"/>
  <c r="N159" i="17"/>
  <c r="N169" i="26"/>
  <c r="M168" i="31"/>
  <c r="F163" i="21"/>
  <c r="G167" i="24"/>
  <c r="F159" i="17"/>
  <c r="F164" i="20"/>
  <c r="E159" i="17"/>
  <c r="E163" i="19"/>
  <c r="N169" i="29"/>
  <c r="E169" i="26"/>
  <c r="G163" i="21"/>
  <c r="G173" i="36"/>
  <c r="M167" i="24"/>
  <c r="G169" i="29"/>
  <c r="M159" i="17"/>
  <c r="M163" i="21"/>
  <c r="E168" i="31"/>
  <c r="E163" i="21"/>
  <c r="G163" i="19"/>
  <c r="E173" i="36"/>
  <c r="N168" i="31"/>
  <c r="F203" i="2"/>
  <c r="E167" i="24"/>
  <c r="F162" i="18"/>
  <c r="N203" i="2"/>
  <c r="G164" i="20"/>
  <c r="G171" i="25"/>
  <c r="N162" i="18"/>
  <c r="F171" i="25"/>
  <c r="F167" i="24"/>
  <c r="N164" i="20"/>
  <c r="M171" i="25"/>
  <c r="G169" i="26"/>
  <c r="M173" i="36"/>
  <c r="N171" i="25"/>
  <c r="M163" i="19"/>
  <c r="F173" i="36"/>
  <c r="F169" i="26"/>
  <c r="G203" i="2"/>
  <c r="N163" i="19"/>
  <c r="F168" i="31"/>
  <c r="E171" i="25"/>
  <c r="E164" i="20"/>
  <c r="G159" i="17"/>
  <c r="N167" i="24"/>
  <c r="F169" i="29"/>
  <c r="M203" i="2"/>
  <c r="M162" i="18"/>
  <c r="E203" i="2"/>
  <c r="N173" i="36"/>
  <c r="G168" i="31"/>
  <c r="R168" i="26" l="1"/>
  <c r="P169" i="26"/>
  <c r="Q169" i="26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0" i="18"/>
  <c r="J161" i="18"/>
  <c r="I161" i="18"/>
  <c r="H161" i="18"/>
  <c r="B163" i="18"/>
  <c r="K160" i="18"/>
  <c r="K157" i="17"/>
  <c r="H158" i="17"/>
  <c r="I158" i="17"/>
  <c r="J158" i="17"/>
  <c r="B161" i="17"/>
  <c r="L157" i="17"/>
  <c r="L201" i="2"/>
  <c r="J202" i="2"/>
  <c r="I202" i="2"/>
  <c r="H202" i="2"/>
  <c r="K201" i="2"/>
  <c r="B204" i="2"/>
  <c r="N169" i="31"/>
  <c r="F174" i="36"/>
  <c r="F172" i="25"/>
  <c r="M163" i="18"/>
  <c r="E168" i="24"/>
  <c r="F170" i="29"/>
  <c r="E172" i="25"/>
  <c r="M160" i="17"/>
  <c r="E160" i="17"/>
  <c r="M164" i="19"/>
  <c r="F204" i="2"/>
  <c r="F169" i="31"/>
  <c r="G163" i="18"/>
  <c r="E174" i="36"/>
  <c r="G169" i="31"/>
  <c r="E164" i="19"/>
  <c r="F164" i="19"/>
  <c r="N170" i="29"/>
  <c r="G172" i="25"/>
  <c r="E204" i="2"/>
  <c r="N163" i="18"/>
  <c r="M168" i="24"/>
  <c r="G168" i="24"/>
  <c r="F164" i="21"/>
  <c r="M165" i="20"/>
  <c r="N170" i="26"/>
  <c r="G165" i="20"/>
  <c r="F168" i="24"/>
  <c r="G160" i="17"/>
  <c r="G174" i="36"/>
  <c r="G164" i="19"/>
  <c r="F170" i="26"/>
  <c r="E170" i="26"/>
  <c r="N172" i="25"/>
  <c r="N204" i="2"/>
  <c r="N168" i="24"/>
  <c r="E169" i="31"/>
  <c r="F160" i="17"/>
  <c r="M170" i="29"/>
  <c r="F165" i="20"/>
  <c r="N164" i="19"/>
  <c r="M169" i="31"/>
  <c r="E170" i="29"/>
  <c r="G164" i="21"/>
  <c r="N164" i="21"/>
  <c r="N165" i="20"/>
  <c r="G204" i="2"/>
  <c r="E165" i="20"/>
  <c r="M174" i="36"/>
  <c r="M204" i="2"/>
  <c r="G170" i="29"/>
  <c r="N160" i="17"/>
  <c r="M172" i="25"/>
  <c r="M170" i="26"/>
  <c r="E164" i="21"/>
  <c r="E163" i="18"/>
  <c r="N174" i="36"/>
  <c r="F163" i="18"/>
  <c r="M164" i="21"/>
  <c r="G170" i="26"/>
  <c r="P170" i="26" l="1"/>
  <c r="Q170" i="26"/>
  <c r="R169" i="26"/>
  <c r="R154" i="26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K202" i="2"/>
  <c r="I203" i="2"/>
  <c r="J203" i="2"/>
  <c r="H203" i="2"/>
  <c r="L202" i="2"/>
  <c r="B205" i="2"/>
  <c r="M205" i="2"/>
  <c r="E164" i="18"/>
  <c r="N171" i="26"/>
  <c r="G164" i="18"/>
  <c r="M165" i="19"/>
  <c r="M171" i="29"/>
  <c r="N165" i="21"/>
  <c r="E170" i="31"/>
  <c r="N173" i="25"/>
  <c r="N161" i="17"/>
  <c r="E171" i="29"/>
  <c r="M171" i="26"/>
  <c r="F175" i="36"/>
  <c r="N171" i="29"/>
  <c r="G170" i="31"/>
  <c r="M170" i="31"/>
  <c r="E171" i="26"/>
  <c r="M164" i="18"/>
  <c r="G169" i="24"/>
  <c r="N169" i="24"/>
  <c r="M166" i="20"/>
  <c r="E205" i="2"/>
  <c r="M175" i="36"/>
  <c r="N166" i="20"/>
  <c r="F161" i="17"/>
  <c r="M173" i="25"/>
  <c r="G165" i="19"/>
  <c r="G166" i="20"/>
  <c r="G161" i="17"/>
  <c r="F169" i="24"/>
  <c r="E169" i="24"/>
  <c r="F170" i="31"/>
  <c r="M161" i="17"/>
  <c r="F164" i="18"/>
  <c r="E161" i="17"/>
  <c r="N205" i="2"/>
  <c r="N175" i="36"/>
  <c r="F205" i="2"/>
  <c r="E173" i="25"/>
  <c r="F173" i="25"/>
  <c r="N164" i="18"/>
  <c r="M165" i="21"/>
  <c r="E165" i="21"/>
  <c r="G173" i="25"/>
  <c r="M169" i="24"/>
  <c r="F171" i="26"/>
  <c r="E166" i="20"/>
  <c r="E165" i="19"/>
  <c r="E175" i="36"/>
  <c r="N170" i="31"/>
  <c r="N165" i="19"/>
  <c r="F165" i="21"/>
  <c r="F171" i="29"/>
  <c r="G165" i="21"/>
  <c r="F165" i="19"/>
  <c r="G171" i="26"/>
  <c r="G175" i="36"/>
  <c r="G205" i="2"/>
  <c r="G171" i="29"/>
  <c r="F166" i="20"/>
  <c r="P171" i="26" l="1"/>
  <c r="Q171" i="26"/>
  <c r="R170" i="26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2" i="18"/>
  <c r="J163" i="18"/>
  <c r="H163" i="18"/>
  <c r="I163" i="18"/>
  <c r="B165" i="18"/>
  <c r="L162" i="18"/>
  <c r="K159" i="17"/>
  <c r="H160" i="17"/>
  <c r="I160" i="17"/>
  <c r="J160" i="17"/>
  <c r="B163" i="17"/>
  <c r="L159" i="17"/>
  <c r="L203" i="2"/>
  <c r="H204" i="2"/>
  <c r="J204" i="2"/>
  <c r="I204" i="2"/>
  <c r="K203" i="2"/>
  <c r="B206" i="2"/>
  <c r="N206" i="2"/>
  <c r="N176" i="36"/>
  <c r="E162" i="17"/>
  <c r="N165" i="18"/>
  <c r="E176" i="36"/>
  <c r="E172" i="29"/>
  <c r="G167" i="20"/>
  <c r="F166" i="19"/>
  <c r="F162" i="17"/>
  <c r="E174" i="25"/>
  <c r="E172" i="26"/>
  <c r="G166" i="21"/>
  <c r="F166" i="21"/>
  <c r="M165" i="18"/>
  <c r="G172" i="29"/>
  <c r="G166" i="19"/>
  <c r="E171" i="31"/>
  <c r="M172" i="29"/>
  <c r="N172" i="26"/>
  <c r="E167" i="20"/>
  <c r="E166" i="19"/>
  <c r="N162" i="17"/>
  <c r="E170" i="24"/>
  <c r="F165" i="18"/>
  <c r="M176" i="36"/>
  <c r="F170" i="24"/>
  <c r="E206" i="2"/>
  <c r="M170" i="24"/>
  <c r="N166" i="21"/>
  <c r="M206" i="2"/>
  <c r="M172" i="26"/>
  <c r="M166" i="19"/>
  <c r="G174" i="25"/>
  <c r="F176" i="36"/>
  <c r="E166" i="21"/>
  <c r="N171" i="31"/>
  <c r="G176" i="36"/>
  <c r="N167" i="20"/>
  <c r="N174" i="25"/>
  <c r="G165" i="18"/>
  <c r="M171" i="31"/>
  <c r="M162" i="17"/>
  <c r="F171" i="31"/>
  <c r="G162" i="17"/>
  <c r="G172" i="26"/>
  <c r="F174" i="25"/>
  <c r="M166" i="21"/>
  <c r="N170" i="24"/>
  <c r="F206" i="2"/>
  <c r="F172" i="26"/>
  <c r="F172" i="29"/>
  <c r="G171" i="31"/>
  <c r="G206" i="2"/>
  <c r="M167" i="20"/>
  <c r="N172" i="29"/>
  <c r="M174" i="25"/>
  <c r="G170" i="24"/>
  <c r="N166" i="19"/>
  <c r="F167" i="20"/>
  <c r="E165" i="18"/>
  <c r="P172" i="26" l="1"/>
  <c r="Q172" i="26"/>
  <c r="R171" i="26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K204" i="2"/>
  <c r="I205" i="2"/>
  <c r="H205" i="2"/>
  <c r="J205" i="2"/>
  <c r="L204" i="2"/>
  <c r="B207" i="2"/>
  <c r="N167" i="21"/>
  <c r="N168" i="20"/>
  <c r="G167" i="19"/>
  <c r="E173" i="29"/>
  <c r="M167" i="21"/>
  <c r="G168" i="20"/>
  <c r="E173" i="26"/>
  <c r="G172" i="31"/>
  <c r="E167" i="19"/>
  <c r="E167" i="21"/>
  <c r="M166" i="18"/>
  <c r="G173" i="26"/>
  <c r="N177" i="36"/>
  <c r="M168" i="20"/>
  <c r="E168" i="20"/>
  <c r="F207" i="2"/>
  <c r="E166" i="18"/>
  <c r="M175" i="25"/>
  <c r="F175" i="25"/>
  <c r="F172" i="31"/>
  <c r="F166" i="18"/>
  <c r="M177" i="36"/>
  <c r="G173" i="29"/>
  <c r="N166" i="18"/>
  <c r="N175" i="25"/>
  <c r="F173" i="29"/>
  <c r="G166" i="18"/>
  <c r="F168" i="20"/>
  <c r="N172" i="31"/>
  <c r="M207" i="2"/>
  <c r="F173" i="26"/>
  <c r="E171" i="24"/>
  <c r="M167" i="19"/>
  <c r="F167" i="21"/>
  <c r="M171" i="24"/>
  <c r="E163" i="17"/>
  <c r="M163" i="17"/>
  <c r="F163" i="17"/>
  <c r="N173" i="29"/>
  <c r="E175" i="25"/>
  <c r="N163" i="17"/>
  <c r="G171" i="24"/>
  <c r="M173" i="26"/>
  <c r="N173" i="26"/>
  <c r="G175" i="25"/>
  <c r="F167" i="19"/>
  <c r="F177" i="36"/>
  <c r="G177" i="36"/>
  <c r="G207" i="2"/>
  <c r="G167" i="21"/>
  <c r="M172" i="31"/>
  <c r="F171" i="24"/>
  <c r="N167" i="19"/>
  <c r="E207" i="2"/>
  <c r="E172" i="31"/>
  <c r="N207" i="2"/>
  <c r="E177" i="36"/>
  <c r="N171" i="24"/>
  <c r="G163" i="17"/>
  <c r="M173" i="29"/>
  <c r="Q173" i="26" l="1"/>
  <c r="P173" i="26"/>
  <c r="R172" i="26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4" i="18"/>
  <c r="H165" i="18"/>
  <c r="J165" i="18"/>
  <c r="I165" i="18"/>
  <c r="B167" i="18"/>
  <c r="L164" i="18"/>
  <c r="K161" i="17"/>
  <c r="I162" i="17"/>
  <c r="H162" i="17"/>
  <c r="J162" i="17"/>
  <c r="B165" i="17"/>
  <c r="L161" i="17"/>
  <c r="L205" i="2"/>
  <c r="I206" i="2"/>
  <c r="J206" i="2"/>
  <c r="H206" i="2"/>
  <c r="K205" i="2"/>
  <c r="B208" i="2"/>
  <c r="E174" i="26"/>
  <c r="G178" i="36"/>
  <c r="M167" i="18"/>
  <c r="M168" i="19"/>
  <c r="M176" i="25"/>
  <c r="M172" i="24"/>
  <c r="G173" i="31"/>
  <c r="F174" i="29"/>
  <c r="N169" i="20"/>
  <c r="F169" i="20"/>
  <c r="F164" i="17"/>
  <c r="N176" i="25"/>
  <c r="G172" i="24"/>
  <c r="G168" i="21"/>
  <c r="E173" i="31"/>
  <c r="E208" i="2"/>
  <c r="M178" i="36"/>
  <c r="G167" i="18"/>
  <c r="E178" i="36"/>
  <c r="E164" i="17"/>
  <c r="N173" i="31"/>
  <c r="F167" i="18"/>
  <c r="G176" i="25"/>
  <c r="N164" i="17"/>
  <c r="N174" i="29"/>
  <c r="N178" i="36"/>
  <c r="M169" i="20"/>
  <c r="F176" i="25"/>
  <c r="E172" i="24"/>
  <c r="F173" i="31"/>
  <c r="E168" i="19"/>
  <c r="M174" i="29"/>
  <c r="M164" i="17"/>
  <c r="F168" i="19"/>
  <c r="E176" i="25"/>
  <c r="G164" i="17"/>
  <c r="N167" i="18"/>
  <c r="G174" i="29"/>
  <c r="E169" i="20"/>
  <c r="N174" i="26"/>
  <c r="F208" i="2"/>
  <c r="M168" i="21"/>
  <c r="N168" i="19"/>
  <c r="E167" i="18"/>
  <c r="G168" i="19"/>
  <c r="N168" i="21"/>
  <c r="N208" i="2"/>
  <c r="G174" i="26"/>
  <c r="M173" i="31"/>
  <c r="F178" i="36"/>
  <c r="F174" i="26"/>
  <c r="N172" i="24"/>
  <c r="G208" i="2"/>
  <c r="M174" i="26"/>
  <c r="F168" i="21"/>
  <c r="E174" i="29"/>
  <c r="M208" i="2"/>
  <c r="F172" i="24"/>
  <c r="E168" i="21"/>
  <c r="G169" i="20"/>
  <c r="R173" i="26" l="1"/>
  <c r="Q174" i="26"/>
  <c r="P174" i="26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206" i="2"/>
  <c r="H207" i="2"/>
  <c r="J207" i="2"/>
  <c r="I207" i="2"/>
  <c r="L206" i="2"/>
  <c r="B209" i="2"/>
  <c r="M179" i="36"/>
  <c r="N209" i="2"/>
  <c r="G169" i="21"/>
  <c r="E169" i="21"/>
  <c r="N174" i="31"/>
  <c r="M174" i="31"/>
  <c r="E175" i="26"/>
  <c r="M175" i="26"/>
  <c r="N175" i="29"/>
  <c r="F179" i="36"/>
  <c r="M169" i="19"/>
  <c r="G175" i="29"/>
  <c r="N170" i="20"/>
  <c r="F169" i="21"/>
  <c r="N175" i="26"/>
  <c r="M209" i="2"/>
  <c r="N169" i="21"/>
  <c r="F175" i="29"/>
  <c r="G170" i="20"/>
  <c r="F177" i="25"/>
  <c r="N169" i="19"/>
  <c r="G179" i="36"/>
  <c r="N179" i="36"/>
  <c r="E175" i="29"/>
  <c r="M175" i="29"/>
  <c r="E209" i="2"/>
  <c r="G175" i="26"/>
  <c r="F168" i="18"/>
  <c r="E174" i="31"/>
  <c r="G168" i="18"/>
  <c r="E168" i="18"/>
  <c r="F209" i="2"/>
  <c r="E165" i="17"/>
  <c r="F175" i="26"/>
  <c r="E170" i="20"/>
  <c r="G169" i="19"/>
  <c r="E177" i="25"/>
  <c r="M168" i="18"/>
  <c r="E173" i="24"/>
  <c r="M165" i="17"/>
  <c r="G177" i="25"/>
  <c r="E169" i="19"/>
  <c r="N168" i="18"/>
  <c r="M177" i="25"/>
  <c r="G209" i="2"/>
  <c r="G165" i="17"/>
  <c r="G174" i="31"/>
  <c r="M173" i="24"/>
  <c r="F165" i="17"/>
  <c r="N177" i="25"/>
  <c r="F173" i="24"/>
  <c r="G173" i="24"/>
  <c r="N173" i="24"/>
  <c r="F174" i="31"/>
  <c r="E179" i="36"/>
  <c r="F170" i="20"/>
  <c r="F169" i="19"/>
  <c r="N165" i="17"/>
  <c r="M169" i="21"/>
  <c r="M170" i="20"/>
  <c r="R174" i="26" l="1"/>
  <c r="Q175" i="26"/>
  <c r="P175" i="26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6" i="18"/>
  <c r="H167" i="18"/>
  <c r="I167" i="18"/>
  <c r="J167" i="18"/>
  <c r="B169" i="18"/>
  <c r="L166" i="18"/>
  <c r="K163" i="17"/>
  <c r="H164" i="17"/>
  <c r="J164" i="17"/>
  <c r="I164" i="17"/>
  <c r="B167" i="17"/>
  <c r="L163" i="17"/>
  <c r="L207" i="2"/>
  <c r="H208" i="2"/>
  <c r="J208" i="2"/>
  <c r="I208" i="2"/>
  <c r="K207" i="2"/>
  <c r="B210" i="2"/>
  <c r="M175" i="31"/>
  <c r="E210" i="2"/>
  <c r="N170" i="19"/>
  <c r="G178" i="25"/>
  <c r="F171" i="20"/>
  <c r="M178" i="25"/>
  <c r="F210" i="2"/>
  <c r="N180" i="36"/>
  <c r="N176" i="26"/>
  <c r="N178" i="25"/>
  <c r="F180" i="36"/>
  <c r="M176" i="29"/>
  <c r="G175" i="31"/>
  <c r="F169" i="18"/>
  <c r="M180" i="36"/>
  <c r="M169" i="18"/>
  <c r="F176" i="26"/>
  <c r="E178" i="25"/>
  <c r="N166" i="17"/>
  <c r="N176" i="29"/>
  <c r="M170" i="21"/>
  <c r="G170" i="19"/>
  <c r="G176" i="29"/>
  <c r="G174" i="24"/>
  <c r="M176" i="26"/>
  <c r="G169" i="18"/>
  <c r="E170" i="21"/>
  <c r="F170" i="19"/>
  <c r="F178" i="25"/>
  <c r="F174" i="24"/>
  <c r="F166" i="17"/>
  <c r="F170" i="21"/>
  <c r="N210" i="2"/>
  <c r="N174" i="24"/>
  <c r="G166" i="17"/>
  <c r="N169" i="18"/>
  <c r="E175" i="31"/>
  <c r="E171" i="20"/>
  <c r="M171" i="20"/>
  <c r="E174" i="24"/>
  <c r="M174" i="24"/>
  <c r="F176" i="29"/>
  <c r="E169" i="18"/>
  <c r="E176" i="26"/>
  <c r="E170" i="19"/>
  <c r="G210" i="2"/>
  <c r="N175" i="31"/>
  <c r="M170" i="19"/>
  <c r="M166" i="17"/>
  <c r="N171" i="20"/>
  <c r="E176" i="29"/>
  <c r="G176" i="26"/>
  <c r="G171" i="20"/>
  <c r="E166" i="17"/>
  <c r="G170" i="21"/>
  <c r="F175" i="31"/>
  <c r="M210" i="2"/>
  <c r="G180" i="36"/>
  <c r="N170" i="21"/>
  <c r="E180" i="36"/>
  <c r="R175" i="26" l="1"/>
  <c r="P176" i="26"/>
  <c r="Q176" i="26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208" i="2"/>
  <c r="I209" i="2"/>
  <c r="H209" i="2"/>
  <c r="J209" i="2"/>
  <c r="L208" i="2"/>
  <c r="B211" i="2"/>
  <c r="E176" i="31"/>
  <c r="F211" i="2"/>
  <c r="M177" i="26"/>
  <c r="N181" i="36"/>
  <c r="G170" i="18"/>
  <c r="N176" i="31"/>
  <c r="M181" i="36"/>
  <c r="G177" i="29"/>
  <c r="G179" i="25"/>
  <c r="N211" i="2"/>
  <c r="M172" i="20"/>
  <c r="E179" i="25"/>
  <c r="M170" i="18"/>
  <c r="G171" i="19"/>
  <c r="F177" i="26"/>
  <c r="M179" i="25"/>
  <c r="M177" i="29"/>
  <c r="F175" i="24"/>
  <c r="N167" i="17"/>
  <c r="G175" i="24"/>
  <c r="M211" i="2"/>
  <c r="F177" i="29"/>
  <c r="G176" i="31"/>
  <c r="F181" i="36"/>
  <c r="M175" i="24"/>
  <c r="F171" i="19"/>
  <c r="M171" i="19"/>
  <c r="G171" i="21"/>
  <c r="N171" i="21"/>
  <c r="M171" i="21"/>
  <c r="N177" i="26"/>
  <c r="F179" i="25"/>
  <c r="F176" i="31"/>
  <c r="N170" i="18"/>
  <c r="E175" i="24"/>
  <c r="E181" i="36"/>
  <c r="G177" i="26"/>
  <c r="N179" i="25"/>
  <c r="E167" i="17"/>
  <c r="F170" i="18"/>
  <c r="F171" i="21"/>
  <c r="G211" i="2"/>
  <c r="E211" i="2"/>
  <c r="M167" i="17"/>
  <c r="N177" i="29"/>
  <c r="E172" i="20"/>
  <c r="E170" i="18"/>
  <c r="G181" i="36"/>
  <c r="E171" i="21"/>
  <c r="F167" i="17"/>
  <c r="N175" i="24"/>
  <c r="F172" i="20"/>
  <c r="G172" i="20"/>
  <c r="E171" i="19"/>
  <c r="E177" i="29"/>
  <c r="N171" i="19"/>
  <c r="E177" i="26"/>
  <c r="G167" i="17"/>
  <c r="M176" i="31"/>
  <c r="N172" i="20"/>
  <c r="P177" i="26" l="1"/>
  <c r="Q177" i="26"/>
  <c r="R176" i="26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209" i="2"/>
  <c r="H210" i="2"/>
  <c r="J210" i="2"/>
  <c r="I210" i="2"/>
  <c r="K209" i="2"/>
  <c r="B212" i="2"/>
  <c r="I7" i="2"/>
  <c r="G173" i="20"/>
  <c r="E172" i="21"/>
  <c r="F171" i="18"/>
  <c r="F178" i="26"/>
  <c r="F180" i="25"/>
  <c r="N168" i="17"/>
  <c r="N212" i="2"/>
  <c r="N180" i="25"/>
  <c r="E182" i="36"/>
  <c r="E180" i="25"/>
  <c r="M182" i="36"/>
  <c r="E171" i="18"/>
  <c r="G177" i="31"/>
  <c r="N182" i="36"/>
  <c r="G182" i="36"/>
  <c r="G168" i="17"/>
  <c r="G180" i="25"/>
  <c r="E168" i="17"/>
  <c r="F177" i="31"/>
  <c r="E172" i="19"/>
  <c r="M178" i="29"/>
  <c r="F182" i="36"/>
  <c r="G178" i="29"/>
  <c r="M172" i="21"/>
  <c r="M176" i="24"/>
  <c r="E177" i="31"/>
  <c r="F178" i="29"/>
  <c r="N172" i="19"/>
  <c r="G171" i="18"/>
  <c r="E176" i="24"/>
  <c r="N177" i="31"/>
  <c r="F172" i="21"/>
  <c r="F173" i="20"/>
  <c r="E173" i="20"/>
  <c r="G212" i="2"/>
  <c r="E212" i="2"/>
  <c r="N172" i="21"/>
  <c r="M173" i="20"/>
  <c r="F172" i="19"/>
  <c r="E178" i="26"/>
  <c r="M178" i="26"/>
  <c r="N178" i="29"/>
  <c r="E178" i="29"/>
  <c r="M177" i="31"/>
  <c r="N173" i="20"/>
  <c r="N171" i="18"/>
  <c r="N178" i="26"/>
  <c r="F168" i="17"/>
  <c r="M212" i="2"/>
  <c r="G172" i="21"/>
  <c r="F176" i="24"/>
  <c r="G178" i="26"/>
  <c r="M171" i="18"/>
  <c r="G172" i="19"/>
  <c r="F212" i="2"/>
  <c r="G176" i="24"/>
  <c r="M168" i="17"/>
  <c r="M180" i="25"/>
  <c r="M172" i="19"/>
  <c r="N176" i="24"/>
  <c r="Q178" i="26" l="1"/>
  <c r="P178" i="26"/>
  <c r="R177" i="26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L210" i="2"/>
  <c r="K210" i="2"/>
  <c r="H211" i="2"/>
  <c r="J211" i="2"/>
  <c r="I211" i="2"/>
  <c r="B213" i="2"/>
  <c r="L7" i="2"/>
  <c r="K7" i="2"/>
  <c r="G173" i="19"/>
  <c r="N179" i="29"/>
  <c r="N172" i="18"/>
  <c r="E172" i="18"/>
  <c r="N174" i="20"/>
  <c r="G173" i="21"/>
  <c r="M183" i="36"/>
  <c r="G179" i="29"/>
  <c r="G213" i="2"/>
  <c r="F178" i="31"/>
  <c r="F177" i="24"/>
  <c r="G177" i="24"/>
  <c r="G183" i="36"/>
  <c r="E178" i="31"/>
  <c r="M177" i="24"/>
  <c r="E174" i="20"/>
  <c r="F213" i="2"/>
  <c r="F179" i="26"/>
  <c r="N177" i="24"/>
  <c r="F172" i="18"/>
  <c r="F179" i="29"/>
  <c r="G172" i="18"/>
  <c r="G169" i="17"/>
  <c r="N173" i="19"/>
  <c r="N181" i="25"/>
  <c r="F173" i="21"/>
  <c r="M173" i="21"/>
  <c r="N178" i="31"/>
  <c r="G179" i="26"/>
  <c r="G178" i="31"/>
  <c r="E183" i="36"/>
  <c r="N213" i="2"/>
  <c r="M181" i="25"/>
  <c r="N183" i="36"/>
  <c r="E213" i="2"/>
  <c r="M174" i="20"/>
  <c r="E179" i="26"/>
  <c r="M179" i="29"/>
  <c r="G181" i="25"/>
  <c r="N179" i="26"/>
  <c r="F174" i="20"/>
  <c r="E181" i="25"/>
  <c r="G174" i="20"/>
  <c r="F183" i="36"/>
  <c r="M178" i="31"/>
  <c r="M179" i="26"/>
  <c r="M173" i="19"/>
  <c r="N169" i="17"/>
  <c r="F173" i="19"/>
  <c r="M172" i="18"/>
  <c r="E179" i="29"/>
  <c r="F169" i="17"/>
  <c r="E169" i="17"/>
  <c r="E173" i="19"/>
  <c r="M213" i="2"/>
  <c r="M169" i="17"/>
  <c r="F181" i="25"/>
  <c r="N173" i="21"/>
  <c r="E177" i="24"/>
  <c r="E173" i="21"/>
  <c r="R178" i="26" l="1"/>
  <c r="P179" i="26"/>
  <c r="Q179" i="26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L211" i="2"/>
  <c r="H212" i="2"/>
  <c r="J212" i="2"/>
  <c r="I212" i="2"/>
  <c r="K211" i="2"/>
  <c r="I137" i="2"/>
  <c r="B214" i="2"/>
  <c r="F174" i="21"/>
  <c r="E170" i="17"/>
  <c r="G174" i="19"/>
  <c r="M214" i="2"/>
  <c r="E174" i="19"/>
  <c r="N184" i="36"/>
  <c r="G179" i="31"/>
  <c r="F182" i="25"/>
  <c r="E178" i="24"/>
  <c r="N182" i="25"/>
  <c r="G175" i="20"/>
  <c r="F180" i="29"/>
  <c r="E182" i="25"/>
  <c r="N214" i="2"/>
  <c r="N178" i="24"/>
  <c r="M180" i="29"/>
  <c r="F179" i="31"/>
  <c r="G178" i="24"/>
  <c r="F180" i="26"/>
  <c r="M174" i="21"/>
  <c r="F175" i="20"/>
  <c r="E175" i="20"/>
  <c r="E179" i="31"/>
  <c r="G214" i="2"/>
  <c r="M180" i="26"/>
  <c r="M184" i="36"/>
  <c r="M182" i="25"/>
  <c r="G180" i="29"/>
  <c r="E180" i="26"/>
  <c r="F214" i="2"/>
  <c r="G170" i="17"/>
  <c r="G182" i="25"/>
  <c r="E173" i="18"/>
  <c r="F170" i="17"/>
  <c r="N170" i="17"/>
  <c r="M175" i="20"/>
  <c r="N175" i="20"/>
  <c r="E214" i="2"/>
  <c r="F178" i="24"/>
  <c r="G173" i="18"/>
  <c r="G174" i="21"/>
  <c r="G184" i="36"/>
  <c r="F173" i="18"/>
  <c r="M173" i="18"/>
  <c r="M174" i="19"/>
  <c r="M179" i="31"/>
  <c r="M178" i="24"/>
  <c r="M170" i="17"/>
  <c r="E180" i="29"/>
  <c r="E184" i="36"/>
  <c r="G180" i="26"/>
  <c r="N179" i="31"/>
  <c r="E174" i="21"/>
  <c r="F174" i="19"/>
  <c r="N180" i="29"/>
  <c r="N174" i="21"/>
  <c r="N173" i="18"/>
  <c r="N174" i="19"/>
  <c r="N180" i="26"/>
  <c r="F184" i="36"/>
  <c r="Q180" i="26" l="1"/>
  <c r="P180" i="26"/>
  <c r="R179" i="26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1" i="18"/>
  <c r="I172" i="18"/>
  <c r="J172" i="18"/>
  <c r="H172" i="18"/>
  <c r="B174" i="18"/>
  <c r="K171" i="18"/>
  <c r="K168" i="17"/>
  <c r="H169" i="17"/>
  <c r="I169" i="17"/>
  <c r="J169" i="17"/>
  <c r="B172" i="17"/>
  <c r="L168" i="17"/>
  <c r="L212" i="2"/>
  <c r="H213" i="2"/>
  <c r="J213" i="2"/>
  <c r="I213" i="2"/>
  <c r="K212" i="2"/>
  <c r="K137" i="2"/>
  <c r="L137" i="2"/>
  <c r="B215" i="2"/>
  <c r="N171" i="17"/>
  <c r="N175" i="19"/>
  <c r="F174" i="18"/>
  <c r="E179" i="24"/>
  <c r="E181" i="26"/>
  <c r="E175" i="21"/>
  <c r="M185" i="36"/>
  <c r="N176" i="20"/>
  <c r="E171" i="17"/>
  <c r="E215" i="2"/>
  <c r="M175" i="19"/>
  <c r="F176" i="20"/>
  <c r="G171" i="17"/>
  <c r="F215" i="2"/>
  <c r="M176" i="20"/>
  <c r="M181" i="29"/>
  <c r="F181" i="26"/>
  <c r="N185" i="36"/>
  <c r="F179" i="24"/>
  <c r="M174" i="18"/>
  <c r="G176" i="20"/>
  <c r="F171" i="17"/>
  <c r="M179" i="24"/>
  <c r="E181" i="29"/>
  <c r="N180" i="31"/>
  <c r="N174" i="18"/>
  <c r="N183" i="25"/>
  <c r="N179" i="24"/>
  <c r="M181" i="26"/>
  <c r="F183" i="25"/>
  <c r="F181" i="29"/>
  <c r="G175" i="21"/>
  <c r="F185" i="36"/>
  <c r="M171" i="17"/>
  <c r="G181" i="29"/>
  <c r="G175" i="19"/>
  <c r="G181" i="26"/>
  <c r="E183" i="25"/>
  <c r="F175" i="19"/>
  <c r="G183" i="25"/>
  <c r="E185" i="36"/>
  <c r="G180" i="31"/>
  <c r="G215" i="2"/>
  <c r="N181" i="29"/>
  <c r="M175" i="21"/>
  <c r="G174" i="18"/>
  <c r="M215" i="2"/>
  <c r="E174" i="18"/>
  <c r="F175" i="21"/>
  <c r="E176" i="20"/>
  <c r="G179" i="24"/>
  <c r="N175" i="21"/>
  <c r="N215" i="2"/>
  <c r="F180" i="31"/>
  <c r="N181" i="26"/>
  <c r="E180" i="31"/>
  <c r="M180" i="31"/>
  <c r="M183" i="25"/>
  <c r="G185" i="36"/>
  <c r="E175" i="19"/>
  <c r="R180" i="26" l="1"/>
  <c r="Q181" i="26"/>
  <c r="P181" i="26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213" i="2"/>
  <c r="J214" i="2"/>
  <c r="H214" i="2"/>
  <c r="I214" i="2"/>
  <c r="K213" i="2"/>
  <c r="B216" i="2"/>
  <c r="N186" i="36"/>
  <c r="N177" i="20"/>
  <c r="N182" i="29"/>
  <c r="G216" i="2"/>
  <c r="M172" i="17"/>
  <c r="G172" i="17"/>
  <c r="E177" i="20"/>
  <c r="G180" i="24"/>
  <c r="N176" i="21"/>
  <c r="M176" i="19"/>
  <c r="N216" i="2"/>
  <c r="F181" i="31"/>
  <c r="M186" i="36"/>
  <c r="E175" i="18"/>
  <c r="E176" i="21"/>
  <c r="F176" i="19"/>
  <c r="M181" i="31"/>
  <c r="G184" i="25"/>
  <c r="N172" i="17"/>
  <c r="F172" i="17"/>
  <c r="G181" i="31"/>
  <c r="E181" i="31"/>
  <c r="F182" i="26"/>
  <c r="F186" i="36"/>
  <c r="M184" i="25"/>
  <c r="E172" i="17"/>
  <c r="G182" i="29"/>
  <c r="M176" i="21"/>
  <c r="M175" i="18"/>
  <c r="G182" i="26"/>
  <c r="G176" i="21"/>
  <c r="E176" i="19"/>
  <c r="G175" i="18"/>
  <c r="G177" i="20"/>
  <c r="M182" i="26"/>
  <c r="E180" i="24"/>
  <c r="E216" i="2"/>
  <c r="F216" i="2"/>
  <c r="N176" i="19"/>
  <c r="M182" i="29"/>
  <c r="M216" i="2"/>
  <c r="F175" i="18"/>
  <c r="E186" i="36"/>
  <c r="F176" i="21"/>
  <c r="E182" i="29"/>
  <c r="G176" i="19"/>
  <c r="N175" i="18"/>
  <c r="F184" i="25"/>
  <c r="N180" i="24"/>
  <c r="M180" i="24"/>
  <c r="E182" i="26"/>
  <c r="G186" i="36"/>
  <c r="F180" i="24"/>
  <c r="F182" i="29"/>
  <c r="M177" i="20"/>
  <c r="N182" i="26"/>
  <c r="N181" i="31"/>
  <c r="E184" i="25"/>
  <c r="N184" i="25"/>
  <c r="F177" i="20"/>
  <c r="R181" i="26" l="1"/>
  <c r="P182" i="26"/>
  <c r="Q182" i="26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3" i="18"/>
  <c r="H174" i="18"/>
  <c r="I174" i="18"/>
  <c r="J174" i="18"/>
  <c r="B176" i="18"/>
  <c r="K173" i="18"/>
  <c r="L170" i="17"/>
  <c r="I171" i="17"/>
  <c r="J171" i="17"/>
  <c r="H171" i="17"/>
  <c r="B174" i="17"/>
  <c r="K170" i="17"/>
  <c r="L214" i="2"/>
  <c r="I215" i="2"/>
  <c r="H215" i="2"/>
  <c r="J215" i="2"/>
  <c r="K214" i="2"/>
  <c r="B217" i="2"/>
  <c r="G183" i="26"/>
  <c r="E177" i="21"/>
  <c r="N177" i="21"/>
  <c r="M183" i="26"/>
  <c r="N181" i="24"/>
  <c r="G178" i="20"/>
  <c r="E217" i="2"/>
  <c r="F183" i="26"/>
  <c r="E187" i="36"/>
  <c r="N187" i="36"/>
  <c r="M217" i="2"/>
  <c r="N183" i="29"/>
  <c r="N183" i="26"/>
  <c r="M183" i="29"/>
  <c r="N176" i="18"/>
  <c r="F177" i="21"/>
  <c r="G177" i="21"/>
  <c r="M176" i="18"/>
  <c r="F181" i="24"/>
  <c r="N185" i="25"/>
  <c r="E183" i="29"/>
  <c r="F176" i="18"/>
  <c r="M177" i="19"/>
  <c r="N178" i="20"/>
  <c r="M177" i="21"/>
  <c r="G181" i="24"/>
  <c r="F217" i="2"/>
  <c r="M178" i="20"/>
  <c r="N173" i="17"/>
  <c r="E185" i="25"/>
  <c r="F187" i="36"/>
  <c r="E178" i="20"/>
  <c r="E183" i="26"/>
  <c r="G176" i="18"/>
  <c r="E177" i="19"/>
  <c r="M185" i="25"/>
  <c r="N217" i="2"/>
  <c r="E182" i="31"/>
  <c r="E176" i="18"/>
  <c r="F177" i="19"/>
  <c r="G182" i="31"/>
  <c r="G173" i="17"/>
  <c r="G185" i="25"/>
  <c r="F182" i="31"/>
  <c r="N182" i="31"/>
  <c r="M187" i="36"/>
  <c r="M182" i="31"/>
  <c r="G183" i="29"/>
  <c r="F183" i="29"/>
  <c r="E173" i="17"/>
  <c r="F173" i="17"/>
  <c r="E181" i="24"/>
  <c r="M173" i="17"/>
  <c r="G217" i="2"/>
  <c r="F185" i="25"/>
  <c r="G177" i="19"/>
  <c r="F178" i="20"/>
  <c r="G187" i="36"/>
  <c r="N177" i="19"/>
  <c r="M181" i="24"/>
  <c r="P183" i="26" l="1"/>
  <c r="Q183" i="26"/>
  <c r="R182" i="26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K215" i="2"/>
  <c r="H216" i="2"/>
  <c r="I216" i="2"/>
  <c r="J216" i="2"/>
  <c r="L215" i="2"/>
  <c r="B218" i="2"/>
  <c r="E182" i="24"/>
  <c r="M184" i="26"/>
  <c r="G182" i="24"/>
  <c r="F186" i="25"/>
  <c r="M182" i="24"/>
  <c r="G179" i="20"/>
  <c r="M178" i="21"/>
  <c r="F184" i="29"/>
  <c r="E174" i="17"/>
  <c r="F188" i="36"/>
  <c r="N179" i="20"/>
  <c r="F184" i="26"/>
  <c r="N188" i="36"/>
  <c r="G186" i="25"/>
  <c r="M178" i="19"/>
  <c r="N186" i="25"/>
  <c r="F178" i="21"/>
  <c r="M174" i="17"/>
  <c r="G178" i="19"/>
  <c r="N218" i="2"/>
  <c r="G178" i="21"/>
  <c r="M179" i="20"/>
  <c r="G177" i="18"/>
  <c r="E178" i="21"/>
  <c r="F178" i="19"/>
  <c r="E179" i="20"/>
  <c r="F183" i="31"/>
  <c r="N184" i="29"/>
  <c r="G184" i="26"/>
  <c r="M177" i="18"/>
  <c r="G218" i="2"/>
  <c r="G183" i="31"/>
  <c r="M188" i="36"/>
  <c r="G184" i="29"/>
  <c r="M183" i="31"/>
  <c r="E186" i="25"/>
  <c r="N183" i="31"/>
  <c r="G188" i="36"/>
  <c r="G174" i="17"/>
  <c r="E218" i="2"/>
  <c r="N178" i="19"/>
  <c r="F218" i="2"/>
  <c r="M218" i="2"/>
  <c r="F177" i="18"/>
  <c r="E188" i="36"/>
  <c r="N177" i="18"/>
  <c r="F179" i="20"/>
  <c r="E184" i="26"/>
  <c r="M184" i="29"/>
  <c r="N184" i="26"/>
  <c r="E183" i="31"/>
  <c r="F182" i="24"/>
  <c r="N174" i="17"/>
  <c r="E177" i="18"/>
  <c r="F174" i="17"/>
  <c r="E178" i="19"/>
  <c r="E184" i="29"/>
  <c r="N182" i="24"/>
  <c r="N178" i="21"/>
  <c r="M186" i="25"/>
  <c r="Q184" i="26" l="1"/>
  <c r="P184" i="26"/>
  <c r="R183" i="26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L216" i="2"/>
  <c r="I217" i="2"/>
  <c r="H217" i="2"/>
  <c r="J217" i="2"/>
  <c r="K216" i="2"/>
  <c r="B219" i="2"/>
  <c r="F179" i="21"/>
  <c r="N179" i="19"/>
  <c r="F175" i="17"/>
  <c r="N184" i="31"/>
  <c r="M183" i="24"/>
  <c r="M184" i="31"/>
  <c r="E178" i="18"/>
  <c r="N179" i="21"/>
  <c r="G187" i="25"/>
  <c r="G185" i="29"/>
  <c r="E184" i="31"/>
  <c r="G180" i="20"/>
  <c r="M219" i="2"/>
  <c r="F184" i="31"/>
  <c r="E185" i="26"/>
  <c r="G175" i="17"/>
  <c r="M187" i="25"/>
  <c r="E189" i="36"/>
  <c r="F219" i="2"/>
  <c r="G178" i="18"/>
  <c r="F178" i="18"/>
  <c r="M185" i="26"/>
  <c r="F185" i="29"/>
  <c r="F189" i="36"/>
  <c r="G184" i="31"/>
  <c r="G183" i="24"/>
  <c r="E187" i="25"/>
  <c r="M185" i="29"/>
  <c r="F185" i="26"/>
  <c r="F183" i="24"/>
  <c r="M179" i="21"/>
  <c r="N185" i="26"/>
  <c r="E179" i="21"/>
  <c r="N187" i="25"/>
  <c r="G189" i="36"/>
  <c r="N219" i="2"/>
  <c r="G185" i="26"/>
  <c r="E179" i="19"/>
  <c r="F179" i="19"/>
  <c r="N185" i="29"/>
  <c r="E183" i="24"/>
  <c r="E175" i="17"/>
  <c r="N178" i="18"/>
  <c r="M179" i="19"/>
  <c r="N183" i="24"/>
  <c r="N175" i="17"/>
  <c r="M175" i="17"/>
  <c r="G219" i="2"/>
  <c r="M180" i="20"/>
  <c r="E219" i="2"/>
  <c r="F187" i="25"/>
  <c r="E185" i="29"/>
  <c r="N189" i="36"/>
  <c r="M189" i="36"/>
  <c r="N180" i="20"/>
  <c r="G179" i="19"/>
  <c r="E180" i="20"/>
  <c r="M178" i="18"/>
  <c r="F180" i="20"/>
  <c r="G179" i="21"/>
  <c r="R184" i="26" l="1"/>
  <c r="Q185" i="26"/>
  <c r="P185" i="26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217" i="2"/>
  <c r="H218" i="2"/>
  <c r="J218" i="2"/>
  <c r="I218" i="2"/>
  <c r="L217" i="2"/>
  <c r="B220" i="2"/>
  <c r="M184" i="24"/>
  <c r="G185" i="31"/>
  <c r="E190" i="36"/>
  <c r="F190" i="36"/>
  <c r="G190" i="36"/>
  <c r="E176" i="17"/>
  <c r="F220" i="2"/>
  <c r="F186" i="26"/>
  <c r="F181" i="20"/>
  <c r="M185" i="31"/>
  <c r="M188" i="25"/>
  <c r="M176" i="17"/>
  <c r="E181" i="20"/>
  <c r="N185" i="31"/>
  <c r="E184" i="24"/>
  <c r="N220" i="2"/>
  <c r="N186" i="29"/>
  <c r="E220" i="2"/>
  <c r="E179" i="18"/>
  <c r="N181" i="20"/>
  <c r="G184" i="24"/>
  <c r="F176" i="17"/>
  <c r="M186" i="26"/>
  <c r="M180" i="19"/>
  <c r="F180" i="19"/>
  <c r="E186" i="29"/>
  <c r="G181" i="20"/>
  <c r="F186" i="29"/>
  <c r="F185" i="31"/>
  <c r="N180" i="19"/>
  <c r="F179" i="18"/>
  <c r="M190" i="36"/>
  <c r="N179" i="18"/>
  <c r="M220" i="2"/>
  <c r="G220" i="2"/>
  <c r="N186" i="26"/>
  <c r="M186" i="29"/>
  <c r="E186" i="26"/>
  <c r="M179" i="18"/>
  <c r="N176" i="17"/>
  <c r="G186" i="26"/>
  <c r="E188" i="25"/>
  <c r="E180" i="19"/>
  <c r="N190" i="36"/>
  <c r="G186" i="29"/>
  <c r="E185" i="31"/>
  <c r="G180" i="19"/>
  <c r="F188" i="25"/>
  <c r="G188" i="25"/>
  <c r="N184" i="24"/>
  <c r="G176" i="17"/>
  <c r="F184" i="24"/>
  <c r="M181" i="20"/>
  <c r="N188" i="25"/>
  <c r="G179" i="18"/>
  <c r="R185" i="26" l="1"/>
  <c r="P186" i="26"/>
  <c r="Q186" i="26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7" i="18"/>
  <c r="H178" i="18"/>
  <c r="J178" i="18"/>
  <c r="I178" i="18"/>
  <c r="B180" i="18"/>
  <c r="K177" i="18"/>
  <c r="K174" i="17"/>
  <c r="H175" i="17"/>
  <c r="I175" i="17"/>
  <c r="J175" i="17"/>
  <c r="B178" i="17"/>
  <c r="L174" i="17"/>
  <c r="L218" i="2"/>
  <c r="H219" i="2"/>
  <c r="J219" i="2"/>
  <c r="I219" i="2"/>
  <c r="K218" i="2"/>
  <c r="B221" i="2"/>
  <c r="G187" i="29"/>
  <c r="G187" i="26"/>
  <c r="M185" i="24"/>
  <c r="F187" i="29"/>
  <c r="M186" i="31"/>
  <c r="E247" i="21"/>
  <c r="F191" i="36"/>
  <c r="F177" i="17"/>
  <c r="E189" i="25"/>
  <c r="G186" i="31"/>
  <c r="F187" i="26"/>
  <c r="M180" i="18"/>
  <c r="G189" i="25"/>
  <c r="F186" i="31"/>
  <c r="N187" i="26"/>
  <c r="G181" i="19"/>
  <c r="M189" i="25"/>
  <c r="N181" i="19"/>
  <c r="F182" i="20"/>
  <c r="N186" i="31"/>
  <c r="E180" i="18"/>
  <c r="E186" i="31"/>
  <c r="N185" i="24"/>
  <c r="G177" i="17"/>
  <c r="E221" i="2"/>
  <c r="M182" i="20"/>
  <c r="N180" i="18"/>
  <c r="F221" i="2"/>
  <c r="E185" i="24"/>
  <c r="N177" i="17"/>
  <c r="N189" i="25"/>
  <c r="E177" i="17"/>
  <c r="N187" i="29"/>
  <c r="G180" i="18"/>
  <c r="F180" i="18"/>
  <c r="N221" i="2"/>
  <c r="F181" i="19"/>
  <c r="N191" i="36"/>
  <c r="E191" i="36"/>
  <c r="M247" i="21"/>
  <c r="E181" i="19"/>
  <c r="F189" i="25"/>
  <c r="M177" i="17"/>
  <c r="M181" i="19"/>
  <c r="M191" i="36"/>
  <c r="G185" i="24"/>
  <c r="E187" i="29"/>
  <c r="E182" i="20"/>
  <c r="G182" i="20"/>
  <c r="G247" i="21"/>
  <c r="F185" i="24"/>
  <c r="N182" i="20"/>
  <c r="M187" i="26"/>
  <c r="G191" i="36"/>
  <c r="G221" i="2"/>
  <c r="M187" i="29"/>
  <c r="M221" i="2"/>
  <c r="N247" i="21"/>
  <c r="F247" i="21"/>
  <c r="E187" i="26"/>
  <c r="P187" i="26" l="1"/>
  <c r="Q187" i="26"/>
  <c r="R186" i="26"/>
  <c r="C248" i="21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219" i="2"/>
  <c r="J220" i="2"/>
  <c r="H220" i="2"/>
  <c r="I220" i="2"/>
  <c r="K219" i="2"/>
  <c r="B222" i="2"/>
  <c r="E188" i="29"/>
  <c r="G192" i="36"/>
  <c r="G186" i="24"/>
  <c r="E181" i="18"/>
  <c r="E222" i="2"/>
  <c r="N248" i="21"/>
  <c r="F178" i="17"/>
  <c r="N183" i="20"/>
  <c r="E192" i="36"/>
  <c r="G248" i="21"/>
  <c r="E182" i="19"/>
  <c r="F183" i="20"/>
  <c r="N187" i="31"/>
  <c r="F188" i="26"/>
  <c r="M248" i="21"/>
  <c r="G188" i="29"/>
  <c r="E186" i="24"/>
  <c r="G190" i="25"/>
  <c r="N181" i="18"/>
  <c r="E248" i="21"/>
  <c r="M222" i="2"/>
  <c r="G187" i="31"/>
  <c r="G178" i="17"/>
  <c r="N178" i="17"/>
  <c r="G183" i="20"/>
  <c r="M183" i="20"/>
  <c r="M178" i="17"/>
  <c r="E190" i="25"/>
  <c r="F187" i="31"/>
  <c r="E188" i="26"/>
  <c r="M188" i="26"/>
  <c r="M186" i="24"/>
  <c r="G181" i="18"/>
  <c r="N188" i="26"/>
  <c r="F190" i="25"/>
  <c r="F248" i="21"/>
  <c r="M190" i="25"/>
  <c r="N186" i="24"/>
  <c r="F222" i="2"/>
  <c r="M188" i="29"/>
  <c r="G188" i="26"/>
  <c r="N182" i="19"/>
  <c r="F192" i="36"/>
  <c r="N188" i="29"/>
  <c r="M182" i="19"/>
  <c r="F188" i="29"/>
  <c r="M181" i="18"/>
  <c r="E187" i="31"/>
  <c r="G222" i="2"/>
  <c r="E178" i="17"/>
  <c r="F186" i="24"/>
  <c r="G182" i="19"/>
  <c r="M187" i="31"/>
  <c r="F182" i="19"/>
  <c r="E183" i="20"/>
  <c r="N190" i="25"/>
  <c r="M192" i="36"/>
  <c r="N222" i="2"/>
  <c r="F181" i="18"/>
  <c r="N192" i="36"/>
  <c r="P188" i="26" l="1"/>
  <c r="Q188" i="26"/>
  <c r="R187" i="26"/>
  <c r="H247" i="21"/>
  <c r="J247" i="21"/>
  <c r="I247" i="21"/>
  <c r="C249" i="21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79" i="18"/>
  <c r="I180" i="18"/>
  <c r="H180" i="18"/>
  <c r="J180" i="18"/>
  <c r="B182" i="18"/>
  <c r="L179" i="18"/>
  <c r="K176" i="17"/>
  <c r="I177" i="17"/>
  <c r="H177" i="17"/>
  <c r="J177" i="17"/>
  <c r="B180" i="17"/>
  <c r="L176" i="17"/>
  <c r="L220" i="2"/>
  <c r="H221" i="2"/>
  <c r="J221" i="2"/>
  <c r="I221" i="2"/>
  <c r="K220" i="2"/>
  <c r="B223" i="2"/>
  <c r="E183" i="21"/>
  <c r="E188" i="31"/>
  <c r="M249" i="21"/>
  <c r="F179" i="17"/>
  <c r="F183" i="19"/>
  <c r="M193" i="36"/>
  <c r="N184" i="20"/>
  <c r="M188" i="31"/>
  <c r="N183" i="21"/>
  <c r="G249" i="21"/>
  <c r="M189" i="26"/>
  <c r="N249" i="21"/>
  <c r="F189" i="26"/>
  <c r="G179" i="17"/>
  <c r="G182" i="18"/>
  <c r="G191" i="25"/>
  <c r="N223" i="2"/>
  <c r="G183" i="19"/>
  <c r="M189" i="29"/>
  <c r="E193" i="36"/>
  <c r="M187" i="24"/>
  <c r="F183" i="21"/>
  <c r="F182" i="18"/>
  <c r="N182" i="18"/>
  <c r="G193" i="36"/>
  <c r="G189" i="29"/>
  <c r="E179" i="17"/>
  <c r="G184" i="20"/>
  <c r="M184" i="20"/>
  <c r="G189" i="26"/>
  <c r="F188" i="31"/>
  <c r="G223" i="2"/>
  <c r="E182" i="18"/>
  <c r="M179" i="17"/>
  <c r="E183" i="19"/>
  <c r="F191" i="25"/>
  <c r="M183" i="21"/>
  <c r="N189" i="26"/>
  <c r="E189" i="26"/>
  <c r="E191" i="25"/>
  <c r="N189" i="29"/>
  <c r="E189" i="29"/>
  <c r="F223" i="2"/>
  <c r="M191" i="25"/>
  <c r="E249" i="21"/>
  <c r="N191" i="25"/>
  <c r="G187" i="24"/>
  <c r="E187" i="24"/>
  <c r="M182" i="18"/>
  <c r="M183" i="19"/>
  <c r="F184" i="20"/>
  <c r="E223" i="2"/>
  <c r="N188" i="31"/>
  <c r="M223" i="2"/>
  <c r="F189" i="29"/>
  <c r="F187" i="24"/>
  <c r="G188" i="31"/>
  <c r="N179" i="17"/>
  <c r="E184" i="20"/>
  <c r="N183" i="19"/>
  <c r="G183" i="21"/>
  <c r="N187" i="24"/>
  <c r="F193" i="36"/>
  <c r="N193" i="36"/>
  <c r="F249" i="21"/>
  <c r="Q189" i="26" l="1"/>
  <c r="P189" i="26"/>
  <c r="R188" i="26"/>
  <c r="J182" i="21"/>
  <c r="L247" i="21"/>
  <c r="H248" i="21"/>
  <c r="J248" i="21"/>
  <c r="I248" i="21"/>
  <c r="K247" i="21"/>
  <c r="C250" i="21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221" i="2"/>
  <c r="H222" i="2"/>
  <c r="I222" i="2"/>
  <c r="J222" i="2"/>
  <c r="L221" i="2"/>
  <c r="B224" i="2"/>
  <c r="F194" i="36"/>
  <c r="N184" i="21"/>
  <c r="G250" i="21"/>
  <c r="E184" i="19"/>
  <c r="M183" i="18"/>
  <c r="E180" i="17"/>
  <c r="N194" i="36"/>
  <c r="N189" i="31"/>
  <c r="G194" i="36"/>
  <c r="E188" i="24"/>
  <c r="G180" i="17"/>
  <c r="M189" i="31"/>
  <c r="M188" i="24"/>
  <c r="E184" i="21"/>
  <c r="E180" i="21"/>
  <c r="M194" i="36"/>
  <c r="E181" i="21"/>
  <c r="E190" i="26"/>
  <c r="N183" i="18"/>
  <c r="G189" i="31"/>
  <c r="E192" i="25"/>
  <c r="F181" i="21"/>
  <c r="M180" i="17"/>
  <c r="N190" i="29"/>
  <c r="F250" i="21"/>
  <c r="N224" i="2"/>
  <c r="F190" i="29"/>
  <c r="E194" i="36"/>
  <c r="N188" i="24"/>
  <c r="E190" i="29"/>
  <c r="N185" i="20"/>
  <c r="F224" i="2"/>
  <c r="E189" i="31"/>
  <c r="M180" i="21"/>
  <c r="M184" i="19"/>
  <c r="F188" i="24"/>
  <c r="G185" i="20"/>
  <c r="F184" i="21"/>
  <c r="G188" i="24"/>
  <c r="G190" i="29"/>
  <c r="E224" i="2"/>
  <c r="N180" i="17"/>
  <c r="G190" i="26"/>
  <c r="N184" i="19"/>
  <c r="E182" i="21"/>
  <c r="F183" i="18"/>
  <c r="E250" i="21"/>
  <c r="M192" i="25"/>
  <c r="F180" i="21"/>
  <c r="M182" i="21"/>
  <c r="N190" i="26"/>
  <c r="E185" i="20"/>
  <c r="M250" i="21"/>
  <c r="G192" i="25"/>
  <c r="F182" i="21"/>
  <c r="M181" i="21"/>
  <c r="M190" i="26"/>
  <c r="N181" i="21"/>
  <c r="N250" i="21"/>
  <c r="M184" i="21"/>
  <c r="G184" i="21"/>
  <c r="F184" i="19"/>
  <c r="N192" i="25"/>
  <c r="M190" i="29"/>
  <c r="G224" i="2"/>
  <c r="F185" i="20"/>
  <c r="G183" i="18"/>
  <c r="E183" i="18"/>
  <c r="F190" i="26"/>
  <c r="M185" i="20"/>
  <c r="M224" i="2"/>
  <c r="N180" i="21"/>
  <c r="F192" i="25"/>
  <c r="N182" i="21"/>
  <c r="F189" i="31"/>
  <c r="F180" i="17"/>
  <c r="G184" i="19"/>
  <c r="R189" i="26" l="1"/>
  <c r="Q190" i="26"/>
  <c r="P190" i="26"/>
  <c r="I180" i="21"/>
  <c r="H181" i="21"/>
  <c r="H182" i="21"/>
  <c r="I181" i="21"/>
  <c r="I182" i="21"/>
  <c r="I179" i="21"/>
  <c r="H179" i="21"/>
  <c r="H180" i="21"/>
  <c r="L248" i="21"/>
  <c r="I249" i="21"/>
  <c r="J249" i="21"/>
  <c r="H249" i="21"/>
  <c r="K248" i="21"/>
  <c r="C251" i="21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1" i="18"/>
  <c r="H182" i="18"/>
  <c r="I182" i="18"/>
  <c r="J182" i="18"/>
  <c r="B184" i="18"/>
  <c r="K181" i="18"/>
  <c r="K178" i="17"/>
  <c r="H179" i="17"/>
  <c r="J179" i="17"/>
  <c r="I179" i="17"/>
  <c r="B182" i="17"/>
  <c r="L178" i="17"/>
  <c r="L222" i="2"/>
  <c r="H223" i="2"/>
  <c r="I223" i="2"/>
  <c r="J223" i="2"/>
  <c r="K222" i="2"/>
  <c r="B225" i="2"/>
  <c r="M181" i="17"/>
  <c r="N195" i="36"/>
  <c r="E184" i="18"/>
  <c r="M186" i="20"/>
  <c r="G186" i="20"/>
  <c r="F191" i="26"/>
  <c r="E225" i="2"/>
  <c r="N193" i="25"/>
  <c r="E251" i="21"/>
  <c r="N190" i="31"/>
  <c r="G185" i="21"/>
  <c r="G191" i="26"/>
  <c r="N184" i="18"/>
  <c r="E191" i="29"/>
  <c r="M190" i="31"/>
  <c r="E193" i="25"/>
  <c r="M251" i="21"/>
  <c r="E191" i="26"/>
  <c r="M191" i="29"/>
  <c r="F186" i="20"/>
  <c r="G193" i="25"/>
  <c r="E185" i="19"/>
  <c r="F185" i="19"/>
  <c r="N185" i="19"/>
  <c r="F189" i="24"/>
  <c r="G189" i="24"/>
  <c r="N181" i="17"/>
  <c r="G195" i="36"/>
  <c r="N225" i="2"/>
  <c r="N185" i="21"/>
  <c r="G191" i="29"/>
  <c r="N189" i="24"/>
  <c r="M195" i="36"/>
  <c r="E181" i="17"/>
  <c r="F225" i="2"/>
  <c r="G185" i="19"/>
  <c r="E195" i="36"/>
  <c r="G225" i="2"/>
  <c r="E190" i="31"/>
  <c r="N251" i="21"/>
  <c r="F184" i="18"/>
  <c r="E185" i="21"/>
  <c r="G184" i="18"/>
  <c r="E186" i="20"/>
  <c r="F251" i="21"/>
  <c r="M191" i="26"/>
  <c r="M193" i="25"/>
  <c r="F185" i="21"/>
  <c r="F181" i="17"/>
  <c r="N191" i="29"/>
  <c r="M185" i="19"/>
  <c r="F190" i="31"/>
  <c r="N186" i="20"/>
  <c r="G181" i="17"/>
  <c r="G190" i="31"/>
  <c r="F195" i="36"/>
  <c r="M185" i="21"/>
  <c r="M189" i="24"/>
  <c r="F193" i="25"/>
  <c r="M225" i="2"/>
  <c r="E189" i="24"/>
  <c r="F191" i="29"/>
  <c r="M184" i="18"/>
  <c r="N191" i="26"/>
  <c r="G251" i="21"/>
  <c r="R190" i="26" l="1"/>
  <c r="P191" i="26"/>
  <c r="Q191" i="26"/>
  <c r="L182" i="21"/>
  <c r="K180" i="21"/>
  <c r="K179" i="21"/>
  <c r="L181" i="21"/>
  <c r="L179" i="21"/>
  <c r="K182" i="21"/>
  <c r="K181" i="21"/>
  <c r="L180" i="21"/>
  <c r="K249" i="21"/>
  <c r="I250" i="21"/>
  <c r="J250" i="21"/>
  <c r="H250" i="21"/>
  <c r="L249" i="21"/>
  <c r="C252" i="21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2" i="18"/>
  <c r="J183" i="18"/>
  <c r="H183" i="18"/>
  <c r="I183" i="18"/>
  <c r="B185" i="18"/>
  <c r="K182" i="18"/>
  <c r="L179" i="17"/>
  <c r="I180" i="17"/>
  <c r="J180" i="17"/>
  <c r="H180" i="17"/>
  <c r="B183" i="17"/>
  <c r="K179" i="17"/>
  <c r="K223" i="2"/>
  <c r="J224" i="2"/>
  <c r="I224" i="2"/>
  <c r="H224" i="2"/>
  <c r="L223" i="2"/>
  <c r="B226" i="2"/>
  <c r="N190" i="24"/>
  <c r="F192" i="26"/>
  <c r="M196" i="36"/>
  <c r="F191" i="31"/>
  <c r="G194" i="25"/>
  <c r="F182" i="17"/>
  <c r="N192" i="26"/>
  <c r="N226" i="2"/>
  <c r="F187" i="20"/>
  <c r="G182" i="17"/>
  <c r="N182" i="17"/>
  <c r="M194" i="25"/>
  <c r="F192" i="29"/>
  <c r="E186" i="21"/>
  <c r="F186" i="19"/>
  <c r="M190" i="24"/>
  <c r="N194" i="25"/>
  <c r="E186" i="19"/>
  <c r="M191" i="31"/>
  <c r="F185" i="18"/>
  <c r="F194" i="25"/>
  <c r="E192" i="26"/>
  <c r="G192" i="29"/>
  <c r="E191" i="31"/>
  <c r="M192" i="29"/>
  <c r="G196" i="36"/>
  <c r="N186" i="21"/>
  <c r="G252" i="21"/>
  <c r="M186" i="19"/>
  <c r="E182" i="17"/>
  <c r="G192" i="26"/>
  <c r="N252" i="21"/>
  <c r="N191" i="31"/>
  <c r="E252" i="21"/>
  <c r="N186" i="19"/>
  <c r="G191" i="31"/>
  <c r="E185" i="18"/>
  <c r="F190" i="24"/>
  <c r="M187" i="20"/>
  <c r="F196" i="36"/>
  <c r="E192" i="29"/>
  <c r="F226" i="2"/>
  <c r="M192" i="26"/>
  <c r="G226" i="2"/>
  <c r="N192" i="29"/>
  <c r="E194" i="25"/>
  <c r="E187" i="20"/>
  <c r="G186" i="21"/>
  <c r="G185" i="18"/>
  <c r="G187" i="20"/>
  <c r="N185" i="18"/>
  <c r="E226" i="2"/>
  <c r="F186" i="21"/>
  <c r="N196" i="36"/>
  <c r="M185" i="18"/>
  <c r="G190" i="24"/>
  <c r="G186" i="19"/>
  <c r="M226" i="2"/>
  <c r="M182" i="17"/>
  <c r="M252" i="21"/>
  <c r="F252" i="21"/>
  <c r="E190" i="24"/>
  <c r="E196" i="36"/>
  <c r="N187" i="20"/>
  <c r="M186" i="21"/>
  <c r="Q192" i="26" l="1"/>
  <c r="P192" i="26"/>
  <c r="R191" i="26"/>
  <c r="K250" i="21"/>
  <c r="H251" i="21"/>
  <c r="I251" i="21"/>
  <c r="J251" i="21"/>
  <c r="L250" i="21"/>
  <c r="C253" i="21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224" i="2"/>
  <c r="J225" i="2"/>
  <c r="J226" i="2" s="1"/>
  <c r="H225" i="2"/>
  <c r="H226" i="2" s="1"/>
  <c r="I225" i="2"/>
  <c r="I226" i="2" s="1"/>
  <c r="L224" i="2"/>
  <c r="F193" i="29"/>
  <c r="N187" i="19"/>
  <c r="F183" i="17"/>
  <c r="N197" i="36"/>
  <c r="M197" i="36"/>
  <c r="E193" i="29"/>
  <c r="E186" i="18"/>
  <c r="E183" i="17"/>
  <c r="M188" i="20"/>
  <c r="N188" i="20"/>
  <c r="E191" i="24"/>
  <c r="M193" i="29"/>
  <c r="G188" i="20"/>
  <c r="G193" i="26"/>
  <c r="M253" i="21"/>
  <c r="E195" i="25"/>
  <c r="F195" i="25"/>
  <c r="E192" i="31"/>
  <c r="F193" i="26"/>
  <c r="G192" i="31"/>
  <c r="G186" i="18"/>
  <c r="F197" i="36"/>
  <c r="E187" i="19"/>
  <c r="M195" i="25"/>
  <c r="F253" i="21"/>
  <c r="M187" i="21"/>
  <c r="F188" i="20"/>
  <c r="E193" i="26"/>
  <c r="N186" i="18"/>
  <c r="G197" i="36"/>
  <c r="M183" i="17"/>
  <c r="F187" i="21"/>
  <c r="E197" i="36"/>
  <c r="G195" i="25"/>
  <c r="M192" i="31"/>
  <c r="F186" i="18"/>
  <c r="N191" i="24"/>
  <c r="N193" i="26"/>
  <c r="G253" i="21"/>
  <c r="G187" i="19"/>
  <c r="M186" i="18"/>
  <c r="N187" i="21"/>
  <c r="N253" i="21"/>
  <c r="M191" i="24"/>
  <c r="E187" i="21"/>
  <c r="E253" i="21"/>
  <c r="G183" i="17"/>
  <c r="E188" i="20"/>
  <c r="N195" i="25"/>
  <c r="M193" i="26"/>
  <c r="N193" i="29"/>
  <c r="G193" i="29"/>
  <c r="F192" i="31"/>
  <c r="F191" i="24"/>
  <c r="N183" i="17"/>
  <c r="G187" i="21"/>
  <c r="F187" i="19"/>
  <c r="M187" i="19"/>
  <c r="G191" i="24"/>
  <c r="N192" i="31"/>
  <c r="R192" i="26" l="1"/>
  <c r="P193" i="26"/>
  <c r="Q193" i="26"/>
  <c r="L251" i="21"/>
  <c r="H252" i="21"/>
  <c r="I252" i="21"/>
  <c r="J252" i="21"/>
  <c r="K251" i="21"/>
  <c r="C254" i="21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4" i="18"/>
  <c r="J185" i="18"/>
  <c r="H185" i="18"/>
  <c r="I185" i="18"/>
  <c r="B187" i="18"/>
  <c r="K184" i="18"/>
  <c r="L181" i="17"/>
  <c r="K181" i="17"/>
  <c r="I182" i="17"/>
  <c r="J182" i="17"/>
  <c r="H182" i="17"/>
  <c r="B185" i="17"/>
  <c r="L225" i="2"/>
  <c r="K225" i="2"/>
  <c r="K226" i="2" s="1"/>
  <c r="E254" i="21"/>
  <c r="M193" i="31"/>
  <c r="M198" i="36"/>
  <c r="G184" i="17"/>
  <c r="F198" i="36"/>
  <c r="E196" i="25"/>
  <c r="G188" i="19"/>
  <c r="M188" i="21"/>
  <c r="M188" i="19"/>
  <c r="G196" i="25"/>
  <c r="M189" i="20"/>
  <c r="F194" i="29"/>
  <c r="G193" i="31"/>
  <c r="G187" i="18"/>
  <c r="N187" i="18"/>
  <c r="G198" i="36"/>
  <c r="N188" i="19"/>
  <c r="N192" i="24"/>
  <c r="E188" i="19"/>
  <c r="M254" i="21"/>
  <c r="F188" i="19"/>
  <c r="F184" i="17"/>
  <c r="M194" i="26"/>
  <c r="G194" i="29"/>
  <c r="G194" i="26"/>
  <c r="G188" i="21"/>
  <c r="E189" i="20"/>
  <c r="N193" i="31"/>
  <c r="F194" i="26"/>
  <c r="F196" i="25"/>
  <c r="F188" i="21"/>
  <c r="F193" i="31"/>
  <c r="N194" i="29"/>
  <c r="M194" i="29"/>
  <c r="M187" i="18"/>
  <c r="N254" i="21"/>
  <c r="E193" i="31"/>
  <c r="E188" i="21"/>
  <c r="E184" i="17"/>
  <c r="E194" i="26"/>
  <c r="E194" i="29"/>
  <c r="E192" i="24"/>
  <c r="E187" i="18"/>
  <c r="F189" i="20"/>
  <c r="N196" i="25"/>
  <c r="N198" i="36"/>
  <c r="F254" i="21"/>
  <c r="M184" i="17"/>
  <c r="G189" i="20"/>
  <c r="E198" i="36"/>
  <c r="N184" i="17"/>
  <c r="F187" i="18"/>
  <c r="N194" i="26"/>
  <c r="M196" i="25"/>
  <c r="F192" i="24"/>
  <c r="G254" i="21"/>
  <c r="N189" i="20"/>
  <c r="N188" i="21"/>
  <c r="M192" i="24"/>
  <c r="G192" i="24"/>
  <c r="Q194" i="26" l="1"/>
  <c r="P194" i="26"/>
  <c r="R193" i="26"/>
  <c r="L252" i="21"/>
  <c r="J253" i="21"/>
  <c r="H253" i="21"/>
  <c r="I253" i="21"/>
  <c r="K252" i="21"/>
  <c r="C255" i="21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5" i="18"/>
  <c r="J186" i="18"/>
  <c r="I186" i="18"/>
  <c r="H186" i="18"/>
  <c r="B188" i="18"/>
  <c r="K185" i="18"/>
  <c r="K182" i="17"/>
  <c r="J183" i="17"/>
  <c r="I183" i="17"/>
  <c r="H183" i="17"/>
  <c r="B186" i="17"/>
  <c r="L182" i="17"/>
  <c r="L226" i="2"/>
  <c r="M195" i="26"/>
  <c r="F195" i="26"/>
  <c r="G193" i="24"/>
  <c r="E189" i="19"/>
  <c r="M185" i="17"/>
  <c r="N189" i="19"/>
  <c r="G185" i="17"/>
  <c r="N194" i="31"/>
  <c r="E190" i="20"/>
  <c r="N190" i="20"/>
  <c r="N199" i="36"/>
  <c r="M190" i="20"/>
  <c r="F188" i="18"/>
  <c r="E195" i="29"/>
  <c r="N185" i="17"/>
  <c r="M188" i="18"/>
  <c r="G195" i="26"/>
  <c r="E194" i="31"/>
  <c r="G195" i="29"/>
  <c r="M195" i="29"/>
  <c r="E199" i="36"/>
  <c r="M193" i="24"/>
  <c r="G189" i="21"/>
  <c r="G189" i="19"/>
  <c r="G255" i="21"/>
  <c r="G199" i="36"/>
  <c r="E189" i="21"/>
  <c r="G190" i="20"/>
  <c r="M199" i="36"/>
  <c r="M189" i="19"/>
  <c r="M189" i="21"/>
  <c r="F197" i="25"/>
  <c r="F199" i="36"/>
  <c r="N255" i="21"/>
  <c r="F189" i="19"/>
  <c r="F255" i="21"/>
  <c r="N197" i="25"/>
  <c r="F194" i="31"/>
  <c r="N193" i="24"/>
  <c r="F190" i="20"/>
  <c r="N189" i="21"/>
  <c r="F189" i="21"/>
  <c r="F193" i="24"/>
  <c r="E255" i="21"/>
  <c r="N195" i="26"/>
  <c r="F185" i="17"/>
  <c r="N188" i="18"/>
  <c r="N195" i="29"/>
  <c r="G197" i="25"/>
  <c r="F195" i="29"/>
  <c r="E185" i="17"/>
  <c r="E193" i="24"/>
  <c r="E197" i="25"/>
  <c r="G194" i="31"/>
  <c r="E195" i="26"/>
  <c r="G188" i="18"/>
  <c r="M255" i="21"/>
  <c r="M194" i="31"/>
  <c r="M197" i="25"/>
  <c r="E188" i="18"/>
  <c r="R194" i="26" l="1"/>
  <c r="Q195" i="26"/>
  <c r="P195" i="26"/>
  <c r="L253" i="21"/>
  <c r="J254" i="21"/>
  <c r="H254" i="21"/>
  <c r="I254" i="21"/>
  <c r="K253" i="21"/>
  <c r="C256" i="21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M186" i="17"/>
  <c r="F196" i="26"/>
  <c r="E194" i="24"/>
  <c r="N191" i="20"/>
  <c r="M200" i="36"/>
  <c r="N196" i="29"/>
  <c r="N198" i="25"/>
  <c r="F198" i="25"/>
  <c r="N195" i="31"/>
  <c r="G194" i="24"/>
  <c r="F190" i="21"/>
  <c r="N194" i="24"/>
  <c r="M189" i="18"/>
  <c r="G256" i="21"/>
  <c r="G186" i="17"/>
  <c r="N196" i="26"/>
  <c r="E198" i="25"/>
  <c r="G190" i="21"/>
  <c r="F196" i="29"/>
  <c r="N200" i="36"/>
  <c r="F256" i="21"/>
  <c r="M256" i="21"/>
  <c r="E196" i="26"/>
  <c r="N189" i="18"/>
  <c r="G198" i="25"/>
  <c r="N190" i="21"/>
  <c r="G190" i="19"/>
  <c r="M196" i="26"/>
  <c r="M198" i="25"/>
  <c r="G200" i="36"/>
  <c r="E189" i="18"/>
  <c r="M195" i="31"/>
  <c r="M194" i="24"/>
  <c r="F186" i="17"/>
  <c r="N256" i="21"/>
  <c r="E190" i="19"/>
  <c r="E196" i="29"/>
  <c r="F200" i="36"/>
  <c r="M190" i="19"/>
  <c r="N186" i="17"/>
  <c r="F194" i="24"/>
  <c r="G195" i="31"/>
  <c r="M190" i="21"/>
  <c r="F189" i="18"/>
  <c r="E190" i="21"/>
  <c r="F190" i="19"/>
  <c r="M191" i="20"/>
  <c r="E186" i="17"/>
  <c r="E200" i="36"/>
  <c r="F191" i="20"/>
  <c r="G196" i="29"/>
  <c r="E256" i="21"/>
  <c r="G191" i="20"/>
  <c r="G189" i="18"/>
  <c r="E191" i="20"/>
  <c r="M196" i="29"/>
  <c r="F195" i="31"/>
  <c r="G196" i="26"/>
  <c r="N190" i="19"/>
  <c r="E195" i="31"/>
  <c r="R195" i="26" l="1"/>
  <c r="Q196" i="26"/>
  <c r="P196" i="26"/>
  <c r="L254" i="21"/>
  <c r="J255" i="21"/>
  <c r="H255" i="21"/>
  <c r="I255" i="21"/>
  <c r="K254" i="21"/>
  <c r="C257" i="21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7" i="18"/>
  <c r="J188" i="18"/>
  <c r="H188" i="18"/>
  <c r="I188" i="18"/>
  <c r="B190" i="18"/>
  <c r="L187" i="18"/>
  <c r="L184" i="17"/>
  <c r="I185" i="17"/>
  <c r="H185" i="17"/>
  <c r="J185" i="17"/>
  <c r="B188" i="17"/>
  <c r="K184" i="17"/>
  <c r="M201" i="36"/>
  <c r="G196" i="31"/>
  <c r="N201" i="36"/>
  <c r="M190" i="18"/>
  <c r="G191" i="21"/>
  <c r="G187" i="17"/>
  <c r="E191" i="21"/>
  <c r="F190" i="18"/>
  <c r="M195" i="24"/>
  <c r="G197" i="29"/>
  <c r="G199" i="25"/>
  <c r="M191" i="21"/>
  <c r="F191" i="19"/>
  <c r="N199" i="25"/>
  <c r="F199" i="25"/>
  <c r="N187" i="17"/>
  <c r="N191" i="19"/>
  <c r="M187" i="17"/>
  <c r="N257" i="21"/>
  <c r="E192" i="20"/>
  <c r="M191" i="19"/>
  <c r="G190" i="18"/>
  <c r="G192" i="20"/>
  <c r="M197" i="26"/>
  <c r="G197" i="26"/>
  <c r="E199" i="25"/>
  <c r="F196" i="31"/>
  <c r="N197" i="26"/>
  <c r="G201" i="36"/>
  <c r="M196" i="31"/>
  <c r="G195" i="24"/>
  <c r="E187" i="17"/>
  <c r="E197" i="29"/>
  <c r="E196" i="31"/>
  <c r="N191" i="21"/>
  <c r="F195" i="24"/>
  <c r="N192" i="20"/>
  <c r="M199" i="25"/>
  <c r="E195" i="24"/>
  <c r="M257" i="21"/>
  <c r="E197" i="26"/>
  <c r="F257" i="21"/>
  <c r="G257" i="21"/>
  <c r="F197" i="29"/>
  <c r="N190" i="18"/>
  <c r="M197" i="29"/>
  <c r="N195" i="24"/>
  <c r="F191" i="21"/>
  <c r="M192" i="20"/>
  <c r="G191" i="19"/>
  <c r="E191" i="19"/>
  <c r="E201" i="36"/>
  <c r="E257" i="21"/>
  <c r="F201" i="36"/>
  <c r="F187" i="17"/>
  <c r="F192" i="20"/>
  <c r="N196" i="31"/>
  <c r="E190" i="18"/>
  <c r="F197" i="26"/>
  <c r="N197" i="29"/>
  <c r="R196" i="26" l="1"/>
  <c r="P197" i="26"/>
  <c r="Q197" i="26"/>
  <c r="L255" i="21"/>
  <c r="H256" i="21"/>
  <c r="I256" i="21"/>
  <c r="J256" i="21"/>
  <c r="K255" i="21"/>
  <c r="C258" i="21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M188" i="17"/>
  <c r="M192" i="19"/>
  <c r="E193" i="20"/>
  <c r="M193" i="20"/>
  <c r="G196" i="24"/>
  <c r="G200" i="25"/>
  <c r="N196" i="24"/>
  <c r="E198" i="29"/>
  <c r="E191" i="18"/>
  <c r="F188" i="17"/>
  <c r="G258" i="21"/>
  <c r="N198" i="26"/>
  <c r="N193" i="20"/>
  <c r="F258" i="21"/>
  <c r="E198" i="26"/>
  <c r="F193" i="20"/>
  <c r="M200" i="25"/>
  <c r="M196" i="24"/>
  <c r="G191" i="18"/>
  <c r="F198" i="26"/>
  <c r="G193" i="20"/>
  <c r="G198" i="29"/>
  <c r="M198" i="29"/>
  <c r="M198" i="26"/>
  <c r="N197" i="31"/>
  <c r="N200" i="25"/>
  <c r="N258" i="21"/>
  <c r="M197" i="31"/>
  <c r="E258" i="21"/>
  <c r="F196" i="24"/>
  <c r="F191" i="18"/>
  <c r="N192" i="19"/>
  <c r="E202" i="36"/>
  <c r="G192" i="19"/>
  <c r="G202" i="36"/>
  <c r="E197" i="31"/>
  <c r="E196" i="24"/>
  <c r="G198" i="26"/>
  <c r="N202" i="36"/>
  <c r="N198" i="29"/>
  <c r="G188" i="17"/>
  <c r="M191" i="18"/>
  <c r="M258" i="21"/>
  <c r="F198" i="29"/>
  <c r="M202" i="36"/>
  <c r="E192" i="19"/>
  <c r="F202" i="36"/>
  <c r="F192" i="19"/>
  <c r="F200" i="25"/>
  <c r="N191" i="18"/>
  <c r="E200" i="25"/>
  <c r="N188" i="17"/>
  <c r="F197" i="31"/>
  <c r="E188" i="17"/>
  <c r="G197" i="31"/>
  <c r="P198" i="26" l="1"/>
  <c r="Q198" i="26"/>
  <c r="R197" i="26"/>
  <c r="L256" i="21"/>
  <c r="J257" i="21"/>
  <c r="I257" i="21"/>
  <c r="H257" i="21"/>
  <c r="K256" i="21"/>
  <c r="C259" i="21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N194" i="20"/>
  <c r="E189" i="17"/>
  <c r="N197" i="24"/>
  <c r="E193" i="19"/>
  <c r="N259" i="21"/>
  <c r="E199" i="29"/>
  <c r="F201" i="25"/>
  <c r="F259" i="21"/>
  <c r="G198" i="31"/>
  <c r="F189" i="17"/>
  <c r="F199" i="29"/>
  <c r="G189" i="17"/>
  <c r="G199" i="26"/>
  <c r="N199" i="26"/>
  <c r="M259" i="21"/>
  <c r="N203" i="36"/>
  <c r="M197" i="24"/>
  <c r="N198" i="31"/>
  <c r="G194" i="20"/>
  <c r="N199" i="29"/>
  <c r="E201" i="25"/>
  <c r="E198" i="31"/>
  <c r="M199" i="29"/>
  <c r="M193" i="19"/>
  <c r="F197" i="24"/>
  <c r="F193" i="19"/>
  <c r="E192" i="18"/>
  <c r="M192" i="18"/>
  <c r="G199" i="29"/>
  <c r="N192" i="18"/>
  <c r="F199" i="26"/>
  <c r="E194" i="20"/>
  <c r="E199" i="26"/>
  <c r="M194" i="20"/>
  <c r="E203" i="36"/>
  <c r="E259" i="21"/>
  <c r="F198" i="31"/>
  <c r="N193" i="19"/>
  <c r="G203" i="36"/>
  <c r="G259" i="21"/>
  <c r="F194" i="20"/>
  <c r="G201" i="25"/>
  <c r="M203" i="36"/>
  <c r="M198" i="31"/>
  <c r="N201" i="25"/>
  <c r="F203" i="36"/>
  <c r="M189" i="17"/>
  <c r="F192" i="18"/>
  <c r="G197" i="24"/>
  <c r="N189" i="17"/>
  <c r="M201" i="25"/>
  <c r="E197" i="24"/>
  <c r="G192" i="18"/>
  <c r="G193" i="19"/>
  <c r="M199" i="26"/>
  <c r="Q199" i="26" l="1"/>
  <c r="P199" i="26"/>
  <c r="R198" i="26"/>
  <c r="K257" i="21"/>
  <c r="J258" i="21"/>
  <c r="I258" i="21"/>
  <c r="H258" i="21"/>
  <c r="L257" i="21"/>
  <c r="C260" i="21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E200" i="29"/>
  <c r="N202" i="25"/>
  <c r="M202" i="25"/>
  <c r="E199" i="31"/>
  <c r="F260" i="21"/>
  <c r="G260" i="21"/>
  <c r="M193" i="18"/>
  <c r="F193" i="18"/>
  <c r="N190" i="17"/>
  <c r="G190" i="17"/>
  <c r="N194" i="19"/>
  <c r="F195" i="20"/>
  <c r="N200" i="26"/>
  <c r="E195" i="20"/>
  <c r="E190" i="17"/>
  <c r="E200" i="26"/>
  <c r="E260" i="21"/>
  <c r="N204" i="36"/>
  <c r="M199" i="31"/>
  <c r="F190" i="17"/>
  <c r="E204" i="36"/>
  <c r="N200" i="29"/>
  <c r="M195" i="20"/>
  <c r="G202" i="25"/>
  <c r="G198" i="24"/>
  <c r="E194" i="19"/>
  <c r="N195" i="20"/>
  <c r="G199" i="31"/>
  <c r="M200" i="26"/>
  <c r="G200" i="26"/>
  <c r="M198" i="24"/>
  <c r="G195" i="20"/>
  <c r="F200" i="29"/>
  <c r="E202" i="25"/>
  <c r="N260" i="21"/>
  <c r="M260" i="21"/>
  <c r="M200" i="29"/>
  <c r="N193" i="18"/>
  <c r="E198" i="24"/>
  <c r="F194" i="19"/>
  <c r="N199" i="31"/>
  <c r="F202" i="25"/>
  <c r="M194" i="19"/>
  <c r="G204" i="36"/>
  <c r="N198" i="24"/>
  <c r="F200" i="26"/>
  <c r="G193" i="18"/>
  <c r="E193" i="18"/>
  <c r="F199" i="31"/>
  <c r="F204" i="36"/>
  <c r="F198" i="24"/>
  <c r="M190" i="17"/>
  <c r="G200" i="29"/>
  <c r="G194" i="19"/>
  <c r="M204" i="36"/>
  <c r="R199" i="26" l="1"/>
  <c r="Q200" i="26"/>
  <c r="P200" i="26"/>
  <c r="K258" i="21"/>
  <c r="H259" i="21"/>
  <c r="I259" i="21"/>
  <c r="J259" i="21"/>
  <c r="L258" i="21"/>
  <c r="C261" i="21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M195" i="21"/>
  <c r="M191" i="17"/>
  <c r="G195" i="19"/>
  <c r="G203" i="25"/>
  <c r="M201" i="29"/>
  <c r="F196" i="20"/>
  <c r="N205" i="36"/>
  <c r="E191" i="17"/>
  <c r="F194" i="18"/>
  <c r="E201" i="29"/>
  <c r="F261" i="21"/>
  <c r="M195" i="19"/>
  <c r="F191" i="17"/>
  <c r="N201" i="29"/>
  <c r="E195" i="19"/>
  <c r="E203" i="25"/>
  <c r="F195" i="19"/>
  <c r="G199" i="24"/>
  <c r="G196" i="20"/>
  <c r="G194" i="18"/>
  <c r="E261" i="21"/>
  <c r="E194" i="18"/>
  <c r="N203" i="25"/>
  <c r="F201" i="29"/>
  <c r="F200" i="31"/>
  <c r="M205" i="36"/>
  <c r="M201" i="26"/>
  <c r="G201" i="26"/>
  <c r="M194" i="18"/>
  <c r="N261" i="21"/>
  <c r="M196" i="20"/>
  <c r="N194" i="18"/>
  <c r="N199" i="24"/>
  <c r="F199" i="24"/>
  <c r="G205" i="36"/>
  <c r="F203" i="25"/>
  <c r="F201" i="26"/>
  <c r="G261" i="21"/>
  <c r="G191" i="17"/>
  <c r="G200" i="31"/>
  <c r="E205" i="36"/>
  <c r="M203" i="25"/>
  <c r="M200" i="31"/>
  <c r="N195" i="19"/>
  <c r="N195" i="21"/>
  <c r="E196" i="20"/>
  <c r="M261" i="21"/>
  <c r="E195" i="21"/>
  <c r="F205" i="36"/>
  <c r="M199" i="24"/>
  <c r="N201" i="26"/>
  <c r="E199" i="24"/>
  <c r="N196" i="20"/>
  <c r="N200" i="31"/>
  <c r="F195" i="21"/>
  <c r="G201" i="29"/>
  <c r="E200" i="31"/>
  <c r="E201" i="26"/>
  <c r="G195" i="21"/>
  <c r="N191" i="17"/>
  <c r="R200" i="26" l="1"/>
  <c r="P201" i="26"/>
  <c r="Q201" i="26"/>
  <c r="I194" i="21"/>
  <c r="H194" i="21"/>
  <c r="J194" i="21"/>
  <c r="L259" i="21"/>
  <c r="J260" i="21"/>
  <c r="I260" i="21"/>
  <c r="H260" i="21"/>
  <c r="K259" i="21"/>
  <c r="C262" i="21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2" i="18"/>
  <c r="H193" i="18"/>
  <c r="J193" i="18"/>
  <c r="I193" i="18"/>
  <c r="B195" i="18"/>
  <c r="K192" i="18"/>
  <c r="K189" i="17"/>
  <c r="J190" i="17"/>
  <c r="I190" i="17"/>
  <c r="H190" i="17"/>
  <c r="B193" i="17"/>
  <c r="L189" i="17"/>
  <c r="E197" i="20"/>
  <c r="M192" i="17"/>
  <c r="E202" i="26"/>
  <c r="F204" i="25"/>
  <c r="F206" i="36"/>
  <c r="G200" i="24"/>
  <c r="E192" i="17"/>
  <c r="M206" i="36"/>
  <c r="F200" i="24"/>
  <c r="G192" i="17"/>
  <c r="E196" i="19"/>
  <c r="M196" i="21"/>
  <c r="G196" i="21"/>
  <c r="N196" i="21"/>
  <c r="E262" i="21"/>
  <c r="G202" i="29"/>
  <c r="G197" i="20"/>
  <c r="F201" i="31"/>
  <c r="G195" i="18"/>
  <c r="G202" i="26"/>
  <c r="F195" i="18"/>
  <c r="G206" i="36"/>
  <c r="E204" i="25"/>
  <c r="M202" i="26"/>
  <c r="E202" i="29"/>
  <c r="N200" i="24"/>
  <c r="E195" i="18"/>
  <c r="N195" i="18"/>
  <c r="M200" i="24"/>
  <c r="E201" i="31"/>
  <c r="N202" i="29"/>
  <c r="N202" i="26"/>
  <c r="F262" i="21"/>
  <c r="G262" i="21"/>
  <c r="M262" i="21"/>
  <c r="M204" i="25"/>
  <c r="G204" i="25"/>
  <c r="E196" i="21"/>
  <c r="G196" i="19"/>
  <c r="M202" i="29"/>
  <c r="M197" i="20"/>
  <c r="F196" i="19"/>
  <c r="E206" i="36"/>
  <c r="F192" i="17"/>
  <c r="E200" i="24"/>
  <c r="N201" i="31"/>
  <c r="F197" i="20"/>
  <c r="F202" i="29"/>
  <c r="F202" i="26"/>
  <c r="N204" i="25"/>
  <c r="G201" i="31"/>
  <c r="N206" i="36"/>
  <c r="N262" i="21"/>
  <c r="N196" i="19"/>
  <c r="N197" i="20"/>
  <c r="F196" i="21"/>
  <c r="M196" i="19"/>
  <c r="M201" i="31"/>
  <c r="N192" i="17"/>
  <c r="M195" i="18"/>
  <c r="P202" i="26" l="1"/>
  <c r="Q202" i="26"/>
  <c r="R201" i="26"/>
  <c r="K194" i="21"/>
  <c r="L194" i="21"/>
  <c r="I191" i="21"/>
  <c r="H191" i="21"/>
  <c r="K260" i="21"/>
  <c r="H261" i="21"/>
  <c r="J261" i="21"/>
  <c r="I261" i="21"/>
  <c r="L260" i="21"/>
  <c r="C263" i="21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I195" i="21"/>
  <c r="H195" i="21"/>
  <c r="J195" i="21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3" i="18"/>
  <c r="H194" i="18"/>
  <c r="I194" i="18"/>
  <c r="J194" i="18"/>
  <c r="B196" i="18"/>
  <c r="K193" i="18"/>
  <c r="K190" i="17"/>
  <c r="J191" i="17"/>
  <c r="H191" i="17"/>
  <c r="I191" i="17"/>
  <c r="B194" i="17"/>
  <c r="L190" i="17"/>
  <c r="G207" i="36"/>
  <c r="M207" i="36"/>
  <c r="E207" i="36"/>
  <c r="N198" i="20"/>
  <c r="N203" i="29"/>
  <c r="G197" i="19"/>
  <c r="F202" i="31"/>
  <c r="N197" i="21"/>
  <c r="M197" i="21"/>
  <c r="G196" i="18"/>
  <c r="G198" i="20"/>
  <c r="M198" i="20"/>
  <c r="E197" i="21"/>
  <c r="M196" i="18"/>
  <c r="G202" i="31"/>
  <c r="M201" i="24"/>
  <c r="M203" i="29"/>
  <c r="G201" i="24"/>
  <c r="G263" i="21"/>
  <c r="F196" i="18"/>
  <c r="E197" i="19"/>
  <c r="N196" i="18"/>
  <c r="M263" i="21"/>
  <c r="G205" i="25"/>
  <c r="F197" i="21"/>
  <c r="N207" i="36"/>
  <c r="F263" i="21"/>
  <c r="N203" i="26"/>
  <c r="E201" i="24"/>
  <c r="G203" i="26"/>
  <c r="E202" i="31"/>
  <c r="E193" i="17"/>
  <c r="F197" i="19"/>
  <c r="E203" i="29"/>
  <c r="N201" i="24"/>
  <c r="M205" i="25"/>
  <c r="M203" i="26"/>
  <c r="G197" i="21"/>
  <c r="F201" i="24"/>
  <c r="F203" i="26"/>
  <c r="F205" i="25"/>
  <c r="N197" i="19"/>
  <c r="N193" i="17"/>
  <c r="M197" i="19"/>
  <c r="N205" i="25"/>
  <c r="M202" i="31"/>
  <c r="M193" i="17"/>
  <c r="E198" i="20"/>
  <c r="N202" i="31"/>
  <c r="G203" i="29"/>
  <c r="F207" i="36"/>
  <c r="E196" i="18"/>
  <c r="G193" i="17"/>
  <c r="N263" i="21"/>
  <c r="E205" i="25"/>
  <c r="F198" i="20"/>
  <c r="F203" i="29"/>
  <c r="F193" i="17"/>
  <c r="E203" i="26"/>
  <c r="E263" i="21"/>
  <c r="P203" i="26" l="1"/>
  <c r="Q203" i="26"/>
  <c r="R202" i="26"/>
  <c r="L191" i="21"/>
  <c r="K191" i="21"/>
  <c r="L261" i="21"/>
  <c r="H262" i="21"/>
  <c r="I262" i="21"/>
  <c r="J262" i="21"/>
  <c r="J263" i="21" s="1"/>
  <c r="K261" i="21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5" i="21"/>
  <c r="I196" i="21"/>
  <c r="J196" i="21"/>
  <c r="H196" i="21"/>
  <c r="B199" i="21"/>
  <c r="L195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4" i="18"/>
  <c r="I195" i="18"/>
  <c r="J195" i="18"/>
  <c r="H195" i="18"/>
  <c r="B197" i="18"/>
  <c r="B198" i="18" s="1"/>
  <c r="K194" i="18"/>
  <c r="K191" i="17"/>
  <c r="I192" i="17"/>
  <c r="J192" i="17"/>
  <c r="H192" i="17"/>
  <c r="B195" i="17"/>
  <c r="L191" i="17"/>
  <c r="E208" i="36"/>
  <c r="G199" i="20"/>
  <c r="M204" i="29"/>
  <c r="N208" i="36"/>
  <c r="G203" i="31"/>
  <c r="G202" i="24"/>
  <c r="E202" i="24"/>
  <c r="G208" i="36"/>
  <c r="N206" i="25"/>
  <c r="E204" i="26"/>
  <c r="N204" i="29"/>
  <c r="E198" i="19"/>
  <c r="M206" i="25"/>
  <c r="G198" i="18"/>
  <c r="E198" i="18"/>
  <c r="F204" i="29"/>
  <c r="M202" i="24"/>
  <c r="N198" i="18"/>
  <c r="N204" i="26"/>
  <c r="M198" i="18"/>
  <c r="F202" i="24"/>
  <c r="F203" i="31"/>
  <c r="E203" i="31"/>
  <c r="N194" i="17"/>
  <c r="G206" i="25"/>
  <c r="M208" i="36"/>
  <c r="N198" i="19"/>
  <c r="F204" i="26"/>
  <c r="F198" i="19"/>
  <c r="F199" i="20"/>
  <c r="E197" i="18"/>
  <c r="N199" i="20"/>
  <c r="E194" i="17"/>
  <c r="N203" i="31"/>
  <c r="M198" i="19"/>
  <c r="E204" i="29"/>
  <c r="M197" i="18"/>
  <c r="F197" i="18"/>
  <c r="E206" i="25"/>
  <c r="G204" i="29"/>
  <c r="F208" i="36"/>
  <c r="F194" i="17"/>
  <c r="N197" i="18"/>
  <c r="N202" i="24"/>
  <c r="G204" i="26"/>
  <c r="M199" i="20"/>
  <c r="M194" i="17"/>
  <c r="E199" i="20"/>
  <c r="M204" i="26"/>
  <c r="F206" i="25"/>
  <c r="M203" i="31"/>
  <c r="F198" i="18"/>
  <c r="G197" i="18"/>
  <c r="G198" i="19"/>
  <c r="G194" i="17"/>
  <c r="P204" i="26" l="1"/>
  <c r="Q204" i="26"/>
  <c r="R203" i="26"/>
  <c r="I263" i="21"/>
  <c r="L262" i="21"/>
  <c r="H263" i="21"/>
  <c r="K262" i="21"/>
  <c r="L206" i="36"/>
  <c r="I207" i="36"/>
  <c r="J207" i="36"/>
  <c r="H207" i="36"/>
  <c r="B210" i="36"/>
  <c r="K206" i="36"/>
  <c r="B199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K196" i="21"/>
  <c r="J197" i="21"/>
  <c r="B200" i="21"/>
  <c r="L196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5" i="18"/>
  <c r="I196" i="18"/>
  <c r="J196" i="18"/>
  <c r="H196" i="18"/>
  <c r="L195" i="18"/>
  <c r="K192" i="17"/>
  <c r="J193" i="17"/>
  <c r="H193" i="17"/>
  <c r="I193" i="17"/>
  <c r="B196" i="17"/>
  <c r="L192" i="17"/>
  <c r="M195" i="17"/>
  <c r="F203" i="24"/>
  <c r="F195" i="17"/>
  <c r="G207" i="25"/>
  <c r="G203" i="24"/>
  <c r="F205" i="29"/>
  <c r="N199" i="19"/>
  <c r="N205" i="29"/>
  <c r="N200" i="20"/>
  <c r="M205" i="29"/>
  <c r="F207" i="25"/>
  <c r="M200" i="20"/>
  <c r="M209" i="36"/>
  <c r="E205" i="26"/>
  <c r="G199" i="19"/>
  <c r="F205" i="26"/>
  <c r="G199" i="18"/>
  <c r="G200" i="20"/>
  <c r="E209" i="36"/>
  <c r="G205" i="29"/>
  <c r="N195" i="17"/>
  <c r="F199" i="19"/>
  <c r="N205" i="26"/>
  <c r="N207" i="25"/>
  <c r="G204" i="31"/>
  <c r="G209" i="36"/>
  <c r="E205" i="29"/>
  <c r="M204" i="31"/>
  <c r="M203" i="24"/>
  <c r="M207" i="25"/>
  <c r="M199" i="18"/>
  <c r="N199" i="18"/>
  <c r="E203" i="24"/>
  <c r="N203" i="24"/>
  <c r="E199" i="18"/>
  <c r="F209" i="36"/>
  <c r="E207" i="25"/>
  <c r="F200" i="20"/>
  <c r="E204" i="31"/>
  <c r="G195" i="17"/>
  <c r="F204" i="31"/>
  <c r="M199" i="19"/>
  <c r="G205" i="26"/>
  <c r="E199" i="19"/>
  <c r="N209" i="36"/>
  <c r="M205" i="26"/>
  <c r="E200" i="20"/>
  <c r="N204" i="31"/>
  <c r="F199" i="18"/>
  <c r="E195" i="17"/>
  <c r="P205" i="26" l="1"/>
  <c r="Q205" i="26"/>
  <c r="R204" i="26"/>
  <c r="K263" i="21"/>
  <c r="L263" i="21"/>
  <c r="L207" i="36"/>
  <c r="I208" i="36"/>
  <c r="H208" i="36"/>
  <c r="J208" i="36"/>
  <c r="B211" i="36"/>
  <c r="K207" i="36"/>
  <c r="J198" i="18"/>
  <c r="H198" i="18"/>
  <c r="I198" i="18"/>
  <c r="B200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6" i="18"/>
  <c r="J197" i="18"/>
  <c r="H197" i="18"/>
  <c r="I197" i="18"/>
  <c r="L196" i="18"/>
  <c r="L193" i="17"/>
  <c r="I194" i="17"/>
  <c r="J194" i="17"/>
  <c r="H194" i="17"/>
  <c r="B197" i="17"/>
  <c r="K193" i="17"/>
  <c r="M208" i="25"/>
  <c r="G205" i="31"/>
  <c r="M210" i="36"/>
  <c r="N200" i="18"/>
  <c r="F210" i="36"/>
  <c r="M204" i="24"/>
  <c r="N208" i="25"/>
  <c r="E206" i="26"/>
  <c r="G206" i="26"/>
  <c r="G201" i="20"/>
  <c r="N206" i="29"/>
  <c r="G206" i="29"/>
  <c r="E204" i="24"/>
  <c r="E196" i="17"/>
  <c r="F200" i="18"/>
  <c r="M200" i="18"/>
  <c r="M200" i="19"/>
  <c r="E210" i="36"/>
  <c r="M196" i="17"/>
  <c r="M205" i="31"/>
  <c r="G200" i="19"/>
  <c r="M201" i="20"/>
  <c r="M206" i="26"/>
  <c r="G210" i="36"/>
  <c r="N196" i="17"/>
  <c r="M206" i="29"/>
  <c r="F208" i="25"/>
  <c r="E200" i="18"/>
  <c r="E208" i="25"/>
  <c r="F206" i="29"/>
  <c r="N206" i="26"/>
  <c r="G204" i="24"/>
  <c r="F206" i="26"/>
  <c r="E201" i="20"/>
  <c r="E206" i="29"/>
  <c r="E200" i="19"/>
  <c r="N205" i="31"/>
  <c r="F205" i="31"/>
  <c r="F201" i="20"/>
  <c r="G196" i="17"/>
  <c r="N200" i="19"/>
  <c r="F200" i="19"/>
  <c r="F196" i="17"/>
  <c r="G200" i="18"/>
  <c r="E205" i="31"/>
  <c r="N210" i="36"/>
  <c r="N201" i="20"/>
  <c r="N204" i="24"/>
  <c r="F204" i="24"/>
  <c r="G208" i="25"/>
  <c r="R205" i="26" l="1"/>
  <c r="L208" i="36"/>
  <c r="J209" i="36"/>
  <c r="I209" i="36"/>
  <c r="H209" i="36"/>
  <c r="B212" i="36"/>
  <c r="K208" i="36"/>
  <c r="L198" i="18"/>
  <c r="J199" i="18"/>
  <c r="H199" i="18"/>
  <c r="I199" i="18"/>
  <c r="K198" i="18"/>
  <c r="B201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L198" i="19"/>
  <c r="L197" i="18"/>
  <c r="K197" i="18"/>
  <c r="K194" i="17"/>
  <c r="H195" i="17"/>
  <c r="I195" i="17"/>
  <c r="J195" i="17"/>
  <c r="B198" i="17"/>
  <c r="L194" i="17"/>
  <c r="E197" i="17"/>
  <c r="F207" i="29"/>
  <c r="F205" i="24"/>
  <c r="F197" i="17"/>
  <c r="G207" i="29"/>
  <c r="F211" i="36"/>
  <c r="E207" i="26"/>
  <c r="E201" i="18"/>
  <c r="F201" i="19"/>
  <c r="F207" i="26"/>
  <c r="G205" i="24"/>
  <c r="F201" i="18"/>
  <c r="G201" i="18"/>
  <c r="G201" i="21"/>
  <c r="E202" i="20"/>
  <c r="F202" i="20"/>
  <c r="N201" i="19"/>
  <c r="M201" i="21"/>
  <c r="G207" i="26"/>
  <c r="M201" i="18"/>
  <c r="M205" i="24"/>
  <c r="E211" i="36"/>
  <c r="G197" i="17"/>
  <c r="N207" i="26"/>
  <c r="M207" i="26"/>
  <c r="G202" i="20"/>
  <c r="E205" i="24"/>
  <c r="N205" i="24"/>
  <c r="M201" i="19"/>
  <c r="N201" i="21"/>
  <c r="G206" i="31"/>
  <c r="E201" i="19"/>
  <c r="F206" i="31"/>
  <c r="M207" i="29"/>
  <c r="M206" i="31"/>
  <c r="N207" i="29"/>
  <c r="M202" i="20"/>
  <c r="M211" i="36"/>
  <c r="N211" i="36"/>
  <c r="N201" i="18"/>
  <c r="E206" i="31"/>
  <c r="N206" i="31"/>
  <c r="E201" i="21"/>
  <c r="F201" i="21"/>
  <c r="N197" i="17"/>
  <c r="E207" i="29"/>
  <c r="N202" i="20"/>
  <c r="G211" i="36"/>
  <c r="M197" i="17"/>
  <c r="G201" i="19"/>
  <c r="H200" i="21" l="1"/>
  <c r="I200" i="21"/>
  <c r="J200" i="21"/>
  <c r="K209" i="36"/>
  <c r="I210" i="36"/>
  <c r="J210" i="36"/>
  <c r="H210" i="36"/>
  <c r="B213" i="36"/>
  <c r="L209" i="36"/>
  <c r="K199" i="18"/>
  <c r="H200" i="18"/>
  <c r="I200" i="18"/>
  <c r="J200" i="18"/>
  <c r="B202" i="18"/>
  <c r="L199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195" i="17"/>
  <c r="J196" i="17"/>
  <c r="I196" i="17"/>
  <c r="H196" i="17"/>
  <c r="K195" i="17"/>
  <c r="E208" i="26"/>
  <c r="F206" i="24"/>
  <c r="G198" i="17"/>
  <c r="E202" i="18"/>
  <c r="N202" i="18"/>
  <c r="F208" i="26"/>
  <c r="M198" i="17"/>
  <c r="G203" i="20"/>
  <c r="M207" i="31"/>
  <c r="M206" i="24"/>
  <c r="G207" i="31"/>
  <c r="G206" i="24"/>
  <c r="G212" i="36"/>
  <c r="N203" i="20"/>
  <c r="F202" i="21"/>
  <c r="F208" i="29"/>
  <c r="E203" i="20"/>
  <c r="E208" i="29"/>
  <c r="M202" i="19"/>
  <c r="N202" i="19"/>
  <c r="G208" i="29"/>
  <c r="F212" i="36"/>
  <c r="N198" i="17"/>
  <c r="N206" i="24"/>
  <c r="F203" i="20"/>
  <c r="F202" i="18"/>
  <c r="G202" i="21"/>
  <c r="E212" i="36"/>
  <c r="F202" i="19"/>
  <c r="M203" i="20"/>
  <c r="M208" i="26"/>
  <c r="E202" i="19"/>
  <c r="E206" i="24"/>
  <c r="M212" i="36"/>
  <c r="E202" i="21"/>
  <c r="N202" i="21"/>
  <c r="M202" i="18"/>
  <c r="G202" i="18"/>
  <c r="G202" i="19"/>
  <c r="M208" i="29"/>
  <c r="E198" i="17"/>
  <c r="N208" i="29"/>
  <c r="G208" i="26"/>
  <c r="F207" i="31"/>
  <c r="M202" i="21"/>
  <c r="N207" i="31"/>
  <c r="N208" i="26"/>
  <c r="F198" i="17"/>
  <c r="E207" i="31"/>
  <c r="N212" i="36"/>
  <c r="K200" i="21" l="1"/>
  <c r="L200" i="21"/>
  <c r="H197" i="21"/>
  <c r="I197" i="21"/>
  <c r="L210" i="36"/>
  <c r="K210" i="36"/>
  <c r="J211" i="36"/>
  <c r="H211" i="36"/>
  <c r="I211" i="36"/>
  <c r="B214" i="36"/>
  <c r="K200" i="18"/>
  <c r="H201" i="18"/>
  <c r="J201" i="18"/>
  <c r="I201" i="18"/>
  <c r="B203" i="18"/>
  <c r="L200" i="18"/>
  <c r="L205" i="31"/>
  <c r="I206" i="31"/>
  <c r="J206" i="31"/>
  <c r="H206" i="31"/>
  <c r="B209" i="31"/>
  <c r="K205" i="31"/>
  <c r="L206" i="29"/>
  <c r="I207" i="29"/>
  <c r="J207" i="29"/>
  <c r="H207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196" i="17"/>
  <c r="H197" i="17"/>
  <c r="J197" i="17"/>
  <c r="I197" i="17"/>
  <c r="L196" i="17"/>
  <c r="N209" i="29"/>
  <c r="M204" i="20"/>
  <c r="G213" i="36"/>
  <c r="G203" i="18"/>
  <c r="F203" i="19"/>
  <c r="E203" i="21"/>
  <c r="N209" i="26"/>
  <c r="N203" i="21"/>
  <c r="M208" i="31"/>
  <c r="M203" i="18"/>
  <c r="F208" i="31"/>
  <c r="E209" i="29"/>
  <c r="N204" i="20"/>
  <c r="N207" i="24"/>
  <c r="M207" i="24"/>
  <c r="E209" i="26"/>
  <c r="M213" i="36"/>
  <c r="N203" i="18"/>
  <c r="M209" i="26"/>
  <c r="E213" i="36"/>
  <c r="G203" i="21"/>
  <c r="F203" i="18"/>
  <c r="N208" i="31"/>
  <c r="N213" i="36"/>
  <c r="F203" i="21"/>
  <c r="G207" i="24"/>
  <c r="G204" i="20"/>
  <c r="G203" i="19"/>
  <c r="G209" i="29"/>
  <c r="G209" i="26"/>
  <c r="E207" i="24"/>
  <c r="F207" i="24"/>
  <c r="G208" i="31"/>
  <c r="E203" i="18"/>
  <c r="E203" i="19"/>
  <c r="M203" i="21"/>
  <c r="F209" i="26"/>
  <c r="F209" i="29"/>
  <c r="E208" i="31"/>
  <c r="E204" i="20"/>
  <c r="N203" i="19"/>
  <c r="F213" i="36"/>
  <c r="M209" i="29"/>
  <c r="F204" i="20"/>
  <c r="M203" i="19"/>
  <c r="L197" i="21" l="1"/>
  <c r="K197" i="21"/>
  <c r="L211" i="36"/>
  <c r="I212" i="36"/>
  <c r="J212" i="36"/>
  <c r="H212" i="36"/>
  <c r="B215" i="36"/>
  <c r="K211" i="36"/>
  <c r="K201" i="18"/>
  <c r="J202" i="18"/>
  <c r="H202" i="18"/>
  <c r="I202" i="18"/>
  <c r="B204" i="18"/>
  <c r="L201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197" i="17"/>
  <c r="J198" i="17"/>
  <c r="I198" i="17"/>
  <c r="H198" i="17"/>
  <c r="K197" i="17"/>
  <c r="G208" i="24"/>
  <c r="M214" i="36"/>
  <c r="E204" i="19"/>
  <c r="M204" i="19"/>
  <c r="E204" i="18"/>
  <c r="N208" i="24"/>
  <c r="M204" i="21"/>
  <c r="N205" i="20"/>
  <c r="E214" i="36"/>
  <c r="E204" i="21"/>
  <c r="E210" i="26"/>
  <c r="F204" i="18"/>
  <c r="E208" i="24"/>
  <c r="M210" i="26"/>
  <c r="E205" i="20"/>
  <c r="F210" i="26"/>
  <c r="N210" i="26"/>
  <c r="F208" i="24"/>
  <c r="F209" i="31"/>
  <c r="N209" i="31"/>
  <c r="M209" i="31"/>
  <c r="N214" i="36"/>
  <c r="F205" i="20"/>
  <c r="G204" i="21"/>
  <c r="M205" i="20"/>
  <c r="M204" i="18"/>
  <c r="N204" i="19"/>
  <c r="N204" i="18"/>
  <c r="G205" i="20"/>
  <c r="F204" i="19"/>
  <c r="G204" i="19"/>
  <c r="G204" i="18"/>
  <c r="E209" i="31"/>
  <c r="G210" i="26"/>
  <c r="F214" i="36"/>
  <c r="F204" i="21"/>
  <c r="N204" i="21"/>
  <c r="G214" i="36"/>
  <c r="G209" i="31"/>
  <c r="M208" i="24"/>
  <c r="L212" i="36" l="1"/>
  <c r="H213" i="36"/>
  <c r="I213" i="36"/>
  <c r="J213" i="36"/>
  <c r="B216" i="36"/>
  <c r="K212" i="36"/>
  <c r="L202" i="18"/>
  <c r="I203" i="18"/>
  <c r="J203" i="18"/>
  <c r="H203" i="18"/>
  <c r="K202" i="18"/>
  <c r="B205" i="18"/>
  <c r="L207" i="31"/>
  <c r="I208" i="31"/>
  <c r="J208" i="31"/>
  <c r="H208" i="31"/>
  <c r="K207" i="31"/>
  <c r="L208" i="29"/>
  <c r="J209" i="29"/>
  <c r="H209" i="29"/>
  <c r="I209" i="29"/>
  <c r="K208" i="29"/>
  <c r="K208" i="26"/>
  <c r="J209" i="26"/>
  <c r="J210" i="26" s="1"/>
  <c r="J211" i="26" s="1"/>
  <c r="J212" i="26" s="1"/>
  <c r="J213" i="26" s="1"/>
  <c r="J214" i="26" s="1"/>
  <c r="J215" i="26" s="1"/>
  <c r="J216" i="26" s="1"/>
  <c r="J217" i="26" s="1"/>
  <c r="J218" i="26" s="1"/>
  <c r="J219" i="26" s="1"/>
  <c r="J220" i="26" s="1"/>
  <c r="J221" i="26" s="1"/>
  <c r="J222" i="26" s="1"/>
  <c r="J223" i="26" s="1"/>
  <c r="J224" i="26" s="1"/>
  <c r="J225" i="26" s="1"/>
  <c r="J226" i="26" s="1"/>
  <c r="J227" i="26" s="1"/>
  <c r="J228" i="26" s="1"/>
  <c r="J229" i="26" s="1"/>
  <c r="J230" i="26" s="1"/>
  <c r="J231" i="26" s="1"/>
  <c r="J232" i="26" s="1"/>
  <c r="J233" i="26" s="1"/>
  <c r="J234" i="26" s="1"/>
  <c r="J235" i="26" s="1"/>
  <c r="J236" i="26" s="1"/>
  <c r="J237" i="26" s="1"/>
  <c r="J238" i="26" s="1"/>
  <c r="J239" i="26" s="1"/>
  <c r="J240" i="26" s="1"/>
  <c r="J241" i="26" s="1"/>
  <c r="J242" i="26" s="1"/>
  <c r="J243" i="26" s="1"/>
  <c r="J244" i="26" s="1"/>
  <c r="J245" i="26" s="1"/>
  <c r="J246" i="26" s="1"/>
  <c r="J247" i="26" s="1"/>
  <c r="J248" i="26" s="1"/>
  <c r="J249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198" i="17"/>
  <c r="L198" i="17"/>
  <c r="F215" i="36"/>
  <c r="E210" i="31"/>
  <c r="F210" i="31"/>
  <c r="G209" i="24"/>
  <c r="N209" i="24"/>
  <c r="F205" i="21"/>
  <c r="E209" i="24"/>
  <c r="M206" i="20"/>
  <c r="M215" i="36"/>
  <c r="N215" i="36"/>
  <c r="G210" i="31"/>
  <c r="M205" i="19"/>
  <c r="M210" i="31"/>
  <c r="F206" i="20"/>
  <c r="N205" i="21"/>
  <c r="N206" i="20"/>
  <c r="F205" i="18"/>
  <c r="G205" i="19"/>
  <c r="M205" i="21"/>
  <c r="N210" i="31"/>
  <c r="F205" i="19"/>
  <c r="E205" i="19"/>
  <c r="N205" i="19"/>
  <c r="G206" i="20"/>
  <c r="M205" i="18"/>
  <c r="N205" i="18"/>
  <c r="F209" i="24"/>
  <c r="G205" i="21"/>
  <c r="E205" i="18"/>
  <c r="G215" i="36"/>
  <c r="G205" i="18"/>
  <c r="E215" i="36"/>
  <c r="M209" i="24"/>
  <c r="E205" i="21"/>
  <c r="E206" i="20"/>
  <c r="L213" i="36" l="1"/>
  <c r="J214" i="36"/>
  <c r="H214" i="36"/>
  <c r="I214" i="36"/>
  <c r="K213" i="36"/>
  <c r="B217" i="36"/>
  <c r="K203" i="18"/>
  <c r="J204" i="18"/>
  <c r="I204" i="18"/>
  <c r="H204" i="18"/>
  <c r="L203" i="18"/>
  <c r="B206" i="18"/>
  <c r="K208" i="31"/>
  <c r="H209" i="31"/>
  <c r="I209" i="31"/>
  <c r="J209" i="31"/>
  <c r="J210" i="31" s="1"/>
  <c r="L208" i="31"/>
  <c r="L209" i="29"/>
  <c r="K209" i="29"/>
  <c r="L209" i="26"/>
  <c r="I210" i="26"/>
  <c r="I211" i="26" s="1"/>
  <c r="K209" i="26"/>
  <c r="H210" i="26"/>
  <c r="H211" i="26" s="1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F206" i="19"/>
  <c r="N210" i="24"/>
  <c r="M210" i="24"/>
  <c r="G206" i="18"/>
  <c r="G206" i="21"/>
  <c r="E216" i="36"/>
  <c r="N206" i="18"/>
  <c r="E207" i="20"/>
  <c r="M206" i="21"/>
  <c r="N216" i="36"/>
  <c r="M207" i="20"/>
  <c r="N207" i="20"/>
  <c r="E210" i="24"/>
  <c r="E206" i="18"/>
  <c r="M206" i="18"/>
  <c r="M206" i="19"/>
  <c r="F206" i="21"/>
  <c r="F207" i="20"/>
  <c r="F210" i="24"/>
  <c r="N206" i="19"/>
  <c r="G210" i="24"/>
  <c r="G216" i="36"/>
  <c r="M216" i="36"/>
  <c r="F216" i="36"/>
  <c r="E206" i="19"/>
  <c r="G206" i="19"/>
  <c r="G207" i="20"/>
  <c r="N206" i="21"/>
  <c r="F206" i="18"/>
  <c r="E206" i="21"/>
  <c r="K211" i="26" l="1"/>
  <c r="H212" i="26"/>
  <c r="L211" i="26"/>
  <c r="I212" i="26"/>
  <c r="L214" i="36"/>
  <c r="I215" i="36"/>
  <c r="H215" i="36"/>
  <c r="J215" i="36"/>
  <c r="K214" i="36"/>
  <c r="B218" i="36"/>
  <c r="L204" i="18"/>
  <c r="J205" i="18"/>
  <c r="H205" i="18"/>
  <c r="I205" i="18"/>
  <c r="B207" i="18"/>
  <c r="K204" i="18"/>
  <c r="L209" i="31"/>
  <c r="I210" i="31"/>
  <c r="H210" i="31"/>
  <c r="K209" i="31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F217" i="36"/>
  <c r="N217" i="36"/>
  <c r="F207" i="21"/>
  <c r="N207" i="18"/>
  <c r="M211" i="24"/>
  <c r="G207" i="18"/>
  <c r="G207" i="21"/>
  <c r="F207" i="18"/>
  <c r="F208" i="20"/>
  <c r="M207" i="21"/>
  <c r="M207" i="19"/>
  <c r="N211" i="24"/>
  <c r="N208" i="20"/>
  <c r="M208" i="20"/>
  <c r="N207" i="21"/>
  <c r="E208" i="20"/>
  <c r="G207" i="19"/>
  <c r="G211" i="24"/>
  <c r="E207" i="21"/>
  <c r="M217" i="36"/>
  <c r="G208" i="20"/>
  <c r="F211" i="24"/>
  <c r="N207" i="19"/>
  <c r="E207" i="18"/>
  <c r="F207" i="19"/>
  <c r="E217" i="36"/>
  <c r="G217" i="36"/>
  <c r="M207" i="18"/>
  <c r="E207" i="19"/>
  <c r="E211" i="24"/>
  <c r="H213" i="26" l="1"/>
  <c r="K212" i="26"/>
  <c r="I213" i="26"/>
  <c r="L212" i="26"/>
  <c r="K215" i="36"/>
  <c r="H216" i="36"/>
  <c r="J216" i="36"/>
  <c r="I216" i="36"/>
  <c r="L215" i="36"/>
  <c r="L205" i="18"/>
  <c r="J206" i="18"/>
  <c r="H206" i="18"/>
  <c r="I206" i="18"/>
  <c r="B208" i="18"/>
  <c r="K205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F208" i="18"/>
  <c r="N208" i="19"/>
  <c r="N208" i="21"/>
  <c r="E208" i="21"/>
  <c r="G212" i="24"/>
  <c r="M209" i="20"/>
  <c r="G208" i="19"/>
  <c r="N218" i="36"/>
  <c r="M208" i="18"/>
  <c r="M212" i="24"/>
  <c r="M218" i="36"/>
  <c r="G218" i="36"/>
  <c r="E208" i="19"/>
  <c r="F208" i="21"/>
  <c r="E208" i="18"/>
  <c r="E212" i="24"/>
  <c r="F208" i="19"/>
  <c r="M208" i="21"/>
  <c r="N208" i="18"/>
  <c r="F218" i="36"/>
  <c r="N209" i="20"/>
  <c r="G209" i="20"/>
  <c r="N212" i="24"/>
  <c r="M208" i="19"/>
  <c r="G208" i="21"/>
  <c r="F212" i="24"/>
  <c r="E209" i="20"/>
  <c r="E218" i="36"/>
  <c r="F209" i="20"/>
  <c r="G208" i="18"/>
  <c r="K213" i="26" l="1"/>
  <c r="H214" i="26"/>
  <c r="I214" i="26"/>
  <c r="L213" i="26"/>
  <c r="K216" i="36"/>
  <c r="J217" i="36"/>
  <c r="J218" i="36" s="1"/>
  <c r="I217" i="36"/>
  <c r="H217" i="36"/>
  <c r="L216" i="36"/>
  <c r="L206" i="18"/>
  <c r="J207" i="18"/>
  <c r="I207" i="18"/>
  <c r="H207" i="18"/>
  <c r="B209" i="18"/>
  <c r="K206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N209" i="19"/>
  <c r="N210" i="20"/>
  <c r="M210" i="20"/>
  <c r="E209" i="21"/>
  <c r="M209" i="19"/>
  <c r="F210" i="20"/>
  <c r="N209" i="18"/>
  <c r="E210" i="20"/>
  <c r="F209" i="18"/>
  <c r="F213" i="24"/>
  <c r="G210" i="20"/>
  <c r="F209" i="21"/>
  <c r="M213" i="24"/>
  <c r="E213" i="24"/>
  <c r="F209" i="19"/>
  <c r="G213" i="24"/>
  <c r="E209" i="19"/>
  <c r="N213" i="24"/>
  <c r="G209" i="19"/>
  <c r="G209" i="18"/>
  <c r="N209" i="21"/>
  <c r="M209" i="21"/>
  <c r="M209" i="18"/>
  <c r="G209" i="21"/>
  <c r="E209" i="18"/>
  <c r="L214" i="26" l="1"/>
  <c r="I215" i="26"/>
  <c r="K214" i="26"/>
  <c r="H215" i="26"/>
  <c r="L217" i="36"/>
  <c r="I218" i="36"/>
  <c r="K217" i="36"/>
  <c r="H218" i="36"/>
  <c r="L207" i="18"/>
  <c r="H208" i="18"/>
  <c r="J208" i="18"/>
  <c r="I208" i="18"/>
  <c r="B210" i="18"/>
  <c r="K207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M211" i="20"/>
  <c r="E210" i="18"/>
  <c r="N210" i="18"/>
  <c r="E211" i="20"/>
  <c r="F210" i="19"/>
  <c r="E210" i="21"/>
  <c r="N214" i="24"/>
  <c r="M210" i="19"/>
  <c r="F210" i="21"/>
  <c r="G214" i="24"/>
  <c r="F214" i="24"/>
  <c r="G211" i="20"/>
  <c r="E214" i="24"/>
  <c r="F211" i="20"/>
  <c r="N210" i="19"/>
  <c r="E210" i="19"/>
  <c r="M210" i="21"/>
  <c r="G210" i="19"/>
  <c r="M210" i="18"/>
  <c r="N211" i="20"/>
  <c r="N210" i="21"/>
  <c r="G210" i="18"/>
  <c r="F210" i="18"/>
  <c r="G210" i="21"/>
  <c r="M214" i="24"/>
  <c r="L215" i="26" l="1"/>
  <c r="I216" i="26"/>
  <c r="K215" i="26"/>
  <c r="H216" i="26"/>
  <c r="L218" i="36"/>
  <c r="K218" i="36"/>
  <c r="L208" i="18"/>
  <c r="I209" i="18"/>
  <c r="J209" i="18"/>
  <c r="H209" i="18"/>
  <c r="B211" i="18"/>
  <c r="K208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G211" i="19"/>
  <c r="E211" i="18"/>
  <c r="M211" i="18"/>
  <c r="M211" i="21"/>
  <c r="E211" i="19"/>
  <c r="F215" i="24"/>
  <c r="F211" i="21"/>
  <c r="N212" i="20"/>
  <c r="G211" i="18"/>
  <c r="E212" i="20"/>
  <c r="N215" i="24"/>
  <c r="N211" i="21"/>
  <c r="F211" i="18"/>
  <c r="M211" i="19"/>
  <c r="G211" i="21"/>
  <c r="E211" i="21"/>
  <c r="F212" i="20"/>
  <c r="F211" i="19"/>
  <c r="E215" i="24"/>
  <c r="M215" i="24"/>
  <c r="G212" i="20"/>
  <c r="M212" i="20"/>
  <c r="N211" i="19"/>
  <c r="G215" i="24"/>
  <c r="N211" i="18"/>
  <c r="L216" i="26" l="1"/>
  <c r="I217" i="26"/>
  <c r="H217" i="26"/>
  <c r="K216" i="26"/>
  <c r="K209" i="18"/>
  <c r="J210" i="18"/>
  <c r="H210" i="18"/>
  <c r="I210" i="18"/>
  <c r="B212" i="18"/>
  <c r="L209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N213" i="20"/>
  <c r="N212" i="18"/>
  <c r="F212" i="19"/>
  <c r="E216" i="24"/>
  <c r="F213" i="20"/>
  <c r="N212" i="19"/>
  <c r="E212" i="19"/>
  <c r="M213" i="20"/>
  <c r="E212" i="18"/>
  <c r="F212" i="21"/>
  <c r="E212" i="21"/>
  <c r="F216" i="24"/>
  <c r="N216" i="24"/>
  <c r="M212" i="18"/>
  <c r="N212" i="21"/>
  <c r="G212" i="19"/>
  <c r="M216" i="24"/>
  <c r="E213" i="20"/>
  <c r="M212" i="19"/>
  <c r="G212" i="18"/>
  <c r="G212" i="21"/>
  <c r="F212" i="18"/>
  <c r="G213" i="20"/>
  <c r="G216" i="24"/>
  <c r="M212" i="21"/>
  <c r="I218" i="26" l="1"/>
  <c r="L217" i="26"/>
  <c r="K217" i="26"/>
  <c r="H218" i="26"/>
  <c r="L210" i="18"/>
  <c r="J211" i="18"/>
  <c r="I211" i="18"/>
  <c r="H211" i="18"/>
  <c r="B213" i="18"/>
  <c r="K210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G217" i="24"/>
  <c r="G213" i="19"/>
  <c r="F217" i="24"/>
  <c r="G213" i="21"/>
  <c r="F213" i="19"/>
  <c r="M217" i="24"/>
  <c r="M214" i="20"/>
  <c r="N213" i="18"/>
  <c r="F214" i="20"/>
  <c r="M213" i="21"/>
  <c r="E214" i="20"/>
  <c r="N213" i="19"/>
  <c r="E213" i="21"/>
  <c r="N214" i="20"/>
  <c r="M213" i="19"/>
  <c r="F213" i="18"/>
  <c r="N213" i="21"/>
  <c r="N217" i="24"/>
  <c r="E213" i="18"/>
  <c r="G214" i="20"/>
  <c r="F213" i="21"/>
  <c r="E213" i="19"/>
  <c r="E217" i="24"/>
  <c r="M213" i="18"/>
  <c r="G213" i="18"/>
  <c r="I219" i="26" l="1"/>
  <c r="L218" i="26"/>
  <c r="K218" i="26"/>
  <c r="H219" i="26"/>
  <c r="K211" i="18"/>
  <c r="J212" i="18"/>
  <c r="H212" i="18"/>
  <c r="I212" i="18"/>
  <c r="B214" i="18"/>
  <c r="L211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F215" i="20"/>
  <c r="E214" i="19"/>
  <c r="F214" i="18"/>
  <c r="G215" i="20"/>
  <c r="N218" i="24"/>
  <c r="N214" i="21"/>
  <c r="G214" i="19"/>
  <c r="E218" i="24"/>
  <c r="M215" i="20"/>
  <c r="F214" i="21"/>
  <c r="F218" i="24"/>
  <c r="E215" i="20"/>
  <c r="M214" i="21"/>
  <c r="E214" i="18"/>
  <c r="M218" i="24"/>
  <c r="F214" i="19"/>
  <c r="E214" i="21"/>
  <c r="M214" i="19"/>
  <c r="N214" i="18"/>
  <c r="G214" i="18"/>
  <c r="G218" i="24"/>
  <c r="N215" i="20"/>
  <c r="N214" i="19"/>
  <c r="G214" i="21"/>
  <c r="M214" i="18"/>
  <c r="L219" i="26" l="1"/>
  <c r="I220" i="26"/>
  <c r="K219" i="26"/>
  <c r="H220" i="26"/>
  <c r="L212" i="18"/>
  <c r="J213" i="18"/>
  <c r="I213" i="18"/>
  <c r="H213" i="18"/>
  <c r="B215" i="18"/>
  <c r="K212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K212" i="19"/>
  <c r="G219" i="24"/>
  <c r="E215" i="18"/>
  <c r="M215" i="21"/>
  <c r="G215" i="19"/>
  <c r="N216" i="20"/>
  <c r="E219" i="24"/>
  <c r="G215" i="18"/>
  <c r="N215" i="21"/>
  <c r="N219" i="24"/>
  <c r="E215" i="21"/>
  <c r="G215" i="21"/>
  <c r="F215" i="21"/>
  <c r="F219" i="24"/>
  <c r="F216" i="20"/>
  <c r="M216" i="20"/>
  <c r="E216" i="20"/>
  <c r="M215" i="19"/>
  <c r="M215" i="18"/>
  <c r="E215" i="19"/>
  <c r="F215" i="19"/>
  <c r="G216" i="20"/>
  <c r="N215" i="19"/>
  <c r="M219" i="24"/>
  <c r="N215" i="18"/>
  <c r="F215" i="18"/>
  <c r="I221" i="26" l="1"/>
  <c r="L220" i="26"/>
  <c r="H221" i="26"/>
  <c r="K220" i="26"/>
  <c r="K213" i="18"/>
  <c r="I214" i="18"/>
  <c r="H214" i="18"/>
  <c r="J214" i="18"/>
  <c r="B216" i="18"/>
  <c r="L213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G216" i="18"/>
  <c r="G216" i="21"/>
  <c r="F217" i="20"/>
  <c r="N217" i="20"/>
  <c r="N216" i="18"/>
  <c r="N220" i="24"/>
  <c r="G220" i="24"/>
  <c r="F220" i="24"/>
  <c r="M217" i="20"/>
  <c r="E220" i="24"/>
  <c r="M216" i="18"/>
  <c r="M216" i="21"/>
  <c r="E217" i="20"/>
  <c r="E216" i="18"/>
  <c r="E216" i="21"/>
  <c r="F216" i="18"/>
  <c r="N216" i="21"/>
  <c r="M220" i="24"/>
  <c r="G217" i="20"/>
  <c r="F216" i="21"/>
  <c r="I222" i="26" l="1"/>
  <c r="L221" i="26"/>
  <c r="H222" i="26"/>
  <c r="K221" i="26"/>
  <c r="K214" i="18"/>
  <c r="I215" i="18"/>
  <c r="H215" i="18"/>
  <c r="J215" i="18"/>
  <c r="B217" i="18"/>
  <c r="L214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J215" i="19"/>
  <c r="J218" i="19" s="1"/>
  <c r="I215" i="19"/>
  <c r="K214" i="19"/>
  <c r="M221" i="24"/>
  <c r="N218" i="20"/>
  <c r="M217" i="21"/>
  <c r="M217" i="18"/>
  <c r="N217" i="18"/>
  <c r="F218" i="20"/>
  <c r="E221" i="24"/>
  <c r="G221" i="24"/>
  <c r="F217" i="21"/>
  <c r="E217" i="18"/>
  <c r="F221" i="24"/>
  <c r="G217" i="21"/>
  <c r="E218" i="20"/>
  <c r="E217" i="21"/>
  <c r="N217" i="21"/>
  <c r="F217" i="18"/>
  <c r="M218" i="20"/>
  <c r="G218" i="20"/>
  <c r="N221" i="24"/>
  <c r="G217" i="18"/>
  <c r="L222" i="26" l="1"/>
  <c r="I223" i="26"/>
  <c r="K222" i="26"/>
  <c r="H223" i="26"/>
  <c r="H218" i="19"/>
  <c r="I218" i="19"/>
  <c r="K215" i="18"/>
  <c r="H216" i="18"/>
  <c r="J216" i="18"/>
  <c r="I216" i="18"/>
  <c r="B218" i="18"/>
  <c r="L215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F219" i="20"/>
  <c r="N219" i="20"/>
  <c r="G218" i="21"/>
  <c r="F218" i="18"/>
  <c r="E219" i="20"/>
  <c r="E218" i="18"/>
  <c r="M218" i="21"/>
  <c r="G219" i="20"/>
  <c r="N222" i="24"/>
  <c r="M219" i="20"/>
  <c r="E222" i="24"/>
  <c r="M222" i="24"/>
  <c r="G222" i="24"/>
  <c r="F222" i="24"/>
  <c r="G218" i="18"/>
  <c r="F218" i="21"/>
  <c r="N218" i="18"/>
  <c r="M218" i="18"/>
  <c r="N218" i="21"/>
  <c r="E218" i="21"/>
  <c r="L223" i="26" l="1"/>
  <c r="I224" i="26"/>
  <c r="K223" i="26"/>
  <c r="H224" i="26"/>
  <c r="L218" i="19"/>
  <c r="K218" i="19"/>
  <c r="L216" i="18"/>
  <c r="I217" i="18"/>
  <c r="J217" i="18"/>
  <c r="H217" i="18"/>
  <c r="B219" i="18"/>
  <c r="K216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G219" i="21"/>
  <c r="G220" i="20"/>
  <c r="F219" i="21"/>
  <c r="G223" i="24"/>
  <c r="N219" i="18"/>
  <c r="E220" i="20"/>
  <c r="M219" i="21"/>
  <c r="M219" i="18"/>
  <c r="F223" i="24"/>
  <c r="M223" i="24"/>
  <c r="G219" i="18"/>
  <c r="E219" i="21"/>
  <c r="F220" i="20"/>
  <c r="E219" i="18"/>
  <c r="N219" i="21"/>
  <c r="M220" i="20"/>
  <c r="F219" i="18"/>
  <c r="N223" i="24"/>
  <c r="E223" i="24"/>
  <c r="N220" i="20"/>
  <c r="I225" i="26" l="1"/>
  <c r="L224" i="26"/>
  <c r="H225" i="26"/>
  <c r="K224" i="26"/>
  <c r="K217" i="18"/>
  <c r="I218" i="18"/>
  <c r="J218" i="18"/>
  <c r="H218" i="18"/>
  <c r="B220" i="18"/>
  <c r="L217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E221" i="20"/>
  <c r="G220" i="18"/>
  <c r="E223" i="20"/>
  <c r="M223" i="20"/>
  <c r="M220" i="18"/>
  <c r="N223" i="20"/>
  <c r="F223" i="20"/>
  <c r="N220" i="21"/>
  <c r="F220" i="21"/>
  <c r="G220" i="21"/>
  <c r="G223" i="20"/>
  <c r="G221" i="20"/>
  <c r="E220" i="21"/>
  <c r="N220" i="18"/>
  <c r="F220" i="18"/>
  <c r="E220" i="18"/>
  <c r="N221" i="20"/>
  <c r="M220" i="21"/>
  <c r="F221" i="20"/>
  <c r="M221" i="20"/>
  <c r="I226" i="26" l="1"/>
  <c r="L225" i="26"/>
  <c r="H226" i="26"/>
  <c r="K225" i="26"/>
  <c r="K218" i="18"/>
  <c r="H219" i="18"/>
  <c r="J219" i="18"/>
  <c r="I219" i="18"/>
  <c r="B224" i="20"/>
  <c r="B221" i="18"/>
  <c r="L218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F224" i="20"/>
  <c r="N221" i="21"/>
  <c r="G221" i="18"/>
  <c r="E221" i="21"/>
  <c r="E224" i="20"/>
  <c r="M224" i="20"/>
  <c r="G221" i="21"/>
  <c r="M221" i="18"/>
  <c r="N222" i="20"/>
  <c r="N221" i="18"/>
  <c r="F222" i="20"/>
  <c r="G224" i="20"/>
  <c r="F221" i="18"/>
  <c r="N224" i="20"/>
  <c r="M221" i="21"/>
  <c r="F221" i="21"/>
  <c r="M222" i="20"/>
  <c r="G222" i="20"/>
  <c r="E222" i="20"/>
  <c r="E221" i="18"/>
  <c r="L226" i="26" l="1"/>
  <c r="I227" i="26"/>
  <c r="I228" i="26" s="1"/>
  <c r="K226" i="26"/>
  <c r="H227" i="26"/>
  <c r="H228" i="26" s="1"/>
  <c r="L219" i="18"/>
  <c r="I220" i="18"/>
  <c r="H220" i="18"/>
  <c r="J220" i="18"/>
  <c r="J223" i="20"/>
  <c r="H223" i="20"/>
  <c r="I223" i="20"/>
  <c r="B222" i="18"/>
  <c r="B225" i="20"/>
  <c r="K219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F225" i="20"/>
  <c r="G222" i="21"/>
  <c r="N222" i="21"/>
  <c r="E225" i="20"/>
  <c r="E222" i="21"/>
  <c r="F222" i="21"/>
  <c r="G225" i="20"/>
  <c r="F222" i="18"/>
  <c r="G222" i="18"/>
  <c r="N222" i="18"/>
  <c r="E222" i="18"/>
  <c r="N225" i="20"/>
  <c r="M222" i="21"/>
  <c r="M225" i="20"/>
  <c r="M222" i="18"/>
  <c r="L228" i="26" l="1"/>
  <c r="I229" i="26"/>
  <c r="K228" i="26"/>
  <c r="H229" i="26"/>
  <c r="K227" i="26"/>
  <c r="L227" i="26"/>
  <c r="L223" i="20"/>
  <c r="K220" i="18"/>
  <c r="H224" i="20"/>
  <c r="I224" i="20"/>
  <c r="J224" i="20"/>
  <c r="J221" i="18"/>
  <c r="I221" i="18"/>
  <c r="H221" i="18"/>
  <c r="B226" i="20"/>
  <c r="K223" i="20"/>
  <c r="B223" i="18"/>
  <c r="L220" i="18"/>
  <c r="K220" i="21"/>
  <c r="J221" i="21"/>
  <c r="I221" i="21"/>
  <c r="H221" i="21"/>
  <c r="B224" i="21"/>
  <c r="L220" i="21"/>
  <c r="L221" i="20"/>
  <c r="H222" i="20"/>
  <c r="I222" i="20"/>
  <c r="J222" i="20"/>
  <c r="K221" i="20"/>
  <c r="G226" i="20"/>
  <c r="F226" i="20"/>
  <c r="M223" i="21"/>
  <c r="E226" i="20"/>
  <c r="F223" i="18"/>
  <c r="N223" i="18"/>
  <c r="G223" i="21"/>
  <c r="E223" i="21"/>
  <c r="G223" i="18"/>
  <c r="N226" i="20"/>
  <c r="M226" i="20"/>
  <c r="E223" i="18"/>
  <c r="N223" i="21"/>
  <c r="F223" i="21"/>
  <c r="M223" i="18"/>
  <c r="L229" i="26" l="1"/>
  <c r="I230" i="26"/>
  <c r="H230" i="26"/>
  <c r="K229" i="26"/>
  <c r="K221" i="18"/>
  <c r="L224" i="20"/>
  <c r="J225" i="20"/>
  <c r="H225" i="20"/>
  <c r="I225" i="20"/>
  <c r="I222" i="18"/>
  <c r="J222" i="18"/>
  <c r="H222" i="18"/>
  <c r="B227" i="20"/>
  <c r="L221" i="18"/>
  <c r="B224" i="18"/>
  <c r="K224" i="20"/>
  <c r="K221" i="21"/>
  <c r="J222" i="21"/>
  <c r="H222" i="21"/>
  <c r="I222" i="21"/>
  <c r="B225" i="21"/>
  <c r="L221" i="21"/>
  <c r="L222" i="20"/>
  <c r="K222" i="20"/>
  <c r="N224" i="18"/>
  <c r="M227" i="20"/>
  <c r="N224" i="21"/>
  <c r="E224" i="18"/>
  <c r="M224" i="21"/>
  <c r="G224" i="21"/>
  <c r="M224" i="18"/>
  <c r="F224" i="18"/>
  <c r="G224" i="18"/>
  <c r="G227" i="20"/>
  <c r="F224" i="21"/>
  <c r="E224" i="21"/>
  <c r="F227" i="20"/>
  <c r="E227" i="20"/>
  <c r="N227" i="20"/>
  <c r="H231" i="26" l="1"/>
  <c r="K230" i="26"/>
  <c r="I231" i="26"/>
  <c r="L230" i="26"/>
  <c r="L225" i="20"/>
  <c r="K222" i="18"/>
  <c r="H226" i="20"/>
  <c r="I226" i="20"/>
  <c r="J226" i="20"/>
  <c r="H223" i="18"/>
  <c r="I223" i="18"/>
  <c r="J223" i="18"/>
  <c r="L222" i="18"/>
  <c r="B228" i="20"/>
  <c r="K225" i="20"/>
  <c r="B225" i="18"/>
  <c r="L222" i="21"/>
  <c r="J223" i="21"/>
  <c r="I223" i="21"/>
  <c r="H223" i="21"/>
  <c r="B226" i="21"/>
  <c r="K222" i="21"/>
  <c r="N225" i="18"/>
  <c r="E225" i="21"/>
  <c r="G225" i="18"/>
  <c r="G225" i="21"/>
  <c r="M225" i="21"/>
  <c r="F225" i="21"/>
  <c r="N228" i="20"/>
  <c r="E225" i="18"/>
  <c r="F225" i="18"/>
  <c r="E228" i="20"/>
  <c r="F228" i="20"/>
  <c r="M228" i="20"/>
  <c r="N225" i="21"/>
  <c r="M225" i="18"/>
  <c r="G228" i="20"/>
  <c r="K231" i="26" l="1"/>
  <c r="H232" i="26"/>
  <c r="L231" i="26"/>
  <c r="I232" i="26"/>
  <c r="L223" i="18"/>
  <c r="L226" i="20"/>
  <c r="H227" i="20"/>
  <c r="J227" i="20"/>
  <c r="I227" i="20"/>
  <c r="H224" i="18"/>
  <c r="I224" i="18"/>
  <c r="J224" i="18"/>
  <c r="B229" i="20"/>
  <c r="K223" i="18"/>
  <c r="B226" i="18"/>
  <c r="K226" i="20"/>
  <c r="K223" i="21"/>
  <c r="J224" i="21"/>
  <c r="I224" i="21"/>
  <c r="H224" i="21"/>
  <c r="B227" i="21"/>
  <c r="L223" i="21"/>
  <c r="N229" i="20"/>
  <c r="E229" i="20"/>
  <c r="G226" i="18"/>
  <c r="N226" i="21"/>
  <c r="G226" i="21"/>
  <c r="E226" i="18"/>
  <c r="F226" i="21"/>
  <c r="G229" i="20"/>
  <c r="E226" i="21"/>
  <c r="M229" i="20"/>
  <c r="M226" i="21"/>
  <c r="F229" i="20"/>
  <c r="M226" i="18"/>
  <c r="N226" i="18"/>
  <c r="F226" i="18"/>
  <c r="K232" i="26" l="1"/>
  <c r="H233" i="26"/>
  <c r="L232" i="26"/>
  <c r="I233" i="26"/>
  <c r="L224" i="18"/>
  <c r="L227" i="20"/>
  <c r="H228" i="20"/>
  <c r="I228" i="20"/>
  <c r="J228" i="20"/>
  <c r="J225" i="18"/>
  <c r="H225" i="18"/>
  <c r="I225" i="18"/>
  <c r="B230" i="20"/>
  <c r="K224" i="18"/>
  <c r="B227" i="18"/>
  <c r="K227" i="20"/>
  <c r="K224" i="21"/>
  <c r="I225" i="21"/>
  <c r="J225" i="21"/>
  <c r="H225" i="21"/>
  <c r="B228" i="21"/>
  <c r="L224" i="21"/>
  <c r="E227" i="18"/>
  <c r="M227" i="21"/>
  <c r="N227" i="18"/>
  <c r="N227" i="21"/>
  <c r="F227" i="21"/>
  <c r="F227" i="18"/>
  <c r="G230" i="20"/>
  <c r="G227" i="21"/>
  <c r="F230" i="20"/>
  <c r="M227" i="18"/>
  <c r="E227" i="21"/>
  <c r="N230" i="20"/>
  <c r="M230" i="20"/>
  <c r="G227" i="18"/>
  <c r="E230" i="20"/>
  <c r="H234" i="26" l="1"/>
  <c r="K233" i="26"/>
  <c r="L233" i="26"/>
  <c r="I234" i="26"/>
  <c r="L225" i="18"/>
  <c r="L228" i="20"/>
  <c r="H229" i="20"/>
  <c r="J229" i="20"/>
  <c r="I229" i="20"/>
  <c r="H226" i="18"/>
  <c r="J226" i="18"/>
  <c r="I226" i="18"/>
  <c r="K225" i="18"/>
  <c r="B231" i="20"/>
  <c r="B228" i="18"/>
  <c r="B229" i="18" s="1"/>
  <c r="K228" i="20"/>
  <c r="K225" i="21"/>
  <c r="H226" i="21"/>
  <c r="I226" i="21"/>
  <c r="J226" i="21"/>
  <c r="B229" i="21"/>
  <c r="L225" i="21"/>
  <c r="G228" i="18"/>
  <c r="F228" i="18"/>
  <c r="E228" i="21"/>
  <c r="E229" i="18"/>
  <c r="M228" i="21"/>
  <c r="G231" i="20"/>
  <c r="G229" i="18"/>
  <c r="E228" i="18"/>
  <c r="F228" i="21"/>
  <c r="G228" i="21"/>
  <c r="E231" i="20"/>
  <c r="N228" i="21"/>
  <c r="N229" i="18"/>
  <c r="M228" i="18"/>
  <c r="M229" i="18"/>
  <c r="N228" i="18"/>
  <c r="F229" i="18"/>
  <c r="M231" i="20"/>
  <c r="N231" i="20"/>
  <c r="F231" i="20"/>
  <c r="H235" i="26" l="1"/>
  <c r="K234" i="26"/>
  <c r="I235" i="26"/>
  <c r="L234" i="26"/>
  <c r="L226" i="18"/>
  <c r="L229" i="20"/>
  <c r="I230" i="20"/>
  <c r="J230" i="20"/>
  <c r="H230" i="20"/>
  <c r="H227" i="18"/>
  <c r="J227" i="18"/>
  <c r="I227" i="18"/>
  <c r="B232" i="20"/>
  <c r="K226" i="18"/>
  <c r="K229" i="20"/>
  <c r="L226" i="21"/>
  <c r="H227" i="21"/>
  <c r="I227" i="21"/>
  <c r="J227" i="21"/>
  <c r="B230" i="21"/>
  <c r="K226" i="21"/>
  <c r="G229" i="21"/>
  <c r="F229" i="21"/>
  <c r="E229" i="21"/>
  <c r="M232" i="20"/>
  <c r="F232" i="20"/>
  <c r="N229" i="21"/>
  <c r="E232" i="20"/>
  <c r="G232" i="20"/>
  <c r="N232" i="20"/>
  <c r="M229" i="21"/>
  <c r="L235" i="26" l="1"/>
  <c r="I236" i="26"/>
  <c r="K235" i="26"/>
  <c r="H236" i="26"/>
  <c r="L227" i="18"/>
  <c r="K230" i="20"/>
  <c r="I231" i="20"/>
  <c r="J231" i="20"/>
  <c r="H231" i="20"/>
  <c r="J228" i="18"/>
  <c r="H228" i="18"/>
  <c r="H229" i="18" s="1"/>
  <c r="I228" i="18"/>
  <c r="I229" i="18" s="1"/>
  <c r="B233" i="20"/>
  <c r="K227" i="18"/>
  <c r="L230" i="20"/>
  <c r="L227" i="21"/>
  <c r="H228" i="21"/>
  <c r="I228" i="21"/>
  <c r="J228" i="21"/>
  <c r="B231" i="21"/>
  <c r="K227" i="21"/>
  <c r="M230" i="21"/>
  <c r="N233" i="20"/>
  <c r="G233" i="20"/>
  <c r="F233" i="20"/>
  <c r="F230" i="21"/>
  <c r="N230" i="21"/>
  <c r="E233" i="20"/>
  <c r="E230" i="21"/>
  <c r="G230" i="21"/>
  <c r="M233" i="20"/>
  <c r="L229" i="18" l="1"/>
  <c r="L236" i="26"/>
  <c r="I237" i="26"/>
  <c r="K236" i="26"/>
  <c r="H237" i="26"/>
  <c r="K229" i="18"/>
  <c r="J229" i="18"/>
  <c r="L228" i="18"/>
  <c r="K231" i="20"/>
  <c r="K228" i="18"/>
  <c r="H232" i="20"/>
  <c r="J232" i="20"/>
  <c r="I232" i="20"/>
  <c r="B234" i="20"/>
  <c r="L231" i="20"/>
  <c r="L228" i="21"/>
  <c r="J229" i="21"/>
  <c r="I229" i="21"/>
  <c r="H229" i="21"/>
  <c r="B232" i="21"/>
  <c r="K228" i="21"/>
  <c r="G231" i="21"/>
  <c r="E231" i="21"/>
  <c r="F231" i="21"/>
  <c r="M234" i="20"/>
  <c r="N231" i="21"/>
  <c r="N234" i="20"/>
  <c r="M231" i="21"/>
  <c r="G234" i="20"/>
  <c r="F234" i="20"/>
  <c r="E234" i="20"/>
  <c r="L237" i="26" l="1"/>
  <c r="I238" i="26"/>
  <c r="H238" i="26"/>
  <c r="K237" i="26"/>
  <c r="L232" i="20"/>
  <c r="I233" i="20"/>
  <c r="H233" i="20"/>
  <c r="J233" i="20"/>
  <c r="B235" i="20"/>
  <c r="K232" i="20"/>
  <c r="K229" i="21"/>
  <c r="J230" i="21"/>
  <c r="I230" i="21"/>
  <c r="H230" i="21"/>
  <c r="B233" i="21"/>
  <c r="L229" i="21"/>
  <c r="M235" i="20"/>
  <c r="E232" i="21"/>
  <c r="N235" i="20"/>
  <c r="G232" i="21"/>
  <c r="G235" i="20"/>
  <c r="F235" i="20"/>
  <c r="E235" i="20"/>
  <c r="N232" i="21"/>
  <c r="M232" i="21"/>
  <c r="F232" i="21"/>
  <c r="H239" i="26" l="1"/>
  <c r="K238" i="26"/>
  <c r="I239" i="26"/>
  <c r="L238" i="26"/>
  <c r="K233" i="20"/>
  <c r="J234" i="20"/>
  <c r="H234" i="20"/>
  <c r="I234" i="20"/>
  <c r="B236" i="20"/>
  <c r="L233" i="20"/>
  <c r="K230" i="21"/>
  <c r="I231" i="21"/>
  <c r="J231" i="21"/>
  <c r="H231" i="21"/>
  <c r="B234" i="21"/>
  <c r="B235" i="21" s="1"/>
  <c r="L230" i="21"/>
  <c r="N236" i="20"/>
  <c r="E236" i="20"/>
  <c r="M235" i="21"/>
  <c r="G235" i="21"/>
  <c r="M236" i="20"/>
  <c r="E233" i="21"/>
  <c r="N233" i="21"/>
  <c r="G236" i="20"/>
  <c r="F233" i="21"/>
  <c r="G233" i="21"/>
  <c r="E235" i="21"/>
  <c r="F236" i="20"/>
  <c r="M233" i="21"/>
  <c r="F235" i="21"/>
  <c r="N235" i="21"/>
  <c r="L239" i="26" l="1"/>
  <c r="I240" i="26"/>
  <c r="K239" i="26"/>
  <c r="H240" i="26"/>
  <c r="L234" i="20"/>
  <c r="J235" i="20"/>
  <c r="I235" i="20"/>
  <c r="H235" i="20"/>
  <c r="B237" i="20"/>
  <c r="K234" i="20"/>
  <c r="B236" i="21"/>
  <c r="K231" i="21"/>
  <c r="H232" i="21"/>
  <c r="J232" i="21"/>
  <c r="I232" i="21"/>
  <c r="L231" i="21"/>
  <c r="E234" i="21"/>
  <c r="F234" i="21"/>
  <c r="F237" i="20"/>
  <c r="M234" i="21"/>
  <c r="F236" i="21"/>
  <c r="E236" i="21"/>
  <c r="M237" i="20"/>
  <c r="N234" i="21"/>
  <c r="N236" i="21"/>
  <c r="M236" i="21"/>
  <c r="N237" i="20"/>
  <c r="E237" i="20"/>
  <c r="G237" i="20"/>
  <c r="G234" i="21"/>
  <c r="G236" i="21"/>
  <c r="K240" i="26" l="1"/>
  <c r="H241" i="26"/>
  <c r="L240" i="26"/>
  <c r="I241" i="26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F238" i="20"/>
  <c r="G237" i="21"/>
  <c r="M238" i="20"/>
  <c r="E238" i="20"/>
  <c r="N237" i="21"/>
  <c r="F237" i="21"/>
  <c r="E237" i="21"/>
  <c r="N238" i="20"/>
  <c r="M237" i="21"/>
  <c r="G238" i="20"/>
  <c r="H242" i="26" l="1"/>
  <c r="K241" i="26"/>
  <c r="L241" i="26"/>
  <c r="I242" i="26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M239" i="20"/>
  <c r="M238" i="21"/>
  <c r="N238" i="21"/>
  <c r="G238" i="21"/>
  <c r="E239" i="20"/>
  <c r="F239" i="20"/>
  <c r="G239" i="20"/>
  <c r="E238" i="21"/>
  <c r="N239" i="20"/>
  <c r="F238" i="21"/>
  <c r="I243" i="26" l="1"/>
  <c r="I244" i="26" s="1"/>
  <c r="L242" i="26"/>
  <c r="H243" i="26"/>
  <c r="K242" i="26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M239" i="21"/>
  <c r="F239" i="21"/>
  <c r="N239" i="21"/>
  <c r="E239" i="21"/>
  <c r="G239" i="21"/>
  <c r="K243" i="26" l="1"/>
  <c r="H244" i="26"/>
  <c r="L244" i="26" s="1"/>
  <c r="I245" i="26"/>
  <c r="L243" i="26"/>
  <c r="L238" i="20"/>
  <c r="L237" i="21"/>
  <c r="H238" i="21"/>
  <c r="J238" i="21"/>
  <c r="I238" i="21"/>
  <c r="B240" i="21"/>
  <c r="K238" i="20"/>
  <c r="K237" i="21"/>
  <c r="N240" i="21"/>
  <c r="E240" i="21"/>
  <c r="G240" i="21"/>
  <c r="M240" i="21"/>
  <c r="F240" i="21"/>
  <c r="K244" i="26" l="1"/>
  <c r="H245" i="26"/>
  <c r="L245" i="26" s="1"/>
  <c r="I246" i="26"/>
  <c r="L238" i="21"/>
  <c r="L239" i="20"/>
  <c r="H239" i="21"/>
  <c r="I239" i="21"/>
  <c r="J239" i="21"/>
  <c r="B241" i="21"/>
  <c r="K238" i="21"/>
  <c r="K239" i="20"/>
  <c r="G241" i="21"/>
  <c r="E241" i="21"/>
  <c r="M241" i="21"/>
  <c r="F241" i="21"/>
  <c r="N241" i="21"/>
  <c r="H246" i="26" l="1"/>
  <c r="L246" i="26" s="1"/>
  <c r="K245" i="26"/>
  <c r="I247" i="26"/>
  <c r="L239" i="21"/>
  <c r="J240" i="21"/>
  <c r="I240" i="21"/>
  <c r="H240" i="21"/>
  <c r="B242" i="21"/>
  <c r="K239" i="21"/>
  <c r="N242" i="21"/>
  <c r="M242" i="21"/>
  <c r="E242" i="21"/>
  <c r="G242" i="21"/>
  <c r="F242" i="21"/>
  <c r="I248" i="26" l="1"/>
  <c r="I249" i="26" s="1"/>
  <c r="H247" i="26"/>
  <c r="K246" i="26"/>
  <c r="K240" i="21"/>
  <c r="H241" i="21"/>
  <c r="J241" i="21"/>
  <c r="I241" i="21"/>
  <c r="B243" i="21"/>
  <c r="L240" i="21"/>
  <c r="N243" i="21"/>
  <c r="F243" i="21"/>
  <c r="M243" i="21"/>
  <c r="E243" i="21"/>
  <c r="G243" i="21"/>
  <c r="K247" i="26" l="1"/>
  <c r="H248" i="26"/>
  <c r="H249" i="26" s="1"/>
  <c r="K249" i="26" s="1"/>
  <c r="L247" i="26"/>
  <c r="L248" i="26"/>
  <c r="L241" i="21"/>
  <c r="H242" i="21"/>
  <c r="J242" i="21"/>
  <c r="I242" i="21"/>
  <c r="B244" i="21"/>
  <c r="K241" i="21"/>
  <c r="N244" i="21"/>
  <c r="G244" i="21"/>
  <c r="E244" i="21"/>
  <c r="M244" i="21"/>
  <c r="F244" i="21"/>
  <c r="L249" i="26" l="1"/>
  <c r="K248" i="26"/>
  <c r="L242" i="21"/>
  <c r="H243" i="21"/>
  <c r="I243" i="21"/>
  <c r="J243" i="21"/>
  <c r="B245" i="21"/>
  <c r="K242" i="21"/>
  <c r="M245" i="21"/>
  <c r="E245" i="21"/>
  <c r="F245" i="21"/>
  <c r="N245" i="21"/>
  <c r="G245" i="21"/>
  <c r="L243" i="21" l="1"/>
  <c r="J244" i="21"/>
  <c r="H244" i="21"/>
  <c r="I244" i="21"/>
  <c r="B246" i="21"/>
  <c r="K243" i="21"/>
  <c r="G246" i="21"/>
  <c r="E246" i="21"/>
  <c r="M246" i="21"/>
  <c r="F246" i="21"/>
  <c r="N246" i="21"/>
  <c r="L244" i="21" l="1"/>
  <c r="J245" i="21"/>
  <c r="I245" i="21"/>
  <c r="H245" i="21"/>
  <c r="K244" i="21"/>
  <c r="K245" i="21" l="1"/>
  <c r="I246" i="21"/>
  <c r="J246" i="21"/>
  <c r="H246" i="21"/>
  <c r="L245" i="21"/>
  <c r="K246" i="21" l="1"/>
  <c r="L246" i="21"/>
  <c r="H85" i="35" l="1"/>
  <c r="I85" i="35" l="1"/>
  <c r="L85" i="35" s="1"/>
  <c r="K85" i="35" l="1"/>
  <c r="D34" i="27" l="1"/>
  <c r="D35" i="27" s="1"/>
  <c r="D36" i="27" s="1"/>
  <c r="D37" i="27" s="1"/>
  <c r="M36" i="27"/>
  <c r="G34" i="27"/>
  <c r="G36" i="27"/>
  <c r="E37" i="27"/>
  <c r="E36" i="27"/>
  <c r="N34" i="27"/>
  <c r="M34" i="27"/>
  <c r="N35" i="27"/>
  <c r="M35" i="27"/>
  <c r="F37" i="27"/>
  <c r="F34" i="27"/>
  <c r="M37" i="27"/>
  <c r="G35" i="27"/>
  <c r="F35" i="27"/>
  <c r="E35" i="27"/>
  <c r="N36" i="27"/>
  <c r="F36" i="27"/>
  <c r="N37" i="27"/>
  <c r="G37" i="27"/>
  <c r="J33" i="27" l="1"/>
  <c r="J36" i="27"/>
  <c r="J35" i="27"/>
  <c r="I35" i="27"/>
  <c r="H35" i="27"/>
  <c r="J34" i="27"/>
  <c r="I34" i="27"/>
  <c r="M31" i="27"/>
  <c r="N33" i="27"/>
  <c r="F32" i="27"/>
  <c r="M32" i="27"/>
  <c r="M33" i="27"/>
  <c r="F33" i="27"/>
  <c r="E34" i="27"/>
  <c r="N32" i="27"/>
  <c r="N31" i="27"/>
  <c r="F31" i="27"/>
  <c r="I31" i="27" l="1"/>
  <c r="I32" i="27"/>
  <c r="I33" i="27"/>
  <c r="I30" i="27"/>
  <c r="J37" i="27"/>
  <c r="K35" i="27"/>
  <c r="H34" i="27"/>
  <c r="K34" i="27" s="1"/>
  <c r="L35" i="27"/>
  <c r="E32" i="27"/>
  <c r="E31" i="27"/>
  <c r="E33" i="27"/>
  <c r="H32" i="27" l="1"/>
  <c r="K32" i="27" s="1"/>
  <c r="H33" i="27"/>
  <c r="K33" i="27" s="1"/>
  <c r="H30" i="27"/>
  <c r="K30" i="27" s="1"/>
  <c r="H31" i="27"/>
  <c r="K31" i="27" s="1"/>
  <c r="L33" i="27"/>
  <c r="L34" i="27"/>
  <c r="I36" i="27"/>
  <c r="H36" i="27"/>
  <c r="L31" i="27" l="1"/>
  <c r="L32" i="27"/>
  <c r="L30" i="27"/>
  <c r="D41" i="27"/>
  <c r="K36" i="27"/>
  <c r="L36" i="27"/>
  <c r="N41" i="27"/>
  <c r="E41" i="27"/>
  <c r="F41" i="27"/>
  <c r="M41" i="27"/>
  <c r="G41" i="27"/>
  <c r="H40" i="27" l="1"/>
  <c r="I40" i="27"/>
  <c r="J40" i="27"/>
  <c r="D42" i="27"/>
  <c r="E42" i="27"/>
  <c r="N42" i="27"/>
  <c r="M42" i="27"/>
  <c r="G42" i="27"/>
  <c r="F42" i="27"/>
  <c r="L40" i="27" l="1"/>
  <c r="K40" i="27"/>
  <c r="I37" i="27"/>
  <c r="H37" i="27"/>
  <c r="I41" i="27"/>
  <c r="H41" i="27"/>
  <c r="J41" i="27"/>
  <c r="D43" i="27"/>
  <c r="M43" i="27"/>
  <c r="E43" i="27"/>
  <c r="N43" i="27"/>
  <c r="G43" i="27"/>
  <c r="F43" i="27"/>
  <c r="K37" i="27" l="1"/>
  <c r="L37" i="27"/>
  <c r="K41" i="27"/>
  <c r="J42" i="27"/>
  <c r="I42" i="27"/>
  <c r="H42" i="27"/>
  <c r="D44" i="27"/>
  <c r="L41" i="27"/>
  <c r="N44" i="27"/>
  <c r="G44" i="27"/>
  <c r="M44" i="27"/>
  <c r="E44" i="27"/>
  <c r="F44" i="27"/>
  <c r="L42" i="27" l="1"/>
  <c r="H43" i="27"/>
  <c r="J43" i="27"/>
  <c r="I43" i="27"/>
  <c r="D45" i="27"/>
  <c r="K42" i="27"/>
  <c r="G45" i="27"/>
  <c r="N45" i="27"/>
  <c r="M45" i="27"/>
  <c r="F45" i="27"/>
  <c r="E45" i="27"/>
  <c r="L43" i="27" l="1"/>
  <c r="H44" i="27"/>
  <c r="J44" i="27"/>
  <c r="I44" i="27"/>
  <c r="D46" i="27"/>
  <c r="K43" i="27"/>
  <c r="F46" i="27"/>
  <c r="G46" i="27"/>
  <c r="M46" i="27"/>
  <c r="N46" i="27"/>
  <c r="E46" i="27"/>
  <c r="L44" i="27" l="1"/>
  <c r="J45" i="27"/>
  <c r="H45" i="27"/>
  <c r="I45" i="27"/>
  <c r="D47" i="27"/>
  <c r="K44" i="27"/>
  <c r="E47" i="27"/>
  <c r="G47" i="27"/>
  <c r="N47" i="27"/>
  <c r="M47" i="27"/>
  <c r="F47" i="27"/>
  <c r="K45" i="27" l="1"/>
  <c r="L45" i="27"/>
  <c r="H46" i="27"/>
  <c r="I46" i="27"/>
  <c r="J46" i="27"/>
  <c r="D48" i="27"/>
  <c r="N48" i="27"/>
  <c r="G48" i="27"/>
  <c r="E48" i="27"/>
  <c r="F48" i="27"/>
  <c r="M48" i="27"/>
  <c r="L46" i="27" l="1"/>
  <c r="H47" i="27"/>
  <c r="J47" i="27"/>
  <c r="I47" i="27"/>
  <c r="D49" i="27"/>
  <c r="K46" i="27"/>
  <c r="E49" i="27"/>
  <c r="G49" i="27"/>
  <c r="M49" i="27"/>
  <c r="F49" i="27"/>
  <c r="N49" i="27"/>
  <c r="L47" i="27" l="1"/>
  <c r="I48" i="27"/>
  <c r="J48" i="27"/>
  <c r="H48" i="27"/>
  <c r="D50" i="27"/>
  <c r="K47" i="27"/>
  <c r="F50" i="27"/>
  <c r="G50" i="27"/>
  <c r="M50" i="27"/>
  <c r="E50" i="27"/>
  <c r="N50" i="27"/>
  <c r="K48" i="27" l="1"/>
  <c r="J49" i="27"/>
  <c r="H49" i="27"/>
  <c r="I49" i="27"/>
  <c r="D51" i="27"/>
  <c r="L48" i="27"/>
  <c r="M51" i="27"/>
  <c r="N51" i="27"/>
  <c r="E51" i="27"/>
  <c r="F51" i="27"/>
  <c r="G51" i="27"/>
  <c r="K49" i="27" l="1"/>
  <c r="H50" i="27"/>
  <c r="J50" i="27"/>
  <c r="I50" i="27"/>
  <c r="D52" i="27"/>
  <c r="L49" i="27"/>
  <c r="M52" i="27"/>
  <c r="F52" i="27"/>
  <c r="E52" i="27"/>
  <c r="N52" i="27"/>
  <c r="G52" i="27"/>
  <c r="L50" i="27" l="1"/>
  <c r="H51" i="27"/>
  <c r="J51" i="27"/>
  <c r="I51" i="27"/>
  <c r="D53" i="27"/>
  <c r="K50" i="27"/>
  <c r="E53" i="27"/>
  <c r="M53" i="27"/>
  <c r="G53" i="27"/>
  <c r="N53" i="27"/>
  <c r="F53" i="27"/>
  <c r="L51" i="27" l="1"/>
  <c r="H52" i="27"/>
  <c r="I52" i="27"/>
  <c r="J52" i="27"/>
  <c r="D54" i="27"/>
  <c r="K51" i="27"/>
  <c r="M54" i="27"/>
  <c r="G54" i="27"/>
  <c r="N54" i="27"/>
  <c r="F54" i="27"/>
  <c r="E54" i="27"/>
  <c r="L52" i="27" l="1"/>
  <c r="H53" i="27"/>
  <c r="J53" i="27"/>
  <c r="I53" i="27"/>
  <c r="D55" i="27"/>
  <c r="K52" i="27"/>
  <c r="G55" i="27"/>
  <c r="M55" i="27"/>
  <c r="F55" i="27"/>
  <c r="N55" i="27"/>
  <c r="E55" i="27"/>
  <c r="L53" i="27" l="1"/>
  <c r="I54" i="27"/>
  <c r="J54" i="27"/>
  <c r="H54" i="27"/>
  <c r="D56" i="27"/>
  <c r="K53" i="27"/>
  <c r="G56" i="27"/>
  <c r="M56" i="27"/>
  <c r="F56" i="27"/>
  <c r="N56" i="27"/>
  <c r="E56" i="27"/>
  <c r="K54" i="27" l="1"/>
  <c r="I55" i="27"/>
  <c r="J55" i="27"/>
  <c r="H55" i="27"/>
  <c r="D57" i="27"/>
  <c r="L54" i="27"/>
  <c r="G57" i="27"/>
  <c r="M57" i="27"/>
  <c r="F57" i="27"/>
  <c r="E57" i="27"/>
  <c r="N57" i="27"/>
  <c r="K55" i="27" l="1"/>
  <c r="I56" i="27"/>
  <c r="H56" i="27"/>
  <c r="J56" i="27"/>
  <c r="D58" i="27"/>
  <c r="L55" i="27"/>
  <c r="E58" i="27"/>
  <c r="F58" i="27"/>
  <c r="N58" i="27"/>
  <c r="G58" i="27"/>
  <c r="M58" i="27"/>
  <c r="K56" i="27" l="1"/>
  <c r="I57" i="27"/>
  <c r="J57" i="27"/>
  <c r="H57" i="27"/>
  <c r="D59" i="27"/>
  <c r="L56" i="27"/>
  <c r="E59" i="27"/>
  <c r="N59" i="27"/>
  <c r="M59" i="27"/>
  <c r="F59" i="27"/>
  <c r="G59" i="27"/>
  <c r="K57" i="27" l="1"/>
  <c r="I58" i="27"/>
  <c r="J58" i="27"/>
  <c r="H58" i="27"/>
  <c r="D60" i="27"/>
  <c r="L57" i="27"/>
  <c r="E60" i="27"/>
  <c r="M60" i="27"/>
  <c r="G60" i="27"/>
  <c r="N60" i="27"/>
  <c r="F60" i="27"/>
  <c r="K58" i="27" l="1"/>
  <c r="H59" i="27"/>
  <c r="J59" i="27"/>
  <c r="I59" i="27"/>
  <c r="D61" i="27"/>
  <c r="L58" i="27"/>
  <c r="G61" i="27"/>
  <c r="M61" i="27"/>
  <c r="N61" i="27"/>
  <c r="F61" i="27"/>
  <c r="E61" i="27"/>
  <c r="L59" i="27" l="1"/>
  <c r="J60" i="27"/>
  <c r="I60" i="27"/>
  <c r="H60" i="27"/>
  <c r="D62" i="27"/>
  <c r="K59" i="27"/>
  <c r="M62" i="27"/>
  <c r="F62" i="27"/>
  <c r="G62" i="27"/>
  <c r="N62" i="27"/>
  <c r="E62" i="27"/>
  <c r="K60" i="27" l="1"/>
  <c r="I61" i="27"/>
  <c r="J61" i="27"/>
  <c r="H61" i="27"/>
  <c r="L60" i="27"/>
  <c r="D63" i="27"/>
  <c r="E63" i="27"/>
  <c r="M63" i="27"/>
  <c r="F63" i="27"/>
  <c r="G63" i="27"/>
  <c r="N63" i="27"/>
  <c r="K61" i="27" l="1"/>
  <c r="J62" i="27"/>
  <c r="I62" i="27"/>
  <c r="H62" i="27"/>
  <c r="D64" i="27"/>
  <c r="L61" i="27"/>
  <c r="M64" i="27"/>
  <c r="E64" i="27"/>
  <c r="F64" i="27"/>
  <c r="G64" i="27"/>
  <c r="N64" i="27"/>
  <c r="K62" i="27" l="1"/>
  <c r="L62" i="27"/>
  <c r="J63" i="27"/>
  <c r="I63" i="27"/>
  <c r="H63" i="27"/>
  <c r="D65" i="27"/>
  <c r="G65" i="27"/>
  <c r="N65" i="27"/>
  <c r="M65" i="27"/>
  <c r="F65" i="27"/>
  <c r="E65" i="27"/>
  <c r="K63" i="27" l="1"/>
  <c r="I64" i="27"/>
  <c r="H64" i="27"/>
  <c r="J64" i="27"/>
  <c r="D66" i="27"/>
  <c r="L63" i="27"/>
  <c r="G66" i="27"/>
  <c r="M66" i="27"/>
  <c r="N66" i="27"/>
  <c r="F66" i="27"/>
  <c r="E66" i="27"/>
  <c r="K64" i="27" l="1"/>
  <c r="J65" i="27"/>
  <c r="H65" i="27"/>
  <c r="I65" i="27"/>
  <c r="D67" i="27"/>
  <c r="L64" i="27"/>
  <c r="M67" i="27"/>
  <c r="G67" i="27"/>
  <c r="F67" i="27"/>
  <c r="E67" i="27"/>
  <c r="N67" i="27"/>
  <c r="L65" i="27" l="1"/>
  <c r="H66" i="27"/>
  <c r="I66" i="27"/>
  <c r="J66" i="27"/>
  <c r="D68" i="27"/>
  <c r="K65" i="27"/>
  <c r="N68" i="27"/>
  <c r="G68" i="27"/>
  <c r="M68" i="27"/>
  <c r="E68" i="27"/>
  <c r="F68" i="27"/>
  <c r="L66" i="27" l="1"/>
  <c r="I67" i="27"/>
  <c r="J67" i="27"/>
  <c r="H67" i="27"/>
  <c r="D69" i="27"/>
  <c r="K66" i="27"/>
  <c r="M69" i="27"/>
  <c r="F69" i="27"/>
  <c r="N69" i="27"/>
  <c r="E69" i="27"/>
  <c r="G69" i="27"/>
  <c r="K67" i="27" l="1"/>
  <c r="J68" i="27"/>
  <c r="I68" i="27"/>
  <c r="H68" i="27"/>
  <c r="D70" i="27"/>
  <c r="L67" i="27"/>
  <c r="G70" i="27"/>
  <c r="N70" i="27"/>
  <c r="E70" i="27"/>
  <c r="F70" i="27"/>
  <c r="M70" i="27"/>
  <c r="K68" i="27" l="1"/>
  <c r="I69" i="27"/>
  <c r="H69" i="27"/>
  <c r="J69" i="27"/>
  <c r="D71" i="27"/>
  <c r="L68" i="27"/>
  <c r="M71" i="27"/>
  <c r="E71" i="27"/>
  <c r="G71" i="27"/>
  <c r="N71" i="27"/>
  <c r="F71" i="27"/>
  <c r="K69" i="27" l="1"/>
  <c r="I70" i="27"/>
  <c r="H70" i="27"/>
  <c r="J70" i="27"/>
  <c r="D72" i="27"/>
  <c r="L69" i="27"/>
  <c r="F72" i="27"/>
  <c r="M72" i="27"/>
  <c r="G72" i="27"/>
  <c r="N72" i="27"/>
  <c r="E72" i="27"/>
  <c r="K70" i="27" l="1"/>
  <c r="I71" i="27"/>
  <c r="J71" i="27"/>
  <c r="H71" i="27"/>
  <c r="D73" i="27"/>
  <c r="D74" i="27" s="1"/>
  <c r="L70" i="27"/>
  <c r="F73" i="27"/>
  <c r="F74" i="27"/>
  <c r="G74" i="27"/>
  <c r="E73" i="27"/>
  <c r="E74" i="27"/>
  <c r="N73" i="27"/>
  <c r="N74" i="27"/>
  <c r="M74" i="27"/>
  <c r="G73" i="27"/>
  <c r="M73" i="27"/>
  <c r="D75" i="27" l="1"/>
  <c r="K71" i="27"/>
  <c r="J72" i="27"/>
  <c r="H72" i="27"/>
  <c r="I72" i="27"/>
  <c r="L71" i="27"/>
  <c r="E75" i="27"/>
  <c r="M75" i="27"/>
  <c r="N75" i="27"/>
  <c r="F75" i="27"/>
  <c r="G75" i="27"/>
  <c r="I74" i="27" l="1"/>
  <c r="H74" i="27"/>
  <c r="J74" i="27"/>
  <c r="D76" i="27"/>
  <c r="L72" i="27"/>
  <c r="J73" i="27"/>
  <c r="K72" i="27"/>
  <c r="G76" i="27"/>
  <c r="F76" i="27"/>
  <c r="M76" i="27"/>
  <c r="E76" i="27"/>
  <c r="N76" i="27"/>
  <c r="K74" i="27" l="1"/>
  <c r="J75" i="27"/>
  <c r="I75" i="27"/>
  <c r="H75" i="27"/>
  <c r="D77" i="27"/>
  <c r="L74" i="27"/>
  <c r="H73" i="27"/>
  <c r="I73" i="27"/>
  <c r="M77" i="27"/>
  <c r="F77" i="27"/>
  <c r="G77" i="27"/>
  <c r="E77" i="27"/>
  <c r="N77" i="27"/>
  <c r="K75" i="27" l="1"/>
  <c r="H76" i="27"/>
  <c r="I76" i="27"/>
  <c r="J76" i="27"/>
  <c r="L75" i="27"/>
  <c r="D78" i="27"/>
  <c r="L73" i="27"/>
  <c r="K73" i="27"/>
  <c r="E78" i="27"/>
  <c r="G78" i="27"/>
  <c r="F78" i="27"/>
  <c r="N78" i="27"/>
  <c r="M78" i="27"/>
  <c r="L76" i="27" l="1"/>
  <c r="I77" i="27"/>
  <c r="J77" i="27"/>
  <c r="H77" i="27"/>
  <c r="K77" i="27" s="1"/>
  <c r="D79" i="27"/>
  <c r="K76" i="27"/>
  <c r="G79" i="27"/>
  <c r="F79" i="27"/>
  <c r="N79" i="27"/>
  <c r="M79" i="27"/>
  <c r="E79" i="27"/>
  <c r="H78" i="27" l="1"/>
  <c r="J78" i="27"/>
  <c r="I78" i="27"/>
  <c r="D80" i="27"/>
  <c r="L77" i="27"/>
  <c r="N80" i="27"/>
  <c r="E80" i="27"/>
  <c r="G80" i="27"/>
  <c r="F80" i="27"/>
  <c r="M80" i="27"/>
  <c r="L78" i="27" l="1"/>
  <c r="H79" i="27"/>
  <c r="J79" i="27"/>
  <c r="I79" i="27"/>
  <c r="L79" i="27" s="1"/>
  <c r="D81" i="27"/>
  <c r="K78" i="27"/>
  <c r="G81" i="27"/>
  <c r="M81" i="27"/>
  <c r="N81" i="27"/>
  <c r="E81" i="27"/>
  <c r="F81" i="27"/>
  <c r="H80" i="27" l="1"/>
  <c r="I80" i="27"/>
  <c r="J80" i="27"/>
  <c r="D82" i="27"/>
  <c r="K79" i="27"/>
  <c r="E82" i="27"/>
  <c r="M82" i="27"/>
  <c r="N82" i="27"/>
  <c r="G82" i="27"/>
  <c r="F82" i="27"/>
  <c r="L80" i="27" l="1"/>
  <c r="I81" i="27"/>
  <c r="H81" i="27"/>
  <c r="J81" i="27"/>
  <c r="D83" i="27"/>
  <c r="K80" i="27"/>
  <c r="N83" i="27"/>
  <c r="F83" i="27"/>
  <c r="M83" i="27"/>
  <c r="G83" i="27"/>
  <c r="E83" i="27"/>
  <c r="K81" i="27" l="1"/>
  <c r="I82" i="27"/>
  <c r="J82" i="27"/>
  <c r="H82" i="27"/>
  <c r="K82" i="27" s="1"/>
  <c r="D84" i="27"/>
  <c r="L81" i="27"/>
  <c r="G84" i="27"/>
  <c r="M84" i="27"/>
  <c r="N84" i="27"/>
  <c r="E84" i="27"/>
  <c r="F84" i="27"/>
  <c r="H83" i="27" l="1"/>
  <c r="J83" i="27"/>
  <c r="I83" i="27"/>
  <c r="D85" i="27"/>
  <c r="L82" i="27"/>
  <c r="G85" i="27"/>
  <c r="E85" i="27"/>
  <c r="F85" i="27"/>
  <c r="M85" i="27"/>
  <c r="N85" i="27"/>
  <c r="L83" i="27" l="1"/>
  <c r="J84" i="27"/>
  <c r="I84" i="27"/>
  <c r="H84" i="27"/>
  <c r="D86" i="27"/>
  <c r="K83" i="27"/>
  <c r="E86" i="27"/>
  <c r="F86" i="27"/>
  <c r="M86" i="27"/>
  <c r="N86" i="27"/>
  <c r="G86" i="27"/>
  <c r="K84" i="27" l="1"/>
  <c r="H85" i="27"/>
  <c r="I85" i="27"/>
  <c r="J85" i="27"/>
  <c r="D87" i="27"/>
  <c r="L84" i="27"/>
  <c r="E87" i="27"/>
  <c r="N87" i="27"/>
  <c r="G87" i="27"/>
  <c r="F87" i="27"/>
  <c r="M87" i="27"/>
  <c r="L85" i="27" l="1"/>
  <c r="H86" i="27"/>
  <c r="J86" i="27"/>
  <c r="I86" i="27"/>
  <c r="D88" i="27"/>
  <c r="K85" i="27"/>
  <c r="F88" i="27"/>
  <c r="N88" i="27"/>
  <c r="M88" i="27"/>
  <c r="G88" i="27"/>
  <c r="E88" i="27"/>
  <c r="L86" i="27" l="1"/>
  <c r="J87" i="27"/>
  <c r="I87" i="27"/>
  <c r="H87" i="27"/>
  <c r="D89" i="27"/>
  <c r="K86" i="27"/>
  <c r="F89" i="27"/>
  <c r="N89" i="27"/>
  <c r="E89" i="27"/>
  <c r="M89" i="27"/>
  <c r="G89" i="27"/>
  <c r="K87" i="27" l="1"/>
  <c r="H88" i="27"/>
  <c r="I88" i="27"/>
  <c r="J88" i="27"/>
  <c r="D90" i="27"/>
  <c r="L87" i="27"/>
  <c r="G90" i="27"/>
  <c r="F90" i="27"/>
  <c r="M90" i="27"/>
  <c r="N90" i="27"/>
  <c r="E90" i="27"/>
  <c r="L88" i="27" l="1"/>
  <c r="H89" i="27"/>
  <c r="J89" i="27"/>
  <c r="I89" i="27"/>
  <c r="D91" i="27"/>
  <c r="K88" i="27"/>
  <c r="M91" i="27"/>
  <c r="G91" i="27"/>
  <c r="N91" i="27"/>
  <c r="E91" i="27"/>
  <c r="F91" i="27"/>
  <c r="L89" i="27" l="1"/>
  <c r="H90" i="27"/>
  <c r="J90" i="27"/>
  <c r="I90" i="27"/>
  <c r="D92" i="27"/>
  <c r="K89" i="27"/>
  <c r="N92" i="27"/>
  <c r="F92" i="27"/>
  <c r="M92" i="27"/>
  <c r="G92" i="27"/>
  <c r="E92" i="27"/>
  <c r="L90" i="27" l="1"/>
  <c r="J91" i="27"/>
  <c r="I91" i="27"/>
  <c r="H91" i="27"/>
  <c r="D93" i="27"/>
  <c r="K90" i="27"/>
  <c r="F93" i="27"/>
  <c r="N93" i="27"/>
  <c r="E93" i="27"/>
  <c r="G93" i="27"/>
  <c r="M93" i="27"/>
  <c r="K91" i="27" l="1"/>
  <c r="H92" i="27"/>
  <c r="J92" i="27"/>
  <c r="I92" i="27"/>
  <c r="L92" i="27" s="1"/>
  <c r="D94" i="27"/>
  <c r="L91" i="27"/>
  <c r="N94" i="27"/>
  <c r="M94" i="27"/>
  <c r="F94" i="27"/>
  <c r="G94" i="27"/>
  <c r="E94" i="27"/>
  <c r="I93" i="27" l="1"/>
  <c r="H93" i="27"/>
  <c r="J93" i="27"/>
  <c r="D95" i="27"/>
  <c r="K92" i="27"/>
  <c r="E95" i="27"/>
  <c r="G95" i="27"/>
  <c r="M95" i="27"/>
  <c r="F95" i="27"/>
  <c r="N95" i="27"/>
  <c r="K93" i="27" l="1"/>
  <c r="J94" i="27"/>
  <c r="H94" i="27"/>
  <c r="I94" i="27"/>
  <c r="D96" i="27"/>
  <c r="L93" i="27"/>
  <c r="M96" i="27"/>
  <c r="G96" i="27"/>
  <c r="E96" i="27"/>
  <c r="F96" i="27"/>
  <c r="N96" i="27"/>
  <c r="L94" i="27" l="1"/>
  <c r="K94" i="27"/>
  <c r="I95" i="27"/>
  <c r="H95" i="27"/>
  <c r="J95" i="27"/>
  <c r="D97" i="27"/>
  <c r="G97" i="27"/>
  <c r="F97" i="27"/>
  <c r="N97" i="27"/>
  <c r="M97" i="27"/>
  <c r="E97" i="27"/>
  <c r="K95" i="27" l="1"/>
  <c r="I96" i="27"/>
  <c r="H96" i="27"/>
  <c r="J96" i="27"/>
  <c r="D98" i="27"/>
  <c r="L95" i="27"/>
  <c r="E98" i="27"/>
  <c r="G98" i="27"/>
  <c r="F98" i="27"/>
  <c r="M98" i="27"/>
  <c r="N98" i="27"/>
  <c r="K96" i="27" l="1"/>
  <c r="J97" i="27"/>
  <c r="I97" i="27"/>
  <c r="H97" i="27"/>
  <c r="D99" i="27"/>
  <c r="L96" i="27"/>
  <c r="G99" i="27"/>
  <c r="M99" i="27"/>
  <c r="F99" i="27"/>
  <c r="E99" i="27"/>
  <c r="N99" i="27"/>
  <c r="K97" i="27" l="1"/>
  <c r="H98" i="27"/>
  <c r="J98" i="27"/>
  <c r="I98" i="27"/>
  <c r="L98" i="27" s="1"/>
  <c r="D100" i="27"/>
  <c r="L97" i="27"/>
  <c r="G100" i="27"/>
  <c r="F100" i="27"/>
  <c r="M100" i="27"/>
  <c r="N100" i="27"/>
  <c r="E100" i="27"/>
  <c r="J99" i="27" l="1"/>
  <c r="H99" i="27"/>
  <c r="I99" i="27"/>
  <c r="D101" i="27"/>
  <c r="K98" i="27"/>
  <c r="G101" i="27"/>
  <c r="M101" i="27"/>
  <c r="E101" i="27"/>
  <c r="F101" i="27"/>
  <c r="N101" i="27"/>
  <c r="L99" i="27" l="1"/>
  <c r="J100" i="27"/>
  <c r="I100" i="27"/>
  <c r="H100" i="27"/>
  <c r="D102" i="27"/>
  <c r="K99" i="27"/>
  <c r="E102" i="27"/>
  <c r="F102" i="27"/>
  <c r="M102" i="27"/>
  <c r="G102" i="27"/>
  <c r="N102" i="27"/>
  <c r="K100" i="27" l="1"/>
  <c r="J101" i="27"/>
  <c r="I101" i="27"/>
  <c r="H101" i="27"/>
  <c r="D103" i="27"/>
  <c r="L100" i="27"/>
  <c r="M103" i="27"/>
  <c r="N103" i="27"/>
  <c r="E103" i="27"/>
  <c r="G103" i="27"/>
  <c r="F103" i="27"/>
  <c r="K101" i="27" l="1"/>
  <c r="H102" i="27"/>
  <c r="I102" i="27"/>
  <c r="J102" i="27"/>
  <c r="D104" i="27"/>
  <c r="L101" i="27"/>
  <c r="G104" i="27"/>
  <c r="E104" i="27"/>
  <c r="F104" i="27"/>
  <c r="M104" i="27"/>
  <c r="N104" i="27"/>
  <c r="L102" i="27" l="1"/>
  <c r="J103" i="27"/>
  <c r="I103" i="27"/>
  <c r="H103" i="27"/>
  <c r="D105" i="27"/>
  <c r="K102" i="27"/>
  <c r="E105" i="27"/>
  <c r="G105" i="27"/>
  <c r="N105" i="27"/>
  <c r="F105" i="27"/>
  <c r="M105" i="27"/>
  <c r="K103" i="27" l="1"/>
  <c r="J104" i="27"/>
  <c r="H104" i="27"/>
  <c r="I104" i="27"/>
  <c r="D106" i="27"/>
  <c r="L103" i="27"/>
  <c r="N106" i="27"/>
  <c r="M106" i="27"/>
  <c r="F106" i="27"/>
  <c r="G106" i="27"/>
  <c r="E106" i="27"/>
  <c r="L104" i="27" l="1"/>
  <c r="H105" i="27"/>
  <c r="J105" i="27"/>
  <c r="I105" i="27"/>
  <c r="L105" i="27" s="1"/>
  <c r="D107" i="27"/>
  <c r="K104" i="27"/>
  <c r="E107" i="27"/>
  <c r="N107" i="27"/>
  <c r="G107" i="27"/>
  <c r="M107" i="27"/>
  <c r="F107" i="27"/>
  <c r="J106" i="27" l="1"/>
  <c r="I106" i="27"/>
  <c r="H106" i="27"/>
  <c r="D108" i="27"/>
  <c r="K105" i="27"/>
  <c r="N108" i="27"/>
  <c r="M108" i="27"/>
  <c r="F108" i="27"/>
  <c r="G108" i="27"/>
  <c r="E108" i="27"/>
  <c r="L106" i="27" l="1"/>
  <c r="I107" i="27"/>
  <c r="H107" i="27"/>
  <c r="J107" i="27"/>
  <c r="D109" i="27"/>
  <c r="K106" i="27"/>
  <c r="N109" i="27"/>
  <c r="M109" i="27"/>
  <c r="G109" i="27"/>
  <c r="F109" i="27"/>
  <c r="E109" i="27"/>
  <c r="K107" i="27" l="1"/>
  <c r="J108" i="27"/>
  <c r="H108" i="27"/>
  <c r="I108" i="27"/>
  <c r="D110" i="27"/>
  <c r="L107" i="27"/>
  <c r="F110" i="27"/>
  <c r="N110" i="27"/>
  <c r="E110" i="27"/>
  <c r="M110" i="27"/>
  <c r="G110" i="27"/>
  <c r="L108" i="27" l="1"/>
  <c r="I109" i="27"/>
  <c r="J109" i="27"/>
  <c r="H109" i="27"/>
  <c r="K109" i="27" s="1"/>
  <c r="D111" i="27"/>
  <c r="K108" i="27"/>
  <c r="N111" i="27"/>
  <c r="G111" i="27"/>
  <c r="F111" i="27"/>
  <c r="M111" i="27"/>
  <c r="E111" i="27"/>
  <c r="I110" i="27" l="1"/>
  <c r="H110" i="27"/>
  <c r="J110" i="27"/>
  <c r="D112" i="27"/>
  <c r="L109" i="27"/>
  <c r="N112" i="27"/>
  <c r="F112" i="27"/>
  <c r="G112" i="27"/>
  <c r="M112" i="27"/>
  <c r="E112" i="27"/>
  <c r="K110" i="27" l="1"/>
  <c r="J111" i="27"/>
  <c r="I111" i="27"/>
  <c r="H111" i="27"/>
  <c r="D113" i="27"/>
  <c r="L110" i="27"/>
  <c r="F113" i="27"/>
  <c r="G113" i="27"/>
  <c r="M113" i="27"/>
  <c r="N113" i="27"/>
  <c r="E113" i="27"/>
  <c r="K111" i="27" l="1"/>
  <c r="J112" i="27"/>
  <c r="H112" i="27"/>
  <c r="I112" i="27"/>
  <c r="D114" i="27"/>
  <c r="L111" i="27"/>
  <c r="M114" i="27"/>
  <c r="G114" i="27"/>
  <c r="E114" i="27"/>
  <c r="N114" i="27"/>
  <c r="F114" i="27"/>
  <c r="L112" i="27" l="1"/>
  <c r="K112" i="27"/>
  <c r="I113" i="27"/>
  <c r="J113" i="27"/>
  <c r="H113" i="27"/>
  <c r="D115" i="27"/>
  <c r="N115" i="27"/>
  <c r="G115" i="27"/>
  <c r="M115" i="27"/>
  <c r="E115" i="27"/>
  <c r="F115" i="27"/>
  <c r="K113" i="27" l="1"/>
  <c r="H114" i="27"/>
  <c r="J114" i="27"/>
  <c r="I114" i="27"/>
  <c r="L114" i="27" s="1"/>
  <c r="D116" i="27"/>
  <c r="L113" i="27"/>
  <c r="F116" i="27"/>
  <c r="E116" i="27"/>
  <c r="N116" i="27"/>
  <c r="G116" i="27"/>
  <c r="M116" i="27"/>
  <c r="J115" i="27" l="1"/>
  <c r="I115" i="27"/>
  <c r="H115" i="27"/>
  <c r="D117" i="27"/>
  <c r="K114" i="27"/>
  <c r="G117" i="27"/>
  <c r="F117" i="27"/>
  <c r="N117" i="27"/>
  <c r="E117" i="27"/>
  <c r="M117" i="27"/>
  <c r="K115" i="27" l="1"/>
  <c r="J116" i="27"/>
  <c r="H116" i="27"/>
  <c r="I116" i="27"/>
  <c r="D118" i="27"/>
  <c r="L115" i="27"/>
  <c r="M118" i="27"/>
  <c r="E118" i="27"/>
  <c r="G118" i="27"/>
  <c r="N118" i="27"/>
  <c r="F118" i="27"/>
  <c r="L116" i="27" l="1"/>
  <c r="H117" i="27"/>
  <c r="I117" i="27"/>
  <c r="J117" i="27"/>
  <c r="D119" i="27"/>
  <c r="K116" i="27"/>
  <c r="N119" i="27"/>
  <c r="G119" i="27"/>
  <c r="E119" i="27"/>
  <c r="M119" i="27"/>
  <c r="F119" i="27"/>
  <c r="L117" i="27" l="1"/>
  <c r="J118" i="27"/>
  <c r="H118" i="27"/>
  <c r="I118" i="27"/>
  <c r="D120" i="27"/>
  <c r="K117" i="27"/>
  <c r="F120" i="27"/>
  <c r="E120" i="27"/>
  <c r="G120" i="27"/>
  <c r="N120" i="27"/>
  <c r="M120" i="27"/>
  <c r="L118" i="27" l="1"/>
  <c r="H119" i="27"/>
  <c r="J119" i="27"/>
  <c r="I119" i="27"/>
  <c r="L119" i="27" s="1"/>
  <c r="D121" i="27"/>
  <c r="K118" i="27"/>
  <c r="N121" i="27"/>
  <c r="E121" i="27"/>
  <c r="M121" i="27"/>
  <c r="F121" i="27"/>
  <c r="G121" i="27"/>
  <c r="J120" i="27" l="1"/>
  <c r="H120" i="27"/>
  <c r="I120" i="27"/>
  <c r="D122" i="27"/>
  <c r="K119" i="27"/>
  <c r="N122" i="27"/>
  <c r="G122" i="27"/>
  <c r="M122" i="27"/>
  <c r="E122" i="27"/>
  <c r="F122" i="27"/>
  <c r="L120" i="27" l="1"/>
  <c r="I121" i="27"/>
  <c r="J121" i="27"/>
  <c r="H121" i="27"/>
  <c r="D123" i="27"/>
  <c r="K120" i="27"/>
  <c r="N123" i="27"/>
  <c r="E123" i="27"/>
  <c r="F123" i="27"/>
  <c r="G123" i="27"/>
  <c r="M123" i="27"/>
  <c r="K121" i="27" l="1"/>
  <c r="I122" i="27"/>
  <c r="H122" i="27"/>
  <c r="J122" i="27"/>
  <c r="D124" i="27"/>
  <c r="L121" i="27"/>
  <c r="G124" i="27"/>
  <c r="F124" i="27"/>
  <c r="E124" i="27"/>
  <c r="M124" i="27"/>
  <c r="N124" i="27"/>
  <c r="K122" i="27" l="1"/>
  <c r="I123" i="27"/>
  <c r="J123" i="27"/>
  <c r="H123" i="27"/>
  <c r="D125" i="27"/>
  <c r="L122" i="27"/>
  <c r="G125" i="27"/>
  <c r="E125" i="27"/>
  <c r="N125" i="27"/>
  <c r="M125" i="27"/>
  <c r="F125" i="27"/>
  <c r="K123" i="27" l="1"/>
  <c r="H124" i="27"/>
  <c r="J124" i="27"/>
  <c r="I124" i="27"/>
  <c r="L124" i="27" s="1"/>
  <c r="D126" i="27"/>
  <c r="L123" i="27"/>
  <c r="E126" i="27"/>
  <c r="M126" i="27"/>
  <c r="F126" i="27"/>
  <c r="G126" i="27"/>
  <c r="N126" i="27"/>
  <c r="H125" i="27" l="1"/>
  <c r="J125" i="27"/>
  <c r="I125" i="27"/>
  <c r="D127" i="27"/>
  <c r="K124" i="27"/>
  <c r="E127" i="27"/>
  <c r="N127" i="27"/>
  <c r="M127" i="27"/>
  <c r="G127" i="27"/>
  <c r="F127" i="27"/>
  <c r="L125" i="27" l="1"/>
  <c r="I126" i="27"/>
  <c r="J126" i="27"/>
  <c r="H126" i="27"/>
  <c r="K126" i="27" s="1"/>
  <c r="D128" i="27"/>
  <c r="K125" i="27"/>
  <c r="M128" i="27"/>
  <c r="E128" i="27"/>
  <c r="G128" i="27"/>
  <c r="F128" i="27"/>
  <c r="N128" i="27"/>
  <c r="H127" i="27" l="1"/>
  <c r="I127" i="27"/>
  <c r="J127" i="27"/>
  <c r="D129" i="27"/>
  <c r="L126" i="27"/>
  <c r="G129" i="27"/>
  <c r="F129" i="27"/>
  <c r="M129" i="27"/>
  <c r="N129" i="27"/>
  <c r="E129" i="27"/>
  <c r="L127" i="27" l="1"/>
  <c r="J128" i="27"/>
  <c r="I128" i="27"/>
  <c r="H128" i="27"/>
  <c r="D130" i="27"/>
  <c r="K127" i="27"/>
  <c r="N130" i="27"/>
  <c r="E130" i="27"/>
  <c r="M130" i="27"/>
  <c r="F130" i="27"/>
  <c r="G130" i="27"/>
  <c r="L128" i="27" l="1"/>
  <c r="I129" i="27"/>
  <c r="H129" i="27"/>
  <c r="J129" i="27"/>
  <c r="D131" i="27"/>
  <c r="K128" i="27"/>
  <c r="E131" i="27"/>
  <c r="M131" i="27"/>
  <c r="N131" i="27"/>
  <c r="F131" i="27"/>
  <c r="G131" i="27"/>
  <c r="K129" i="27" l="1"/>
  <c r="I130" i="27"/>
  <c r="H130" i="27"/>
  <c r="J130" i="27"/>
  <c r="D132" i="27"/>
  <c r="L129" i="27"/>
  <c r="E132" i="27"/>
  <c r="G132" i="27"/>
  <c r="F132" i="27"/>
  <c r="M132" i="27"/>
  <c r="N132" i="27"/>
  <c r="K130" i="27" l="1"/>
  <c r="J131" i="27"/>
  <c r="I131" i="27"/>
  <c r="H131" i="27"/>
  <c r="D133" i="27"/>
  <c r="L130" i="27"/>
  <c r="E133" i="27"/>
  <c r="G133" i="27"/>
  <c r="F133" i="27"/>
  <c r="N133" i="27"/>
  <c r="M133" i="27"/>
  <c r="K131" i="27" l="1"/>
  <c r="H132" i="27"/>
  <c r="I132" i="27"/>
  <c r="J132" i="27"/>
  <c r="D134" i="27"/>
  <c r="L131" i="27"/>
  <c r="F134" i="27"/>
  <c r="E134" i="27"/>
  <c r="G134" i="27"/>
  <c r="N134" i="27"/>
  <c r="M134" i="27"/>
  <c r="L132" i="27" l="1"/>
  <c r="I133" i="27"/>
  <c r="J133" i="27"/>
  <c r="H133" i="27"/>
  <c r="K133" i="27" s="1"/>
  <c r="D135" i="27"/>
  <c r="K132" i="27"/>
  <c r="M135" i="27"/>
  <c r="N135" i="27"/>
  <c r="E135" i="27"/>
  <c r="G135" i="27"/>
  <c r="F135" i="27"/>
  <c r="J134" i="27" l="1"/>
  <c r="H134" i="27"/>
  <c r="I134" i="27"/>
  <c r="D136" i="27"/>
  <c r="L133" i="27"/>
  <c r="E136" i="27"/>
  <c r="N136" i="27"/>
  <c r="M136" i="27"/>
  <c r="F136" i="27"/>
  <c r="G136" i="27"/>
  <c r="L134" i="27" l="1"/>
  <c r="I135" i="27"/>
  <c r="H135" i="27"/>
  <c r="J135" i="27"/>
  <c r="D137" i="27"/>
  <c r="K134" i="27"/>
  <c r="E137" i="27"/>
  <c r="N137" i="27"/>
  <c r="G137" i="27"/>
  <c r="F137" i="27"/>
  <c r="M137" i="27"/>
  <c r="K135" i="27" l="1"/>
  <c r="J136" i="27"/>
  <c r="H136" i="27"/>
  <c r="I136" i="27"/>
  <c r="D138" i="27"/>
  <c r="L135" i="27"/>
  <c r="M138" i="27"/>
  <c r="G138" i="27"/>
  <c r="F138" i="27"/>
  <c r="N138" i="27"/>
  <c r="E138" i="27"/>
  <c r="L136" i="27" l="1"/>
  <c r="J137" i="27"/>
  <c r="H137" i="27"/>
  <c r="I137" i="27"/>
  <c r="D139" i="27"/>
  <c r="K136" i="27"/>
  <c r="M139" i="27"/>
  <c r="N139" i="27"/>
  <c r="F139" i="27"/>
  <c r="G139" i="27"/>
  <c r="E139" i="27"/>
  <c r="L137" i="27" l="1"/>
  <c r="I138" i="27"/>
  <c r="H138" i="27"/>
  <c r="J138" i="27"/>
  <c r="D140" i="27"/>
  <c r="K137" i="27"/>
  <c r="G140" i="27"/>
  <c r="F140" i="27"/>
  <c r="N140" i="27"/>
  <c r="E140" i="27"/>
  <c r="M140" i="27"/>
  <c r="K138" i="27" l="1"/>
  <c r="J139" i="27"/>
  <c r="H139" i="27"/>
  <c r="I139" i="27"/>
  <c r="D141" i="27"/>
  <c r="L138" i="27"/>
  <c r="G141" i="27"/>
  <c r="E141" i="27"/>
  <c r="F141" i="27"/>
  <c r="N141" i="27"/>
  <c r="M141" i="27"/>
  <c r="L139" i="27" l="1"/>
  <c r="I140" i="27"/>
  <c r="H140" i="27"/>
  <c r="J140" i="27"/>
  <c r="D142" i="27"/>
  <c r="K139" i="27"/>
  <c r="G142" i="27"/>
  <c r="F142" i="27"/>
  <c r="N142" i="27"/>
  <c r="M142" i="27"/>
  <c r="E142" i="27"/>
  <c r="K140" i="27" l="1"/>
  <c r="J141" i="27"/>
  <c r="I141" i="27"/>
  <c r="H141" i="27"/>
  <c r="D143" i="27"/>
  <c r="L140" i="27"/>
  <c r="M143" i="27"/>
  <c r="F143" i="27"/>
  <c r="N143" i="27"/>
  <c r="E143" i="27"/>
  <c r="G143" i="27"/>
  <c r="K141" i="27" l="1"/>
  <c r="L141" i="27"/>
  <c r="H142" i="27"/>
  <c r="I142" i="27"/>
  <c r="J142" i="27"/>
  <c r="D144" i="27"/>
  <c r="N144" i="27"/>
  <c r="E144" i="27"/>
  <c r="F144" i="27"/>
  <c r="G144" i="27"/>
  <c r="M144" i="27"/>
  <c r="L142" i="27" l="1"/>
  <c r="J143" i="27"/>
  <c r="H143" i="27"/>
  <c r="I143" i="27"/>
  <c r="D145" i="27"/>
  <c r="K142" i="27"/>
  <c r="N145" i="27"/>
  <c r="F145" i="27"/>
  <c r="E145" i="27"/>
  <c r="G145" i="27"/>
  <c r="M145" i="27"/>
  <c r="L143" i="27" l="1"/>
  <c r="I144" i="27"/>
  <c r="H144" i="27"/>
  <c r="J144" i="27"/>
  <c r="D146" i="27"/>
  <c r="K143" i="27"/>
  <c r="N146" i="27"/>
  <c r="G146" i="27"/>
  <c r="E146" i="27"/>
  <c r="F146" i="27"/>
  <c r="M146" i="27"/>
  <c r="K144" i="27" l="1"/>
  <c r="I145" i="27"/>
  <c r="H145" i="27"/>
  <c r="J145" i="27"/>
  <c r="D147" i="27"/>
  <c r="L144" i="27"/>
  <c r="F147" i="27"/>
  <c r="M147" i="27"/>
  <c r="E147" i="27"/>
  <c r="N147" i="27"/>
  <c r="G147" i="27"/>
  <c r="K145" i="27" l="1"/>
  <c r="J146" i="27"/>
  <c r="I146" i="27"/>
  <c r="H146" i="27"/>
  <c r="D148" i="27"/>
  <c r="L145" i="27"/>
  <c r="E148" i="27"/>
  <c r="F148" i="27"/>
  <c r="N148" i="27"/>
  <c r="M148" i="27"/>
  <c r="G148" i="27"/>
  <c r="K146" i="27" l="1"/>
  <c r="J147" i="27"/>
  <c r="I147" i="27"/>
  <c r="H147" i="27"/>
  <c r="D149" i="27"/>
  <c r="L146" i="27"/>
  <c r="M149" i="27"/>
  <c r="G149" i="27"/>
  <c r="F149" i="27"/>
  <c r="E149" i="27"/>
  <c r="N149" i="27"/>
  <c r="K147" i="27" l="1"/>
  <c r="J148" i="27"/>
  <c r="I148" i="27"/>
  <c r="H148" i="27"/>
  <c r="D150" i="27"/>
  <c r="L147" i="27"/>
  <c r="E150" i="27"/>
  <c r="G150" i="27"/>
  <c r="N150" i="27"/>
  <c r="F150" i="27"/>
  <c r="M150" i="27"/>
  <c r="K148" i="27" l="1"/>
  <c r="L148" i="27"/>
  <c r="J149" i="27"/>
  <c r="J150" i="27" s="1"/>
  <c r="J151" i="27" s="1"/>
  <c r="J152" i="27" s="1"/>
  <c r="H149" i="27"/>
  <c r="I149" i="27"/>
  <c r="D151" i="27"/>
  <c r="M151" i="27"/>
  <c r="F151" i="27"/>
  <c r="E151" i="27"/>
  <c r="N151" i="27"/>
  <c r="G151" i="27"/>
  <c r="I150" i="27" l="1"/>
  <c r="L149" i="27"/>
  <c r="D152" i="27"/>
  <c r="H150" i="27"/>
  <c r="K149" i="27"/>
  <c r="I31" i="28"/>
  <c r="G152" i="27"/>
  <c r="N152" i="27"/>
  <c r="F152" i="27"/>
  <c r="E152" i="27"/>
  <c r="M152" i="27"/>
  <c r="H151" i="27" l="1"/>
  <c r="K150" i="27"/>
  <c r="I151" i="27"/>
  <c r="L150" i="27"/>
  <c r="H31" i="28"/>
  <c r="L31" i="28" s="1"/>
  <c r="J79" i="28"/>
  <c r="I152" i="27" l="1"/>
  <c r="L151" i="27"/>
  <c r="H152" i="27"/>
  <c r="K152" i="27" s="1"/>
  <c r="K151" i="27"/>
  <c r="K31" i="28"/>
  <c r="D83" i="28"/>
  <c r="D84" i="28" s="1"/>
  <c r="D85" i="28" s="1"/>
  <c r="D86" i="28" s="1"/>
  <c r="D87" i="28" s="1"/>
  <c r="N83" i="28"/>
  <c r="E85" i="28"/>
  <c r="E86" i="28"/>
  <c r="M85" i="28"/>
  <c r="M84" i="28"/>
  <c r="E84" i="28"/>
  <c r="N87" i="28"/>
  <c r="E83" i="28"/>
  <c r="G86" i="28"/>
  <c r="N85" i="28"/>
  <c r="E87" i="28"/>
  <c r="F86" i="28"/>
  <c r="G85" i="28"/>
  <c r="F83" i="28"/>
  <c r="F85" i="28"/>
  <c r="N84" i="28"/>
  <c r="M83" i="28"/>
  <c r="G87" i="28"/>
  <c r="G84" i="28"/>
  <c r="F87" i="28"/>
  <c r="M87" i="28"/>
  <c r="N86" i="28"/>
  <c r="M86" i="28"/>
  <c r="G83" i="28"/>
  <c r="F84" i="28"/>
  <c r="L152" i="27" l="1"/>
  <c r="J82" i="28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1" i="28"/>
  <c r="M81" i="28"/>
  <c r="N80" i="28"/>
  <c r="N88" i="28"/>
  <c r="M88" i="28"/>
  <c r="E82" i="28"/>
  <c r="F80" i="28"/>
  <c r="E81" i="28"/>
  <c r="F88" i="28"/>
  <c r="M80" i="28"/>
  <c r="E80" i="28"/>
  <c r="G88" i="28"/>
  <c r="N82" i="28"/>
  <c r="E88" i="28"/>
  <c r="M82" i="28"/>
  <c r="F81" i="28"/>
  <c r="F82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G89" i="28"/>
  <c r="E89" i="28"/>
  <c r="M89" i="28"/>
  <c r="F89" i="28"/>
  <c r="N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M90" i="28"/>
  <c r="G90" i="28"/>
  <c r="F90" i="28"/>
  <c r="N90" i="28"/>
  <c r="E90" i="28"/>
  <c r="L88" i="28" l="1"/>
  <c r="J89" i="28"/>
  <c r="H89" i="28"/>
  <c r="I89" i="28"/>
  <c r="D91" i="28"/>
  <c r="K88" i="28"/>
  <c r="G91" i="28"/>
  <c r="M91" i="28"/>
  <c r="N91" i="28"/>
  <c r="F91" i="28"/>
  <c r="E91" i="28"/>
  <c r="L89" i="28" l="1"/>
  <c r="J90" i="28"/>
  <c r="I90" i="28"/>
  <c r="H90" i="28"/>
  <c r="D92" i="28"/>
  <c r="K89" i="28"/>
  <c r="E92" i="28"/>
  <c r="M92" i="28"/>
  <c r="N92" i="28"/>
  <c r="F92" i="28"/>
  <c r="G92" i="28"/>
  <c r="K90" i="28" l="1"/>
  <c r="J91" i="28"/>
  <c r="I91" i="28"/>
  <c r="H91" i="28"/>
  <c r="D93" i="28"/>
  <c r="L90" i="28"/>
  <c r="F93" i="28"/>
  <c r="N93" i="28"/>
  <c r="M93" i="28"/>
  <c r="G93" i="28"/>
  <c r="E93" i="28"/>
  <c r="K91" i="28" l="1"/>
  <c r="J92" i="28"/>
  <c r="I92" i="28"/>
  <c r="H92" i="28"/>
  <c r="D94" i="28"/>
  <c r="L91" i="28"/>
  <c r="E94" i="28"/>
  <c r="F94" i="28"/>
  <c r="G94" i="28"/>
  <c r="N94" i="28"/>
  <c r="M94" i="28"/>
  <c r="K92" i="28" l="1"/>
  <c r="L92" i="28"/>
  <c r="J93" i="28"/>
  <c r="H93" i="28"/>
  <c r="I93" i="28"/>
  <c r="D95" i="28"/>
  <c r="N95" i="28"/>
  <c r="G95" i="28"/>
  <c r="F95" i="28"/>
  <c r="E95" i="28"/>
  <c r="M95" i="28"/>
  <c r="L93" i="28" l="1"/>
  <c r="J94" i="28"/>
  <c r="H94" i="28"/>
  <c r="I94" i="28"/>
  <c r="D96" i="28"/>
  <c r="K93" i="28"/>
  <c r="F96" i="28"/>
  <c r="N96" i="28"/>
  <c r="G96" i="28"/>
  <c r="M96" i="28"/>
  <c r="E96" i="28"/>
  <c r="L94" i="28" l="1"/>
  <c r="J95" i="28"/>
  <c r="I95" i="28"/>
  <c r="H95" i="28"/>
  <c r="D97" i="28"/>
  <c r="K94" i="28"/>
  <c r="G97" i="28"/>
  <c r="F97" i="28"/>
  <c r="E97" i="28"/>
  <c r="M97" i="28"/>
  <c r="N97" i="28"/>
  <c r="K95" i="28" l="1"/>
  <c r="J96" i="28"/>
  <c r="H96" i="28"/>
  <c r="I96" i="28"/>
  <c r="D98" i="28"/>
  <c r="L95" i="28"/>
  <c r="N98" i="28"/>
  <c r="E98" i="28"/>
  <c r="G98" i="28"/>
  <c r="M98" i="28"/>
  <c r="F98" i="28"/>
  <c r="K96" i="28" l="1"/>
  <c r="J97" i="28"/>
  <c r="I97" i="28"/>
  <c r="H97" i="28"/>
  <c r="D99" i="28"/>
  <c r="L96" i="28"/>
  <c r="N99" i="28"/>
  <c r="F99" i="28"/>
  <c r="E99" i="28"/>
  <c r="G99" i="28"/>
  <c r="M99" i="28"/>
  <c r="L97" i="28" l="1"/>
  <c r="J98" i="28"/>
  <c r="I98" i="28"/>
  <c r="H98" i="28"/>
  <c r="D100" i="28"/>
  <c r="K97" i="28"/>
  <c r="F100" i="28"/>
  <c r="M100" i="28"/>
  <c r="E100" i="28"/>
  <c r="N100" i="28"/>
  <c r="G100" i="28"/>
  <c r="K98" i="28" l="1"/>
  <c r="J99" i="28"/>
  <c r="I99" i="28"/>
  <c r="H99" i="28"/>
  <c r="D101" i="28"/>
  <c r="L98" i="28"/>
  <c r="M101" i="28"/>
  <c r="F101" i="28"/>
  <c r="G101" i="28"/>
  <c r="E101" i="28"/>
  <c r="N101" i="28"/>
  <c r="K99" i="28" l="1"/>
  <c r="J100" i="28"/>
  <c r="I100" i="28"/>
  <c r="H100" i="28"/>
  <c r="D102" i="28"/>
  <c r="L99" i="28"/>
  <c r="M102" i="28"/>
  <c r="F102" i="28"/>
  <c r="G102" i="28"/>
  <c r="N102" i="28"/>
  <c r="E102" i="28"/>
  <c r="K100" i="28" l="1"/>
  <c r="J101" i="28"/>
  <c r="H101" i="28"/>
  <c r="I101" i="28"/>
  <c r="D103" i="28"/>
  <c r="L100" i="28"/>
  <c r="G103" i="28"/>
  <c r="E103" i="28"/>
  <c r="F103" i="28"/>
  <c r="N103" i="28"/>
  <c r="M103" i="28"/>
  <c r="L101" i="28" l="1"/>
  <c r="J102" i="28"/>
  <c r="H102" i="28"/>
  <c r="I102" i="28"/>
  <c r="D104" i="28"/>
  <c r="K101" i="28"/>
  <c r="E104" i="28"/>
  <c r="N104" i="28"/>
  <c r="F104" i="28"/>
  <c r="G104" i="28"/>
  <c r="M104" i="28"/>
  <c r="L102" i="28" l="1"/>
  <c r="J103" i="28"/>
  <c r="I103" i="28"/>
  <c r="H103" i="28"/>
  <c r="D105" i="28"/>
  <c r="K102" i="28"/>
  <c r="F105" i="28"/>
  <c r="M105" i="28"/>
  <c r="N105" i="28"/>
  <c r="G105" i="28"/>
  <c r="E105" i="28"/>
  <c r="K103" i="28" l="1"/>
  <c r="J104" i="28"/>
  <c r="I104" i="28"/>
  <c r="H104" i="28"/>
  <c r="D106" i="28"/>
  <c r="L103" i="28"/>
  <c r="G106" i="28"/>
  <c r="F106" i="28"/>
  <c r="M106" i="28"/>
  <c r="E106" i="28"/>
  <c r="N106" i="28"/>
  <c r="K104" i="28" l="1"/>
  <c r="J105" i="28"/>
  <c r="H105" i="28"/>
  <c r="I105" i="28"/>
  <c r="D107" i="28"/>
  <c r="L104" i="28"/>
  <c r="N107" i="28"/>
  <c r="G107" i="28"/>
  <c r="F107" i="28"/>
  <c r="E107" i="28"/>
  <c r="M107" i="28"/>
  <c r="L105" i="28" l="1"/>
  <c r="J106" i="28"/>
  <c r="H106" i="28"/>
  <c r="I106" i="28"/>
  <c r="D108" i="28"/>
  <c r="K105" i="28"/>
  <c r="E108" i="28"/>
  <c r="N108" i="28"/>
  <c r="F108" i="28"/>
  <c r="M108" i="28"/>
  <c r="G108" i="28"/>
  <c r="K106" i="28" l="1"/>
  <c r="J107" i="28"/>
  <c r="I107" i="28"/>
  <c r="H107" i="28"/>
  <c r="D109" i="28"/>
  <c r="L106" i="28"/>
  <c r="E109" i="28"/>
  <c r="M109" i="28"/>
  <c r="F109" i="28"/>
  <c r="G109" i="28"/>
  <c r="N109" i="28"/>
  <c r="L107" i="28" l="1"/>
  <c r="J108" i="28"/>
  <c r="I108" i="28"/>
  <c r="H108" i="28"/>
  <c r="D110" i="28"/>
  <c r="K107" i="28"/>
  <c r="E110" i="28"/>
  <c r="M110" i="28"/>
  <c r="N110" i="28"/>
  <c r="F110" i="28"/>
  <c r="G110" i="28"/>
  <c r="K108" i="28" l="1"/>
  <c r="J109" i="28"/>
  <c r="I109" i="28"/>
  <c r="H109" i="28"/>
  <c r="D111" i="28"/>
  <c r="L108" i="28"/>
  <c r="F111" i="28"/>
  <c r="N111" i="28"/>
  <c r="M111" i="28"/>
  <c r="E111" i="28"/>
  <c r="G111" i="28"/>
  <c r="L109" i="28" l="1"/>
  <c r="J110" i="28"/>
  <c r="H110" i="28"/>
  <c r="I110" i="28"/>
  <c r="D112" i="28"/>
  <c r="K109" i="28"/>
  <c r="E112" i="28"/>
  <c r="N112" i="28"/>
  <c r="M112" i="28"/>
  <c r="G112" i="28"/>
  <c r="F112" i="28"/>
  <c r="L110" i="28" l="1"/>
  <c r="J111" i="28"/>
  <c r="H111" i="28"/>
  <c r="I111" i="28"/>
  <c r="D113" i="28"/>
  <c r="K110" i="28"/>
  <c r="G113" i="28"/>
  <c r="M113" i="28"/>
  <c r="E113" i="28"/>
  <c r="F113" i="28"/>
  <c r="N113" i="28"/>
  <c r="L111" i="28" l="1"/>
  <c r="J112" i="28"/>
  <c r="I112" i="28"/>
  <c r="H112" i="28"/>
  <c r="D114" i="28"/>
  <c r="K111" i="28"/>
  <c r="E114" i="28"/>
  <c r="G114" i="28"/>
  <c r="F114" i="28"/>
  <c r="N114" i="28"/>
  <c r="M114" i="28"/>
  <c r="K112" i="28" l="1"/>
  <c r="J113" i="28"/>
  <c r="H113" i="28"/>
  <c r="I113" i="28"/>
  <c r="D115" i="28"/>
  <c r="L112" i="28"/>
  <c r="N115" i="28"/>
  <c r="G115" i="28"/>
  <c r="F115" i="28"/>
  <c r="E115" i="28"/>
  <c r="M115" i="28"/>
  <c r="K113" i="28" l="1"/>
  <c r="J114" i="28"/>
  <c r="H114" i="28"/>
  <c r="I114" i="28"/>
  <c r="D116" i="28"/>
  <c r="L113" i="28"/>
  <c r="F116" i="28"/>
  <c r="N116" i="28"/>
  <c r="G116" i="28"/>
  <c r="E116" i="28"/>
  <c r="M116" i="28"/>
  <c r="L114" i="28" l="1"/>
  <c r="J115" i="28"/>
  <c r="I115" i="28"/>
  <c r="H115" i="28"/>
  <c r="D117" i="28"/>
  <c r="K114" i="28"/>
  <c r="N117" i="28"/>
  <c r="G117" i="28"/>
  <c r="F117" i="28"/>
  <c r="M117" i="28"/>
  <c r="E117" i="28"/>
  <c r="K115" i="28" l="1"/>
  <c r="J116" i="28"/>
  <c r="H116" i="28"/>
  <c r="I116" i="28"/>
  <c r="D118" i="28"/>
  <c r="L115" i="28"/>
  <c r="F118" i="28"/>
  <c r="N118" i="28"/>
  <c r="M118" i="28"/>
  <c r="G118" i="28"/>
  <c r="E118" i="28"/>
  <c r="L116" i="28" l="1"/>
  <c r="J117" i="28"/>
  <c r="H117" i="28"/>
  <c r="I117" i="28"/>
  <c r="D119" i="28"/>
  <c r="K116" i="28"/>
  <c r="N119" i="28"/>
  <c r="E119" i="28"/>
  <c r="F119" i="28"/>
  <c r="M119" i="28"/>
  <c r="G119" i="28"/>
  <c r="L117" i="28" l="1"/>
  <c r="J118" i="28"/>
  <c r="I118" i="28"/>
  <c r="H118" i="28"/>
  <c r="D120" i="28"/>
  <c r="K117" i="28"/>
  <c r="E120" i="28"/>
  <c r="G120" i="28"/>
  <c r="F120" i="28"/>
  <c r="M120" i="28"/>
  <c r="N120" i="28"/>
  <c r="K118" i="28" l="1"/>
  <c r="J119" i="28"/>
  <c r="I119" i="28"/>
  <c r="H119" i="28"/>
  <c r="D121" i="28"/>
  <c r="L118" i="28"/>
  <c r="F121" i="28"/>
  <c r="M121" i="28"/>
  <c r="G121" i="28"/>
  <c r="N121" i="28"/>
  <c r="E121" i="28"/>
  <c r="K119" i="28" l="1"/>
  <c r="J120" i="28"/>
  <c r="H120" i="28"/>
  <c r="I120" i="28"/>
  <c r="D122" i="28"/>
  <c r="L119" i="28"/>
  <c r="M122" i="28"/>
  <c r="E122" i="28"/>
  <c r="F122" i="28"/>
  <c r="G122" i="28"/>
  <c r="N122" i="28"/>
  <c r="L120" i="28" l="1"/>
  <c r="J121" i="28"/>
  <c r="I121" i="28"/>
  <c r="H121" i="28"/>
  <c r="D123" i="28"/>
  <c r="K120" i="28"/>
  <c r="M123" i="28"/>
  <c r="N123" i="28"/>
  <c r="G123" i="28"/>
  <c r="E123" i="28"/>
  <c r="F123" i="28"/>
  <c r="K121" i="28" l="1"/>
  <c r="J122" i="28"/>
  <c r="H122" i="28"/>
  <c r="I122" i="28"/>
  <c r="D124" i="28"/>
  <c r="L121" i="28"/>
  <c r="E124" i="28"/>
  <c r="N124" i="28"/>
  <c r="M124" i="28"/>
  <c r="G124" i="28"/>
  <c r="F124" i="28"/>
  <c r="L122" i="28" l="1"/>
  <c r="J123" i="28"/>
  <c r="H123" i="28"/>
  <c r="I123" i="28"/>
  <c r="D125" i="28"/>
  <c r="K122" i="28"/>
  <c r="N125" i="28"/>
  <c r="F125" i="28"/>
  <c r="M125" i="28"/>
  <c r="E125" i="28"/>
  <c r="G125" i="28"/>
  <c r="L123" i="28" l="1"/>
  <c r="J124" i="28"/>
  <c r="H124" i="28"/>
  <c r="I124" i="28"/>
  <c r="D126" i="28"/>
  <c r="K123" i="28"/>
  <c r="E126" i="28"/>
  <c r="N126" i="28"/>
  <c r="G126" i="28"/>
  <c r="M126" i="28"/>
  <c r="F126" i="28"/>
  <c r="L124" i="28" l="1"/>
  <c r="J125" i="28"/>
  <c r="H125" i="28"/>
  <c r="I125" i="28"/>
  <c r="D127" i="28"/>
  <c r="K124" i="28"/>
  <c r="E127" i="28"/>
  <c r="G127" i="28"/>
  <c r="N127" i="28"/>
  <c r="M127" i="28"/>
  <c r="F127" i="28"/>
  <c r="L125" i="28" l="1"/>
  <c r="J126" i="28"/>
  <c r="I126" i="28"/>
  <c r="H126" i="28"/>
  <c r="D128" i="28"/>
  <c r="K125" i="28"/>
  <c r="G128" i="28"/>
  <c r="F128" i="28"/>
  <c r="M128" i="28"/>
  <c r="E128" i="28"/>
  <c r="N128" i="28"/>
  <c r="K126" i="28" l="1"/>
  <c r="J127" i="28"/>
  <c r="H127" i="28"/>
  <c r="I127" i="28"/>
  <c r="D129" i="28"/>
  <c r="L126" i="28"/>
  <c r="N129" i="28"/>
  <c r="M129" i="28"/>
  <c r="F129" i="28"/>
  <c r="E129" i="28"/>
  <c r="G129" i="28"/>
  <c r="L127" i="28" l="1"/>
  <c r="J128" i="28"/>
  <c r="H128" i="28"/>
  <c r="I128" i="28"/>
  <c r="D130" i="28"/>
  <c r="K127" i="28"/>
  <c r="M130" i="28"/>
  <c r="N130" i="28"/>
  <c r="G130" i="28"/>
  <c r="E130" i="28"/>
  <c r="F130" i="28"/>
  <c r="H129" i="28" l="1"/>
  <c r="J129" i="28"/>
  <c r="I129" i="28"/>
  <c r="D131" i="28"/>
  <c r="L128" i="28"/>
  <c r="K128" i="28"/>
  <c r="M131" i="28"/>
  <c r="G131" i="28"/>
  <c r="N131" i="28"/>
  <c r="E131" i="28"/>
  <c r="F131" i="28"/>
  <c r="J130" i="28" l="1"/>
  <c r="I130" i="28"/>
  <c r="H130" i="28"/>
  <c r="K129" i="28"/>
  <c r="D132" i="28"/>
  <c r="L129" i="28"/>
  <c r="G132" i="28"/>
  <c r="M132" i="28"/>
  <c r="F132" i="28"/>
  <c r="E132" i="28"/>
  <c r="N132" i="28"/>
  <c r="J131" i="28" l="1"/>
  <c r="I131" i="28"/>
  <c r="H131" i="28"/>
  <c r="K130" i="28"/>
  <c r="L130" i="28"/>
  <c r="D133" i="28"/>
  <c r="M133" i="28"/>
  <c r="G133" i="28"/>
  <c r="E133" i="28"/>
  <c r="F133" i="28"/>
  <c r="N133" i="28"/>
  <c r="I132" i="28" l="1"/>
  <c r="J132" i="28"/>
  <c r="H132" i="28"/>
  <c r="K131" i="28"/>
  <c r="L131" i="28"/>
  <c r="D134" i="28"/>
  <c r="M134" i="28"/>
  <c r="N134" i="28"/>
  <c r="E134" i="28"/>
  <c r="G134" i="28"/>
  <c r="F134" i="28"/>
  <c r="K132" i="28" l="1"/>
  <c r="J133" i="28"/>
  <c r="I133" i="28"/>
  <c r="H133" i="28"/>
  <c r="D135" i="28"/>
  <c r="L132" i="28"/>
  <c r="M135" i="28"/>
  <c r="G135" i="28"/>
  <c r="N135" i="28"/>
  <c r="E135" i="28"/>
  <c r="F135" i="28"/>
  <c r="H134" i="28" l="1"/>
  <c r="J134" i="28"/>
  <c r="I134" i="28"/>
  <c r="K133" i="28"/>
  <c r="L133" i="28"/>
  <c r="D136" i="28"/>
  <c r="N136" i="28"/>
  <c r="G136" i="28"/>
  <c r="E136" i="28"/>
  <c r="M136" i="28"/>
  <c r="F136" i="28"/>
  <c r="I135" i="28" l="1"/>
  <c r="J135" i="28"/>
  <c r="H135" i="28"/>
  <c r="K134" i="28"/>
  <c r="D137" i="28"/>
  <c r="L134" i="28"/>
  <c r="F137" i="28"/>
  <c r="G137" i="28"/>
  <c r="E137" i="28"/>
  <c r="N137" i="28"/>
  <c r="M137" i="28"/>
  <c r="K135" i="28" l="1"/>
  <c r="J136" i="28"/>
  <c r="I136" i="28"/>
  <c r="H136" i="28"/>
  <c r="L135" i="28"/>
  <c r="D138" i="28"/>
  <c r="G138" i="28"/>
  <c r="M138" i="28"/>
  <c r="N138" i="28"/>
  <c r="F138" i="28"/>
  <c r="E138" i="28"/>
  <c r="I137" i="28" l="1"/>
  <c r="J137" i="28"/>
  <c r="H137" i="28"/>
  <c r="K136" i="28"/>
  <c r="D139" i="28"/>
  <c r="L136" i="28"/>
  <c r="M139" i="28"/>
  <c r="E139" i="28"/>
  <c r="G139" i="28"/>
  <c r="F139" i="28"/>
  <c r="N139" i="28"/>
  <c r="K137" i="28" l="1"/>
  <c r="J138" i="28"/>
  <c r="I138" i="28"/>
  <c r="H138" i="28"/>
  <c r="L137" i="28"/>
  <c r="D140" i="28"/>
  <c r="F140" i="28"/>
  <c r="M140" i="28"/>
  <c r="G140" i="28"/>
  <c r="N140" i="28"/>
  <c r="E140" i="28"/>
  <c r="J139" i="28" l="1"/>
  <c r="I139" i="28"/>
  <c r="H139" i="28"/>
  <c r="K138" i="28"/>
  <c r="D141" i="28"/>
  <c r="L138" i="28"/>
  <c r="F141" i="28"/>
  <c r="N141" i="28"/>
  <c r="E141" i="28"/>
  <c r="M141" i="28"/>
  <c r="G141" i="28"/>
  <c r="H140" i="28" l="1"/>
  <c r="J140" i="28"/>
  <c r="I140" i="28"/>
  <c r="K139" i="28"/>
  <c r="L139" i="28"/>
  <c r="D142" i="28"/>
  <c r="N142" i="28"/>
  <c r="M142" i="28"/>
  <c r="F142" i="28"/>
  <c r="E142" i="28"/>
  <c r="G142" i="28"/>
  <c r="I141" i="28" l="1"/>
  <c r="J141" i="28"/>
  <c r="H141" i="28"/>
  <c r="K140" i="28"/>
  <c r="D143" i="28"/>
  <c r="L140" i="28"/>
  <c r="M143" i="28"/>
  <c r="N143" i="28"/>
  <c r="F143" i="28"/>
  <c r="G143" i="28"/>
  <c r="E143" i="28"/>
  <c r="K141" i="28" l="1"/>
  <c r="H142" i="28"/>
  <c r="J142" i="28"/>
  <c r="I142" i="28"/>
  <c r="L141" i="28"/>
  <c r="D144" i="28"/>
  <c r="N144" i="28"/>
  <c r="E144" i="28"/>
  <c r="F144" i="28"/>
  <c r="G144" i="28"/>
  <c r="M144" i="28"/>
  <c r="I143" i="28" l="1"/>
  <c r="J143" i="28"/>
  <c r="H143" i="28"/>
  <c r="K142" i="28"/>
  <c r="D145" i="28"/>
  <c r="L142" i="28"/>
  <c r="M145" i="28"/>
  <c r="G145" i="28"/>
  <c r="F145" i="28"/>
  <c r="E145" i="28"/>
  <c r="N145" i="28"/>
  <c r="K143" i="28" l="1"/>
  <c r="I144" i="28"/>
  <c r="H144" i="28"/>
  <c r="J144" i="28"/>
  <c r="L143" i="28"/>
  <c r="D146" i="28"/>
  <c r="M146" i="28"/>
  <c r="F146" i="28"/>
  <c r="E146" i="28"/>
  <c r="G146" i="28"/>
  <c r="N146" i="28"/>
  <c r="K144" i="28" l="1"/>
  <c r="J145" i="28"/>
  <c r="I145" i="28"/>
  <c r="H145" i="28"/>
  <c r="D147" i="28"/>
  <c r="L144" i="28"/>
  <c r="N147" i="28"/>
  <c r="G147" i="28"/>
  <c r="M147" i="28"/>
  <c r="F147" i="28"/>
  <c r="E147" i="28"/>
  <c r="J146" i="28" l="1"/>
  <c r="J147" i="28" s="1"/>
  <c r="H146" i="28"/>
  <c r="H147" i="28" s="1"/>
  <c r="I146" i="28"/>
  <c r="I147" i="28" s="1"/>
  <c r="K145" i="28"/>
  <c r="L145" i="28"/>
  <c r="K146" i="28" l="1"/>
  <c r="L146" i="28"/>
  <c r="K147" i="28" l="1"/>
  <c r="L147" i="28"/>
  <c r="K3" i="18" l="1"/>
  <c r="L3" i="18"/>
  <c r="E52" i="18"/>
  <c r="E53" i="18"/>
  <c r="H51" i="18" l="1"/>
  <c r="H52" i="18"/>
  <c r="F53" i="18"/>
  <c r="F52" i="18"/>
  <c r="I51" i="18" l="1"/>
  <c r="L51" i="18" s="1"/>
  <c r="H48" i="18"/>
  <c r="I52" i="18"/>
  <c r="F54" i="18"/>
  <c r="K51" i="18" l="1"/>
  <c r="I48" i="18"/>
  <c r="K48" i="18" s="1"/>
  <c r="K52" i="18"/>
  <c r="L52" i="18"/>
  <c r="I53" i="18"/>
  <c r="E57" i="18"/>
  <c r="F57" i="18"/>
  <c r="E54" i="18"/>
  <c r="F55" i="18"/>
  <c r="E55" i="18"/>
  <c r="E58" i="18"/>
  <c r="F56" i="18"/>
  <c r="E56" i="18"/>
  <c r="L48" i="18" l="1"/>
  <c r="H53" i="18"/>
  <c r="I56" i="18"/>
  <c r="H56" i="18"/>
  <c r="H54" i="18"/>
  <c r="I55" i="18"/>
  <c r="I54" i="18"/>
  <c r="H55" i="18"/>
  <c r="H57" i="18"/>
  <c r="F59" i="18"/>
  <c r="F58" i="18"/>
  <c r="L56" i="18" l="1"/>
  <c r="K56" i="18"/>
  <c r="I57" i="18"/>
  <c r="K57" i="18" s="1"/>
  <c r="L55" i="18"/>
  <c r="K55" i="18"/>
  <c r="K54" i="18"/>
  <c r="L54" i="18"/>
  <c r="L53" i="18"/>
  <c r="K53" i="18"/>
  <c r="I58" i="18"/>
  <c r="E59" i="18"/>
  <c r="E60" i="18"/>
  <c r="F61" i="18"/>
  <c r="F60" i="18"/>
  <c r="L57" i="18" l="1"/>
  <c r="I59" i="18"/>
  <c r="H59" i="18"/>
  <c r="H58" i="18"/>
  <c r="I60" i="18"/>
  <c r="E61" i="18"/>
  <c r="L58" i="18" l="1"/>
  <c r="K58" i="18"/>
  <c r="L59" i="18"/>
  <c r="K59" i="18"/>
  <c r="H60" i="18"/>
  <c r="K60" i="18" s="1"/>
  <c r="E74" i="18"/>
  <c r="E90" i="18"/>
  <c r="E108" i="18"/>
  <c r="E106" i="18"/>
  <c r="E89" i="18"/>
  <c r="E92" i="18"/>
  <c r="E69" i="18"/>
  <c r="E110" i="18"/>
  <c r="E83" i="18"/>
  <c r="E101" i="18"/>
  <c r="E77" i="18"/>
  <c r="E76" i="18"/>
  <c r="E81" i="18"/>
  <c r="E80" i="18"/>
  <c r="E102" i="18"/>
  <c r="E109" i="18"/>
  <c r="E94" i="18"/>
  <c r="E88" i="18"/>
  <c r="E66" i="18"/>
  <c r="E99" i="18"/>
  <c r="E113" i="18"/>
  <c r="E68" i="18"/>
  <c r="E78" i="18"/>
  <c r="E87" i="18"/>
  <c r="E70" i="18"/>
  <c r="E72" i="18"/>
  <c r="E111" i="18"/>
  <c r="E93" i="18"/>
  <c r="E79" i="18"/>
  <c r="E86" i="18"/>
  <c r="E103" i="18"/>
  <c r="E67" i="18"/>
  <c r="E100" i="18"/>
  <c r="E65" i="18"/>
  <c r="E84" i="18"/>
  <c r="E105" i="18"/>
  <c r="E91" i="18"/>
  <c r="E107" i="18"/>
  <c r="E71" i="18"/>
  <c r="E73" i="18"/>
  <c r="E75" i="18"/>
  <c r="E85" i="18"/>
  <c r="E104" i="18"/>
  <c r="E95" i="18"/>
  <c r="E112" i="18"/>
  <c r="E82" i="18"/>
  <c r="Q75" i="19" l="1"/>
  <c r="Q93" i="19"/>
  <c r="Q95" i="19"/>
  <c r="Q101" i="19"/>
  <c r="Q97" i="19"/>
  <c r="Q91" i="19"/>
  <c r="Q100" i="19"/>
  <c r="Q99" i="19"/>
  <c r="Q98" i="19"/>
  <c r="Q90" i="19"/>
  <c r="Q94" i="19"/>
  <c r="Q92" i="19"/>
  <c r="Q96" i="19"/>
  <c r="Q77" i="19"/>
  <c r="Q76" i="19"/>
  <c r="Q83" i="19"/>
  <c r="Q80" i="19"/>
  <c r="Q85" i="19"/>
  <c r="Q78" i="19"/>
  <c r="Q79" i="19"/>
  <c r="Q84" i="19"/>
  <c r="Q81" i="19"/>
  <c r="Q82" i="19"/>
  <c r="Q86" i="19"/>
  <c r="H64" i="18"/>
  <c r="L60" i="18"/>
  <c r="H113" i="18"/>
  <c r="H112" i="18"/>
  <c r="H66" i="18"/>
  <c r="H67" i="18"/>
  <c r="H68" i="18"/>
  <c r="H69" i="18"/>
  <c r="H65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2" i="18"/>
  <c r="H103" i="18"/>
  <c r="H104" i="18"/>
  <c r="H105" i="18"/>
  <c r="H101" i="18"/>
  <c r="H106" i="18"/>
  <c r="H107" i="18"/>
  <c r="H108" i="18"/>
  <c r="H109" i="18"/>
  <c r="H110" i="18"/>
  <c r="H111" i="18"/>
  <c r="F108" i="18"/>
  <c r="F110" i="18"/>
  <c r="F91" i="18"/>
  <c r="E98" i="18"/>
  <c r="F107" i="18"/>
  <c r="F71" i="18"/>
  <c r="F106" i="18"/>
  <c r="F86" i="18"/>
  <c r="F87" i="18"/>
  <c r="F75" i="18"/>
  <c r="F65" i="18"/>
  <c r="F68" i="18"/>
  <c r="F82" i="18"/>
  <c r="F88" i="18"/>
  <c r="F78" i="18"/>
  <c r="F112" i="18"/>
  <c r="F79" i="18"/>
  <c r="E97" i="18"/>
  <c r="F104" i="18"/>
  <c r="F72" i="18"/>
  <c r="F101" i="18"/>
  <c r="F99" i="18"/>
  <c r="F73" i="18"/>
  <c r="F81" i="18"/>
  <c r="F103" i="18"/>
  <c r="F76" i="18"/>
  <c r="F95" i="18"/>
  <c r="F90" i="18"/>
  <c r="F105" i="18"/>
  <c r="F102" i="18"/>
  <c r="F69" i="18"/>
  <c r="F84" i="18"/>
  <c r="F66" i="18"/>
  <c r="F100" i="18"/>
  <c r="F70" i="18"/>
  <c r="F85" i="18"/>
  <c r="F67" i="18"/>
  <c r="F83" i="18"/>
  <c r="F74" i="18"/>
  <c r="F80" i="18"/>
  <c r="F93" i="18"/>
  <c r="F109" i="18"/>
  <c r="E96" i="18"/>
  <c r="F92" i="18"/>
  <c r="F111" i="18"/>
  <c r="F113" i="18"/>
  <c r="F89" i="18"/>
  <c r="F77" i="18"/>
  <c r="F94" i="18"/>
  <c r="R75" i="19" l="1"/>
  <c r="S75" i="19" s="1"/>
  <c r="R97" i="19"/>
  <c r="S97" i="19" s="1"/>
  <c r="R100" i="19"/>
  <c r="S100" i="19" s="1"/>
  <c r="R93" i="19"/>
  <c r="S93" i="19" s="1"/>
  <c r="R98" i="19"/>
  <c r="S98" i="19" s="1"/>
  <c r="R90" i="19"/>
  <c r="S90" i="19" s="1"/>
  <c r="Q89" i="19"/>
  <c r="R94" i="19"/>
  <c r="S94" i="19" s="1"/>
  <c r="R92" i="19"/>
  <c r="S92" i="19" s="1"/>
  <c r="R91" i="19"/>
  <c r="S91" i="19" s="1"/>
  <c r="R96" i="19"/>
  <c r="S96" i="19" s="1"/>
  <c r="R101" i="19"/>
  <c r="S101" i="19" s="1"/>
  <c r="R95" i="19"/>
  <c r="S95" i="19" s="1"/>
  <c r="R99" i="19"/>
  <c r="S99" i="19" s="1"/>
  <c r="R77" i="19"/>
  <c r="S77" i="19" s="1"/>
  <c r="R76" i="19"/>
  <c r="S76" i="19" s="1"/>
  <c r="Q87" i="19"/>
  <c r="R78" i="19"/>
  <c r="S78" i="19" s="1"/>
  <c r="R79" i="19"/>
  <c r="R86" i="19"/>
  <c r="S86" i="19" s="1"/>
  <c r="R85" i="19"/>
  <c r="S85" i="19" s="1"/>
  <c r="R84" i="19"/>
  <c r="S84" i="19" s="1"/>
  <c r="R82" i="19"/>
  <c r="S82" i="19" s="1"/>
  <c r="R80" i="19"/>
  <c r="S80" i="19" s="1"/>
  <c r="R83" i="19"/>
  <c r="S83" i="19" s="1"/>
  <c r="R81" i="19"/>
  <c r="S81" i="19" s="1"/>
  <c r="S79" i="19"/>
  <c r="Q88" i="19"/>
  <c r="I64" i="18"/>
  <c r="L64" i="18" s="1"/>
  <c r="H97" i="18"/>
  <c r="H98" i="18"/>
  <c r="H95" i="18"/>
  <c r="H96" i="18"/>
  <c r="H61" i="18"/>
  <c r="I112" i="18"/>
  <c r="L112" i="18" s="1"/>
  <c r="I66" i="18"/>
  <c r="L66" i="18" s="1"/>
  <c r="I67" i="18"/>
  <c r="L67" i="18" s="1"/>
  <c r="I68" i="18"/>
  <c r="L68" i="18" s="1"/>
  <c r="I65" i="18"/>
  <c r="L65" i="18" s="1"/>
  <c r="I69" i="18"/>
  <c r="L69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2" i="18"/>
  <c r="L102" i="18" s="1"/>
  <c r="I103" i="18"/>
  <c r="L103" i="18" s="1"/>
  <c r="I104" i="18"/>
  <c r="L104" i="18" s="1"/>
  <c r="I101" i="18"/>
  <c r="L101" i="18" s="1"/>
  <c r="I105" i="18"/>
  <c r="L105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3" i="18"/>
  <c r="L113" i="18" s="1"/>
  <c r="F96" i="18"/>
  <c r="F97" i="18"/>
  <c r="F98" i="18"/>
  <c r="R89" i="19" l="1"/>
  <c r="S89" i="19" s="1"/>
  <c r="R87" i="19"/>
  <c r="S87" i="19" s="1"/>
  <c r="R88" i="19"/>
  <c r="S88" i="19" s="1"/>
  <c r="K69" i="18"/>
  <c r="K77" i="18"/>
  <c r="K64" i="18"/>
  <c r="K70" i="18"/>
  <c r="K78" i="18"/>
  <c r="I97" i="18"/>
  <c r="L97" i="18" s="1"/>
  <c r="I98" i="18"/>
  <c r="L98" i="18" s="1"/>
  <c r="I95" i="18"/>
  <c r="L95" i="18" s="1"/>
  <c r="I96" i="18"/>
  <c r="L96" i="18" s="1"/>
  <c r="K93" i="18"/>
  <c r="K112" i="18"/>
  <c r="K66" i="18"/>
  <c r="I61" i="18"/>
  <c r="K84" i="18"/>
  <c r="K85" i="18"/>
  <c r="K102" i="18"/>
  <c r="K73" i="18"/>
  <c r="K67" i="18"/>
  <c r="K75" i="18"/>
  <c r="K100" i="18"/>
  <c r="K92" i="18"/>
  <c r="K108" i="18"/>
  <c r="K65" i="18"/>
  <c r="K76" i="18"/>
  <c r="K81" i="18"/>
  <c r="K89" i="18"/>
  <c r="K74" i="18"/>
  <c r="K82" i="18"/>
  <c r="K90" i="18"/>
  <c r="K91" i="18"/>
  <c r="K83" i="18"/>
  <c r="K99" i="18"/>
  <c r="K106" i="18"/>
  <c r="K105" i="18"/>
  <c r="K68" i="18"/>
  <c r="K94" i="18"/>
  <c r="K107" i="18"/>
  <c r="K86" i="18"/>
  <c r="K109" i="18"/>
  <c r="K87" i="18"/>
  <c r="K71" i="18"/>
  <c r="K113" i="18"/>
  <c r="K79" i="18"/>
  <c r="K110" i="18"/>
  <c r="K104" i="18"/>
  <c r="K103" i="18"/>
  <c r="K88" i="18"/>
  <c r="K72" i="18"/>
  <c r="K101" i="18"/>
  <c r="K111" i="18"/>
  <c r="K80" i="18"/>
  <c r="K95" i="18" l="1"/>
  <c r="K98" i="18"/>
  <c r="K97" i="18"/>
  <c r="K96" i="18"/>
  <c r="L61" i="18"/>
  <c r="K61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3.xml><?xml version="1.0" encoding="utf-8"?>
<comments xmlns="http://schemas.openxmlformats.org/spreadsheetml/2006/main">
  <authors>
    <author>Adm</author>
  </authors>
  <commentList>
    <comment ref="C1" authorId="0" shapeId="0">
      <text>
        <r>
          <rPr>
            <sz val="9"/>
            <color indexed="81"/>
            <rFont val="Tahoma"/>
            <family val="2"/>
            <charset val="204"/>
          </rPr>
          <t>Переделаны из основного упражнения</t>
        </r>
      </text>
    </comment>
  </commentList>
</comments>
</file>

<file path=xl/sharedStrings.xml><?xml version="1.0" encoding="utf-8"?>
<sst xmlns="http://schemas.openxmlformats.org/spreadsheetml/2006/main" count="935" uniqueCount="225">
  <si>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</si>
  <si>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</si>
  <si>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</si>
  <si>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</si>
  <si>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</si>
  <si>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</si>
  <si>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</si>
  <si>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</si>
  <si>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</si>
  <si>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</si>
  <si>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</si>
  <si>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</si>
  <si>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</si>
  <si>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</si>
  <si>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</si>
  <si>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</si>
  <si>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</si>
  <si>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</si>
  <si>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</si>
  <si>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</si>
  <si>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</si>
  <si>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</si>
  <si>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</si>
  <si>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</si>
  <si>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</si>
  <si>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</si>
  <si>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</si>
  <si>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</si>
  <si>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</si>
  <si>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</si>
  <si>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</si>
  <si>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</si>
  <si>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</si>
  <si>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</si>
  <si>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</si>
  <si>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</si>
  <si>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</si>
  <si>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</si>
  <si>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</si>
  <si>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</si>
  <si>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</si>
  <si>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</si>
  <si>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</si>
  <si>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</si>
  <si>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</si>
  <si>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</si>
  <si>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</si>
  <si>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</si>
  <si>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</si>
  <si>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</si>
  <si>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</si>
  <si>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</si>
  <si>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</si>
  <si>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</si>
  <si>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</si>
  <si>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</si>
  <si>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</si>
  <si>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</si>
  <si>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</si>
  <si>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</si>
  <si>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</si>
  <si>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</si>
  <si>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</si>
  <si>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</si>
  <si>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</si>
  <si>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</si>
  <si>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</si>
  <si>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</si>
  <si>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</si>
  <si>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</si>
  <si>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</si>
  <si>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</si>
  <si>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</si>
  <si>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</si>
  <si>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</si>
  <si>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</si>
  <si>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</si>
  <si>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</si>
  <si>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</si>
  <si>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</si>
  <si>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</si>
  <si>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</si>
  <si>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</si>
  <si>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</si>
  <si>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</si>
  <si>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</si>
  <si>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</si>
  <si>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</si>
  <si>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</si>
  <si>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</si>
  <si>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</si>
  <si>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</si>
  <si>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</si>
  <si>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</si>
  <si>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</si>
  <si>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</si>
  <si>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</si>
  <si>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</si>
  <si>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</si>
  <si>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</si>
  <si>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</si>
  <si>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</si>
  <si>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</si>
  <si>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</si>
  <si>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</si>
  <si>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</si>
  <si>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</si>
  <si>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</si>
  <si>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</si>
  <si>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</si>
  <si>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</si>
  <si>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</si>
  <si>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</si>
  <si>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</si>
  <si>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</si>
  <si>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</si>
  <si>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</si>
  <si>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</si>
  <si>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</si>
  <si>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</si>
  <si>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</si>
  <si>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</si>
  <si>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</si>
  <si>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</si>
  <si>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</si>
  <si>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</si>
  <si>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</si>
  <si>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</si>
  <si>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</si>
  <si>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</si>
  <si>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</si>
  <si>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</si>
  <si>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</si>
  <si>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</si>
  <si>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</si>
  <si>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</si>
  <si>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</si>
  <si>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</si>
  <si>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</si>
  <si>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</si>
  <si>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</si>
  <si>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</si>
  <si>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</si>
  <si>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</si>
  <si>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</si>
  <si>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</si>
  <si>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</si>
  <si>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</si>
  <si>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</si>
  <si>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</si>
  <si>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</si>
  <si>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</si>
  <si>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</si>
  <si>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</si>
  <si>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</si>
  <si>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</si>
  <si>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</si>
  <si>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</si>
  <si>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</si>
  <si>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</si>
  <si>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</si>
  <si>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</si>
  <si>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</si>
  <si>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</si>
  <si>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</si>
  <si>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</si>
  <si>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</si>
  <si>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</si>
  <si>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</si>
  <si>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</si>
  <si>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</si>
  <si>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</si>
  <si>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</si>
  <si>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</si>
  <si>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</si>
  <si>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</si>
  <si>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</si>
  <si>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</si>
  <si>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</si>
  <si>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</si>
  <si>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</si>
  <si>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</si>
  <si>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</si>
  <si>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</si>
  <si>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</si>
  <si>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</si>
  <si>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</si>
  <si>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</si>
  <si>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</si>
  <si>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</si>
  <si>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AFL2422</t>
  </si>
  <si>
    <t>AFL2444</t>
  </si>
  <si>
    <t>T1</t>
  </si>
  <si>
    <t>T2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</si>
  <si>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</si>
  <si>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</si>
  <si>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</si>
  <si>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</si>
  <si>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</si>
  <si>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</si>
  <si>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</si>
  <si>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AFL2407</t>
  </si>
  <si>
    <t>AFL2401</t>
  </si>
  <si>
    <t>AFL2402</t>
  </si>
  <si>
    <t>old</t>
  </si>
  <si>
    <t>AFL2403</t>
  </si>
  <si>
    <t>AFL2404</t>
  </si>
  <si>
    <t>IDERA</t>
  </si>
  <si>
    <t>AFL2405</t>
  </si>
  <si>
    <t>AFL2408</t>
  </si>
  <si>
    <t>до TU</t>
  </si>
  <si>
    <t>Два самолета на одном маршруте: AFL2401 на эшелоне 310; AFL2402 на 330, после TU снижается на 260 и пересекает 310</t>
  </si>
  <si>
    <t>Пересечение траекторий над точкой MITMU на одном эшелоне 340</t>
  </si>
  <si>
    <t>Появление AFL2406</t>
  </si>
  <si>
    <t>Появление AFL2404</t>
  </si>
  <si>
    <t>Начало снижения AFL2402 (TU)</t>
  </si>
  <si>
    <t>Тренажер. Вводное упражнение</t>
  </si>
  <si>
    <t>OKO. Вводное упражнение</t>
  </si>
  <si>
    <t>T3</t>
  </si>
  <si>
    <t>Момент конфликта</t>
  </si>
  <si>
    <t>Встречные маршруты: AFL2407 на эшелоне 350, AFL2408 - 360; после TU AFL2407 поднимается на 360</t>
  </si>
  <si>
    <t>Начало подъема AFL2407</t>
  </si>
  <si>
    <t>Расст. 10 км</t>
  </si>
  <si>
    <t>Эш. 310</t>
  </si>
  <si>
    <t>Два самолета на одном маршруте и эшелоне 310: AFL2406 догоняет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</si>
</sst>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164" fontId="4" fillId="0" borderId="0" xfId="0" applyNumberFormat="1" applyFont="1"/>
    <xf numFmtId="20" fontId="0" fillId="0" borderId="5" xfId="0" applyNumberFormat="1" applyFont="1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4" xfId="0" applyFont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IDERA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'AFL2401'!$E$8:$E$152</c:f>
              <c:numCache>
                <c:formatCode>General</c:formatCode>
                <c:ptCount val="145"/>
                <c:pt idx="0">
                  <c:v>-26344.216553167265</c:v>
                </c:pt>
                <c:pt idx="1">
                  <c:v>-25246.529536343631</c:v>
                </c:pt>
                <c:pt idx="2">
                  <c:v>-24148.842519519992</c:v>
                </c:pt>
                <c:pt idx="3">
                  <c:v>-23051.155502696354</c:v>
                </c:pt>
                <c:pt idx="4">
                  <c:v>-21953.46848587272</c:v>
                </c:pt>
                <c:pt idx="5">
                  <c:v>-20855.781469049085</c:v>
                </c:pt>
                <c:pt idx="6">
                  <c:v>-19758.094452225447</c:v>
                </c:pt>
                <c:pt idx="7">
                  <c:v>-18660.407435401808</c:v>
                </c:pt>
                <c:pt idx="8">
                  <c:v>-17562.720418578174</c:v>
                </c:pt>
                <c:pt idx="9">
                  <c:v>-16465.033401754539</c:v>
                </c:pt>
                <c:pt idx="10">
                  <c:v>-15367.346384930901</c:v>
                </c:pt>
                <c:pt idx="11">
                  <c:v>-14269.659368107265</c:v>
                </c:pt>
                <c:pt idx="12">
                  <c:v>-13171.972351283628</c:v>
                </c:pt>
                <c:pt idx="13">
                  <c:v>-12074.285334459992</c:v>
                </c:pt>
                <c:pt idx="14">
                  <c:v>-10976.598317636355</c:v>
                </c:pt>
                <c:pt idx="15">
                  <c:v>-9878.9113008127206</c:v>
                </c:pt>
                <c:pt idx="16">
                  <c:v>-8781.2242839890823</c:v>
                </c:pt>
                <c:pt idx="17">
                  <c:v>-7683.5372671654477</c:v>
                </c:pt>
                <c:pt idx="18">
                  <c:v>-6585.8502503418094</c:v>
                </c:pt>
                <c:pt idx="19">
                  <c:v>-5488.1632335181748</c:v>
                </c:pt>
                <c:pt idx="20">
                  <c:v>-4390.4762166945366</c:v>
                </c:pt>
                <c:pt idx="21">
                  <c:v>-3292.7891998709019</c:v>
                </c:pt>
                <c:pt idx="22">
                  <c:v>-2195.1021830472637</c:v>
                </c:pt>
                <c:pt idx="23">
                  <c:v>-1098.6699723376273</c:v>
                </c:pt>
                <c:pt idx="24">
                  <c:v>-4.7473738559824596</c:v>
                </c:pt>
                <c:pt idx="25">
                  <c:v>1086.6656123976713</c:v>
                </c:pt>
                <c:pt idx="26">
                  <c:v>2175.5689864233336</c:v>
                </c:pt>
                <c:pt idx="27">
                  <c:v>3263.2175543350004</c:v>
                </c:pt>
                <c:pt idx="28">
                  <c:v>4350.8661222466671</c:v>
                </c:pt>
                <c:pt idx="29">
                  <c:v>5438.5146901583339</c:v>
                </c:pt>
                <c:pt idx="30">
                  <c:v>6526.1632580700007</c:v>
                </c:pt>
                <c:pt idx="31">
                  <c:v>7613.8118259816674</c:v>
                </c:pt>
                <c:pt idx="32">
                  <c:v>8701.4603938933342</c:v>
                </c:pt>
                <c:pt idx="33">
                  <c:v>9789.1089618050009</c:v>
                </c:pt>
                <c:pt idx="34">
                  <c:v>10876.757529716668</c:v>
                </c:pt>
                <c:pt idx="35">
                  <c:v>11964.406097628334</c:v>
                </c:pt>
                <c:pt idx="36">
                  <c:v>13052.054665540001</c:v>
                </c:pt>
                <c:pt idx="37">
                  <c:v>14139.703233451668</c:v>
                </c:pt>
                <c:pt idx="38">
                  <c:v>15227.351801363335</c:v>
                </c:pt>
                <c:pt idx="39">
                  <c:v>16315.000369275002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34805.026023773338</c:v>
                </c:pt>
                <c:pt idx="57">
                  <c:v>35892.674591685005</c:v>
                </c:pt>
                <c:pt idx="58">
                  <c:v>36980.323159596672</c:v>
                </c:pt>
                <c:pt idx="59">
                  <c:v>38067.971727508339</c:v>
                </c:pt>
                <c:pt idx="60">
                  <c:v>39155.620295420005</c:v>
                </c:pt>
                <c:pt idx="61">
                  <c:v>40243.268863331672</c:v>
                </c:pt>
                <c:pt idx="62">
                  <c:v>41330.917431243339</c:v>
                </c:pt>
                <c:pt idx="63">
                  <c:v>42418.565999155006</c:v>
                </c:pt>
                <c:pt idx="64">
                  <c:v>43506.214567066672</c:v>
                </c:pt>
                <c:pt idx="65">
                  <c:v>44593.863134978339</c:v>
                </c:pt>
                <c:pt idx="66">
                  <c:v>45681.511702890006</c:v>
                </c:pt>
                <c:pt idx="67">
                  <c:v>46769.160270801673</c:v>
                </c:pt>
                <c:pt idx="68">
                  <c:v>47856.808838713339</c:v>
                </c:pt>
                <c:pt idx="69">
                  <c:v>48944.457406625006</c:v>
                </c:pt>
                <c:pt idx="70">
                  <c:v>50032.105974536673</c:v>
                </c:pt>
                <c:pt idx="71">
                  <c:v>51119.75454244834</c:v>
                </c:pt>
                <c:pt idx="72">
                  <c:v>52207.403110360006</c:v>
                </c:pt>
                <c:pt idx="73">
                  <c:v>53295.051678271673</c:v>
                </c:pt>
                <c:pt idx="74">
                  <c:v>54382.70024618334</c:v>
                </c:pt>
                <c:pt idx="75">
                  <c:v>55470.348814095007</c:v>
                </c:pt>
                <c:pt idx="76">
                  <c:v>56557.997382006673</c:v>
                </c:pt>
                <c:pt idx="77">
                  <c:v>57645.64594991834</c:v>
                </c:pt>
                <c:pt idx="78">
                  <c:v>58733.294517830007</c:v>
                </c:pt>
                <c:pt idx="79">
                  <c:v>59820.943085741674</c:v>
                </c:pt>
                <c:pt idx="80">
                  <c:v>60908.59165365334</c:v>
                </c:pt>
                <c:pt idx="81">
                  <c:v>61996.240221565007</c:v>
                </c:pt>
                <c:pt idx="82">
                  <c:v>63083.888789476674</c:v>
                </c:pt>
                <c:pt idx="83">
                  <c:v>64171.537357388341</c:v>
                </c:pt>
                <c:pt idx="84">
                  <c:v>65259.185925300008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106589.83150594334</c:v>
                </c:pt>
                <c:pt idx="123">
                  <c:v>107677.48007385501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</c:v>
                </c:pt>
                <c:pt idx="127">
                  <c:v>112028.07434550168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115291.02004923667</c:v>
                </c:pt>
                <c:pt idx="131">
                  <c:v>116378.66861714835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119641.61432088334</c:v>
                </c:pt>
                <c:pt idx="135">
                  <c:v>120729.26288879501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123992.20859253001</c:v>
                </c:pt>
                <c:pt idx="139">
                  <c:v>125079.85716044168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128342.80286417667</c:v>
                </c:pt>
                <c:pt idx="143">
                  <c:v>129430.45143208835</c:v>
                </c:pt>
                <c:pt idx="144">
                  <c:v>130518.1</c:v>
                </c:pt>
              </c:numCache>
            </c:numRef>
          </c:xVal>
          <c:yVal>
            <c:numRef>
              <c:f>'AFL2401'!$F$8:$F$152</c:f>
              <c:numCache>
                <c:formatCode>General</c:formatCode>
                <c:ptCount val="145"/>
                <c:pt idx="0">
                  <c:v>5636.3828361018168</c:v>
                </c:pt>
                <c:pt idx="1">
                  <c:v>5401.526473730908</c:v>
                </c:pt>
                <c:pt idx="2">
                  <c:v>5166.6701113599984</c:v>
                </c:pt>
                <c:pt idx="3">
                  <c:v>4931.8137489890896</c:v>
                </c:pt>
                <c:pt idx="4">
                  <c:v>4696.95738661818</c:v>
                </c:pt>
                <c:pt idx="5">
                  <c:v>4462.1010242472712</c:v>
                </c:pt>
                <c:pt idx="6">
                  <c:v>4227.2446618763624</c:v>
                </c:pt>
                <c:pt idx="7">
                  <c:v>3992.3882995054532</c:v>
                </c:pt>
                <c:pt idx="8">
                  <c:v>3757.531937134544</c:v>
                </c:pt>
                <c:pt idx="9">
                  <c:v>3522.6755747636353</c:v>
                </c:pt>
                <c:pt idx="10">
                  <c:v>3287.8192123927261</c:v>
                </c:pt>
                <c:pt idx="11">
                  <c:v>3052.9628500218168</c:v>
                </c:pt>
                <c:pt idx="12">
                  <c:v>2818.1064876509076</c:v>
                </c:pt>
                <c:pt idx="13">
                  <c:v>2583.2501252799989</c:v>
                </c:pt>
                <c:pt idx="14">
                  <c:v>2348.3937629090897</c:v>
                </c:pt>
                <c:pt idx="15">
                  <c:v>2113.5374005381805</c:v>
                </c:pt>
                <c:pt idx="16">
                  <c:v>1878.6810381672713</c:v>
                </c:pt>
                <c:pt idx="17">
                  <c:v>1643.8246757963625</c:v>
                </c:pt>
                <c:pt idx="18">
                  <c:v>1408.9683134254537</c:v>
                </c:pt>
                <c:pt idx="19">
                  <c:v>1174.1119510545441</c:v>
                </c:pt>
                <c:pt idx="20">
                  <c:v>939.25558868363532</c:v>
                </c:pt>
                <c:pt idx="21">
                  <c:v>704.39922631272566</c:v>
                </c:pt>
                <c:pt idx="22">
                  <c:v>469.5428639418169</c:v>
                </c:pt>
                <c:pt idx="23">
                  <c:v>229.996390472272</c:v>
                </c:pt>
                <c:pt idx="24">
                  <c:v>-18.930305194545795</c:v>
                </c:pt>
                <c:pt idx="25">
                  <c:v>-277.23722305863646</c:v>
                </c:pt>
                <c:pt idx="26">
                  <c:v>-544.92436312000007</c:v>
                </c:pt>
                <c:pt idx="27">
                  <c:v>-817.30161428000008</c:v>
                </c:pt>
                <c:pt idx="28">
                  <c:v>-1089.67886544</c:v>
                </c:pt>
                <c:pt idx="29">
                  <c:v>-1362.0561166</c:v>
                </c:pt>
                <c:pt idx="30">
                  <c:v>-1634.43336776</c:v>
                </c:pt>
                <c:pt idx="31">
                  <c:v>-1906.81061892</c:v>
                </c:pt>
                <c:pt idx="32">
                  <c:v>-2179.1878700800003</c:v>
                </c:pt>
                <c:pt idx="33">
                  <c:v>-2451.5651212400003</c:v>
                </c:pt>
                <c:pt idx="34">
                  <c:v>-2723.9423724000003</c:v>
                </c:pt>
                <c:pt idx="35">
                  <c:v>-2996.3196235600003</c:v>
                </c:pt>
                <c:pt idx="36">
                  <c:v>-3268.6968747200003</c:v>
                </c:pt>
                <c:pt idx="37">
                  <c:v>-3541.0741258800003</c:v>
                </c:pt>
                <c:pt idx="38">
                  <c:v>-3813.4513770400004</c:v>
                </c:pt>
                <c:pt idx="39">
                  <c:v>-4085.8286282000004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-26420.763223320002</c:v>
                </c:pt>
                <c:pt idx="122">
                  <c:v>-26693.140474480002</c:v>
                </c:pt>
                <c:pt idx="123">
                  <c:v>-26965.517725640002</c:v>
                </c:pt>
                <c:pt idx="124">
                  <c:v>-27237.894976800002</c:v>
                </c:pt>
                <c:pt idx="125">
                  <c:v>-27510.272227960002</c:v>
                </c:pt>
                <c:pt idx="126">
                  <c:v>-27782.649479120002</c:v>
                </c:pt>
                <c:pt idx="127">
                  <c:v>-28055.026730280002</c:v>
                </c:pt>
                <c:pt idx="128">
                  <c:v>-28327.403981440002</c:v>
                </c:pt>
                <c:pt idx="129">
                  <c:v>-28599.781232600002</c:v>
                </c:pt>
                <c:pt idx="130">
                  <c:v>-28872.158483760002</c:v>
                </c:pt>
                <c:pt idx="131">
                  <c:v>-29144.535734920002</c:v>
                </c:pt>
                <c:pt idx="132">
                  <c:v>-29416.912986080002</c:v>
                </c:pt>
                <c:pt idx="133">
                  <c:v>-29689.290237240002</c:v>
                </c:pt>
                <c:pt idx="134">
                  <c:v>-29961.667488400002</c:v>
                </c:pt>
                <c:pt idx="135">
                  <c:v>-30234.044739560002</c:v>
                </c:pt>
                <c:pt idx="136">
                  <c:v>-30506.421990720002</c:v>
                </c:pt>
                <c:pt idx="137">
                  <c:v>-30778.799241880002</c:v>
                </c:pt>
                <c:pt idx="138">
                  <c:v>-31051.176493040002</c:v>
                </c:pt>
                <c:pt idx="139">
                  <c:v>-31323.553744200002</c:v>
                </c:pt>
                <c:pt idx="140">
                  <c:v>-31595.930995360002</c:v>
                </c:pt>
                <c:pt idx="141">
                  <c:v>-31868.308246520002</c:v>
                </c:pt>
                <c:pt idx="142">
                  <c:v>-32140.685497680002</c:v>
                </c:pt>
                <c:pt idx="143">
                  <c:v>-32413.062748840002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'AFL2401'!$E$2:$E$5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-26344.216553167265</c:v>
                </c:pt>
                <c:pt idx="2">
                  <c:v>0.2718506</c:v>
                </c:pt>
                <c:pt idx="3">
                  <c:v>130518.1</c:v>
                </c:pt>
              </c:numCache>
            </c:numRef>
          </c:xVal>
          <c:yVal>
            <c:numRef>
              <c:f>'AFL2401'!$F$2:$F$5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5636.3828361018168</c:v>
                </c:pt>
                <c:pt idx="2">
                  <c:v>-0.16986080000000001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'AFL2401'!$M$7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'AFL2401'!$N$8:$N$260</c:f>
              <c:numCache>
                <c:formatCode>General</c:formatCode>
                <c:ptCount val="253"/>
                <c:pt idx="0">
                  <c:v>32.511757575757571</c:v>
                </c:pt>
                <c:pt idx="1">
                  <c:v>32.529323232323229</c:v>
                </c:pt>
                <c:pt idx="2">
                  <c:v>32.546888888888887</c:v>
                </c:pt>
                <c:pt idx="3">
                  <c:v>32.564454545454538</c:v>
                </c:pt>
                <c:pt idx="4">
                  <c:v>32.582020202020196</c:v>
                </c:pt>
                <c:pt idx="5">
                  <c:v>32.599585858585854</c:v>
                </c:pt>
                <c:pt idx="6">
                  <c:v>32.617151515151512</c:v>
                </c:pt>
                <c:pt idx="7">
                  <c:v>32.634717171717163</c:v>
                </c:pt>
                <c:pt idx="8">
                  <c:v>32.652282828282821</c:v>
                </c:pt>
                <c:pt idx="9">
                  <c:v>32.66984848484848</c:v>
                </c:pt>
                <c:pt idx="10">
                  <c:v>32.687414141414138</c:v>
                </c:pt>
                <c:pt idx="11">
                  <c:v>32.704979797979796</c:v>
                </c:pt>
                <c:pt idx="12">
                  <c:v>32.722545454545447</c:v>
                </c:pt>
                <c:pt idx="13">
                  <c:v>32.740111111111105</c:v>
                </c:pt>
                <c:pt idx="14">
                  <c:v>32.757676767676763</c:v>
                </c:pt>
                <c:pt idx="15">
                  <c:v>32.775242424242421</c:v>
                </c:pt>
                <c:pt idx="16">
                  <c:v>32.792808080808072</c:v>
                </c:pt>
                <c:pt idx="17">
                  <c:v>32.81037373737373</c:v>
                </c:pt>
                <c:pt idx="18">
                  <c:v>32.827939393939388</c:v>
                </c:pt>
                <c:pt idx="19">
                  <c:v>32.845505050505047</c:v>
                </c:pt>
                <c:pt idx="20">
                  <c:v>32.863070707070705</c:v>
                </c:pt>
                <c:pt idx="21">
                  <c:v>32.880636363636356</c:v>
                </c:pt>
                <c:pt idx="22">
                  <c:v>32.898202020202014</c:v>
                </c:pt>
                <c:pt idx="23">
                  <c:v>32.91574760627104</c:v>
                </c:pt>
                <c:pt idx="24">
                  <c:v>32.933253051346796</c:v>
                </c:pt>
                <c:pt idx="25">
                  <c:v>32.950718355429288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33.037763888888882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33.124789351851845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33.333650462962957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</c:v>
                </c:pt>
                <c:pt idx="53">
                  <c:v>33.438081018518517</c:v>
                </c:pt>
                <c:pt idx="54">
                  <c:v>33.455486111111107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33.507701388888883</c:v>
                </c:pt>
                <c:pt idx="58">
                  <c:v>33.52510648148148</c:v>
                </c:pt>
                <c:pt idx="59">
                  <c:v>33.542511574074069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33.629537037037032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33.716562499999995</c:v>
                </c:pt>
                <c:pt idx="70">
                  <c:v>33.733967592592592</c:v>
                </c:pt>
                <c:pt idx="71">
                  <c:v>33.751372685185181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33.803587962962958</c:v>
                </c:pt>
                <c:pt idx="75">
                  <c:v>33.820993055555554</c:v>
                </c:pt>
                <c:pt idx="76">
                  <c:v>33.838398148148144</c:v>
                </c:pt>
                <c:pt idx="77">
                  <c:v>33.855803240740741</c:v>
                </c:pt>
                <c:pt idx="78">
                  <c:v>33.873208333333331</c:v>
                </c:pt>
                <c:pt idx="79">
                  <c:v>33.89061342592592</c:v>
                </c:pt>
                <c:pt idx="80">
                  <c:v>33.908018518518517</c:v>
                </c:pt>
                <c:pt idx="81">
                  <c:v>33.925423611111107</c:v>
                </c:pt>
                <c:pt idx="82">
                  <c:v>33.942828703703704</c:v>
                </c:pt>
                <c:pt idx="83">
                  <c:v>33.960233796296293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</c:v>
                </c:pt>
                <c:pt idx="87">
                  <c:v>34.029854166666667</c:v>
                </c:pt>
                <c:pt idx="88">
                  <c:v>34.047259259259256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34.099474537037032</c:v>
                </c:pt>
                <c:pt idx="92">
                  <c:v>34.116879629629629</c:v>
                </c:pt>
                <c:pt idx="93">
                  <c:v>34.134284722222219</c:v>
                </c:pt>
                <c:pt idx="94">
                  <c:v>34.151689814814816</c:v>
                </c:pt>
                <c:pt idx="95">
                  <c:v>34.169094907407406</c:v>
                </c:pt>
                <c:pt idx="96">
                  <c:v>34.186499999999995</c:v>
                </c:pt>
                <c:pt idx="97">
                  <c:v>34.203905092592592</c:v>
                </c:pt>
                <c:pt idx="98">
                  <c:v>34.221310185185182</c:v>
                </c:pt>
                <c:pt idx="99">
                  <c:v>34.238715277777779</c:v>
                </c:pt>
                <c:pt idx="100">
                  <c:v>34.256120370370368</c:v>
                </c:pt>
                <c:pt idx="101">
                  <c:v>34.273525462962958</c:v>
                </c:pt>
                <c:pt idx="102">
                  <c:v>34.290930555555555</c:v>
                </c:pt>
                <c:pt idx="103">
                  <c:v>34.308335648148145</c:v>
                </c:pt>
                <c:pt idx="104">
                  <c:v>34.325740740740741</c:v>
                </c:pt>
                <c:pt idx="105">
                  <c:v>34.343145833333331</c:v>
                </c:pt>
                <c:pt idx="106">
                  <c:v>34.360550925925921</c:v>
                </c:pt>
                <c:pt idx="107">
                  <c:v>34.377956018518518</c:v>
                </c:pt>
                <c:pt idx="108">
                  <c:v>34.395361111111107</c:v>
                </c:pt>
                <c:pt idx="109">
                  <c:v>34.412766203703704</c:v>
                </c:pt>
                <c:pt idx="110">
                  <c:v>34.430171296296294</c:v>
                </c:pt>
                <c:pt idx="111">
                  <c:v>34.447576388888891</c:v>
                </c:pt>
                <c:pt idx="112">
                  <c:v>34.46498148148148</c:v>
                </c:pt>
                <c:pt idx="113">
                  <c:v>34.48238657407407</c:v>
                </c:pt>
                <c:pt idx="114">
                  <c:v>34.499791666666667</c:v>
                </c:pt>
                <c:pt idx="115">
                  <c:v>34.517196759259257</c:v>
                </c:pt>
                <c:pt idx="116">
                  <c:v>34.534601851851853</c:v>
                </c:pt>
                <c:pt idx="117">
                  <c:v>34.552006944444443</c:v>
                </c:pt>
                <c:pt idx="118">
                  <c:v>34.569412037037033</c:v>
                </c:pt>
                <c:pt idx="119">
                  <c:v>34.58681712962963</c:v>
                </c:pt>
                <c:pt idx="120">
                  <c:v>34.604222222222219</c:v>
                </c:pt>
                <c:pt idx="121">
                  <c:v>34.621627314814816</c:v>
                </c:pt>
                <c:pt idx="122">
                  <c:v>34.639032407407406</c:v>
                </c:pt>
                <c:pt idx="123">
                  <c:v>34.656437499999996</c:v>
                </c:pt>
                <c:pt idx="124">
                  <c:v>34.673842592592592</c:v>
                </c:pt>
                <c:pt idx="125">
                  <c:v>34.691247685185182</c:v>
                </c:pt>
                <c:pt idx="126">
                  <c:v>34.708652777777779</c:v>
                </c:pt>
                <c:pt idx="127">
                  <c:v>34.726057870370369</c:v>
                </c:pt>
                <c:pt idx="128">
                  <c:v>34.743462962962958</c:v>
                </c:pt>
                <c:pt idx="129">
                  <c:v>34.760868055555555</c:v>
                </c:pt>
                <c:pt idx="130">
                  <c:v>34.778273148148145</c:v>
                </c:pt>
                <c:pt idx="131">
                  <c:v>34.795678240740742</c:v>
                </c:pt>
                <c:pt idx="132">
                  <c:v>34.813083333333331</c:v>
                </c:pt>
                <c:pt idx="133">
                  <c:v>34.830488425925921</c:v>
                </c:pt>
                <c:pt idx="134">
                  <c:v>34.847893518518518</c:v>
                </c:pt>
                <c:pt idx="135">
                  <c:v>34.865298611111108</c:v>
                </c:pt>
                <c:pt idx="136">
                  <c:v>34.882703703703704</c:v>
                </c:pt>
                <c:pt idx="137">
                  <c:v>34.900108796296294</c:v>
                </c:pt>
                <c:pt idx="138">
                  <c:v>34.917513888888891</c:v>
                </c:pt>
                <c:pt idx="139">
                  <c:v>34.934918981481481</c:v>
                </c:pt>
                <c:pt idx="140">
                  <c:v>34.95232407407407</c:v>
                </c:pt>
                <c:pt idx="141">
                  <c:v>34.969729166666667</c:v>
                </c:pt>
                <c:pt idx="142">
                  <c:v>34.987134259259257</c:v>
                </c:pt>
                <c:pt idx="143">
                  <c:v>35.004539351851854</c:v>
                </c:pt>
                <c:pt idx="144">
                  <c:v>35.021944444444443</c:v>
                </c:pt>
              </c:numCache>
            </c:numRef>
          </c:xVal>
          <c:yVal>
            <c:numRef>
              <c:f>'AFL2401'!$M$8:$M$260</c:f>
              <c:numCache>
                <c:formatCode>General</c:formatCode>
                <c:ptCount val="253"/>
                <c:pt idx="0">
                  <c:v>55.900484848484851</c:v>
                </c:pt>
                <c:pt idx="1">
                  <c:v>55.898381313131317</c:v>
                </c:pt>
                <c:pt idx="2">
                  <c:v>55.896277777777783</c:v>
                </c:pt>
                <c:pt idx="3">
                  <c:v>55.894174242424242</c:v>
                </c:pt>
                <c:pt idx="4">
                  <c:v>55.892070707070708</c:v>
                </c:pt>
                <c:pt idx="5">
                  <c:v>55.889967171717174</c:v>
                </c:pt>
                <c:pt idx="6">
                  <c:v>55.88786363636364</c:v>
                </c:pt>
                <c:pt idx="7">
                  <c:v>55.885760101010106</c:v>
                </c:pt>
                <c:pt idx="8">
                  <c:v>55.883656565656565</c:v>
                </c:pt>
                <c:pt idx="9">
                  <c:v>55.881553030303031</c:v>
                </c:pt>
                <c:pt idx="10">
                  <c:v>55.879449494949498</c:v>
                </c:pt>
                <c:pt idx="11">
                  <c:v>55.877345959595964</c:v>
                </c:pt>
                <c:pt idx="12">
                  <c:v>55.875242424242423</c:v>
                </c:pt>
                <c:pt idx="13">
                  <c:v>55.873138888888889</c:v>
                </c:pt>
                <c:pt idx="14">
                  <c:v>55.871035353535355</c:v>
                </c:pt>
                <c:pt idx="15">
                  <c:v>55.868931818181821</c:v>
                </c:pt>
                <c:pt idx="16">
                  <c:v>55.866828282828287</c:v>
                </c:pt>
                <c:pt idx="17">
                  <c:v>55.864724747474746</c:v>
                </c:pt>
                <c:pt idx="18">
                  <c:v>55.862621212121212</c:v>
                </c:pt>
                <c:pt idx="19">
                  <c:v>55.860517676767678</c:v>
                </c:pt>
                <c:pt idx="20">
                  <c:v>55.858414141414144</c:v>
                </c:pt>
                <c:pt idx="21">
                  <c:v>55.85631060606061</c:v>
                </c:pt>
                <c:pt idx="22">
                  <c:v>55.854207070707069</c:v>
                </c:pt>
                <c:pt idx="23">
                  <c:v>55.852059474957912</c:v>
                </c:pt>
                <c:pt idx="24">
                  <c:v>55.849823758417507</c:v>
                </c:pt>
                <c:pt idx="25">
                  <c:v>55.847499921085856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55.820527777777777</c:v>
                </c:pt>
                <c:pt idx="37">
                  <c:v>55.818071759259261</c:v>
                </c:pt>
                <c:pt idx="38">
                  <c:v>55.815615740740739</c:v>
                </c:pt>
                <c:pt idx="39">
                  <c:v>55.813159722222224</c:v>
                </c:pt>
                <c:pt idx="40">
                  <c:v>55.810703703703702</c:v>
                </c:pt>
                <c:pt idx="41">
                  <c:v>55.808247685185187</c:v>
                </c:pt>
                <c:pt idx="42">
                  <c:v>55.805791666666664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55.788599537037037</c:v>
                </c:pt>
                <c:pt idx="50">
                  <c:v>55.786143518518521</c:v>
                </c:pt>
                <c:pt idx="51">
                  <c:v>55.783687499999999</c:v>
                </c:pt>
                <c:pt idx="52">
                  <c:v>55.781231481481484</c:v>
                </c:pt>
                <c:pt idx="53">
                  <c:v>55.778775462962962</c:v>
                </c:pt>
                <c:pt idx="54">
                  <c:v>55.776319444444447</c:v>
                </c:pt>
                <c:pt idx="55">
                  <c:v>55.773863425925924</c:v>
                </c:pt>
                <c:pt idx="56">
                  <c:v>55.771407407407409</c:v>
                </c:pt>
                <c:pt idx="57">
                  <c:v>55.768951388888887</c:v>
                </c:pt>
                <c:pt idx="58">
                  <c:v>55.766495370370372</c:v>
                </c:pt>
                <c:pt idx="59">
                  <c:v>55.764039351851849</c:v>
                </c:pt>
                <c:pt idx="60">
                  <c:v>55.761583333333334</c:v>
                </c:pt>
                <c:pt idx="61">
                  <c:v>55.759127314814812</c:v>
                </c:pt>
                <c:pt idx="62">
                  <c:v>55.756671296296297</c:v>
                </c:pt>
                <c:pt idx="63">
                  <c:v>55.754215277777774</c:v>
                </c:pt>
                <c:pt idx="64">
                  <c:v>55.751759259259259</c:v>
                </c:pt>
                <c:pt idx="65">
                  <c:v>55.749303240740744</c:v>
                </c:pt>
                <c:pt idx="66">
                  <c:v>55.746847222222222</c:v>
                </c:pt>
                <c:pt idx="67">
                  <c:v>55.744391203703707</c:v>
                </c:pt>
                <c:pt idx="68">
                  <c:v>55.741935185185184</c:v>
                </c:pt>
                <c:pt idx="69">
                  <c:v>55.739479166666669</c:v>
                </c:pt>
                <c:pt idx="70">
                  <c:v>55.737023148148147</c:v>
                </c:pt>
                <c:pt idx="71">
                  <c:v>55.734567129629632</c:v>
                </c:pt>
                <c:pt idx="72">
                  <c:v>55.732111111111109</c:v>
                </c:pt>
                <c:pt idx="73">
                  <c:v>55.729655092592594</c:v>
                </c:pt>
                <c:pt idx="74">
                  <c:v>55.727199074074072</c:v>
                </c:pt>
                <c:pt idx="75">
                  <c:v>55.724743055555557</c:v>
                </c:pt>
                <c:pt idx="76">
                  <c:v>55.722287037037034</c:v>
                </c:pt>
                <c:pt idx="77">
                  <c:v>55.719831018518519</c:v>
                </c:pt>
                <c:pt idx="78">
                  <c:v>55.717374999999997</c:v>
                </c:pt>
                <c:pt idx="79">
                  <c:v>55.714918981481482</c:v>
                </c:pt>
                <c:pt idx="80">
                  <c:v>55.71246296296296</c:v>
                </c:pt>
                <c:pt idx="81">
                  <c:v>55.710006944444444</c:v>
                </c:pt>
                <c:pt idx="82">
                  <c:v>55.707550925925922</c:v>
                </c:pt>
                <c:pt idx="83">
                  <c:v>55.705094907407407</c:v>
                </c:pt>
                <c:pt idx="84">
                  <c:v>55.702638888888885</c:v>
                </c:pt>
                <c:pt idx="85">
                  <c:v>55.700182870370369</c:v>
                </c:pt>
                <c:pt idx="86">
                  <c:v>55.697726851851854</c:v>
                </c:pt>
                <c:pt idx="87">
                  <c:v>55.695270833333332</c:v>
                </c:pt>
                <c:pt idx="88">
                  <c:v>55.692814814814817</c:v>
                </c:pt>
                <c:pt idx="89">
                  <c:v>55.690358796296294</c:v>
                </c:pt>
                <c:pt idx="90">
                  <c:v>55.687902777777779</c:v>
                </c:pt>
                <c:pt idx="91">
                  <c:v>55.685446759259257</c:v>
                </c:pt>
                <c:pt idx="92">
                  <c:v>55.682990740740742</c:v>
                </c:pt>
                <c:pt idx="93">
                  <c:v>55.68053472222222</c:v>
                </c:pt>
                <c:pt idx="94">
                  <c:v>55.678078703703704</c:v>
                </c:pt>
                <c:pt idx="95">
                  <c:v>55.675622685185182</c:v>
                </c:pt>
                <c:pt idx="96">
                  <c:v>55.673166666666667</c:v>
                </c:pt>
                <c:pt idx="97">
                  <c:v>55.670710648148145</c:v>
                </c:pt>
                <c:pt idx="98">
                  <c:v>55.668254629629629</c:v>
                </c:pt>
                <c:pt idx="99">
                  <c:v>55.665798611111107</c:v>
                </c:pt>
                <c:pt idx="100">
                  <c:v>55.663342592592592</c:v>
                </c:pt>
                <c:pt idx="101">
                  <c:v>55.66088657407407</c:v>
                </c:pt>
                <c:pt idx="102">
                  <c:v>55.658430555555555</c:v>
                </c:pt>
                <c:pt idx="103">
                  <c:v>55.655974537037032</c:v>
                </c:pt>
                <c:pt idx="104">
                  <c:v>55.653518518518517</c:v>
                </c:pt>
                <c:pt idx="105">
                  <c:v>55.651062500000002</c:v>
                </c:pt>
                <c:pt idx="106">
                  <c:v>55.64860648148148</c:v>
                </c:pt>
                <c:pt idx="107">
                  <c:v>55.646150462962964</c:v>
                </c:pt>
                <c:pt idx="108">
                  <c:v>55.643694444444442</c:v>
                </c:pt>
                <c:pt idx="109">
                  <c:v>55.641238425925927</c:v>
                </c:pt>
                <c:pt idx="110">
                  <c:v>55.638782407407405</c:v>
                </c:pt>
                <c:pt idx="111">
                  <c:v>55.636326388888889</c:v>
                </c:pt>
                <c:pt idx="112">
                  <c:v>55.633870370370367</c:v>
                </c:pt>
                <c:pt idx="113">
                  <c:v>55.631414351851852</c:v>
                </c:pt>
                <c:pt idx="114">
                  <c:v>55.62895833333333</c:v>
                </c:pt>
                <c:pt idx="115">
                  <c:v>55.626502314814815</c:v>
                </c:pt>
                <c:pt idx="116">
                  <c:v>55.624046296296292</c:v>
                </c:pt>
                <c:pt idx="117">
                  <c:v>55.621590277777777</c:v>
                </c:pt>
                <c:pt idx="118">
                  <c:v>55.619134259259255</c:v>
                </c:pt>
                <c:pt idx="119">
                  <c:v>55.61667824074074</c:v>
                </c:pt>
                <c:pt idx="120">
                  <c:v>55.614222222222217</c:v>
                </c:pt>
                <c:pt idx="121">
                  <c:v>55.611766203703702</c:v>
                </c:pt>
                <c:pt idx="122">
                  <c:v>55.60931018518518</c:v>
                </c:pt>
                <c:pt idx="123">
                  <c:v>55.606854166666665</c:v>
                </c:pt>
                <c:pt idx="124">
                  <c:v>55.60439814814815</c:v>
                </c:pt>
                <c:pt idx="125">
                  <c:v>55.601942129629627</c:v>
                </c:pt>
                <c:pt idx="126">
                  <c:v>55.599486111111112</c:v>
                </c:pt>
                <c:pt idx="127">
                  <c:v>55.59703009259259</c:v>
                </c:pt>
                <c:pt idx="128">
                  <c:v>55.594574074074075</c:v>
                </c:pt>
                <c:pt idx="129">
                  <c:v>55.592118055555552</c:v>
                </c:pt>
                <c:pt idx="130">
                  <c:v>55.589662037037037</c:v>
                </c:pt>
                <c:pt idx="131">
                  <c:v>55.587206018518515</c:v>
                </c:pt>
                <c:pt idx="132">
                  <c:v>55.58475</c:v>
                </c:pt>
                <c:pt idx="133">
                  <c:v>55.582293981481477</c:v>
                </c:pt>
                <c:pt idx="134">
                  <c:v>55.579837962962962</c:v>
                </c:pt>
                <c:pt idx="135">
                  <c:v>55.57738194444444</c:v>
                </c:pt>
                <c:pt idx="136">
                  <c:v>55.574925925925925</c:v>
                </c:pt>
                <c:pt idx="137">
                  <c:v>55.572469907407402</c:v>
                </c:pt>
                <c:pt idx="138">
                  <c:v>55.570013888888887</c:v>
                </c:pt>
                <c:pt idx="139">
                  <c:v>55.567557870370365</c:v>
                </c:pt>
                <c:pt idx="140">
                  <c:v>55.56510185185185</c:v>
                </c:pt>
                <c:pt idx="141">
                  <c:v>55.562645833333328</c:v>
                </c:pt>
                <c:pt idx="142">
                  <c:v>55.560189814814812</c:v>
                </c:pt>
                <c:pt idx="143">
                  <c:v>55.55773379629629</c:v>
                </c:pt>
                <c:pt idx="14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'AFL2401'!$N$1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'AFL2401'!$N$2:$N$5</c:f>
              <c:numCache>
                <c:formatCode>General</c:formatCode>
                <c:ptCount val="4"/>
                <c:pt idx="0">
                  <c:v>31.001111111111111</c:v>
                </c:pt>
                <c:pt idx="1">
                  <c:v>32.511757575757571</c:v>
                </c:pt>
                <c:pt idx="2">
                  <c:v>32.93333333333333</c:v>
                </c:pt>
                <c:pt idx="3">
                  <c:v>35.021944444444443</c:v>
                </c:pt>
              </c:numCache>
            </c:numRef>
          </c:xVal>
          <c:yVal>
            <c:numRef>
              <c:f>'AFL2401'!$M$2:$M$5</c:f>
              <c:numCache>
                <c:formatCode>General</c:formatCode>
                <c:ptCount val="4"/>
                <c:pt idx="0">
                  <c:v>56.081388888888895</c:v>
                </c:pt>
                <c:pt idx="1">
                  <c:v>55.900484848484851</c:v>
                </c:pt>
                <c:pt idx="2">
                  <c:v>55.85</c:v>
                </c:pt>
                <c:pt idx="3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'AFL2402'!$E$9:$E$155</c:f>
              <c:numCache>
                <c:formatCode>General</c:formatCode>
                <c:ptCount val="147"/>
                <c:pt idx="0">
                  <c:v>-28748.67382811429</c:v>
                </c:pt>
                <c:pt idx="1">
                  <c:v>-27598.71600096572</c:v>
                </c:pt>
                <c:pt idx="2">
                  <c:v>-26448.758173817147</c:v>
                </c:pt>
                <c:pt idx="3">
                  <c:v>-25298.800346668577</c:v>
                </c:pt>
                <c:pt idx="4">
                  <c:v>-24148.842519520003</c:v>
                </c:pt>
                <c:pt idx="5">
                  <c:v>-22998.884692371434</c:v>
                </c:pt>
                <c:pt idx="6">
                  <c:v>-21848.92686522286</c:v>
                </c:pt>
                <c:pt idx="7">
                  <c:v>-20698.96903807429</c:v>
                </c:pt>
                <c:pt idx="8">
                  <c:v>-19549.011210925717</c:v>
                </c:pt>
                <c:pt idx="9">
                  <c:v>-18399.053383777147</c:v>
                </c:pt>
                <c:pt idx="10">
                  <c:v>-17249.095556628577</c:v>
                </c:pt>
                <c:pt idx="11">
                  <c:v>-16099.137729480004</c:v>
                </c:pt>
                <c:pt idx="12">
                  <c:v>-14949.179902331432</c:v>
                </c:pt>
                <c:pt idx="13">
                  <c:v>-13799.222075182861</c:v>
                </c:pt>
                <c:pt idx="14">
                  <c:v>-12649.264248034289</c:v>
                </c:pt>
                <c:pt idx="15">
                  <c:v>-11499.306420885718</c:v>
                </c:pt>
                <c:pt idx="16">
                  <c:v>-10349.348593737148</c:v>
                </c:pt>
                <c:pt idx="17">
                  <c:v>-9199.3907665885745</c:v>
                </c:pt>
                <c:pt idx="18">
                  <c:v>-8049.4329394400047</c:v>
                </c:pt>
                <c:pt idx="19">
                  <c:v>-6899.4751122914313</c:v>
                </c:pt>
                <c:pt idx="20">
                  <c:v>-5749.5172851428615</c:v>
                </c:pt>
                <c:pt idx="21">
                  <c:v>-4599.5594579942881</c:v>
                </c:pt>
                <c:pt idx="22">
                  <c:v>-3449.6016308457183</c:v>
                </c:pt>
                <c:pt idx="23">
                  <c:v>-2299.6438036971485</c:v>
                </c:pt>
                <c:pt idx="24">
                  <c:v>-1149.0525764582965</c:v>
                </c:pt>
                <c:pt idx="25">
                  <c:v>2.8054509611112053</c:v>
                </c:pt>
                <c:pt idx="26">
                  <c:v>1155.9302785610744</c:v>
                </c:pt>
                <c:pt idx="27">
                  <c:v>2310.3219063415931</c:v>
                </c:pt>
                <c:pt idx="28">
                  <c:v>3465.3469342123894</c:v>
                </c:pt>
                <c:pt idx="29">
                  <c:v>4620.3719620831862</c:v>
                </c:pt>
                <c:pt idx="30">
                  <c:v>5775.3969899539825</c:v>
                </c:pt>
                <c:pt idx="31">
                  <c:v>6930.4220178247788</c:v>
                </c:pt>
                <c:pt idx="32">
                  <c:v>8085.447045695576</c:v>
                </c:pt>
                <c:pt idx="33">
                  <c:v>9240.4720735663723</c:v>
                </c:pt>
                <c:pt idx="34">
                  <c:v>10395.497101437168</c:v>
                </c:pt>
                <c:pt idx="35">
                  <c:v>11550.522129307965</c:v>
                </c:pt>
                <c:pt idx="36">
                  <c:v>12705.547157178762</c:v>
                </c:pt>
                <c:pt idx="37">
                  <c:v>13860.572185049557</c:v>
                </c:pt>
                <c:pt idx="38">
                  <c:v>15015.597212920355</c:v>
                </c:pt>
                <c:pt idx="39">
                  <c:v>16170.622240791152</c:v>
                </c:pt>
                <c:pt idx="40">
                  <c:v>17325.647268661945</c:v>
                </c:pt>
                <c:pt idx="41">
                  <c:v>18480.672296532743</c:v>
                </c:pt>
                <c:pt idx="42">
                  <c:v>19635.69732440354</c:v>
                </c:pt>
                <c:pt idx="43">
                  <c:v>20790.722352274333</c:v>
                </c:pt>
                <c:pt idx="44">
                  <c:v>21945.747380145131</c:v>
                </c:pt>
                <c:pt idx="45">
                  <c:v>23100.772408015928</c:v>
                </c:pt>
                <c:pt idx="46">
                  <c:v>24255.797435886725</c:v>
                </c:pt>
                <c:pt idx="47">
                  <c:v>25410.822463757522</c:v>
                </c:pt>
                <c:pt idx="48">
                  <c:v>26565.847491628319</c:v>
                </c:pt>
                <c:pt idx="49">
                  <c:v>27720.872519499113</c:v>
                </c:pt>
                <c:pt idx="50">
                  <c:v>28875.89754736991</c:v>
                </c:pt>
                <c:pt idx="51">
                  <c:v>30030.922575240707</c:v>
                </c:pt>
                <c:pt idx="52">
                  <c:v>31185.947603111505</c:v>
                </c:pt>
                <c:pt idx="53">
                  <c:v>32340.972630982302</c:v>
                </c:pt>
                <c:pt idx="54">
                  <c:v>33495.997658853099</c:v>
                </c:pt>
                <c:pt idx="55">
                  <c:v>34651.022686723896</c:v>
                </c:pt>
                <c:pt idx="56">
                  <c:v>35806.047714594693</c:v>
                </c:pt>
                <c:pt idx="57">
                  <c:v>36961.072742465491</c:v>
                </c:pt>
                <c:pt idx="58">
                  <c:v>38116.097770336288</c:v>
                </c:pt>
                <c:pt idx="59">
                  <c:v>39271.122798207085</c:v>
                </c:pt>
                <c:pt idx="60">
                  <c:v>40426.147826077882</c:v>
                </c:pt>
                <c:pt idx="61">
                  <c:v>41581.172853948672</c:v>
                </c:pt>
                <c:pt idx="62">
                  <c:v>42736.197881819469</c:v>
                </c:pt>
                <c:pt idx="63">
                  <c:v>43891.222909690267</c:v>
                </c:pt>
                <c:pt idx="64">
                  <c:v>45046.247937561064</c:v>
                </c:pt>
                <c:pt idx="65">
                  <c:v>46201.272965431861</c:v>
                </c:pt>
                <c:pt idx="66">
                  <c:v>47356.297993302658</c:v>
                </c:pt>
                <c:pt idx="67">
                  <c:v>48511.323021173455</c:v>
                </c:pt>
                <c:pt idx="68">
                  <c:v>49666.348049044253</c:v>
                </c:pt>
                <c:pt idx="69">
                  <c:v>50821.37307691505</c:v>
                </c:pt>
                <c:pt idx="70">
                  <c:v>51976.398104785847</c:v>
                </c:pt>
                <c:pt idx="71">
                  <c:v>53131.423132656637</c:v>
                </c:pt>
                <c:pt idx="72">
                  <c:v>54286.448160527434</c:v>
                </c:pt>
                <c:pt idx="73">
                  <c:v>55441.473188398231</c:v>
                </c:pt>
                <c:pt idx="74">
                  <c:v>56596.498216269028</c:v>
                </c:pt>
                <c:pt idx="75">
                  <c:v>57751.523244139826</c:v>
                </c:pt>
                <c:pt idx="76">
                  <c:v>58906.548272010623</c:v>
                </c:pt>
                <c:pt idx="77">
                  <c:v>60061.57329988142</c:v>
                </c:pt>
                <c:pt idx="78">
                  <c:v>61216.59832775221</c:v>
                </c:pt>
                <c:pt idx="79">
                  <c:v>62371.623355623007</c:v>
                </c:pt>
                <c:pt idx="80">
                  <c:v>63526.648383493804</c:v>
                </c:pt>
                <c:pt idx="81">
                  <c:v>64681.673411364602</c:v>
                </c:pt>
                <c:pt idx="82">
                  <c:v>65836.698439235392</c:v>
                </c:pt>
                <c:pt idx="83">
                  <c:v>66991.723467106203</c:v>
                </c:pt>
                <c:pt idx="84">
                  <c:v>68146.748494976986</c:v>
                </c:pt>
                <c:pt idx="85">
                  <c:v>69301.773522847783</c:v>
                </c:pt>
                <c:pt idx="86">
                  <c:v>70456.79855071858</c:v>
                </c:pt>
                <c:pt idx="87">
                  <c:v>71611.823578589378</c:v>
                </c:pt>
                <c:pt idx="88">
                  <c:v>72766.848606460175</c:v>
                </c:pt>
                <c:pt idx="89">
                  <c:v>73921.873634330972</c:v>
                </c:pt>
                <c:pt idx="90">
                  <c:v>75076.898662201769</c:v>
                </c:pt>
                <c:pt idx="91">
                  <c:v>76231.923690072566</c:v>
                </c:pt>
                <c:pt idx="92">
                  <c:v>77386.948717943364</c:v>
                </c:pt>
                <c:pt idx="93">
                  <c:v>78541.973745814161</c:v>
                </c:pt>
                <c:pt idx="94">
                  <c:v>79696.998773684958</c:v>
                </c:pt>
                <c:pt idx="95">
                  <c:v>80852.023801555755</c:v>
                </c:pt>
                <c:pt idx="96">
                  <c:v>82007.048829426552</c:v>
                </c:pt>
                <c:pt idx="97">
                  <c:v>83162.07385729735</c:v>
                </c:pt>
                <c:pt idx="98">
                  <c:v>84317.098885168147</c:v>
                </c:pt>
                <c:pt idx="99">
                  <c:v>85472.123913038944</c:v>
                </c:pt>
                <c:pt idx="100">
                  <c:v>86627.148940909741</c:v>
                </c:pt>
                <c:pt idx="101">
                  <c:v>87782.173968780524</c:v>
                </c:pt>
                <c:pt idx="102">
                  <c:v>88937.198996651336</c:v>
                </c:pt>
                <c:pt idx="103">
                  <c:v>90092.224024522118</c:v>
                </c:pt>
                <c:pt idx="104">
                  <c:v>91247.24905239293</c:v>
                </c:pt>
                <c:pt idx="105">
                  <c:v>92402.274080263713</c:v>
                </c:pt>
                <c:pt idx="106">
                  <c:v>93557.299108134524</c:v>
                </c:pt>
                <c:pt idx="107">
                  <c:v>94712.324136005307</c:v>
                </c:pt>
                <c:pt idx="108">
                  <c:v>95867.349163876104</c:v>
                </c:pt>
                <c:pt idx="109">
                  <c:v>97022.374191746901</c:v>
                </c:pt>
                <c:pt idx="110">
                  <c:v>98177.399219617699</c:v>
                </c:pt>
                <c:pt idx="111">
                  <c:v>99332.424247488496</c:v>
                </c:pt>
                <c:pt idx="112">
                  <c:v>100487.44927535929</c:v>
                </c:pt>
                <c:pt idx="113">
                  <c:v>101642.47430323009</c:v>
                </c:pt>
                <c:pt idx="114">
                  <c:v>102797.49933110089</c:v>
                </c:pt>
                <c:pt idx="115">
                  <c:v>103952.52435897168</c:v>
                </c:pt>
                <c:pt idx="116">
                  <c:v>105107.54938684248</c:v>
                </c:pt>
                <c:pt idx="117">
                  <c:v>106262.57441471328</c:v>
                </c:pt>
                <c:pt idx="118">
                  <c:v>107417.59944258408</c:v>
                </c:pt>
                <c:pt idx="119">
                  <c:v>108572.62447045487</c:v>
                </c:pt>
                <c:pt idx="120">
                  <c:v>109727.64949832566</c:v>
                </c:pt>
                <c:pt idx="121">
                  <c:v>110882.67452619647</c:v>
                </c:pt>
                <c:pt idx="122">
                  <c:v>112037.69955406725</c:v>
                </c:pt>
                <c:pt idx="123">
                  <c:v>113192.72458193806</c:v>
                </c:pt>
                <c:pt idx="124">
                  <c:v>114347.74960980884</c:v>
                </c:pt>
                <c:pt idx="125">
                  <c:v>115502.77463767966</c:v>
                </c:pt>
                <c:pt idx="126">
                  <c:v>116657.79966555044</c:v>
                </c:pt>
                <c:pt idx="127">
                  <c:v>117812.82469342125</c:v>
                </c:pt>
                <c:pt idx="128">
                  <c:v>118967.84972129203</c:v>
                </c:pt>
                <c:pt idx="129">
                  <c:v>120122.87474916283</c:v>
                </c:pt>
                <c:pt idx="130">
                  <c:v>121277.89977703363</c:v>
                </c:pt>
                <c:pt idx="131">
                  <c:v>122432.92480490443</c:v>
                </c:pt>
                <c:pt idx="132">
                  <c:v>123587.94983277522</c:v>
                </c:pt>
                <c:pt idx="133">
                  <c:v>124742.97486064602</c:v>
                </c:pt>
                <c:pt idx="134">
                  <c:v>125897.99988851682</c:v>
                </c:pt>
                <c:pt idx="135">
                  <c:v>127053.02491638761</c:v>
                </c:pt>
                <c:pt idx="136">
                  <c:v>128208.04994425841</c:v>
                </c:pt>
                <c:pt idx="137">
                  <c:v>129363.07497212921</c:v>
                </c:pt>
                <c:pt idx="138">
                  <c:v>130518.1</c:v>
                </c:pt>
              </c:numCache>
            </c:numRef>
          </c:xVal>
          <c:yVal>
            <c:numRef>
              <c:f>'AFL2402'!$F$9:$F$155</c:f>
              <c:numCache>
                <c:formatCode>General</c:formatCode>
                <c:ptCount val="147"/>
                <c:pt idx="0">
                  <c:v>6150.830106057143</c:v>
                </c:pt>
                <c:pt idx="1">
                  <c:v>5904.7901073828571</c:v>
                </c:pt>
                <c:pt idx="2">
                  <c:v>5658.7501087085711</c:v>
                </c:pt>
                <c:pt idx="3">
                  <c:v>5412.7101100342861</c:v>
                </c:pt>
                <c:pt idx="4">
                  <c:v>5166.6701113600002</c:v>
                </c:pt>
                <c:pt idx="5">
                  <c:v>4920.6301126857143</c:v>
                </c:pt>
                <c:pt idx="6">
                  <c:v>4674.5901140114293</c:v>
                </c:pt>
                <c:pt idx="7">
                  <c:v>4428.5501153371433</c:v>
                </c:pt>
                <c:pt idx="8">
                  <c:v>4182.5101166628574</c:v>
                </c:pt>
                <c:pt idx="9">
                  <c:v>3936.4701179885715</c:v>
                </c:pt>
                <c:pt idx="10">
                  <c:v>3690.430119314286</c:v>
                </c:pt>
                <c:pt idx="11">
                  <c:v>3444.3901206400005</c:v>
                </c:pt>
                <c:pt idx="12">
                  <c:v>3198.3501219657146</c:v>
                </c:pt>
                <c:pt idx="13">
                  <c:v>2952.3101232914287</c:v>
                </c:pt>
                <c:pt idx="14">
                  <c:v>2706.2701246171432</c:v>
                </c:pt>
                <c:pt idx="15">
                  <c:v>2460.2301259428577</c:v>
                </c:pt>
                <c:pt idx="16">
                  <c:v>2214.1901272685718</c:v>
                </c:pt>
                <c:pt idx="17">
                  <c:v>1968.1501285942859</c:v>
                </c:pt>
                <c:pt idx="18">
                  <c:v>1722.11012992</c:v>
                </c:pt>
                <c:pt idx="19">
                  <c:v>1476.0701312457149</c:v>
                </c:pt>
                <c:pt idx="20">
                  <c:v>1230.030132571429</c:v>
                </c:pt>
                <c:pt idx="21">
                  <c:v>983.9901338971431</c:v>
                </c:pt>
                <c:pt idx="22">
                  <c:v>737.95013522285808</c:v>
                </c:pt>
                <c:pt idx="23">
                  <c:v>491.91013654857215</c:v>
                </c:pt>
                <c:pt idx="24">
                  <c:v>240.46886543069573</c:v>
                </c:pt>
                <c:pt idx="25">
                  <c:v>-21.774950574361398</c:v>
                </c:pt>
                <c:pt idx="26">
                  <c:v>-294.82131146659918</c:v>
                </c:pt>
                <c:pt idx="27">
                  <c:v>-578.67021724601773</c:v>
                </c:pt>
                <c:pt idx="28">
                  <c:v>-867.92039546902652</c:v>
                </c:pt>
                <c:pt idx="29">
                  <c:v>-1157.1705736920353</c:v>
                </c:pt>
                <c:pt idx="30">
                  <c:v>-1446.4207519150441</c:v>
                </c:pt>
                <c:pt idx="31">
                  <c:v>-1735.6709301380529</c:v>
                </c:pt>
                <c:pt idx="32">
                  <c:v>-2024.9211083610619</c:v>
                </c:pt>
                <c:pt idx="33">
                  <c:v>-2314.1712865840709</c:v>
                </c:pt>
                <c:pt idx="34">
                  <c:v>-2603.4214648070797</c:v>
                </c:pt>
                <c:pt idx="35">
                  <c:v>-2892.6716430300885</c:v>
                </c:pt>
                <c:pt idx="36">
                  <c:v>-3181.9218212530973</c:v>
                </c:pt>
                <c:pt idx="37">
                  <c:v>-3471.1719994761061</c:v>
                </c:pt>
                <c:pt idx="38">
                  <c:v>-3760.4221776991149</c:v>
                </c:pt>
                <c:pt idx="39">
                  <c:v>-4049.6723559221241</c:v>
                </c:pt>
                <c:pt idx="40">
                  <c:v>-4338.922534145132</c:v>
                </c:pt>
                <c:pt idx="41">
                  <c:v>-4628.1727123681412</c:v>
                </c:pt>
                <c:pt idx="42">
                  <c:v>-4917.4228905911496</c:v>
                </c:pt>
                <c:pt idx="43">
                  <c:v>-5206.6730688141588</c:v>
                </c:pt>
                <c:pt idx="44">
                  <c:v>-5495.923247037168</c:v>
                </c:pt>
                <c:pt idx="45">
                  <c:v>-5785.1734252601764</c:v>
                </c:pt>
                <c:pt idx="46">
                  <c:v>-6074.4236034831856</c:v>
                </c:pt>
                <c:pt idx="47">
                  <c:v>-6363.6737817061939</c:v>
                </c:pt>
                <c:pt idx="48">
                  <c:v>-6652.9239599292032</c:v>
                </c:pt>
                <c:pt idx="49">
                  <c:v>-6942.1741381522115</c:v>
                </c:pt>
                <c:pt idx="50">
                  <c:v>-7231.4243163752208</c:v>
                </c:pt>
                <c:pt idx="51">
                  <c:v>-7520.6744945982291</c:v>
                </c:pt>
                <c:pt idx="52">
                  <c:v>-7809.9246728212383</c:v>
                </c:pt>
                <c:pt idx="53">
                  <c:v>-8099.1748510442476</c:v>
                </c:pt>
                <c:pt idx="54">
                  <c:v>-8388.4250292672568</c:v>
                </c:pt>
                <c:pt idx="55">
                  <c:v>-8677.6752074902652</c:v>
                </c:pt>
                <c:pt idx="56">
                  <c:v>-8966.9253857132753</c:v>
                </c:pt>
                <c:pt idx="57">
                  <c:v>-9256.1755639362837</c:v>
                </c:pt>
                <c:pt idx="58">
                  <c:v>-9545.425742159292</c:v>
                </c:pt>
                <c:pt idx="59">
                  <c:v>-9834.6759203823003</c:v>
                </c:pt>
                <c:pt idx="60">
                  <c:v>-10123.92609860531</c:v>
                </c:pt>
                <c:pt idx="61">
                  <c:v>-10413.176276828319</c:v>
                </c:pt>
                <c:pt idx="62">
                  <c:v>-10702.426455051327</c:v>
                </c:pt>
                <c:pt idx="63">
                  <c:v>-10991.676633274337</c:v>
                </c:pt>
                <c:pt idx="64">
                  <c:v>-11280.926811497346</c:v>
                </c:pt>
                <c:pt idx="65">
                  <c:v>-11570.176989720354</c:v>
                </c:pt>
                <c:pt idx="66">
                  <c:v>-11859.427167943362</c:v>
                </c:pt>
                <c:pt idx="67">
                  <c:v>-12148.677346166372</c:v>
                </c:pt>
                <c:pt idx="68">
                  <c:v>-12437.927524389381</c:v>
                </c:pt>
                <c:pt idx="69">
                  <c:v>-12727.177702612389</c:v>
                </c:pt>
                <c:pt idx="70">
                  <c:v>-13016.427880835397</c:v>
                </c:pt>
                <c:pt idx="71">
                  <c:v>-13305.678059058408</c:v>
                </c:pt>
                <c:pt idx="72">
                  <c:v>-13594.928237281416</c:v>
                </c:pt>
                <c:pt idx="73">
                  <c:v>-13884.178415504426</c:v>
                </c:pt>
                <c:pt idx="74">
                  <c:v>-14173.428593727434</c:v>
                </c:pt>
                <c:pt idx="75">
                  <c:v>-14462.678771950443</c:v>
                </c:pt>
                <c:pt idx="76">
                  <c:v>-14751.928950173451</c:v>
                </c:pt>
                <c:pt idx="77">
                  <c:v>-15041.179128396459</c:v>
                </c:pt>
                <c:pt idx="78">
                  <c:v>-15330.42930661947</c:v>
                </c:pt>
                <c:pt idx="79">
                  <c:v>-15619.679484842478</c:v>
                </c:pt>
                <c:pt idx="80">
                  <c:v>-15908.929663065486</c:v>
                </c:pt>
                <c:pt idx="81">
                  <c:v>-16198.179841288496</c:v>
                </c:pt>
                <c:pt idx="82">
                  <c:v>-16487.430019511503</c:v>
                </c:pt>
                <c:pt idx="83">
                  <c:v>-16776.680197734513</c:v>
                </c:pt>
                <c:pt idx="84">
                  <c:v>-17065.930375957523</c:v>
                </c:pt>
                <c:pt idx="85">
                  <c:v>-17355.18055418053</c:v>
                </c:pt>
                <c:pt idx="86">
                  <c:v>-17644.43073240354</c:v>
                </c:pt>
                <c:pt idx="87">
                  <c:v>-17933.68091062655</c:v>
                </c:pt>
                <c:pt idx="88">
                  <c:v>-18222.931088849557</c:v>
                </c:pt>
                <c:pt idx="89">
                  <c:v>-18512.181267072567</c:v>
                </c:pt>
                <c:pt idx="90">
                  <c:v>-18801.431445295573</c:v>
                </c:pt>
                <c:pt idx="91">
                  <c:v>-19090.681623518583</c:v>
                </c:pt>
                <c:pt idx="92">
                  <c:v>-19379.931801741594</c:v>
                </c:pt>
                <c:pt idx="93">
                  <c:v>-19669.181979964604</c:v>
                </c:pt>
                <c:pt idx="94">
                  <c:v>-19958.43215818761</c:v>
                </c:pt>
                <c:pt idx="95">
                  <c:v>-20247.68233641062</c:v>
                </c:pt>
                <c:pt idx="96">
                  <c:v>-20536.932514633627</c:v>
                </c:pt>
                <c:pt idx="97">
                  <c:v>-20826.182692856637</c:v>
                </c:pt>
                <c:pt idx="98">
                  <c:v>-21115.432871079647</c:v>
                </c:pt>
                <c:pt idx="99">
                  <c:v>-21404.683049302654</c:v>
                </c:pt>
                <c:pt idx="100">
                  <c:v>-21693.933227525664</c:v>
                </c:pt>
                <c:pt idx="101">
                  <c:v>-21983.18340574867</c:v>
                </c:pt>
                <c:pt idx="102">
                  <c:v>-22272.43358397168</c:v>
                </c:pt>
                <c:pt idx="103">
                  <c:v>-22561.683762194691</c:v>
                </c:pt>
                <c:pt idx="104">
                  <c:v>-22850.933940417701</c:v>
                </c:pt>
                <c:pt idx="105">
                  <c:v>-23140.184118640707</c:v>
                </c:pt>
                <c:pt idx="106">
                  <c:v>-23429.434296863714</c:v>
                </c:pt>
                <c:pt idx="107">
                  <c:v>-23718.684475086724</c:v>
                </c:pt>
                <c:pt idx="108">
                  <c:v>-24007.934653309734</c:v>
                </c:pt>
                <c:pt idx="109">
                  <c:v>-24297.184831532744</c:v>
                </c:pt>
                <c:pt idx="110">
                  <c:v>-24586.435009755754</c:v>
                </c:pt>
                <c:pt idx="111">
                  <c:v>-24875.685187978761</c:v>
                </c:pt>
                <c:pt idx="112">
                  <c:v>-25164.935366201767</c:v>
                </c:pt>
                <c:pt idx="113">
                  <c:v>-25454.185544424778</c:v>
                </c:pt>
                <c:pt idx="114">
                  <c:v>-25743.435722647788</c:v>
                </c:pt>
                <c:pt idx="115">
                  <c:v>-26032.685900870798</c:v>
                </c:pt>
                <c:pt idx="116">
                  <c:v>-26321.936079093804</c:v>
                </c:pt>
                <c:pt idx="117">
                  <c:v>-26611.186257316811</c:v>
                </c:pt>
                <c:pt idx="118">
                  <c:v>-26900.436435539821</c:v>
                </c:pt>
                <c:pt idx="119">
                  <c:v>-27189.686613762831</c:v>
                </c:pt>
                <c:pt idx="120">
                  <c:v>-27478.936791985841</c:v>
                </c:pt>
                <c:pt idx="121">
                  <c:v>-27768.186970208852</c:v>
                </c:pt>
                <c:pt idx="122">
                  <c:v>-28057.437148431858</c:v>
                </c:pt>
                <c:pt idx="123">
                  <c:v>-28346.687326654865</c:v>
                </c:pt>
                <c:pt idx="124">
                  <c:v>-28635.937504877875</c:v>
                </c:pt>
                <c:pt idx="125">
                  <c:v>-28925.187683100885</c:v>
                </c:pt>
                <c:pt idx="126">
                  <c:v>-29214.437861323895</c:v>
                </c:pt>
                <c:pt idx="127">
                  <c:v>-29503.688039546902</c:v>
                </c:pt>
                <c:pt idx="128">
                  <c:v>-29792.938217769912</c:v>
                </c:pt>
                <c:pt idx="129">
                  <c:v>-30082.188395992918</c:v>
                </c:pt>
                <c:pt idx="130">
                  <c:v>-30371.438574215928</c:v>
                </c:pt>
                <c:pt idx="131">
                  <c:v>-30660.688752438939</c:v>
                </c:pt>
                <c:pt idx="132">
                  <c:v>-30949.938930661945</c:v>
                </c:pt>
                <c:pt idx="133">
                  <c:v>-31239.189108884955</c:v>
                </c:pt>
                <c:pt idx="134">
                  <c:v>-31528.439287107965</c:v>
                </c:pt>
                <c:pt idx="135">
                  <c:v>-31817.689465330972</c:v>
                </c:pt>
                <c:pt idx="136">
                  <c:v>-32106.939643553982</c:v>
                </c:pt>
                <c:pt idx="137">
                  <c:v>-32396.189821776992</c:v>
                </c:pt>
                <c:pt idx="138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'AFL2402'!$E$2:$E$6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-28748.67382811429</c:v>
                </c:pt>
                <c:pt idx="2">
                  <c:v>0.2718506</c:v>
                </c:pt>
                <c:pt idx="3">
                  <c:v>54286.448160527434</c:v>
                </c:pt>
                <c:pt idx="4">
                  <c:v>130518.1</c:v>
                </c:pt>
              </c:numCache>
            </c:numRef>
          </c:xVal>
          <c:yVal>
            <c:numRef>
              <c:f>'AFL2402'!$F$2:$F$6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6150.830106057143</c:v>
                </c:pt>
                <c:pt idx="2">
                  <c:v>-0.16986080000000001</c:v>
                </c:pt>
                <c:pt idx="3">
                  <c:v>-13594.928237281416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'AFL2402'!$M$8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'AFL2402'!$N$9:$N$261</c:f>
              <c:numCache>
                <c:formatCode>General</c:formatCode>
                <c:ptCount val="253"/>
                <c:pt idx="0">
                  <c:v>32.473280423280421</c:v>
                </c:pt>
                <c:pt idx="1">
                  <c:v>32.491682539682536</c:v>
                </c:pt>
                <c:pt idx="2">
                  <c:v>32.510084656084651</c:v>
                </c:pt>
                <c:pt idx="3">
                  <c:v>32.528486772486772</c:v>
                </c:pt>
                <c:pt idx="4">
                  <c:v>32.546888888888887</c:v>
                </c:pt>
                <c:pt idx="5">
                  <c:v>32.565291005291002</c:v>
                </c:pt>
                <c:pt idx="6">
                  <c:v>32.583693121693116</c:v>
                </c:pt>
                <c:pt idx="7">
                  <c:v>32.602095238095238</c:v>
                </c:pt>
                <c:pt idx="8">
                  <c:v>32.620497354497353</c:v>
                </c:pt>
                <c:pt idx="9">
                  <c:v>32.638899470899467</c:v>
                </c:pt>
                <c:pt idx="10">
                  <c:v>32.657301587301582</c:v>
                </c:pt>
                <c:pt idx="11">
                  <c:v>32.675703703703704</c:v>
                </c:pt>
                <c:pt idx="12">
                  <c:v>32.694105820105818</c:v>
                </c:pt>
                <c:pt idx="13">
                  <c:v>32.712507936507933</c:v>
                </c:pt>
                <c:pt idx="14">
                  <c:v>32.730910052910048</c:v>
                </c:pt>
                <c:pt idx="15">
                  <c:v>32.749312169312169</c:v>
                </c:pt>
                <c:pt idx="16">
                  <c:v>32.767714285714284</c:v>
                </c:pt>
                <c:pt idx="17">
                  <c:v>32.786116402116399</c:v>
                </c:pt>
                <c:pt idx="18">
                  <c:v>32.804518518518513</c:v>
                </c:pt>
                <c:pt idx="19">
                  <c:v>32.822920634920635</c:v>
                </c:pt>
                <c:pt idx="20">
                  <c:v>32.84132275132275</c:v>
                </c:pt>
                <c:pt idx="21">
                  <c:v>32.859724867724864</c:v>
                </c:pt>
                <c:pt idx="22">
                  <c:v>32.878126984126979</c:v>
                </c:pt>
                <c:pt idx="23">
                  <c:v>32.896529100529101</c:v>
                </c:pt>
                <c:pt idx="24">
                  <c:v>32.914941362902091</c:v>
                </c:pt>
                <c:pt idx="25">
                  <c:v>32.933373917216834</c:v>
                </c:pt>
                <c:pt idx="26">
                  <c:v>32.951826763473335</c:v>
                </c:pt>
                <c:pt idx="27">
                  <c:v>32.970299901671581</c:v>
                </c:pt>
                <c:pt idx="28">
                  <c:v>32.988783185840703</c:v>
                </c:pt>
                <c:pt idx="29">
                  <c:v>33.007266470009831</c:v>
                </c:pt>
                <c:pt idx="30">
                  <c:v>33.025749754178953</c:v>
                </c:pt>
                <c:pt idx="31">
                  <c:v>33.044233038348082</c:v>
                </c:pt>
                <c:pt idx="32">
                  <c:v>33.062716322517204</c:v>
                </c:pt>
                <c:pt idx="33">
                  <c:v>33.081199606686326</c:v>
                </c:pt>
                <c:pt idx="34">
                  <c:v>33.099682890855455</c:v>
                </c:pt>
                <c:pt idx="35">
                  <c:v>33.118166175024577</c:v>
                </c:pt>
                <c:pt idx="36">
                  <c:v>33.136649459193706</c:v>
                </c:pt>
                <c:pt idx="37">
                  <c:v>33.155132743362827</c:v>
                </c:pt>
                <c:pt idx="38">
                  <c:v>33.173616027531956</c:v>
                </c:pt>
                <c:pt idx="39">
                  <c:v>33.192099311701078</c:v>
                </c:pt>
                <c:pt idx="40">
                  <c:v>33.210582595870207</c:v>
                </c:pt>
                <c:pt idx="41">
                  <c:v>33.229065880039329</c:v>
                </c:pt>
                <c:pt idx="42">
                  <c:v>33.247549164208451</c:v>
                </c:pt>
                <c:pt idx="43">
                  <c:v>33.26603244837758</c:v>
                </c:pt>
                <c:pt idx="44">
                  <c:v>33.284515732546701</c:v>
                </c:pt>
                <c:pt idx="45">
                  <c:v>33.30299901671583</c:v>
                </c:pt>
                <c:pt idx="46">
                  <c:v>33.321482300884952</c:v>
                </c:pt>
                <c:pt idx="47">
                  <c:v>33.339965585054081</c:v>
                </c:pt>
                <c:pt idx="48">
                  <c:v>33.358448869223203</c:v>
                </c:pt>
                <c:pt idx="49">
                  <c:v>33.376932153392325</c:v>
                </c:pt>
                <c:pt idx="50">
                  <c:v>33.395415437561454</c:v>
                </c:pt>
                <c:pt idx="51">
                  <c:v>33.413898721730575</c:v>
                </c:pt>
                <c:pt idx="52">
                  <c:v>33.432382005899704</c:v>
                </c:pt>
                <c:pt idx="53">
                  <c:v>33.450865290068826</c:v>
                </c:pt>
                <c:pt idx="54">
                  <c:v>33.469348574237955</c:v>
                </c:pt>
                <c:pt idx="55">
                  <c:v>33.487831858407077</c:v>
                </c:pt>
                <c:pt idx="56">
                  <c:v>33.506315142576199</c:v>
                </c:pt>
                <c:pt idx="57">
                  <c:v>33.524798426745328</c:v>
                </c:pt>
                <c:pt idx="58">
                  <c:v>33.543281710914449</c:v>
                </c:pt>
                <c:pt idx="59">
                  <c:v>33.561764995083578</c:v>
                </c:pt>
                <c:pt idx="60">
                  <c:v>33.5802482792527</c:v>
                </c:pt>
                <c:pt idx="61">
                  <c:v>33.598731563421829</c:v>
                </c:pt>
                <c:pt idx="62">
                  <c:v>33.617214847590951</c:v>
                </c:pt>
                <c:pt idx="63">
                  <c:v>33.635698131760073</c:v>
                </c:pt>
                <c:pt idx="64">
                  <c:v>33.654181415929202</c:v>
                </c:pt>
                <c:pt idx="65">
                  <c:v>33.672664700098323</c:v>
                </c:pt>
                <c:pt idx="66">
                  <c:v>33.691147984267452</c:v>
                </c:pt>
                <c:pt idx="67">
                  <c:v>33.709631268436574</c:v>
                </c:pt>
                <c:pt idx="68">
                  <c:v>33.728114552605703</c:v>
                </c:pt>
                <c:pt idx="69">
                  <c:v>33.746597836774825</c:v>
                </c:pt>
                <c:pt idx="70">
                  <c:v>33.765081120943954</c:v>
                </c:pt>
                <c:pt idx="71">
                  <c:v>33.783564405113076</c:v>
                </c:pt>
                <c:pt idx="72">
                  <c:v>33.802047689282197</c:v>
                </c:pt>
                <c:pt idx="73">
                  <c:v>33.820530973451319</c:v>
                </c:pt>
                <c:pt idx="74">
                  <c:v>33.839014257620448</c:v>
                </c:pt>
                <c:pt idx="75">
                  <c:v>33.85749754178957</c:v>
                </c:pt>
                <c:pt idx="76">
                  <c:v>33.875980825958699</c:v>
                </c:pt>
                <c:pt idx="77">
                  <c:v>33.894464110127821</c:v>
                </c:pt>
                <c:pt idx="78">
                  <c:v>33.91294739429695</c:v>
                </c:pt>
                <c:pt idx="79">
                  <c:v>33.931430678466072</c:v>
                </c:pt>
                <c:pt idx="80">
                  <c:v>33.949913962635193</c:v>
                </c:pt>
                <c:pt idx="81">
                  <c:v>33.968397246804322</c:v>
                </c:pt>
                <c:pt idx="82">
                  <c:v>33.986880530973444</c:v>
                </c:pt>
                <c:pt idx="83">
                  <c:v>34.005363815142573</c:v>
                </c:pt>
                <c:pt idx="84">
                  <c:v>34.023847099311695</c:v>
                </c:pt>
                <c:pt idx="85">
                  <c:v>34.042330383480824</c:v>
                </c:pt>
                <c:pt idx="86">
                  <c:v>34.060813667649946</c:v>
                </c:pt>
                <c:pt idx="87">
                  <c:v>34.079296951819074</c:v>
                </c:pt>
                <c:pt idx="88">
                  <c:v>34.097780235988196</c:v>
                </c:pt>
                <c:pt idx="89">
                  <c:v>34.116263520157318</c:v>
                </c:pt>
                <c:pt idx="90">
                  <c:v>34.134746804326447</c:v>
                </c:pt>
                <c:pt idx="91">
                  <c:v>34.153230088495569</c:v>
                </c:pt>
                <c:pt idx="92">
                  <c:v>34.171713372664698</c:v>
                </c:pt>
                <c:pt idx="93">
                  <c:v>34.19019665683382</c:v>
                </c:pt>
                <c:pt idx="94">
                  <c:v>34.208679941002949</c:v>
                </c:pt>
                <c:pt idx="95">
                  <c:v>34.22716322517207</c:v>
                </c:pt>
                <c:pt idx="96">
                  <c:v>34.245646509341192</c:v>
                </c:pt>
                <c:pt idx="97">
                  <c:v>34.264129793510321</c:v>
                </c:pt>
                <c:pt idx="98">
                  <c:v>34.282613077679443</c:v>
                </c:pt>
                <c:pt idx="99">
                  <c:v>34.301096361848572</c:v>
                </c:pt>
                <c:pt idx="100">
                  <c:v>34.319579646017694</c:v>
                </c:pt>
                <c:pt idx="101">
                  <c:v>34.338062930186823</c:v>
                </c:pt>
                <c:pt idx="102">
                  <c:v>34.356546214355944</c:v>
                </c:pt>
                <c:pt idx="103">
                  <c:v>34.375029498525066</c:v>
                </c:pt>
                <c:pt idx="104">
                  <c:v>34.393512782694195</c:v>
                </c:pt>
                <c:pt idx="105">
                  <c:v>34.411996066863317</c:v>
                </c:pt>
                <c:pt idx="106">
                  <c:v>34.430479351032446</c:v>
                </c:pt>
                <c:pt idx="107">
                  <c:v>34.448962635201568</c:v>
                </c:pt>
                <c:pt idx="108">
                  <c:v>34.467445919370697</c:v>
                </c:pt>
                <c:pt idx="109">
                  <c:v>34.485929203539818</c:v>
                </c:pt>
                <c:pt idx="110">
                  <c:v>34.50441248770894</c:v>
                </c:pt>
                <c:pt idx="111">
                  <c:v>34.522895771878069</c:v>
                </c:pt>
                <c:pt idx="112">
                  <c:v>34.541379056047191</c:v>
                </c:pt>
                <c:pt idx="113">
                  <c:v>34.55986234021632</c:v>
                </c:pt>
                <c:pt idx="114">
                  <c:v>34.578345624385442</c:v>
                </c:pt>
                <c:pt idx="115">
                  <c:v>34.596828908554571</c:v>
                </c:pt>
                <c:pt idx="116">
                  <c:v>34.615312192723692</c:v>
                </c:pt>
                <c:pt idx="117">
                  <c:v>34.633795476892821</c:v>
                </c:pt>
                <c:pt idx="118">
                  <c:v>34.652278761061943</c:v>
                </c:pt>
                <c:pt idx="119">
                  <c:v>34.670762045231065</c:v>
                </c:pt>
                <c:pt idx="120">
                  <c:v>34.689245329400194</c:v>
                </c:pt>
                <c:pt idx="121">
                  <c:v>34.707728613569316</c:v>
                </c:pt>
                <c:pt idx="122">
                  <c:v>34.726211897738445</c:v>
                </c:pt>
                <c:pt idx="123">
                  <c:v>34.744695181907566</c:v>
                </c:pt>
                <c:pt idx="124">
                  <c:v>34.763178466076695</c:v>
                </c:pt>
                <c:pt idx="125">
                  <c:v>34.781661750245817</c:v>
                </c:pt>
                <c:pt idx="126">
                  <c:v>34.800145034414939</c:v>
                </c:pt>
                <c:pt idx="127">
                  <c:v>34.818628318584068</c:v>
                </c:pt>
                <c:pt idx="128">
                  <c:v>34.83711160275319</c:v>
                </c:pt>
                <c:pt idx="129">
                  <c:v>34.855594886922319</c:v>
                </c:pt>
                <c:pt idx="130">
                  <c:v>34.87407817109144</c:v>
                </c:pt>
                <c:pt idx="131">
                  <c:v>34.892561455260569</c:v>
                </c:pt>
                <c:pt idx="132">
                  <c:v>34.911044739429691</c:v>
                </c:pt>
                <c:pt idx="133">
                  <c:v>34.929528023598813</c:v>
                </c:pt>
                <c:pt idx="134">
                  <c:v>34.948011307767942</c:v>
                </c:pt>
                <c:pt idx="135">
                  <c:v>34.966494591937064</c:v>
                </c:pt>
                <c:pt idx="136">
                  <c:v>34.984977876106193</c:v>
                </c:pt>
                <c:pt idx="137">
                  <c:v>35.003461160275315</c:v>
                </c:pt>
                <c:pt idx="138">
                  <c:v>35.021944444444443</c:v>
                </c:pt>
              </c:numCache>
            </c:numRef>
          </c:xVal>
          <c:yVal>
            <c:numRef>
              <c:f>'AFL2402'!$M$9:$M$261</c:f>
              <c:numCache>
                <c:formatCode>General</c:formatCode>
                <c:ptCount val="253"/>
                <c:pt idx="0">
                  <c:v>55.905092592592595</c:v>
                </c:pt>
                <c:pt idx="1">
                  <c:v>55.902888888888889</c:v>
                </c:pt>
                <c:pt idx="2">
                  <c:v>55.900685185185189</c:v>
                </c:pt>
                <c:pt idx="3">
                  <c:v>55.898481481481483</c:v>
                </c:pt>
                <c:pt idx="4">
                  <c:v>55.896277777777783</c:v>
                </c:pt>
                <c:pt idx="5">
                  <c:v>55.894074074074076</c:v>
                </c:pt>
                <c:pt idx="6">
                  <c:v>55.89187037037037</c:v>
                </c:pt>
                <c:pt idx="7">
                  <c:v>55.88966666666667</c:v>
                </c:pt>
                <c:pt idx="8">
                  <c:v>55.887462962962964</c:v>
                </c:pt>
                <c:pt idx="9">
                  <c:v>55.885259259259264</c:v>
                </c:pt>
                <c:pt idx="10">
                  <c:v>55.883055555555558</c:v>
                </c:pt>
                <c:pt idx="11">
                  <c:v>55.880851851851851</c:v>
                </c:pt>
                <c:pt idx="12">
                  <c:v>55.878648148148152</c:v>
                </c:pt>
                <c:pt idx="13">
                  <c:v>55.876444444444445</c:v>
                </c:pt>
                <c:pt idx="14">
                  <c:v>55.874240740740746</c:v>
                </c:pt>
                <c:pt idx="15">
                  <c:v>55.872037037037039</c:v>
                </c:pt>
                <c:pt idx="16">
                  <c:v>55.869833333333332</c:v>
                </c:pt>
                <c:pt idx="17">
                  <c:v>55.867629629629633</c:v>
                </c:pt>
                <c:pt idx="18">
                  <c:v>55.865425925925926</c:v>
                </c:pt>
                <c:pt idx="19">
                  <c:v>55.863222222222227</c:v>
                </c:pt>
                <c:pt idx="20">
                  <c:v>55.86101851851852</c:v>
                </c:pt>
                <c:pt idx="21">
                  <c:v>55.858814814814814</c:v>
                </c:pt>
                <c:pt idx="22">
                  <c:v>55.856611111111114</c:v>
                </c:pt>
                <c:pt idx="23">
                  <c:v>55.854407407407408</c:v>
                </c:pt>
                <c:pt idx="24">
                  <c:v>55.852153146509345</c:v>
                </c:pt>
                <c:pt idx="25">
                  <c:v>55.849797771222555</c:v>
                </c:pt>
                <c:pt idx="26">
                  <c:v>55.847341281547031</c:v>
                </c:pt>
                <c:pt idx="27">
                  <c:v>55.844783677482795</c:v>
                </c:pt>
                <c:pt idx="28">
                  <c:v>55.842175516224188</c:v>
                </c:pt>
                <c:pt idx="29">
                  <c:v>55.839567354965588</c:v>
                </c:pt>
                <c:pt idx="30">
                  <c:v>55.836959193706981</c:v>
                </c:pt>
                <c:pt idx="31">
                  <c:v>55.834351032448382</c:v>
                </c:pt>
                <c:pt idx="32">
                  <c:v>55.831742871189775</c:v>
                </c:pt>
                <c:pt idx="33">
                  <c:v>55.829134709931168</c:v>
                </c:pt>
                <c:pt idx="34">
                  <c:v>55.826526548672568</c:v>
                </c:pt>
                <c:pt idx="35">
                  <c:v>55.823918387413961</c:v>
                </c:pt>
                <c:pt idx="36">
                  <c:v>55.821310226155362</c:v>
                </c:pt>
                <c:pt idx="37">
                  <c:v>55.818702064896755</c:v>
                </c:pt>
                <c:pt idx="38">
                  <c:v>55.816093903638155</c:v>
                </c:pt>
                <c:pt idx="39">
                  <c:v>55.813485742379548</c:v>
                </c:pt>
                <c:pt idx="40">
                  <c:v>55.810877581120948</c:v>
                </c:pt>
                <c:pt idx="41">
                  <c:v>55.808269419862341</c:v>
                </c:pt>
                <c:pt idx="42">
                  <c:v>55.805661258603735</c:v>
                </c:pt>
                <c:pt idx="43">
                  <c:v>55.803053097345135</c:v>
                </c:pt>
                <c:pt idx="44">
                  <c:v>55.800444936086528</c:v>
                </c:pt>
                <c:pt idx="45">
                  <c:v>55.797836774827928</c:v>
                </c:pt>
                <c:pt idx="46">
                  <c:v>55.795228613569321</c:v>
                </c:pt>
                <c:pt idx="47">
                  <c:v>55.792620452310722</c:v>
                </c:pt>
                <c:pt idx="48">
                  <c:v>55.790012291052115</c:v>
                </c:pt>
                <c:pt idx="49">
                  <c:v>55.787404129793508</c:v>
                </c:pt>
                <c:pt idx="50">
                  <c:v>55.784795968534908</c:v>
                </c:pt>
                <c:pt idx="51">
                  <c:v>55.782187807276301</c:v>
                </c:pt>
                <c:pt idx="52">
                  <c:v>55.779579646017702</c:v>
                </c:pt>
                <c:pt idx="53">
                  <c:v>55.776971484759095</c:v>
                </c:pt>
                <c:pt idx="54">
                  <c:v>55.774363323500495</c:v>
                </c:pt>
                <c:pt idx="55">
                  <c:v>55.771755162241888</c:v>
                </c:pt>
                <c:pt idx="56">
                  <c:v>55.769147000983281</c:v>
                </c:pt>
                <c:pt idx="57">
                  <c:v>55.766538839724682</c:v>
                </c:pt>
                <c:pt idx="58">
                  <c:v>55.763930678466075</c:v>
                </c:pt>
                <c:pt idx="59">
                  <c:v>55.761322517207475</c:v>
                </c:pt>
                <c:pt idx="60">
                  <c:v>55.758714355948868</c:v>
                </c:pt>
                <c:pt idx="61">
                  <c:v>55.756106194690268</c:v>
                </c:pt>
                <c:pt idx="62">
                  <c:v>55.753498033431661</c:v>
                </c:pt>
                <c:pt idx="63">
                  <c:v>55.750889872173055</c:v>
                </c:pt>
                <c:pt idx="64">
                  <c:v>55.748281710914455</c:v>
                </c:pt>
                <c:pt idx="65">
                  <c:v>55.745673549655848</c:v>
                </c:pt>
                <c:pt idx="66">
                  <c:v>55.743065388397248</c:v>
                </c:pt>
                <c:pt idx="67">
                  <c:v>55.740457227138641</c:v>
                </c:pt>
                <c:pt idx="68">
                  <c:v>55.737849065880042</c:v>
                </c:pt>
                <c:pt idx="69">
                  <c:v>55.735240904621435</c:v>
                </c:pt>
                <c:pt idx="70">
                  <c:v>55.732632743362835</c:v>
                </c:pt>
                <c:pt idx="71">
                  <c:v>55.730024582104221</c:v>
                </c:pt>
                <c:pt idx="72">
                  <c:v>55.727416420845621</c:v>
                </c:pt>
                <c:pt idx="73">
                  <c:v>55.724808259587022</c:v>
                </c:pt>
                <c:pt idx="74">
                  <c:v>55.722200098328415</c:v>
                </c:pt>
                <c:pt idx="75">
                  <c:v>55.719591937069808</c:v>
                </c:pt>
                <c:pt idx="76">
                  <c:v>55.716983775811208</c:v>
                </c:pt>
                <c:pt idx="77">
                  <c:v>55.714375614552601</c:v>
                </c:pt>
                <c:pt idx="78">
                  <c:v>55.711767453294001</c:v>
                </c:pt>
                <c:pt idx="79">
                  <c:v>55.709159292035395</c:v>
                </c:pt>
                <c:pt idx="80">
                  <c:v>55.706551130776788</c:v>
                </c:pt>
                <c:pt idx="81">
                  <c:v>55.703942969518188</c:v>
                </c:pt>
                <c:pt idx="82">
                  <c:v>55.701334808259581</c:v>
                </c:pt>
                <c:pt idx="83">
                  <c:v>55.698726647000981</c:v>
                </c:pt>
                <c:pt idx="84">
                  <c:v>55.696118485742375</c:v>
                </c:pt>
                <c:pt idx="85">
                  <c:v>55.693510324483775</c:v>
                </c:pt>
                <c:pt idx="86">
                  <c:v>55.690902163225168</c:v>
                </c:pt>
                <c:pt idx="87">
                  <c:v>55.688294001966568</c:v>
                </c:pt>
                <c:pt idx="88">
                  <c:v>55.685685840707961</c:v>
                </c:pt>
                <c:pt idx="89">
                  <c:v>55.683077679449354</c:v>
                </c:pt>
                <c:pt idx="90">
                  <c:v>55.680469518190755</c:v>
                </c:pt>
                <c:pt idx="91">
                  <c:v>55.677861356932148</c:v>
                </c:pt>
                <c:pt idx="92">
                  <c:v>55.675253195673548</c:v>
                </c:pt>
                <c:pt idx="93">
                  <c:v>55.672645034414941</c:v>
                </c:pt>
                <c:pt idx="94">
                  <c:v>55.670036873156342</c:v>
                </c:pt>
                <c:pt idx="95">
                  <c:v>55.667428711897735</c:v>
                </c:pt>
                <c:pt idx="96">
                  <c:v>55.664820550639128</c:v>
                </c:pt>
                <c:pt idx="97">
                  <c:v>55.662212389380528</c:v>
                </c:pt>
                <c:pt idx="98">
                  <c:v>55.659604228121921</c:v>
                </c:pt>
                <c:pt idx="99">
                  <c:v>55.656996066863321</c:v>
                </c:pt>
                <c:pt idx="100">
                  <c:v>55.654387905604715</c:v>
                </c:pt>
                <c:pt idx="101">
                  <c:v>55.651779744346115</c:v>
                </c:pt>
                <c:pt idx="102">
                  <c:v>55.649171583087508</c:v>
                </c:pt>
                <c:pt idx="103">
                  <c:v>55.646563421828901</c:v>
                </c:pt>
                <c:pt idx="104">
                  <c:v>55.643955260570301</c:v>
                </c:pt>
                <c:pt idx="105">
                  <c:v>55.641347099311695</c:v>
                </c:pt>
                <c:pt idx="106">
                  <c:v>55.638738938053095</c:v>
                </c:pt>
                <c:pt idx="107">
                  <c:v>55.636130776794488</c:v>
                </c:pt>
                <c:pt idx="108">
                  <c:v>55.633522615535888</c:v>
                </c:pt>
                <c:pt idx="109">
                  <c:v>55.630914454277281</c:v>
                </c:pt>
                <c:pt idx="110">
                  <c:v>55.628306293018674</c:v>
                </c:pt>
                <c:pt idx="111">
                  <c:v>55.625698131760075</c:v>
                </c:pt>
                <c:pt idx="112">
                  <c:v>55.623089970501468</c:v>
                </c:pt>
                <c:pt idx="113">
                  <c:v>55.620481809242868</c:v>
                </c:pt>
                <c:pt idx="114">
                  <c:v>55.617873647984261</c:v>
                </c:pt>
                <c:pt idx="115">
                  <c:v>55.615265486725662</c:v>
                </c:pt>
                <c:pt idx="116">
                  <c:v>55.612657325467055</c:v>
                </c:pt>
                <c:pt idx="117">
                  <c:v>55.610049164208455</c:v>
                </c:pt>
                <c:pt idx="118">
                  <c:v>55.607441002949848</c:v>
                </c:pt>
                <c:pt idx="119">
                  <c:v>55.604832841691241</c:v>
                </c:pt>
                <c:pt idx="120">
                  <c:v>55.602224680432641</c:v>
                </c:pt>
                <c:pt idx="121">
                  <c:v>55.599616519174035</c:v>
                </c:pt>
                <c:pt idx="122">
                  <c:v>55.597008357915435</c:v>
                </c:pt>
                <c:pt idx="123">
                  <c:v>55.594400196656828</c:v>
                </c:pt>
                <c:pt idx="124">
                  <c:v>55.591792035398228</c:v>
                </c:pt>
                <c:pt idx="125">
                  <c:v>55.589183874139621</c:v>
                </c:pt>
                <c:pt idx="126">
                  <c:v>55.586575712881015</c:v>
                </c:pt>
                <c:pt idx="127">
                  <c:v>55.583967551622415</c:v>
                </c:pt>
                <c:pt idx="128">
                  <c:v>55.581359390363808</c:v>
                </c:pt>
                <c:pt idx="129">
                  <c:v>55.578751229105208</c:v>
                </c:pt>
                <c:pt idx="130">
                  <c:v>55.576143067846601</c:v>
                </c:pt>
                <c:pt idx="131">
                  <c:v>55.573534906588002</c:v>
                </c:pt>
                <c:pt idx="132">
                  <c:v>55.570926745329395</c:v>
                </c:pt>
                <c:pt idx="133">
                  <c:v>55.568318584070788</c:v>
                </c:pt>
                <c:pt idx="134">
                  <c:v>55.565710422812188</c:v>
                </c:pt>
                <c:pt idx="135">
                  <c:v>55.563102261553581</c:v>
                </c:pt>
                <c:pt idx="136">
                  <c:v>55.560494100294981</c:v>
                </c:pt>
                <c:pt idx="137">
                  <c:v>55.557885939036375</c:v>
                </c:pt>
                <c:pt idx="138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'AFL2403'!$E$7:$E$223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119262.46074074073</c:v>
                </c:pt>
                <c:pt idx="2">
                  <c:v>118144.02148148148</c:v>
                </c:pt>
                <c:pt idx="3">
                  <c:v>117025.58222222222</c:v>
                </c:pt>
                <c:pt idx="4">
                  <c:v>115907.14296296296</c:v>
                </c:pt>
                <c:pt idx="5">
                  <c:v>114788.70370370369</c:v>
                </c:pt>
                <c:pt idx="6">
                  <c:v>113670.26444444444</c:v>
                </c:pt>
                <c:pt idx="7">
                  <c:v>112551.82518518518</c:v>
                </c:pt>
                <c:pt idx="8">
                  <c:v>111433.38592592592</c:v>
                </c:pt>
                <c:pt idx="9">
                  <c:v>110314.94666666666</c:v>
                </c:pt>
                <c:pt idx="10">
                  <c:v>109196.50740740741</c:v>
                </c:pt>
                <c:pt idx="11">
                  <c:v>108078.06814814814</c:v>
                </c:pt>
                <c:pt idx="12">
                  <c:v>106959.62888888888</c:v>
                </c:pt>
                <c:pt idx="13">
                  <c:v>105841.18962962963</c:v>
                </c:pt>
                <c:pt idx="14">
                  <c:v>104722.75037037037</c:v>
                </c:pt>
                <c:pt idx="15">
                  <c:v>103604.31111111111</c:v>
                </c:pt>
                <c:pt idx="16">
                  <c:v>102485.87185185184</c:v>
                </c:pt>
                <c:pt idx="17">
                  <c:v>101367.43259259258</c:v>
                </c:pt>
                <c:pt idx="18">
                  <c:v>100248.99333333333</c:v>
                </c:pt>
                <c:pt idx="19">
                  <c:v>99130.554074074069</c:v>
                </c:pt>
                <c:pt idx="20">
                  <c:v>98012.114814814806</c:v>
                </c:pt>
                <c:pt idx="21">
                  <c:v>96893.675555555557</c:v>
                </c:pt>
                <c:pt idx="22">
                  <c:v>95775.236296296294</c:v>
                </c:pt>
                <c:pt idx="23">
                  <c:v>94656.797037037031</c:v>
                </c:pt>
                <c:pt idx="24">
                  <c:v>93538.357777777768</c:v>
                </c:pt>
                <c:pt idx="25">
                  <c:v>92419.91851851852</c:v>
                </c:pt>
                <c:pt idx="26">
                  <c:v>91301.479259259257</c:v>
                </c:pt>
                <c:pt idx="27">
                  <c:v>90183.039999999994</c:v>
                </c:pt>
                <c:pt idx="28">
                  <c:v>89064.600740740745</c:v>
                </c:pt>
                <c:pt idx="29">
                  <c:v>87946.161481481482</c:v>
                </c:pt>
                <c:pt idx="30">
                  <c:v>86827.722222222219</c:v>
                </c:pt>
                <c:pt idx="31">
                  <c:v>85709.282962962956</c:v>
                </c:pt>
                <c:pt idx="32">
                  <c:v>84590.843703703693</c:v>
                </c:pt>
                <c:pt idx="33">
                  <c:v>83472.404444444444</c:v>
                </c:pt>
                <c:pt idx="34">
                  <c:v>82353.965185185181</c:v>
                </c:pt>
                <c:pt idx="35">
                  <c:v>81235.525925925933</c:v>
                </c:pt>
                <c:pt idx="36">
                  <c:v>80117.08666666667</c:v>
                </c:pt>
                <c:pt idx="37">
                  <c:v>78998.647407407407</c:v>
                </c:pt>
                <c:pt idx="38">
                  <c:v>77880.208148148144</c:v>
                </c:pt>
                <c:pt idx="39">
                  <c:v>76761.768888888881</c:v>
                </c:pt>
                <c:pt idx="40">
                  <c:v>75643.329629629618</c:v>
                </c:pt>
                <c:pt idx="41">
                  <c:v>74524.890370370369</c:v>
                </c:pt>
                <c:pt idx="42">
                  <c:v>73406.451111111106</c:v>
                </c:pt>
                <c:pt idx="43">
                  <c:v>72288.011851851858</c:v>
                </c:pt>
                <c:pt idx="44">
                  <c:v>71169.572592592594</c:v>
                </c:pt>
                <c:pt idx="45">
                  <c:v>70051.133333333331</c:v>
                </c:pt>
                <c:pt idx="46">
                  <c:v>68932.694074074068</c:v>
                </c:pt>
                <c:pt idx="47">
                  <c:v>67814.254814814805</c:v>
                </c:pt>
                <c:pt idx="48">
                  <c:v>66695.815555555557</c:v>
                </c:pt>
                <c:pt idx="49">
                  <c:v>65577.376296296294</c:v>
                </c:pt>
                <c:pt idx="50">
                  <c:v>64458.937037037038</c:v>
                </c:pt>
                <c:pt idx="51">
                  <c:v>63340.497777777775</c:v>
                </c:pt>
                <c:pt idx="52">
                  <c:v>62222.058518518519</c:v>
                </c:pt>
                <c:pt idx="53">
                  <c:v>61103.619259259256</c:v>
                </c:pt>
                <c:pt idx="54">
                  <c:v>59985.18</c:v>
                </c:pt>
                <c:pt idx="55">
                  <c:v>58866.740740740737</c:v>
                </c:pt>
                <c:pt idx="56">
                  <c:v>57748.301481481481</c:v>
                </c:pt>
                <c:pt idx="57">
                  <c:v>56629.862222222226</c:v>
                </c:pt>
                <c:pt idx="58">
                  <c:v>55511.422962962963</c:v>
                </c:pt>
                <c:pt idx="59">
                  <c:v>54392.983703703707</c:v>
                </c:pt>
                <c:pt idx="60">
                  <c:v>53274.544444444444</c:v>
                </c:pt>
                <c:pt idx="61">
                  <c:v>52156.105185185181</c:v>
                </c:pt>
                <c:pt idx="62">
                  <c:v>51037.665925925932</c:v>
                </c:pt>
                <c:pt idx="63">
                  <c:v>49919.226666666669</c:v>
                </c:pt>
                <c:pt idx="64">
                  <c:v>48800.787407407406</c:v>
                </c:pt>
                <c:pt idx="65">
                  <c:v>47682.348148148143</c:v>
                </c:pt>
                <c:pt idx="66">
                  <c:v>46563.908888888895</c:v>
                </c:pt>
                <c:pt idx="67">
                  <c:v>45445.469629629632</c:v>
                </c:pt>
                <c:pt idx="68">
                  <c:v>44327.030370370368</c:v>
                </c:pt>
                <c:pt idx="69">
                  <c:v>43208.591111111105</c:v>
                </c:pt>
                <c:pt idx="70">
                  <c:v>42090.151851851857</c:v>
                </c:pt>
                <c:pt idx="71">
                  <c:v>40971.712592592594</c:v>
                </c:pt>
                <c:pt idx="72">
                  <c:v>39853.273333333331</c:v>
                </c:pt>
                <c:pt idx="73">
                  <c:v>38734.834074074082</c:v>
                </c:pt>
                <c:pt idx="74">
                  <c:v>37616.394814814819</c:v>
                </c:pt>
                <c:pt idx="75">
                  <c:v>36497.955555555556</c:v>
                </c:pt>
                <c:pt idx="76">
                  <c:v>35379.516296296293</c:v>
                </c:pt>
                <c:pt idx="77">
                  <c:v>34261.077037037045</c:v>
                </c:pt>
                <c:pt idx="78">
                  <c:v>33142.637777777782</c:v>
                </c:pt>
                <c:pt idx="79">
                  <c:v>32024.198518518519</c:v>
                </c:pt>
                <c:pt idx="80">
                  <c:v>30900.62058974359</c:v>
                </c:pt>
                <c:pt idx="81">
                  <c:v>29766.765321937321</c:v>
                </c:pt>
                <c:pt idx="82">
                  <c:v>28622.632715099717</c:v>
                </c:pt>
                <c:pt idx="83">
                  <c:v>27468.222769230768</c:v>
                </c:pt>
                <c:pt idx="84">
                  <c:v>26308.674153846154</c:v>
                </c:pt>
                <c:pt idx="85">
                  <c:v>25149.125538461536</c:v>
                </c:pt>
                <c:pt idx="86">
                  <c:v>23989.576923076922</c:v>
                </c:pt>
                <c:pt idx="87">
                  <c:v>22830.028307692308</c:v>
                </c:pt>
                <c:pt idx="88">
                  <c:v>21670.479692307694</c:v>
                </c:pt>
                <c:pt idx="89">
                  <c:v>20510.931076923076</c:v>
                </c:pt>
                <c:pt idx="90">
                  <c:v>19351.382461538458</c:v>
                </c:pt>
                <c:pt idx="91">
                  <c:v>18191.833846153844</c:v>
                </c:pt>
                <c:pt idx="92">
                  <c:v>17032.28523076923</c:v>
                </c:pt>
                <c:pt idx="93">
                  <c:v>15872.736615384614</c:v>
                </c:pt>
                <c:pt idx="94">
                  <c:v>14713.187999999998</c:v>
                </c:pt>
                <c:pt idx="95">
                  <c:v>13553.639384615384</c:v>
                </c:pt>
                <c:pt idx="96">
                  <c:v>12394.090769230766</c:v>
                </c:pt>
                <c:pt idx="97">
                  <c:v>11234.542153846152</c:v>
                </c:pt>
                <c:pt idx="98">
                  <c:v>10074.993538461538</c:v>
                </c:pt>
                <c:pt idx="99">
                  <c:v>8915.4449230769205</c:v>
                </c:pt>
                <c:pt idx="100">
                  <c:v>7755.8963076923064</c:v>
                </c:pt>
                <c:pt idx="101">
                  <c:v>6596.3476923076923</c:v>
                </c:pt>
                <c:pt idx="102">
                  <c:v>5436.7990769230746</c:v>
                </c:pt>
                <c:pt idx="103">
                  <c:v>4277.2504615384605</c:v>
                </c:pt>
                <c:pt idx="104">
                  <c:v>3117.7018461538464</c:v>
                </c:pt>
                <c:pt idx="105">
                  <c:v>1958.1532307692287</c:v>
                </c:pt>
                <c:pt idx="106">
                  <c:v>798.60461538461459</c:v>
                </c:pt>
                <c:pt idx="107">
                  <c:v>-360.94400000000314</c:v>
                </c:pt>
                <c:pt idx="108">
                  <c:v>-1520.4926153846172</c:v>
                </c:pt>
                <c:pt idx="109">
                  <c:v>-2680.0412307692313</c:v>
                </c:pt>
                <c:pt idx="110">
                  <c:v>-3839.5898461538454</c:v>
                </c:pt>
                <c:pt idx="111">
                  <c:v>-4999.1384615384668</c:v>
                </c:pt>
                <c:pt idx="112">
                  <c:v>-6158.6870769230809</c:v>
                </c:pt>
                <c:pt idx="113">
                  <c:v>-7318.235692307695</c:v>
                </c:pt>
                <c:pt idx="114">
                  <c:v>-8477.7843076923091</c:v>
                </c:pt>
                <c:pt idx="115">
                  <c:v>-9637.3329230769232</c:v>
                </c:pt>
                <c:pt idx="116">
                  <c:v>-10796.881538461537</c:v>
                </c:pt>
                <c:pt idx="117">
                  <c:v>-11956.430153846159</c:v>
                </c:pt>
                <c:pt idx="118">
                  <c:v>-13115.978769230773</c:v>
                </c:pt>
                <c:pt idx="119">
                  <c:v>-14275.527384615387</c:v>
                </c:pt>
                <c:pt idx="120">
                  <c:v>-15435.076000000001</c:v>
                </c:pt>
                <c:pt idx="121">
                  <c:v>-16594.624615384615</c:v>
                </c:pt>
                <c:pt idx="122">
                  <c:v>-17754.173230769236</c:v>
                </c:pt>
                <c:pt idx="123">
                  <c:v>-18913.72184615385</c:v>
                </c:pt>
                <c:pt idx="124">
                  <c:v>-20073.270461538465</c:v>
                </c:pt>
                <c:pt idx="125">
                  <c:v>-21232.819076923079</c:v>
                </c:pt>
                <c:pt idx="126">
                  <c:v>-22392.367692307693</c:v>
                </c:pt>
                <c:pt idx="127">
                  <c:v>-23551.916307692307</c:v>
                </c:pt>
                <c:pt idx="128">
                  <c:v>-24711.464923076928</c:v>
                </c:pt>
                <c:pt idx="129">
                  <c:v>-25871.013538461542</c:v>
                </c:pt>
                <c:pt idx="130">
                  <c:v>-27030.562153846156</c:v>
                </c:pt>
                <c:pt idx="131">
                  <c:v>-28190.110769230771</c:v>
                </c:pt>
                <c:pt idx="132">
                  <c:v>-29349.659384615385</c:v>
                </c:pt>
                <c:pt idx="133">
                  <c:v>-30509.208000000006</c:v>
                </c:pt>
                <c:pt idx="134">
                  <c:v>-31668.75661538462</c:v>
                </c:pt>
                <c:pt idx="135">
                  <c:v>-32828.305230769234</c:v>
                </c:pt>
                <c:pt idx="136">
                  <c:v>-33987.853846153848</c:v>
                </c:pt>
                <c:pt idx="137">
                  <c:v>-35147.402461538462</c:v>
                </c:pt>
                <c:pt idx="138">
                  <c:v>-36306.951076923076</c:v>
                </c:pt>
                <c:pt idx="139">
                  <c:v>-37466.499692307691</c:v>
                </c:pt>
                <c:pt idx="140">
                  <c:v>-38626.048307692305</c:v>
                </c:pt>
                <c:pt idx="141">
                  <c:v>-39785.596923076933</c:v>
                </c:pt>
                <c:pt idx="142">
                  <c:v>-40945.145538461547</c:v>
                </c:pt>
                <c:pt idx="143">
                  <c:v>-42104.694153846161</c:v>
                </c:pt>
                <c:pt idx="144">
                  <c:v>-43264.242769230776</c:v>
                </c:pt>
                <c:pt idx="145">
                  <c:v>-44423.79138461539</c:v>
                </c:pt>
                <c:pt idx="146">
                  <c:v>-45583.340000000004</c:v>
                </c:pt>
                <c:pt idx="147">
                  <c:v>-46742.888615384618</c:v>
                </c:pt>
                <c:pt idx="148">
                  <c:v>-47902.437230769232</c:v>
                </c:pt>
                <c:pt idx="149">
                  <c:v>-49061.985846153846</c:v>
                </c:pt>
                <c:pt idx="150">
                  <c:v>-50221.53446153846</c:v>
                </c:pt>
                <c:pt idx="151">
                  <c:v>-51381.083076923074</c:v>
                </c:pt>
                <c:pt idx="152">
                  <c:v>-52540.631692307703</c:v>
                </c:pt>
                <c:pt idx="153">
                  <c:v>-53700.180307692317</c:v>
                </c:pt>
                <c:pt idx="154">
                  <c:v>-54859.728923076931</c:v>
                </c:pt>
                <c:pt idx="155">
                  <c:v>-56019.277538461545</c:v>
                </c:pt>
                <c:pt idx="156">
                  <c:v>-57178.826153846159</c:v>
                </c:pt>
                <c:pt idx="157">
                  <c:v>-58338.374769230773</c:v>
                </c:pt>
                <c:pt idx="158">
                  <c:v>-59497.923384615387</c:v>
                </c:pt>
                <c:pt idx="159">
                  <c:v>-60657.472000000002</c:v>
                </c:pt>
                <c:pt idx="160">
                  <c:v>-61817.020615384616</c:v>
                </c:pt>
                <c:pt idx="161">
                  <c:v>-62976.56923076923</c:v>
                </c:pt>
                <c:pt idx="162">
                  <c:v>-64136.117846153844</c:v>
                </c:pt>
                <c:pt idx="163">
                  <c:v>-65295.666461538473</c:v>
                </c:pt>
                <c:pt idx="164">
                  <c:v>-66455.215076923079</c:v>
                </c:pt>
                <c:pt idx="165">
                  <c:v>-67614.763692307693</c:v>
                </c:pt>
                <c:pt idx="166">
                  <c:v>-68774.312307692308</c:v>
                </c:pt>
                <c:pt idx="167">
                  <c:v>-69933.860923076922</c:v>
                </c:pt>
                <c:pt idx="168">
                  <c:v>-71093.409538461536</c:v>
                </c:pt>
                <c:pt idx="169">
                  <c:v>-72252.95815384615</c:v>
                </c:pt>
                <c:pt idx="170">
                  <c:v>-73412.506769230764</c:v>
                </c:pt>
                <c:pt idx="171">
                  <c:v>-74572.055384615378</c:v>
                </c:pt>
                <c:pt idx="172">
                  <c:v>-75731.603999999992</c:v>
                </c:pt>
                <c:pt idx="173">
                  <c:v>-76891.152615384606</c:v>
                </c:pt>
                <c:pt idx="174">
                  <c:v>-78050.701230769249</c:v>
                </c:pt>
                <c:pt idx="175">
                  <c:v>-79210.249846153863</c:v>
                </c:pt>
                <c:pt idx="176">
                  <c:v>-80369.798461538478</c:v>
                </c:pt>
                <c:pt idx="177">
                  <c:v>-81529.347076923092</c:v>
                </c:pt>
                <c:pt idx="178">
                  <c:v>-82688.895692307706</c:v>
                </c:pt>
                <c:pt idx="179">
                  <c:v>-83848.44430769232</c:v>
                </c:pt>
                <c:pt idx="180">
                  <c:v>-85007.992923076934</c:v>
                </c:pt>
                <c:pt idx="181">
                  <c:v>-86167.541538461548</c:v>
                </c:pt>
                <c:pt idx="182">
                  <c:v>-87327.090153846162</c:v>
                </c:pt>
                <c:pt idx="183">
                  <c:v>-88486.638769230776</c:v>
                </c:pt>
                <c:pt idx="184">
                  <c:v>-89646.18738461539</c:v>
                </c:pt>
                <c:pt idx="185">
                  <c:v>-90805.736000000004</c:v>
                </c:pt>
                <c:pt idx="186">
                  <c:v>-91965.284615384619</c:v>
                </c:pt>
                <c:pt idx="187">
                  <c:v>-93124.833230769233</c:v>
                </c:pt>
                <c:pt idx="188">
                  <c:v>-94284.381846153847</c:v>
                </c:pt>
                <c:pt idx="189">
                  <c:v>-95443.930461538461</c:v>
                </c:pt>
                <c:pt idx="190">
                  <c:v>-96603.479076923075</c:v>
                </c:pt>
                <c:pt idx="191">
                  <c:v>-97763.027692307689</c:v>
                </c:pt>
                <c:pt idx="192">
                  <c:v>-98922.576307692303</c:v>
                </c:pt>
                <c:pt idx="193">
                  <c:v>-100082.12492307692</c:v>
                </c:pt>
                <c:pt idx="194">
                  <c:v>-101241.67353846153</c:v>
                </c:pt>
                <c:pt idx="195">
                  <c:v>-102401.22215384615</c:v>
                </c:pt>
                <c:pt idx="196">
                  <c:v>-103560.77076923076</c:v>
                </c:pt>
                <c:pt idx="197">
                  <c:v>-104720.31938461537</c:v>
                </c:pt>
                <c:pt idx="198">
                  <c:v>-105879.86799999999</c:v>
                </c:pt>
                <c:pt idx="199">
                  <c:v>-107039.4166153846</c:v>
                </c:pt>
                <c:pt idx="200">
                  <c:v>-108198.96523076922</c:v>
                </c:pt>
                <c:pt idx="201">
                  <c:v>-109358.51384615386</c:v>
                </c:pt>
                <c:pt idx="202">
                  <c:v>-110518.06246153847</c:v>
                </c:pt>
                <c:pt idx="203">
                  <c:v>-111677.61107692309</c:v>
                </c:pt>
                <c:pt idx="204">
                  <c:v>-112837.1596923077</c:v>
                </c:pt>
                <c:pt idx="205">
                  <c:v>-113996.70830769232</c:v>
                </c:pt>
                <c:pt idx="206">
                  <c:v>-115156.25692307693</c:v>
                </c:pt>
                <c:pt idx="207">
                  <c:v>-116315.80553846154</c:v>
                </c:pt>
                <c:pt idx="208">
                  <c:v>-117475.35415384616</c:v>
                </c:pt>
                <c:pt idx="209">
                  <c:v>-118634.90276923077</c:v>
                </c:pt>
                <c:pt idx="210">
                  <c:v>-119794.45138461539</c:v>
                </c:pt>
                <c:pt idx="211">
                  <c:v>-120954</c:v>
                </c:pt>
              </c:numCache>
            </c:numRef>
          </c:xVal>
          <c:yVal>
            <c:numRef>
              <c:f>'AFL2403'!$F$7:$F$223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-1612.2434567901234</c:v>
                </c:pt>
                <c:pt idx="2">
                  <c:v>-1368.993913580247</c:v>
                </c:pt>
                <c:pt idx="3">
                  <c:v>-1125.7443703703702</c:v>
                </c:pt>
                <c:pt idx="4">
                  <c:v>-882.49482716049374</c:v>
                </c:pt>
                <c:pt idx="5">
                  <c:v>-639.24528395061725</c:v>
                </c:pt>
                <c:pt idx="6">
                  <c:v>-395.99574074074076</c:v>
                </c:pt>
                <c:pt idx="7">
                  <c:v>-152.74619753086404</c:v>
                </c:pt>
                <c:pt idx="8">
                  <c:v>90.503345679012455</c:v>
                </c:pt>
                <c:pt idx="9">
                  <c:v>333.75288888888872</c:v>
                </c:pt>
                <c:pt idx="10">
                  <c:v>577.00243209876544</c:v>
                </c:pt>
                <c:pt idx="11">
                  <c:v>820.25197530864216</c:v>
                </c:pt>
                <c:pt idx="12">
                  <c:v>1063.5015185185184</c:v>
                </c:pt>
                <c:pt idx="13">
                  <c:v>1306.7510617283951</c:v>
                </c:pt>
                <c:pt idx="14">
                  <c:v>1550.0006049382719</c:v>
                </c:pt>
                <c:pt idx="15">
                  <c:v>1793.2501481481481</c:v>
                </c:pt>
                <c:pt idx="16">
                  <c:v>2036.4996913580248</c:v>
                </c:pt>
                <c:pt idx="17">
                  <c:v>2279.7492345679016</c:v>
                </c:pt>
                <c:pt idx="18">
                  <c:v>2522.9987777777774</c:v>
                </c:pt>
                <c:pt idx="19">
                  <c:v>2766.2483209876541</c:v>
                </c:pt>
                <c:pt idx="20">
                  <c:v>3009.4978641975308</c:v>
                </c:pt>
                <c:pt idx="21">
                  <c:v>3252.7474074074075</c:v>
                </c:pt>
                <c:pt idx="22">
                  <c:v>3495.9969506172843</c:v>
                </c:pt>
                <c:pt idx="23">
                  <c:v>3739.246493827161</c:v>
                </c:pt>
                <c:pt idx="24">
                  <c:v>3982.4960370370368</c:v>
                </c:pt>
                <c:pt idx="25">
                  <c:v>4225.745580246914</c:v>
                </c:pt>
                <c:pt idx="26">
                  <c:v>4468.9951234567907</c:v>
                </c:pt>
                <c:pt idx="27">
                  <c:v>4712.2446666666674</c:v>
                </c:pt>
                <c:pt idx="28">
                  <c:v>4955.4942098765441</c:v>
                </c:pt>
                <c:pt idx="29">
                  <c:v>5198.743753086419</c:v>
                </c:pt>
                <c:pt idx="30">
                  <c:v>5441.9932962962957</c:v>
                </c:pt>
                <c:pt idx="31">
                  <c:v>5685.2428395061725</c:v>
                </c:pt>
                <c:pt idx="32">
                  <c:v>5928.4923827160492</c:v>
                </c:pt>
                <c:pt idx="33">
                  <c:v>6171.7419259259259</c:v>
                </c:pt>
                <c:pt idx="34">
                  <c:v>6414.9914691358026</c:v>
                </c:pt>
                <c:pt idx="35">
                  <c:v>6658.2410123456793</c:v>
                </c:pt>
                <c:pt idx="36">
                  <c:v>6901.4905555555542</c:v>
                </c:pt>
                <c:pt idx="37">
                  <c:v>7144.740098765431</c:v>
                </c:pt>
                <c:pt idx="38">
                  <c:v>7387.9896419753077</c:v>
                </c:pt>
                <c:pt idx="39">
                  <c:v>7631.2391851851844</c:v>
                </c:pt>
                <c:pt idx="40">
                  <c:v>7874.4887283950611</c:v>
                </c:pt>
                <c:pt idx="41">
                  <c:v>8117.7382716049378</c:v>
                </c:pt>
                <c:pt idx="42">
                  <c:v>8360.9878148148146</c:v>
                </c:pt>
                <c:pt idx="43">
                  <c:v>8604.2373580246913</c:v>
                </c:pt>
                <c:pt idx="44">
                  <c:v>8847.486901234568</c:v>
                </c:pt>
                <c:pt idx="45">
                  <c:v>9090.7364444444447</c:v>
                </c:pt>
                <c:pt idx="46">
                  <c:v>9333.9859876543214</c:v>
                </c:pt>
                <c:pt idx="47">
                  <c:v>9577.2355308641963</c:v>
                </c:pt>
                <c:pt idx="48">
                  <c:v>9820.4850740740731</c:v>
                </c:pt>
                <c:pt idx="49">
                  <c:v>10063.73461728395</c:v>
                </c:pt>
                <c:pt idx="50">
                  <c:v>10306.984160493826</c:v>
                </c:pt>
                <c:pt idx="51">
                  <c:v>10550.233703703703</c:v>
                </c:pt>
                <c:pt idx="52">
                  <c:v>10793.48324691358</c:v>
                </c:pt>
                <c:pt idx="53">
                  <c:v>11036.732790123457</c:v>
                </c:pt>
                <c:pt idx="54">
                  <c:v>11279.982333333333</c:v>
                </c:pt>
                <c:pt idx="55">
                  <c:v>11523.23187654321</c:v>
                </c:pt>
                <c:pt idx="56">
                  <c:v>11766.481419753087</c:v>
                </c:pt>
                <c:pt idx="57">
                  <c:v>12009.730962962962</c:v>
                </c:pt>
                <c:pt idx="58">
                  <c:v>12252.980506172838</c:v>
                </c:pt>
                <c:pt idx="59">
                  <c:v>12496.230049382715</c:v>
                </c:pt>
                <c:pt idx="60">
                  <c:v>12739.479592592592</c:v>
                </c:pt>
                <c:pt idx="61">
                  <c:v>12982.729135802469</c:v>
                </c:pt>
                <c:pt idx="62">
                  <c:v>13225.978679012345</c:v>
                </c:pt>
                <c:pt idx="63">
                  <c:v>13469.228222222222</c:v>
                </c:pt>
                <c:pt idx="64">
                  <c:v>13712.477765432099</c:v>
                </c:pt>
                <c:pt idx="65">
                  <c:v>13955.727308641975</c:v>
                </c:pt>
                <c:pt idx="66">
                  <c:v>14198.976851851852</c:v>
                </c:pt>
                <c:pt idx="67">
                  <c:v>14442.226395061727</c:v>
                </c:pt>
                <c:pt idx="68">
                  <c:v>14685.475938271606</c:v>
                </c:pt>
                <c:pt idx="69">
                  <c:v>14928.725481481482</c:v>
                </c:pt>
                <c:pt idx="70">
                  <c:v>15171.975024691359</c:v>
                </c:pt>
                <c:pt idx="71">
                  <c:v>15415.224567901236</c:v>
                </c:pt>
                <c:pt idx="72">
                  <c:v>15658.474111111109</c:v>
                </c:pt>
                <c:pt idx="73">
                  <c:v>15901.723654320986</c:v>
                </c:pt>
                <c:pt idx="74">
                  <c:v>16144.973197530862</c:v>
                </c:pt>
                <c:pt idx="75">
                  <c:v>16388.222740740741</c:v>
                </c:pt>
                <c:pt idx="76">
                  <c:v>16631.472283950618</c:v>
                </c:pt>
                <c:pt idx="77">
                  <c:v>16874.721827160494</c:v>
                </c:pt>
                <c:pt idx="78">
                  <c:v>17117.971370370371</c:v>
                </c:pt>
                <c:pt idx="79">
                  <c:v>17361.220913580248</c:v>
                </c:pt>
                <c:pt idx="80">
                  <c:v>17605.321369658122</c:v>
                </c:pt>
                <c:pt idx="81">
                  <c:v>17851.123651471986</c:v>
                </c:pt>
                <c:pt idx="82">
                  <c:v>18098.627759021845</c:v>
                </c:pt>
                <c:pt idx="83">
                  <c:v>18347.833692307693</c:v>
                </c:pt>
                <c:pt idx="84">
                  <c:v>18597.890538461539</c:v>
                </c:pt>
                <c:pt idx="85">
                  <c:v>18847.947384615385</c:v>
                </c:pt>
                <c:pt idx="86">
                  <c:v>19098.004230769231</c:v>
                </c:pt>
                <c:pt idx="87">
                  <c:v>19348.061076923077</c:v>
                </c:pt>
                <c:pt idx="88">
                  <c:v>19598.117923076923</c:v>
                </c:pt>
                <c:pt idx="89">
                  <c:v>19848.174769230769</c:v>
                </c:pt>
                <c:pt idx="90">
                  <c:v>20098.231615384619</c:v>
                </c:pt>
                <c:pt idx="91">
                  <c:v>20348.288461538461</c:v>
                </c:pt>
                <c:pt idx="92">
                  <c:v>20598.345307692311</c:v>
                </c:pt>
                <c:pt idx="93">
                  <c:v>20848.402153846157</c:v>
                </c:pt>
                <c:pt idx="94">
                  <c:v>21098.459000000003</c:v>
                </c:pt>
                <c:pt idx="95">
                  <c:v>21348.515846153849</c:v>
                </c:pt>
                <c:pt idx="96">
                  <c:v>21598.572692307695</c:v>
                </c:pt>
                <c:pt idx="97">
                  <c:v>21848.629538461541</c:v>
                </c:pt>
                <c:pt idx="98">
                  <c:v>22098.686384615386</c:v>
                </c:pt>
                <c:pt idx="99">
                  <c:v>22348.743230769232</c:v>
                </c:pt>
                <c:pt idx="100">
                  <c:v>22598.800076923078</c:v>
                </c:pt>
                <c:pt idx="101">
                  <c:v>22848.856923076924</c:v>
                </c:pt>
                <c:pt idx="102">
                  <c:v>23098.91376923077</c:v>
                </c:pt>
                <c:pt idx="103">
                  <c:v>23348.970615384616</c:v>
                </c:pt>
                <c:pt idx="104">
                  <c:v>23599.027461538462</c:v>
                </c:pt>
                <c:pt idx="105">
                  <c:v>23849.084307692308</c:v>
                </c:pt>
                <c:pt idx="106">
                  <c:v>24099.141153846154</c:v>
                </c:pt>
                <c:pt idx="107">
                  <c:v>24349.198</c:v>
                </c:pt>
                <c:pt idx="108">
                  <c:v>24599.254846153846</c:v>
                </c:pt>
                <c:pt idx="109">
                  <c:v>24849.311692307696</c:v>
                </c:pt>
                <c:pt idx="110">
                  <c:v>25099.368538461538</c:v>
                </c:pt>
                <c:pt idx="111">
                  <c:v>25349.425384615388</c:v>
                </c:pt>
                <c:pt idx="112">
                  <c:v>25599.48223076923</c:v>
                </c:pt>
                <c:pt idx="113">
                  <c:v>25849.53907692308</c:v>
                </c:pt>
                <c:pt idx="114">
                  <c:v>26099.595923076922</c:v>
                </c:pt>
                <c:pt idx="115">
                  <c:v>26349.652769230772</c:v>
                </c:pt>
                <c:pt idx="116">
                  <c:v>26599.709615384618</c:v>
                </c:pt>
                <c:pt idx="117">
                  <c:v>26849.766461538464</c:v>
                </c:pt>
                <c:pt idx="118">
                  <c:v>27099.82330769231</c:v>
                </c:pt>
                <c:pt idx="119">
                  <c:v>27349.880153846156</c:v>
                </c:pt>
                <c:pt idx="120">
                  <c:v>27599.937000000002</c:v>
                </c:pt>
                <c:pt idx="121">
                  <c:v>27849.993846153848</c:v>
                </c:pt>
                <c:pt idx="122">
                  <c:v>28100.050692307694</c:v>
                </c:pt>
                <c:pt idx="123">
                  <c:v>28350.10753846154</c:v>
                </c:pt>
                <c:pt idx="124">
                  <c:v>28600.164384615386</c:v>
                </c:pt>
                <c:pt idx="125">
                  <c:v>28850.221230769232</c:v>
                </c:pt>
                <c:pt idx="126">
                  <c:v>29100.278076923081</c:v>
                </c:pt>
                <c:pt idx="127">
                  <c:v>29350.334923076924</c:v>
                </c:pt>
                <c:pt idx="128">
                  <c:v>29600.391769230773</c:v>
                </c:pt>
                <c:pt idx="129">
                  <c:v>29850.448615384616</c:v>
                </c:pt>
                <c:pt idx="130">
                  <c:v>30100.505461538465</c:v>
                </c:pt>
                <c:pt idx="131">
                  <c:v>30350.562307692308</c:v>
                </c:pt>
                <c:pt idx="132">
                  <c:v>30600.619153846157</c:v>
                </c:pt>
                <c:pt idx="133">
                  <c:v>30850.675999999999</c:v>
                </c:pt>
                <c:pt idx="134">
                  <c:v>31100.732846153849</c:v>
                </c:pt>
                <c:pt idx="135">
                  <c:v>31350.789692307691</c:v>
                </c:pt>
                <c:pt idx="136">
                  <c:v>31600.846538461541</c:v>
                </c:pt>
                <c:pt idx="137">
                  <c:v>31850.903384615387</c:v>
                </c:pt>
                <c:pt idx="138">
                  <c:v>32100.960230769233</c:v>
                </c:pt>
                <c:pt idx="139">
                  <c:v>32351.017076923079</c:v>
                </c:pt>
                <c:pt idx="140">
                  <c:v>32601.073923076925</c:v>
                </c:pt>
                <c:pt idx="141">
                  <c:v>32851.130769230775</c:v>
                </c:pt>
                <c:pt idx="142">
                  <c:v>33101.187615384617</c:v>
                </c:pt>
                <c:pt idx="143">
                  <c:v>33351.244461538459</c:v>
                </c:pt>
                <c:pt idx="144">
                  <c:v>33601.301307692309</c:v>
                </c:pt>
                <c:pt idx="145">
                  <c:v>33851.358153846159</c:v>
                </c:pt>
                <c:pt idx="146">
                  <c:v>34101.415000000001</c:v>
                </c:pt>
                <c:pt idx="147">
                  <c:v>34351.471846153843</c:v>
                </c:pt>
                <c:pt idx="148">
                  <c:v>34601.528692307693</c:v>
                </c:pt>
                <c:pt idx="149">
                  <c:v>34851.585538461542</c:v>
                </c:pt>
                <c:pt idx="150">
                  <c:v>35101.642384615392</c:v>
                </c:pt>
                <c:pt idx="151">
                  <c:v>35351.699230769234</c:v>
                </c:pt>
                <c:pt idx="152">
                  <c:v>35601.756076923077</c:v>
                </c:pt>
                <c:pt idx="153">
                  <c:v>35851.812923076926</c:v>
                </c:pt>
                <c:pt idx="154">
                  <c:v>36101.869769230776</c:v>
                </c:pt>
                <c:pt idx="155">
                  <c:v>36351.926615384618</c:v>
                </c:pt>
                <c:pt idx="156">
                  <c:v>36601.983461538461</c:v>
                </c:pt>
                <c:pt idx="157">
                  <c:v>36852.04030769231</c:v>
                </c:pt>
                <c:pt idx="158">
                  <c:v>37102.09715384616</c:v>
                </c:pt>
                <c:pt idx="159">
                  <c:v>37352.154000000002</c:v>
                </c:pt>
                <c:pt idx="160">
                  <c:v>37602.210846153845</c:v>
                </c:pt>
                <c:pt idx="161">
                  <c:v>37852.267692307694</c:v>
                </c:pt>
                <c:pt idx="162">
                  <c:v>38102.324538461544</c:v>
                </c:pt>
                <c:pt idx="163">
                  <c:v>38352.381384615386</c:v>
                </c:pt>
                <c:pt idx="164">
                  <c:v>38602.438230769229</c:v>
                </c:pt>
                <c:pt idx="165">
                  <c:v>38852.495076923078</c:v>
                </c:pt>
                <c:pt idx="166">
                  <c:v>39102.551923076928</c:v>
                </c:pt>
                <c:pt idx="167">
                  <c:v>39352.60876923077</c:v>
                </c:pt>
                <c:pt idx="168">
                  <c:v>39602.665615384612</c:v>
                </c:pt>
                <c:pt idx="169">
                  <c:v>39852.722461538462</c:v>
                </c:pt>
                <c:pt idx="170">
                  <c:v>40102.779307692312</c:v>
                </c:pt>
                <c:pt idx="171">
                  <c:v>40352.836153846161</c:v>
                </c:pt>
                <c:pt idx="172">
                  <c:v>40602.893000000004</c:v>
                </c:pt>
                <c:pt idx="173">
                  <c:v>40852.949846153846</c:v>
                </c:pt>
                <c:pt idx="174">
                  <c:v>41103.006692307696</c:v>
                </c:pt>
                <c:pt idx="175">
                  <c:v>41353.063538461545</c:v>
                </c:pt>
                <c:pt idx="176">
                  <c:v>41603.120384615388</c:v>
                </c:pt>
                <c:pt idx="177">
                  <c:v>41853.17723076923</c:v>
                </c:pt>
                <c:pt idx="178">
                  <c:v>42103.23407692308</c:v>
                </c:pt>
                <c:pt idx="179">
                  <c:v>42353.290923076929</c:v>
                </c:pt>
                <c:pt idx="180">
                  <c:v>42603.347769230772</c:v>
                </c:pt>
                <c:pt idx="181">
                  <c:v>42853.404615384614</c:v>
                </c:pt>
                <c:pt idx="182">
                  <c:v>43103.461461538463</c:v>
                </c:pt>
                <c:pt idx="183">
                  <c:v>43353.518307692313</c:v>
                </c:pt>
                <c:pt idx="184">
                  <c:v>43603.575153846155</c:v>
                </c:pt>
                <c:pt idx="185">
                  <c:v>43853.631999999998</c:v>
                </c:pt>
                <c:pt idx="186">
                  <c:v>44103.688846153847</c:v>
                </c:pt>
                <c:pt idx="187">
                  <c:v>44353.745692307697</c:v>
                </c:pt>
                <c:pt idx="188">
                  <c:v>44603.802538461539</c:v>
                </c:pt>
                <c:pt idx="189">
                  <c:v>44853.859384615382</c:v>
                </c:pt>
                <c:pt idx="190">
                  <c:v>45103.916230769231</c:v>
                </c:pt>
                <c:pt idx="191">
                  <c:v>45353.973076923081</c:v>
                </c:pt>
                <c:pt idx="192">
                  <c:v>45604.029923076931</c:v>
                </c:pt>
                <c:pt idx="193">
                  <c:v>45854.086769230773</c:v>
                </c:pt>
                <c:pt idx="194">
                  <c:v>46104.143615384615</c:v>
                </c:pt>
                <c:pt idx="195">
                  <c:v>46354.200461538465</c:v>
                </c:pt>
                <c:pt idx="196">
                  <c:v>46604.257307692314</c:v>
                </c:pt>
                <c:pt idx="197">
                  <c:v>46854.314153846157</c:v>
                </c:pt>
                <c:pt idx="198">
                  <c:v>47104.370999999999</c:v>
                </c:pt>
                <c:pt idx="199">
                  <c:v>47354.427846153849</c:v>
                </c:pt>
                <c:pt idx="200">
                  <c:v>47604.484692307698</c:v>
                </c:pt>
                <c:pt idx="201">
                  <c:v>47854.541538461541</c:v>
                </c:pt>
                <c:pt idx="202">
                  <c:v>48104.598384615383</c:v>
                </c:pt>
                <c:pt idx="203">
                  <c:v>48354.655230769233</c:v>
                </c:pt>
                <c:pt idx="204">
                  <c:v>48604.712076923082</c:v>
                </c:pt>
                <c:pt idx="205">
                  <c:v>48854.768923076925</c:v>
                </c:pt>
                <c:pt idx="206">
                  <c:v>49104.825769230767</c:v>
                </c:pt>
                <c:pt idx="207">
                  <c:v>49354.882615384617</c:v>
                </c:pt>
                <c:pt idx="208">
                  <c:v>49604.939461538466</c:v>
                </c:pt>
                <c:pt idx="209">
                  <c:v>49854.996307692309</c:v>
                </c:pt>
                <c:pt idx="210">
                  <c:v>50105.053153846158</c:v>
                </c:pt>
                <c:pt idx="21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'AFL2403'!$E$2:$E$4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'AFL2403'!$F$2:$F$4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'AFL2403'!$N$7:$N$223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34.841824417009605</c:v>
                </c:pt>
                <c:pt idx="2">
                  <c:v>34.823926611796985</c:v>
                </c:pt>
                <c:pt idx="3">
                  <c:v>34.806028806584365</c:v>
                </c:pt>
                <c:pt idx="4">
                  <c:v>34.788131001371745</c:v>
                </c:pt>
                <c:pt idx="5">
                  <c:v>34.770233196159126</c:v>
                </c:pt>
                <c:pt idx="6">
                  <c:v>34.752335390946506</c:v>
                </c:pt>
                <c:pt idx="7">
                  <c:v>34.734437585733886</c:v>
                </c:pt>
                <c:pt idx="8">
                  <c:v>34.716539780521266</c:v>
                </c:pt>
                <c:pt idx="9">
                  <c:v>34.698641975308647</c:v>
                </c:pt>
                <c:pt idx="10">
                  <c:v>34.680744170096027</c:v>
                </c:pt>
                <c:pt idx="11">
                  <c:v>34.6628463648834</c:v>
                </c:pt>
                <c:pt idx="12">
                  <c:v>34.64494855967078</c:v>
                </c:pt>
                <c:pt idx="13">
                  <c:v>34.62705075445816</c:v>
                </c:pt>
                <c:pt idx="14">
                  <c:v>34.609152949245541</c:v>
                </c:pt>
                <c:pt idx="15">
                  <c:v>34.591255144032921</c:v>
                </c:pt>
                <c:pt idx="16">
                  <c:v>34.573357338820301</c:v>
                </c:pt>
                <c:pt idx="17">
                  <c:v>34.555459533607682</c:v>
                </c:pt>
                <c:pt idx="18">
                  <c:v>34.537561728395062</c:v>
                </c:pt>
                <c:pt idx="19">
                  <c:v>34.519663923182442</c:v>
                </c:pt>
                <c:pt idx="20">
                  <c:v>34.501766117969822</c:v>
                </c:pt>
                <c:pt idx="21">
                  <c:v>34.483868312757203</c:v>
                </c:pt>
                <c:pt idx="22">
                  <c:v>34.465970507544583</c:v>
                </c:pt>
                <c:pt idx="23">
                  <c:v>34.448072702331963</c:v>
                </c:pt>
                <c:pt idx="24">
                  <c:v>34.430174897119343</c:v>
                </c:pt>
                <c:pt idx="25">
                  <c:v>34.412277091906724</c:v>
                </c:pt>
                <c:pt idx="26">
                  <c:v>34.394379286694104</c:v>
                </c:pt>
                <c:pt idx="27">
                  <c:v>34.376481481481484</c:v>
                </c:pt>
                <c:pt idx="28">
                  <c:v>34.358583676268864</c:v>
                </c:pt>
                <c:pt idx="29">
                  <c:v>34.340685871056245</c:v>
                </c:pt>
                <c:pt idx="30">
                  <c:v>34.322788065843625</c:v>
                </c:pt>
                <c:pt idx="31">
                  <c:v>34.304890260630998</c:v>
                </c:pt>
                <c:pt idx="32">
                  <c:v>34.286992455418378</c:v>
                </c:pt>
                <c:pt idx="33">
                  <c:v>34.269094650205759</c:v>
                </c:pt>
                <c:pt idx="34">
                  <c:v>34.251196844993139</c:v>
                </c:pt>
                <c:pt idx="35">
                  <c:v>34.233299039780519</c:v>
                </c:pt>
                <c:pt idx="36">
                  <c:v>34.215401234567899</c:v>
                </c:pt>
                <c:pt idx="37">
                  <c:v>34.19750342935528</c:v>
                </c:pt>
                <c:pt idx="38">
                  <c:v>34.17960562414266</c:v>
                </c:pt>
                <c:pt idx="39">
                  <c:v>34.16170781893004</c:v>
                </c:pt>
                <c:pt idx="40">
                  <c:v>34.14381001371742</c:v>
                </c:pt>
                <c:pt idx="41">
                  <c:v>34.125912208504801</c:v>
                </c:pt>
                <c:pt idx="42">
                  <c:v>34.108014403292181</c:v>
                </c:pt>
                <c:pt idx="43">
                  <c:v>34.090116598079561</c:v>
                </c:pt>
                <c:pt idx="44">
                  <c:v>34.072218792866941</c:v>
                </c:pt>
                <c:pt idx="45">
                  <c:v>34.054320987654322</c:v>
                </c:pt>
                <c:pt idx="46">
                  <c:v>34.036423182441702</c:v>
                </c:pt>
                <c:pt idx="47">
                  <c:v>34.018525377229082</c:v>
                </c:pt>
                <c:pt idx="48">
                  <c:v>34.000627572016462</c:v>
                </c:pt>
                <c:pt idx="49">
                  <c:v>33.982729766803843</c:v>
                </c:pt>
                <c:pt idx="50">
                  <c:v>33.964831961591223</c:v>
                </c:pt>
                <c:pt idx="51">
                  <c:v>33.946934156378596</c:v>
                </c:pt>
                <c:pt idx="52">
                  <c:v>33.929036351165976</c:v>
                </c:pt>
                <c:pt idx="53">
                  <c:v>33.911138545953357</c:v>
                </c:pt>
                <c:pt idx="54">
                  <c:v>33.893240740740737</c:v>
                </c:pt>
                <c:pt idx="55">
                  <c:v>33.875342935528117</c:v>
                </c:pt>
                <c:pt idx="56">
                  <c:v>33.857445130315497</c:v>
                </c:pt>
                <c:pt idx="57">
                  <c:v>33.839547325102878</c:v>
                </c:pt>
                <c:pt idx="58">
                  <c:v>33.821649519890258</c:v>
                </c:pt>
                <c:pt idx="59">
                  <c:v>33.803751714677638</c:v>
                </c:pt>
                <c:pt idx="60">
                  <c:v>33.785853909465018</c:v>
                </c:pt>
                <c:pt idx="61">
                  <c:v>33.767956104252399</c:v>
                </c:pt>
                <c:pt idx="62">
                  <c:v>33.750058299039779</c:v>
                </c:pt>
                <c:pt idx="63">
                  <c:v>33.732160493827159</c:v>
                </c:pt>
                <c:pt idx="64">
                  <c:v>33.714262688614539</c:v>
                </c:pt>
                <c:pt idx="65">
                  <c:v>33.69636488340192</c:v>
                </c:pt>
                <c:pt idx="66">
                  <c:v>33.6784670781893</c:v>
                </c:pt>
                <c:pt idx="67">
                  <c:v>33.66056927297668</c:v>
                </c:pt>
                <c:pt idx="68">
                  <c:v>33.64267146776406</c:v>
                </c:pt>
                <c:pt idx="69">
                  <c:v>33.624773662551441</c:v>
                </c:pt>
                <c:pt idx="70">
                  <c:v>33.606875857338821</c:v>
                </c:pt>
                <c:pt idx="71">
                  <c:v>33.588978052126194</c:v>
                </c:pt>
                <c:pt idx="72">
                  <c:v>33.571080246913574</c:v>
                </c:pt>
                <c:pt idx="73">
                  <c:v>33.553182441700955</c:v>
                </c:pt>
                <c:pt idx="74">
                  <c:v>33.535284636488335</c:v>
                </c:pt>
                <c:pt idx="75">
                  <c:v>33.517386831275715</c:v>
                </c:pt>
                <c:pt idx="76">
                  <c:v>33.499489026063095</c:v>
                </c:pt>
                <c:pt idx="77">
                  <c:v>33.481591220850476</c:v>
                </c:pt>
                <c:pt idx="78">
                  <c:v>33.463693415637856</c:v>
                </c:pt>
                <c:pt idx="79">
                  <c:v>33.445795610425236</c:v>
                </c:pt>
                <c:pt idx="80">
                  <c:v>33.427815586419747</c:v>
                </c:pt>
                <c:pt idx="81">
                  <c:v>33.409671124828527</c:v>
                </c:pt>
                <c:pt idx="82">
                  <c:v>33.391362225651577</c:v>
                </c:pt>
                <c:pt idx="83">
                  <c:v>33.372888888888887</c:v>
                </c:pt>
                <c:pt idx="84">
                  <c:v>33.354333333333329</c:v>
                </c:pt>
                <c:pt idx="85">
                  <c:v>33.335777777777771</c:v>
                </c:pt>
                <c:pt idx="86">
                  <c:v>33.31722222222222</c:v>
                </c:pt>
                <c:pt idx="87">
                  <c:v>33.298666666666662</c:v>
                </c:pt>
                <c:pt idx="88">
                  <c:v>33.280111111111111</c:v>
                </c:pt>
                <c:pt idx="89">
                  <c:v>33.261555555555553</c:v>
                </c:pt>
                <c:pt idx="90">
                  <c:v>33.242999999999995</c:v>
                </c:pt>
                <c:pt idx="91">
                  <c:v>33.224444444444444</c:v>
                </c:pt>
                <c:pt idx="92">
                  <c:v>33.205888888888886</c:v>
                </c:pt>
                <c:pt idx="93">
                  <c:v>33.187333333333328</c:v>
                </c:pt>
                <c:pt idx="94">
                  <c:v>33.168777777777777</c:v>
                </c:pt>
                <c:pt idx="95">
                  <c:v>33.150222222222219</c:v>
                </c:pt>
                <c:pt idx="96">
                  <c:v>33.131666666666661</c:v>
                </c:pt>
                <c:pt idx="97">
                  <c:v>33.11311111111111</c:v>
                </c:pt>
                <c:pt idx="98">
                  <c:v>33.094555555555552</c:v>
                </c:pt>
                <c:pt idx="99">
                  <c:v>33.076000000000001</c:v>
                </c:pt>
                <c:pt idx="100">
                  <c:v>33.057444444444442</c:v>
                </c:pt>
                <c:pt idx="101">
                  <c:v>33.038888888888884</c:v>
                </c:pt>
                <c:pt idx="102">
                  <c:v>33.020333333333333</c:v>
                </c:pt>
                <c:pt idx="103">
                  <c:v>33.001777777777775</c:v>
                </c:pt>
                <c:pt idx="104">
                  <c:v>32.983222222222217</c:v>
                </c:pt>
                <c:pt idx="105">
                  <c:v>32.964666666666666</c:v>
                </c:pt>
                <c:pt idx="106">
                  <c:v>32.946111111111108</c:v>
                </c:pt>
                <c:pt idx="107">
                  <c:v>32.92755555555555</c:v>
                </c:pt>
                <c:pt idx="108">
                  <c:v>32.908999999999999</c:v>
                </c:pt>
                <c:pt idx="109">
                  <c:v>32.890444444444441</c:v>
                </c:pt>
                <c:pt idx="110">
                  <c:v>32.871888888888883</c:v>
                </c:pt>
                <c:pt idx="111">
                  <c:v>32.853333333333332</c:v>
                </c:pt>
                <c:pt idx="112">
                  <c:v>32.834777777777774</c:v>
                </c:pt>
                <c:pt idx="113">
                  <c:v>32.816222222222223</c:v>
                </c:pt>
                <c:pt idx="114">
                  <c:v>32.797666666666665</c:v>
                </c:pt>
                <c:pt idx="115">
                  <c:v>32.779111111111106</c:v>
                </c:pt>
                <c:pt idx="116">
                  <c:v>32.760555555555555</c:v>
                </c:pt>
                <c:pt idx="117">
                  <c:v>32.741999999999997</c:v>
                </c:pt>
                <c:pt idx="118">
                  <c:v>32.723444444444439</c:v>
                </c:pt>
                <c:pt idx="119">
                  <c:v>32.704888888888888</c:v>
                </c:pt>
                <c:pt idx="120">
                  <c:v>32.68633333333333</c:v>
                </c:pt>
                <c:pt idx="121">
                  <c:v>32.667777777777772</c:v>
                </c:pt>
                <c:pt idx="122">
                  <c:v>32.649222222222221</c:v>
                </c:pt>
                <c:pt idx="123">
                  <c:v>32.630666666666663</c:v>
                </c:pt>
                <c:pt idx="124">
                  <c:v>32.612111111111112</c:v>
                </c:pt>
                <c:pt idx="125">
                  <c:v>32.593555555555554</c:v>
                </c:pt>
                <c:pt idx="126">
                  <c:v>32.574999999999996</c:v>
                </c:pt>
                <c:pt idx="127">
                  <c:v>32.556444444444445</c:v>
                </c:pt>
                <c:pt idx="128">
                  <c:v>32.537888888888887</c:v>
                </c:pt>
                <c:pt idx="129">
                  <c:v>32.519333333333329</c:v>
                </c:pt>
                <c:pt idx="130">
                  <c:v>32.500777777777778</c:v>
                </c:pt>
                <c:pt idx="131">
                  <c:v>32.482222222222219</c:v>
                </c:pt>
                <c:pt idx="132">
                  <c:v>32.463666666666661</c:v>
                </c:pt>
                <c:pt idx="133">
                  <c:v>32.44511111111111</c:v>
                </c:pt>
                <c:pt idx="134">
                  <c:v>32.426555555555552</c:v>
                </c:pt>
                <c:pt idx="135">
                  <c:v>32.408000000000001</c:v>
                </c:pt>
                <c:pt idx="136">
                  <c:v>32.389444444444443</c:v>
                </c:pt>
                <c:pt idx="137">
                  <c:v>32.370888888888885</c:v>
                </c:pt>
                <c:pt idx="138">
                  <c:v>32.352333333333334</c:v>
                </c:pt>
                <c:pt idx="139">
                  <c:v>32.333777777777776</c:v>
                </c:pt>
                <c:pt idx="140">
                  <c:v>32.315222222222218</c:v>
                </c:pt>
                <c:pt idx="141">
                  <c:v>32.296666666666667</c:v>
                </c:pt>
                <c:pt idx="142">
                  <c:v>32.278111111111109</c:v>
                </c:pt>
                <c:pt idx="143">
                  <c:v>32.259555555555551</c:v>
                </c:pt>
                <c:pt idx="144">
                  <c:v>32.241</c:v>
                </c:pt>
                <c:pt idx="145">
                  <c:v>32.222444444444442</c:v>
                </c:pt>
                <c:pt idx="146">
                  <c:v>32.203888888888883</c:v>
                </c:pt>
                <c:pt idx="147">
                  <c:v>32.185333333333332</c:v>
                </c:pt>
                <c:pt idx="148">
                  <c:v>32.166777777777774</c:v>
                </c:pt>
                <c:pt idx="149">
                  <c:v>32.148222222222223</c:v>
                </c:pt>
                <c:pt idx="150">
                  <c:v>32.129666666666665</c:v>
                </c:pt>
                <c:pt idx="151">
                  <c:v>32.111111111111107</c:v>
                </c:pt>
                <c:pt idx="152">
                  <c:v>32.092555555555556</c:v>
                </c:pt>
                <c:pt idx="153">
                  <c:v>32.073999999999998</c:v>
                </c:pt>
                <c:pt idx="154">
                  <c:v>32.05544444444444</c:v>
                </c:pt>
                <c:pt idx="155">
                  <c:v>32.036888888888889</c:v>
                </c:pt>
                <c:pt idx="156">
                  <c:v>32.018333333333331</c:v>
                </c:pt>
                <c:pt idx="157">
                  <c:v>31.999777777777776</c:v>
                </c:pt>
                <c:pt idx="158">
                  <c:v>31.981222222222222</c:v>
                </c:pt>
                <c:pt idx="159">
                  <c:v>31.962666666666664</c:v>
                </c:pt>
                <c:pt idx="160">
                  <c:v>31.944111111111109</c:v>
                </c:pt>
                <c:pt idx="161">
                  <c:v>31.925555555555555</c:v>
                </c:pt>
                <c:pt idx="162">
                  <c:v>31.907</c:v>
                </c:pt>
                <c:pt idx="163">
                  <c:v>31.888444444444442</c:v>
                </c:pt>
                <c:pt idx="164">
                  <c:v>31.869888888888887</c:v>
                </c:pt>
                <c:pt idx="165">
                  <c:v>31.851333333333333</c:v>
                </c:pt>
                <c:pt idx="166">
                  <c:v>31.832777777777775</c:v>
                </c:pt>
                <c:pt idx="167">
                  <c:v>31.81422222222222</c:v>
                </c:pt>
                <c:pt idx="168">
                  <c:v>31.795666666666666</c:v>
                </c:pt>
                <c:pt idx="169">
                  <c:v>31.777111111111111</c:v>
                </c:pt>
                <c:pt idx="170">
                  <c:v>31.758555555555553</c:v>
                </c:pt>
                <c:pt idx="171">
                  <c:v>31.74</c:v>
                </c:pt>
                <c:pt idx="172">
                  <c:v>31.721444444444444</c:v>
                </c:pt>
                <c:pt idx="173">
                  <c:v>31.702888888888886</c:v>
                </c:pt>
                <c:pt idx="174">
                  <c:v>31.684333333333331</c:v>
                </c:pt>
                <c:pt idx="175">
                  <c:v>31.665777777777777</c:v>
                </c:pt>
                <c:pt idx="176">
                  <c:v>31.647222222222222</c:v>
                </c:pt>
                <c:pt idx="177">
                  <c:v>31.628666666666664</c:v>
                </c:pt>
                <c:pt idx="178">
                  <c:v>31.610111111111109</c:v>
                </c:pt>
                <c:pt idx="179">
                  <c:v>31.591555555555555</c:v>
                </c:pt>
                <c:pt idx="180">
                  <c:v>31.573</c:v>
                </c:pt>
                <c:pt idx="181">
                  <c:v>31.554444444444442</c:v>
                </c:pt>
                <c:pt idx="182">
                  <c:v>31.535888888888888</c:v>
                </c:pt>
                <c:pt idx="183">
                  <c:v>31.517333333333333</c:v>
                </c:pt>
                <c:pt idx="184">
                  <c:v>31.498777777777775</c:v>
                </c:pt>
                <c:pt idx="185">
                  <c:v>31.480222222222221</c:v>
                </c:pt>
                <c:pt idx="186">
                  <c:v>31.461666666666666</c:v>
                </c:pt>
                <c:pt idx="187">
                  <c:v>31.443111111111111</c:v>
                </c:pt>
                <c:pt idx="188">
                  <c:v>31.424555555555553</c:v>
                </c:pt>
                <c:pt idx="189">
                  <c:v>31.405999999999999</c:v>
                </c:pt>
                <c:pt idx="190">
                  <c:v>31.387444444444444</c:v>
                </c:pt>
                <c:pt idx="191">
                  <c:v>31.36888888888889</c:v>
                </c:pt>
                <c:pt idx="192">
                  <c:v>31.350333333333332</c:v>
                </c:pt>
                <c:pt idx="193">
                  <c:v>31.331777777777777</c:v>
                </c:pt>
                <c:pt idx="194">
                  <c:v>31.313222222222223</c:v>
                </c:pt>
                <c:pt idx="195">
                  <c:v>31.294666666666664</c:v>
                </c:pt>
                <c:pt idx="196">
                  <c:v>31.27611111111111</c:v>
                </c:pt>
                <c:pt idx="197">
                  <c:v>31.257555555555555</c:v>
                </c:pt>
                <c:pt idx="198">
                  <c:v>31.239000000000001</c:v>
                </c:pt>
                <c:pt idx="199">
                  <c:v>31.220444444444443</c:v>
                </c:pt>
                <c:pt idx="200">
                  <c:v>31.201888888888888</c:v>
                </c:pt>
                <c:pt idx="201">
                  <c:v>31.183333333333334</c:v>
                </c:pt>
                <c:pt idx="202">
                  <c:v>31.164777777777779</c:v>
                </c:pt>
                <c:pt idx="203">
                  <c:v>31.146222222222221</c:v>
                </c:pt>
                <c:pt idx="204">
                  <c:v>31.127666666666666</c:v>
                </c:pt>
                <c:pt idx="205">
                  <c:v>31.109111111111112</c:v>
                </c:pt>
                <c:pt idx="206">
                  <c:v>31.090555555555554</c:v>
                </c:pt>
                <c:pt idx="207">
                  <c:v>31.071999999999999</c:v>
                </c:pt>
                <c:pt idx="208">
                  <c:v>31.053444444444445</c:v>
                </c:pt>
                <c:pt idx="209">
                  <c:v>31.034888888888887</c:v>
                </c:pt>
                <c:pt idx="210">
                  <c:v>31.016333333333332</c:v>
                </c:pt>
                <c:pt idx="211">
                  <c:v>30.997777777777777</c:v>
                </c:pt>
              </c:numCache>
            </c:numRef>
          </c:xVal>
          <c:yVal>
            <c:numRef>
              <c:f>'AFL2403'!$M$7:$M$223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55.83551440329218</c:v>
                </c:pt>
                <c:pt idx="2">
                  <c:v>55.837695473251031</c:v>
                </c:pt>
                <c:pt idx="3">
                  <c:v>55.839876543209876</c:v>
                </c:pt>
                <c:pt idx="4">
                  <c:v>55.842057613168727</c:v>
                </c:pt>
                <c:pt idx="5">
                  <c:v>55.844238683127571</c:v>
                </c:pt>
                <c:pt idx="6">
                  <c:v>55.846419753086423</c:v>
                </c:pt>
                <c:pt idx="7">
                  <c:v>55.848600823045267</c:v>
                </c:pt>
                <c:pt idx="8">
                  <c:v>55.850781893004118</c:v>
                </c:pt>
                <c:pt idx="9">
                  <c:v>55.852962962962962</c:v>
                </c:pt>
                <c:pt idx="10">
                  <c:v>55.855144032921814</c:v>
                </c:pt>
                <c:pt idx="11">
                  <c:v>55.857325102880658</c:v>
                </c:pt>
                <c:pt idx="12">
                  <c:v>55.859506172839509</c:v>
                </c:pt>
                <c:pt idx="13">
                  <c:v>55.861687242798354</c:v>
                </c:pt>
                <c:pt idx="14">
                  <c:v>55.863868312757205</c:v>
                </c:pt>
                <c:pt idx="15">
                  <c:v>55.866049382716049</c:v>
                </c:pt>
                <c:pt idx="16">
                  <c:v>55.868230452674901</c:v>
                </c:pt>
                <c:pt idx="17">
                  <c:v>55.870411522633745</c:v>
                </c:pt>
                <c:pt idx="18">
                  <c:v>55.872592592592596</c:v>
                </c:pt>
                <c:pt idx="19">
                  <c:v>55.874773662551441</c:v>
                </c:pt>
                <c:pt idx="20">
                  <c:v>55.876954732510292</c:v>
                </c:pt>
                <c:pt idx="21">
                  <c:v>55.879135802469136</c:v>
                </c:pt>
                <c:pt idx="22">
                  <c:v>55.881316872427988</c:v>
                </c:pt>
                <c:pt idx="23">
                  <c:v>55.883497942386832</c:v>
                </c:pt>
                <c:pt idx="24">
                  <c:v>55.885679012345683</c:v>
                </c:pt>
                <c:pt idx="25">
                  <c:v>55.887860082304528</c:v>
                </c:pt>
                <c:pt idx="26">
                  <c:v>55.890041152263379</c:v>
                </c:pt>
                <c:pt idx="27">
                  <c:v>55.892222222222223</c:v>
                </c:pt>
                <c:pt idx="28">
                  <c:v>55.894403292181067</c:v>
                </c:pt>
                <c:pt idx="29">
                  <c:v>55.896584362139919</c:v>
                </c:pt>
                <c:pt idx="30">
                  <c:v>55.898765432098763</c:v>
                </c:pt>
                <c:pt idx="31">
                  <c:v>55.900946502057614</c:v>
                </c:pt>
                <c:pt idx="32">
                  <c:v>55.903127572016459</c:v>
                </c:pt>
                <c:pt idx="33">
                  <c:v>55.90530864197531</c:v>
                </c:pt>
                <c:pt idx="34">
                  <c:v>55.907489711934154</c:v>
                </c:pt>
                <c:pt idx="35">
                  <c:v>55.909670781893006</c:v>
                </c:pt>
                <c:pt idx="36">
                  <c:v>55.91185185185185</c:v>
                </c:pt>
                <c:pt idx="37">
                  <c:v>55.914032921810701</c:v>
                </c:pt>
                <c:pt idx="38">
                  <c:v>55.916213991769546</c:v>
                </c:pt>
                <c:pt idx="39">
                  <c:v>55.918395061728397</c:v>
                </c:pt>
                <c:pt idx="40">
                  <c:v>55.920576131687241</c:v>
                </c:pt>
                <c:pt idx="41">
                  <c:v>55.922757201646093</c:v>
                </c:pt>
                <c:pt idx="42">
                  <c:v>55.924938271604937</c:v>
                </c:pt>
                <c:pt idx="43">
                  <c:v>55.927119341563788</c:v>
                </c:pt>
                <c:pt idx="44">
                  <c:v>55.929300411522632</c:v>
                </c:pt>
                <c:pt idx="45">
                  <c:v>55.931481481481484</c:v>
                </c:pt>
                <c:pt idx="46">
                  <c:v>55.933662551440328</c:v>
                </c:pt>
                <c:pt idx="47">
                  <c:v>55.935843621399179</c:v>
                </c:pt>
                <c:pt idx="48">
                  <c:v>55.938024691358024</c:v>
                </c:pt>
                <c:pt idx="49">
                  <c:v>55.940205761316875</c:v>
                </c:pt>
                <c:pt idx="50">
                  <c:v>55.942386831275719</c:v>
                </c:pt>
                <c:pt idx="51">
                  <c:v>55.944567901234571</c:v>
                </c:pt>
                <c:pt idx="52">
                  <c:v>55.946748971193415</c:v>
                </c:pt>
                <c:pt idx="53">
                  <c:v>55.948930041152266</c:v>
                </c:pt>
                <c:pt idx="54">
                  <c:v>55.951111111111111</c:v>
                </c:pt>
                <c:pt idx="55">
                  <c:v>55.953292181069955</c:v>
                </c:pt>
                <c:pt idx="56">
                  <c:v>55.955473251028806</c:v>
                </c:pt>
                <c:pt idx="57">
                  <c:v>55.95765432098765</c:v>
                </c:pt>
                <c:pt idx="58">
                  <c:v>55.959835390946502</c:v>
                </c:pt>
                <c:pt idx="59">
                  <c:v>55.962016460905346</c:v>
                </c:pt>
                <c:pt idx="60">
                  <c:v>55.964197530864197</c:v>
                </c:pt>
                <c:pt idx="61">
                  <c:v>55.966378600823042</c:v>
                </c:pt>
                <c:pt idx="62">
                  <c:v>55.968559670781893</c:v>
                </c:pt>
                <c:pt idx="63">
                  <c:v>55.970740740740737</c:v>
                </c:pt>
                <c:pt idx="64">
                  <c:v>55.972921810699589</c:v>
                </c:pt>
                <c:pt idx="65">
                  <c:v>55.975102880658433</c:v>
                </c:pt>
                <c:pt idx="66">
                  <c:v>55.977283950617284</c:v>
                </c:pt>
                <c:pt idx="67">
                  <c:v>55.979465020576129</c:v>
                </c:pt>
                <c:pt idx="68">
                  <c:v>55.98164609053498</c:v>
                </c:pt>
                <c:pt idx="69">
                  <c:v>55.983827160493824</c:v>
                </c:pt>
                <c:pt idx="70">
                  <c:v>55.986008230452676</c:v>
                </c:pt>
                <c:pt idx="71">
                  <c:v>55.98818930041152</c:v>
                </c:pt>
                <c:pt idx="72">
                  <c:v>55.990370370370371</c:v>
                </c:pt>
                <c:pt idx="73">
                  <c:v>55.992551440329215</c:v>
                </c:pt>
                <c:pt idx="74">
                  <c:v>55.994732510288067</c:v>
                </c:pt>
                <c:pt idx="75">
                  <c:v>55.996913580246911</c:v>
                </c:pt>
                <c:pt idx="76">
                  <c:v>55.999094650205762</c:v>
                </c:pt>
                <c:pt idx="77">
                  <c:v>56.001275720164607</c:v>
                </c:pt>
                <c:pt idx="78">
                  <c:v>56.003456790123458</c:v>
                </c:pt>
                <c:pt idx="79">
                  <c:v>56.005637860082302</c:v>
                </c:pt>
                <c:pt idx="80">
                  <c:v>56.007824875356128</c:v>
                </c:pt>
                <c:pt idx="81">
                  <c:v>56.010023781259889</c:v>
                </c:pt>
                <c:pt idx="82">
                  <c:v>56.012234577793606</c:v>
                </c:pt>
                <c:pt idx="83">
                  <c:v>56.014457264957265</c:v>
                </c:pt>
                <c:pt idx="84">
                  <c:v>56.016685897435899</c:v>
                </c:pt>
                <c:pt idx="85">
                  <c:v>56.018914529914525</c:v>
                </c:pt>
                <c:pt idx="86">
                  <c:v>56.021143162393159</c:v>
                </c:pt>
                <c:pt idx="87">
                  <c:v>56.023371794871792</c:v>
                </c:pt>
                <c:pt idx="88">
                  <c:v>56.025600427350426</c:v>
                </c:pt>
                <c:pt idx="89">
                  <c:v>56.02782905982906</c:v>
                </c:pt>
                <c:pt idx="90">
                  <c:v>56.030057692307693</c:v>
                </c:pt>
                <c:pt idx="91">
                  <c:v>56.03228632478632</c:v>
                </c:pt>
                <c:pt idx="92">
                  <c:v>56.034514957264953</c:v>
                </c:pt>
                <c:pt idx="93">
                  <c:v>56.036743589743587</c:v>
                </c:pt>
                <c:pt idx="94">
                  <c:v>56.03897222222222</c:v>
                </c:pt>
                <c:pt idx="95">
                  <c:v>56.041200854700854</c:v>
                </c:pt>
                <c:pt idx="96">
                  <c:v>56.043429487179488</c:v>
                </c:pt>
                <c:pt idx="97">
                  <c:v>56.045658119658121</c:v>
                </c:pt>
                <c:pt idx="98">
                  <c:v>56.047886752136748</c:v>
                </c:pt>
                <c:pt idx="99">
                  <c:v>56.050115384615381</c:v>
                </c:pt>
                <c:pt idx="100">
                  <c:v>56.052344017094015</c:v>
                </c:pt>
                <c:pt idx="101">
                  <c:v>56.054572649572648</c:v>
                </c:pt>
                <c:pt idx="102">
                  <c:v>56.056801282051282</c:v>
                </c:pt>
                <c:pt idx="103">
                  <c:v>56.059029914529916</c:v>
                </c:pt>
                <c:pt idx="104">
                  <c:v>56.061258547008542</c:v>
                </c:pt>
                <c:pt idx="105">
                  <c:v>56.063487179487176</c:v>
                </c:pt>
                <c:pt idx="106">
                  <c:v>56.065715811965809</c:v>
                </c:pt>
                <c:pt idx="107">
                  <c:v>56.067944444444443</c:v>
                </c:pt>
                <c:pt idx="108">
                  <c:v>56.070173076923076</c:v>
                </c:pt>
                <c:pt idx="109">
                  <c:v>56.07240170940171</c:v>
                </c:pt>
                <c:pt idx="110">
                  <c:v>56.074630341880344</c:v>
                </c:pt>
                <c:pt idx="111">
                  <c:v>56.07685897435897</c:v>
                </c:pt>
                <c:pt idx="112">
                  <c:v>56.079087606837604</c:v>
                </c:pt>
                <c:pt idx="113">
                  <c:v>56.081316239316237</c:v>
                </c:pt>
                <c:pt idx="114">
                  <c:v>56.083544871794871</c:v>
                </c:pt>
                <c:pt idx="115">
                  <c:v>56.085773504273504</c:v>
                </c:pt>
                <c:pt idx="116">
                  <c:v>56.088002136752138</c:v>
                </c:pt>
                <c:pt idx="117">
                  <c:v>56.090230769230764</c:v>
                </c:pt>
                <c:pt idx="118">
                  <c:v>56.092459401709398</c:v>
                </c:pt>
                <c:pt idx="119">
                  <c:v>56.094688034188032</c:v>
                </c:pt>
                <c:pt idx="120">
                  <c:v>56.096916666666665</c:v>
                </c:pt>
                <c:pt idx="121">
                  <c:v>56.099145299145299</c:v>
                </c:pt>
                <c:pt idx="122">
                  <c:v>56.101373931623932</c:v>
                </c:pt>
                <c:pt idx="123">
                  <c:v>56.103602564102566</c:v>
                </c:pt>
                <c:pt idx="124">
                  <c:v>56.105831196581192</c:v>
                </c:pt>
                <c:pt idx="125">
                  <c:v>56.108059829059826</c:v>
                </c:pt>
                <c:pt idx="126">
                  <c:v>56.11028846153846</c:v>
                </c:pt>
                <c:pt idx="127">
                  <c:v>56.112517094017093</c:v>
                </c:pt>
                <c:pt idx="128">
                  <c:v>56.114745726495727</c:v>
                </c:pt>
                <c:pt idx="129">
                  <c:v>56.11697435897436</c:v>
                </c:pt>
                <c:pt idx="130">
                  <c:v>56.119202991452987</c:v>
                </c:pt>
                <c:pt idx="131">
                  <c:v>56.12143162393162</c:v>
                </c:pt>
                <c:pt idx="132">
                  <c:v>56.123660256410254</c:v>
                </c:pt>
                <c:pt idx="133">
                  <c:v>56.125888888888888</c:v>
                </c:pt>
                <c:pt idx="134">
                  <c:v>56.128117521367521</c:v>
                </c:pt>
                <c:pt idx="135">
                  <c:v>56.130346153846155</c:v>
                </c:pt>
                <c:pt idx="136">
                  <c:v>56.132574786324788</c:v>
                </c:pt>
                <c:pt idx="137">
                  <c:v>56.134803418803415</c:v>
                </c:pt>
                <c:pt idx="138">
                  <c:v>56.137032051282048</c:v>
                </c:pt>
                <c:pt idx="139">
                  <c:v>56.139260683760682</c:v>
                </c:pt>
                <c:pt idx="140">
                  <c:v>56.141489316239316</c:v>
                </c:pt>
                <c:pt idx="141">
                  <c:v>56.143717948717949</c:v>
                </c:pt>
                <c:pt idx="142">
                  <c:v>56.145946581196583</c:v>
                </c:pt>
                <c:pt idx="143">
                  <c:v>56.148175213675209</c:v>
                </c:pt>
                <c:pt idx="144">
                  <c:v>56.150403846153843</c:v>
                </c:pt>
                <c:pt idx="145">
                  <c:v>56.152632478632476</c:v>
                </c:pt>
                <c:pt idx="146">
                  <c:v>56.15486111111111</c:v>
                </c:pt>
                <c:pt idx="147">
                  <c:v>56.157089743589744</c:v>
                </c:pt>
                <c:pt idx="148">
                  <c:v>56.159318376068377</c:v>
                </c:pt>
                <c:pt idx="149">
                  <c:v>56.161547008547011</c:v>
                </c:pt>
                <c:pt idx="150">
                  <c:v>56.163775641025637</c:v>
                </c:pt>
                <c:pt idx="151">
                  <c:v>56.166004273504271</c:v>
                </c:pt>
                <c:pt idx="152">
                  <c:v>56.168232905982904</c:v>
                </c:pt>
                <c:pt idx="153">
                  <c:v>56.170461538461538</c:v>
                </c:pt>
                <c:pt idx="154">
                  <c:v>56.172690170940172</c:v>
                </c:pt>
                <c:pt idx="155">
                  <c:v>56.174918803418805</c:v>
                </c:pt>
                <c:pt idx="156">
                  <c:v>56.177147435897432</c:v>
                </c:pt>
                <c:pt idx="157">
                  <c:v>56.179376068376065</c:v>
                </c:pt>
                <c:pt idx="158">
                  <c:v>56.181604700854699</c:v>
                </c:pt>
                <c:pt idx="159">
                  <c:v>56.183833333333332</c:v>
                </c:pt>
                <c:pt idx="160">
                  <c:v>56.186061965811966</c:v>
                </c:pt>
                <c:pt idx="161">
                  <c:v>56.1882905982906</c:v>
                </c:pt>
                <c:pt idx="162">
                  <c:v>56.190519230769233</c:v>
                </c:pt>
                <c:pt idx="163">
                  <c:v>56.19274786324786</c:v>
                </c:pt>
                <c:pt idx="164">
                  <c:v>56.194976495726493</c:v>
                </c:pt>
                <c:pt idx="165">
                  <c:v>56.197205128205127</c:v>
                </c:pt>
                <c:pt idx="166">
                  <c:v>56.19943376068376</c:v>
                </c:pt>
                <c:pt idx="167">
                  <c:v>56.201662393162394</c:v>
                </c:pt>
                <c:pt idx="168">
                  <c:v>56.203891025641028</c:v>
                </c:pt>
                <c:pt idx="169">
                  <c:v>56.206119658119654</c:v>
                </c:pt>
                <c:pt idx="170">
                  <c:v>56.208348290598288</c:v>
                </c:pt>
                <c:pt idx="171">
                  <c:v>56.210576923076921</c:v>
                </c:pt>
                <c:pt idx="172">
                  <c:v>56.212805555555555</c:v>
                </c:pt>
                <c:pt idx="173">
                  <c:v>56.215034188034188</c:v>
                </c:pt>
                <c:pt idx="174">
                  <c:v>56.217262820512822</c:v>
                </c:pt>
                <c:pt idx="175">
                  <c:v>56.219491452991456</c:v>
                </c:pt>
                <c:pt idx="176">
                  <c:v>56.221720085470082</c:v>
                </c:pt>
                <c:pt idx="177">
                  <c:v>56.223948717948716</c:v>
                </c:pt>
                <c:pt idx="178">
                  <c:v>56.226177350427349</c:v>
                </c:pt>
                <c:pt idx="179">
                  <c:v>56.228405982905983</c:v>
                </c:pt>
                <c:pt idx="180">
                  <c:v>56.230634615384616</c:v>
                </c:pt>
                <c:pt idx="181">
                  <c:v>56.23286324786325</c:v>
                </c:pt>
                <c:pt idx="182">
                  <c:v>56.235091880341876</c:v>
                </c:pt>
                <c:pt idx="183">
                  <c:v>56.23732051282051</c:v>
                </c:pt>
                <c:pt idx="184">
                  <c:v>56.239549145299144</c:v>
                </c:pt>
                <c:pt idx="185">
                  <c:v>56.241777777777777</c:v>
                </c:pt>
                <c:pt idx="186">
                  <c:v>56.244006410256411</c:v>
                </c:pt>
                <c:pt idx="187">
                  <c:v>56.246235042735044</c:v>
                </c:pt>
                <c:pt idx="188">
                  <c:v>56.248463675213678</c:v>
                </c:pt>
                <c:pt idx="189">
                  <c:v>56.250692307692304</c:v>
                </c:pt>
                <c:pt idx="190">
                  <c:v>56.252920940170938</c:v>
                </c:pt>
                <c:pt idx="191">
                  <c:v>56.255149572649572</c:v>
                </c:pt>
                <c:pt idx="192">
                  <c:v>56.257378205128205</c:v>
                </c:pt>
                <c:pt idx="193">
                  <c:v>56.259606837606839</c:v>
                </c:pt>
                <c:pt idx="194">
                  <c:v>56.261835470085472</c:v>
                </c:pt>
                <c:pt idx="195">
                  <c:v>56.264064102564099</c:v>
                </c:pt>
                <c:pt idx="196">
                  <c:v>56.266292735042732</c:v>
                </c:pt>
                <c:pt idx="197">
                  <c:v>56.268521367521366</c:v>
                </c:pt>
                <c:pt idx="198">
                  <c:v>56.27075</c:v>
                </c:pt>
                <c:pt idx="199">
                  <c:v>56.272978632478633</c:v>
                </c:pt>
                <c:pt idx="200">
                  <c:v>56.275207264957267</c:v>
                </c:pt>
                <c:pt idx="201">
                  <c:v>56.2774358974359</c:v>
                </c:pt>
                <c:pt idx="202">
                  <c:v>56.279664529914527</c:v>
                </c:pt>
                <c:pt idx="203">
                  <c:v>56.28189316239316</c:v>
                </c:pt>
                <c:pt idx="204">
                  <c:v>56.284121794871794</c:v>
                </c:pt>
                <c:pt idx="205">
                  <c:v>56.286350427350428</c:v>
                </c:pt>
                <c:pt idx="206">
                  <c:v>56.288579059829061</c:v>
                </c:pt>
                <c:pt idx="207">
                  <c:v>56.290807692307695</c:v>
                </c:pt>
                <c:pt idx="208">
                  <c:v>56.293036324786321</c:v>
                </c:pt>
                <c:pt idx="209">
                  <c:v>56.295264957264955</c:v>
                </c:pt>
                <c:pt idx="210">
                  <c:v>56.297493589743588</c:v>
                </c:pt>
                <c:pt idx="211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'AFL2404'!$E$7:$E$223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30844.263106475897</c:v>
                </c:pt>
                <c:pt idx="90">
                  <c:v>29784.262203681352</c:v>
                </c:pt>
                <c:pt idx="91">
                  <c:v>28722.732402727481</c:v>
                </c:pt>
                <c:pt idx="92">
                  <c:v>27659.673703614284</c:v>
                </c:pt>
                <c:pt idx="93">
                  <c:v>26595.850555421428</c:v>
                </c:pt>
                <c:pt idx="94">
                  <c:v>25532.027407228572</c:v>
                </c:pt>
                <c:pt idx="95">
                  <c:v>24468.204259035712</c:v>
                </c:pt>
                <c:pt idx="96">
                  <c:v>23404.381110842856</c:v>
                </c:pt>
                <c:pt idx="97">
                  <c:v>22340.55796265</c:v>
                </c:pt>
                <c:pt idx="98">
                  <c:v>21276.734814457144</c:v>
                </c:pt>
                <c:pt idx="99">
                  <c:v>20212.911666264285</c:v>
                </c:pt>
                <c:pt idx="100">
                  <c:v>19149.088518071425</c:v>
                </c:pt>
                <c:pt idx="101">
                  <c:v>18085.265369878573</c:v>
                </c:pt>
                <c:pt idx="102">
                  <c:v>17021.442221685713</c:v>
                </c:pt>
                <c:pt idx="103">
                  <c:v>15957.619073492855</c:v>
                </c:pt>
                <c:pt idx="104">
                  <c:v>14893.795925299999</c:v>
                </c:pt>
                <c:pt idx="105">
                  <c:v>13829.972777107141</c:v>
                </c:pt>
                <c:pt idx="106">
                  <c:v>12766.149628914285</c:v>
                </c:pt>
                <c:pt idx="107">
                  <c:v>11702.326480721425</c:v>
                </c:pt>
                <c:pt idx="108">
                  <c:v>10638.503332528569</c:v>
                </c:pt>
                <c:pt idx="109">
                  <c:v>9574.6801843357134</c:v>
                </c:pt>
                <c:pt idx="110">
                  <c:v>8510.8570361428538</c:v>
                </c:pt>
                <c:pt idx="111">
                  <c:v>7447.0338879499977</c:v>
                </c:pt>
                <c:pt idx="112">
                  <c:v>6383.2107397571417</c:v>
                </c:pt>
                <c:pt idx="113">
                  <c:v>5319.387591564282</c:v>
                </c:pt>
                <c:pt idx="114">
                  <c:v>4255.564443371426</c:v>
                </c:pt>
                <c:pt idx="115">
                  <c:v>3191.74129517857</c:v>
                </c:pt>
                <c:pt idx="116">
                  <c:v>2127.9181469857103</c:v>
                </c:pt>
                <c:pt idx="117">
                  <c:v>1047.9606665349909</c:v>
                </c:pt>
                <c:pt idx="118">
                  <c:v>-64.265478431456927</c:v>
                </c:pt>
                <c:pt idx="119">
                  <c:v>-1208.7602879136334</c:v>
                </c:pt>
                <c:pt idx="120">
                  <c:v>-2385.5237619115383</c:v>
                </c:pt>
                <c:pt idx="121">
                  <c:v>-3578.4215681673077</c:v>
                </c:pt>
                <c:pt idx="122">
                  <c:v>-4771.3193744230766</c:v>
                </c:pt>
                <c:pt idx="123">
                  <c:v>-5964.2171806788465</c:v>
                </c:pt>
                <c:pt idx="124">
                  <c:v>-7157.1149869346154</c:v>
                </c:pt>
                <c:pt idx="125">
                  <c:v>-8350.0127931903844</c:v>
                </c:pt>
                <c:pt idx="126">
                  <c:v>-9542.9105994461534</c:v>
                </c:pt>
                <c:pt idx="127">
                  <c:v>-10735.808405701922</c:v>
                </c:pt>
                <c:pt idx="128">
                  <c:v>-11928.706211957693</c:v>
                </c:pt>
                <c:pt idx="129">
                  <c:v>-13121.604018213462</c:v>
                </c:pt>
                <c:pt idx="130">
                  <c:v>-14314.501824469231</c:v>
                </c:pt>
                <c:pt idx="131">
                  <c:v>-15507.399630725</c:v>
                </c:pt>
                <c:pt idx="132">
                  <c:v>-16700.297436980771</c:v>
                </c:pt>
                <c:pt idx="133">
                  <c:v>-17893.19524323654</c:v>
                </c:pt>
                <c:pt idx="134">
                  <c:v>-19086.093049492309</c:v>
                </c:pt>
                <c:pt idx="135">
                  <c:v>-20278.990855748078</c:v>
                </c:pt>
                <c:pt idx="136">
                  <c:v>-21471.888662003847</c:v>
                </c:pt>
                <c:pt idx="137">
                  <c:v>-22664.786468259616</c:v>
                </c:pt>
                <c:pt idx="138">
                  <c:v>-23857.684274515388</c:v>
                </c:pt>
                <c:pt idx="139">
                  <c:v>-25050.582080771157</c:v>
                </c:pt>
                <c:pt idx="140">
                  <c:v>-26243.479887026926</c:v>
                </c:pt>
                <c:pt idx="141">
                  <c:v>-27436.377693282695</c:v>
                </c:pt>
                <c:pt idx="142">
                  <c:v>-28629.275499538464</c:v>
                </c:pt>
                <c:pt idx="143">
                  <c:v>-29822.173305794233</c:v>
                </c:pt>
                <c:pt idx="144">
                  <c:v>-31015.071112050002</c:v>
                </c:pt>
                <c:pt idx="145">
                  <c:v>-32207.968918305771</c:v>
                </c:pt>
                <c:pt idx="146">
                  <c:v>-33400.866724561536</c:v>
                </c:pt>
                <c:pt idx="147">
                  <c:v>-34593.764530817309</c:v>
                </c:pt>
                <c:pt idx="148">
                  <c:v>-35786.662337073074</c:v>
                </c:pt>
                <c:pt idx="149">
                  <c:v>-36979.560143328847</c:v>
                </c:pt>
                <c:pt idx="150">
                  <c:v>-38172.457949584612</c:v>
                </c:pt>
                <c:pt idx="151">
                  <c:v>-39365.355755840385</c:v>
                </c:pt>
                <c:pt idx="152">
                  <c:v>-40558.25356209615</c:v>
                </c:pt>
                <c:pt idx="153">
                  <c:v>-41751.151368351922</c:v>
                </c:pt>
                <c:pt idx="154">
                  <c:v>-42944.049174607688</c:v>
                </c:pt>
                <c:pt idx="155">
                  <c:v>-44136.94698086346</c:v>
                </c:pt>
                <c:pt idx="156">
                  <c:v>-45329.844787119226</c:v>
                </c:pt>
                <c:pt idx="157">
                  <c:v>-46522.742593374998</c:v>
                </c:pt>
                <c:pt idx="158">
                  <c:v>-47715.640399630771</c:v>
                </c:pt>
                <c:pt idx="159">
                  <c:v>-48908.538205886536</c:v>
                </c:pt>
                <c:pt idx="160">
                  <c:v>-50101.436012142309</c:v>
                </c:pt>
                <c:pt idx="161">
                  <c:v>-51294.333818398074</c:v>
                </c:pt>
                <c:pt idx="162">
                  <c:v>-52487.231624653847</c:v>
                </c:pt>
                <c:pt idx="163">
                  <c:v>-53680.129430909612</c:v>
                </c:pt>
                <c:pt idx="164">
                  <c:v>-54873.027237165385</c:v>
                </c:pt>
                <c:pt idx="165">
                  <c:v>-56065.92504342115</c:v>
                </c:pt>
                <c:pt idx="166">
                  <c:v>-57258.822849676922</c:v>
                </c:pt>
                <c:pt idx="167">
                  <c:v>-58451.720655932688</c:v>
                </c:pt>
                <c:pt idx="168">
                  <c:v>-59644.61846218846</c:v>
                </c:pt>
                <c:pt idx="169">
                  <c:v>-60837.516268444226</c:v>
                </c:pt>
                <c:pt idx="170">
                  <c:v>-62030.414074699998</c:v>
                </c:pt>
                <c:pt idx="171">
                  <c:v>-63223.311880955771</c:v>
                </c:pt>
                <c:pt idx="172">
                  <c:v>-64416.209687211536</c:v>
                </c:pt>
                <c:pt idx="173">
                  <c:v>-65609.107493467309</c:v>
                </c:pt>
                <c:pt idx="174">
                  <c:v>-66802.005299723081</c:v>
                </c:pt>
                <c:pt idx="175">
                  <c:v>-67994.903105978854</c:v>
                </c:pt>
                <c:pt idx="176">
                  <c:v>-69187.800912234627</c:v>
                </c:pt>
                <c:pt idx="177">
                  <c:v>-70380.698718490385</c:v>
                </c:pt>
                <c:pt idx="178">
                  <c:v>-71573.596524746157</c:v>
                </c:pt>
                <c:pt idx="179">
                  <c:v>-72766.49433100193</c:v>
                </c:pt>
                <c:pt idx="180">
                  <c:v>-73959.392137257702</c:v>
                </c:pt>
                <c:pt idx="181">
                  <c:v>-75152.28994351346</c:v>
                </c:pt>
                <c:pt idx="182">
                  <c:v>-76345.187749769233</c:v>
                </c:pt>
                <c:pt idx="183">
                  <c:v>-77538.085556025006</c:v>
                </c:pt>
                <c:pt idx="184">
                  <c:v>-78730.983362280778</c:v>
                </c:pt>
                <c:pt idx="185">
                  <c:v>-79923.881168536551</c:v>
                </c:pt>
                <c:pt idx="186">
                  <c:v>-81116.778974792309</c:v>
                </c:pt>
                <c:pt idx="187">
                  <c:v>-82309.676781048081</c:v>
                </c:pt>
                <c:pt idx="188">
                  <c:v>-83502.574587303854</c:v>
                </c:pt>
                <c:pt idx="189">
                  <c:v>-84695.472393559627</c:v>
                </c:pt>
                <c:pt idx="190">
                  <c:v>-85888.370199815385</c:v>
                </c:pt>
                <c:pt idx="191">
                  <c:v>-87081.268006071157</c:v>
                </c:pt>
                <c:pt idx="192">
                  <c:v>-88274.16581232693</c:v>
                </c:pt>
                <c:pt idx="193">
                  <c:v>-89467.063618582702</c:v>
                </c:pt>
                <c:pt idx="194">
                  <c:v>-90659.961424838461</c:v>
                </c:pt>
                <c:pt idx="195">
                  <c:v>-91852.859231094233</c:v>
                </c:pt>
                <c:pt idx="196">
                  <c:v>-93045.757037350006</c:v>
                </c:pt>
                <c:pt idx="197">
                  <c:v>-94238.654843605778</c:v>
                </c:pt>
                <c:pt idx="198">
                  <c:v>-95431.552649861551</c:v>
                </c:pt>
                <c:pt idx="199">
                  <c:v>-96624.450456117309</c:v>
                </c:pt>
                <c:pt idx="200">
                  <c:v>-97817.348262373082</c:v>
                </c:pt>
                <c:pt idx="201">
                  <c:v>-99010.246068628854</c:v>
                </c:pt>
                <c:pt idx="202">
                  <c:v>-100203.14387488463</c:v>
                </c:pt>
                <c:pt idx="203">
                  <c:v>-101396.04168114038</c:v>
                </c:pt>
                <c:pt idx="204">
                  <c:v>-102588.93948739616</c:v>
                </c:pt>
                <c:pt idx="205">
                  <c:v>-103781.83729365193</c:v>
                </c:pt>
                <c:pt idx="206">
                  <c:v>-104974.7350999077</c:v>
                </c:pt>
                <c:pt idx="207">
                  <c:v>-106167.63290616346</c:v>
                </c:pt>
                <c:pt idx="208">
                  <c:v>-107360.53071241923</c:v>
                </c:pt>
                <c:pt idx="209">
                  <c:v>-108553.42851867501</c:v>
                </c:pt>
                <c:pt idx="210">
                  <c:v>-109746.32632493078</c:v>
                </c:pt>
                <c:pt idx="211">
                  <c:v>-110939.22413118655</c:v>
                </c:pt>
                <c:pt idx="212">
                  <c:v>-112132.12193744231</c:v>
                </c:pt>
                <c:pt idx="213">
                  <c:v>-113325.01974369808</c:v>
                </c:pt>
                <c:pt idx="214">
                  <c:v>-114517.91754995385</c:v>
                </c:pt>
                <c:pt idx="215">
                  <c:v>-115710.81535620963</c:v>
                </c:pt>
                <c:pt idx="216">
                  <c:v>-116903.71316246538</c:v>
                </c:pt>
              </c:numCache>
            </c:numRef>
          </c:xVal>
          <c:yVal>
            <c:numRef>
              <c:f>'AFL2404'!$F$7:$F$223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18480.666545264285</c:v>
                </c:pt>
                <c:pt idx="90">
                  <c:v>17845.729736612699</c:v>
                </c:pt>
                <c:pt idx="91">
                  <c:v>17209.797796267459</c:v>
                </c:pt>
                <c:pt idx="92">
                  <c:v>16572.870724228571</c:v>
                </c:pt>
                <c:pt idx="93">
                  <c:v>15935.446086342858</c:v>
                </c:pt>
                <c:pt idx="94">
                  <c:v>15298.021448457144</c:v>
                </c:pt>
                <c:pt idx="95">
                  <c:v>14660.596810571429</c:v>
                </c:pt>
                <c:pt idx="96">
                  <c:v>14023.172172685714</c:v>
                </c:pt>
                <c:pt idx="97">
                  <c:v>13385.747534800001</c:v>
                </c:pt>
                <c:pt idx="98">
                  <c:v>12748.322896914287</c:v>
                </c:pt>
                <c:pt idx="99">
                  <c:v>12110.898259028572</c:v>
                </c:pt>
                <c:pt idx="100">
                  <c:v>11473.473621142857</c:v>
                </c:pt>
                <c:pt idx="101">
                  <c:v>10836.048983257144</c:v>
                </c:pt>
                <c:pt idx="102">
                  <c:v>10198.624345371429</c:v>
                </c:pt>
                <c:pt idx="103">
                  <c:v>9561.1997074857154</c:v>
                </c:pt>
                <c:pt idx="104">
                  <c:v>8923.7750696000003</c:v>
                </c:pt>
                <c:pt idx="105">
                  <c:v>8286.3504317142852</c:v>
                </c:pt>
                <c:pt idx="106">
                  <c:v>7648.9257938285718</c:v>
                </c:pt>
                <c:pt idx="107">
                  <c:v>7011.5011559428567</c:v>
                </c:pt>
                <c:pt idx="108">
                  <c:v>6374.0765180571434</c:v>
                </c:pt>
                <c:pt idx="109">
                  <c:v>5736.6518801714283</c:v>
                </c:pt>
                <c:pt idx="110">
                  <c:v>5099.227242285715</c:v>
                </c:pt>
                <c:pt idx="111">
                  <c:v>4461.8026043999998</c:v>
                </c:pt>
                <c:pt idx="112">
                  <c:v>3824.3779665142847</c:v>
                </c:pt>
                <c:pt idx="113">
                  <c:v>3186.9533286285714</c:v>
                </c:pt>
                <c:pt idx="114">
                  <c:v>2549.5286907428563</c:v>
                </c:pt>
                <c:pt idx="115">
                  <c:v>1912.104052857143</c:v>
                </c:pt>
                <c:pt idx="116">
                  <c:v>1274.6794149714297</c:v>
                </c:pt>
                <c:pt idx="117">
                  <c:v>681.37477973104455</c:v>
                </c:pt>
                <c:pt idx="118">
                  <c:v>176.31014978131893</c:v>
                </c:pt>
                <c:pt idx="119">
                  <c:v>-240.5144748777472</c:v>
                </c:pt>
                <c:pt idx="120">
                  <c:v>-569.09909424615387</c:v>
                </c:pt>
                <c:pt idx="121">
                  <c:v>-853.56371096923078</c:v>
                </c:pt>
                <c:pt idx="122">
                  <c:v>-1138.0283276923076</c:v>
                </c:pt>
                <c:pt idx="123">
                  <c:v>-1422.4929444153845</c:v>
                </c:pt>
                <c:pt idx="124">
                  <c:v>-1706.9575611384614</c:v>
                </c:pt>
                <c:pt idx="125">
                  <c:v>-1991.4221778615383</c:v>
                </c:pt>
                <c:pt idx="126">
                  <c:v>-2275.8867945846155</c:v>
                </c:pt>
                <c:pt idx="127">
                  <c:v>-2560.3514113076922</c:v>
                </c:pt>
                <c:pt idx="128">
                  <c:v>-2844.8160280307693</c:v>
                </c:pt>
                <c:pt idx="129">
                  <c:v>-3129.2806447538464</c:v>
                </c:pt>
                <c:pt idx="130">
                  <c:v>-3413.7452614769231</c:v>
                </c:pt>
                <c:pt idx="131">
                  <c:v>-3698.2098781999998</c:v>
                </c:pt>
                <c:pt idx="132">
                  <c:v>-3982.674494923077</c:v>
                </c:pt>
                <c:pt idx="133">
                  <c:v>-4267.1391116461537</c:v>
                </c:pt>
                <c:pt idx="134">
                  <c:v>-4551.6037283692303</c:v>
                </c:pt>
                <c:pt idx="135">
                  <c:v>-4836.068345092307</c:v>
                </c:pt>
                <c:pt idx="136">
                  <c:v>-5120.5329618153837</c:v>
                </c:pt>
                <c:pt idx="137">
                  <c:v>-5404.9975785384613</c:v>
                </c:pt>
                <c:pt idx="138">
                  <c:v>-5689.462195261538</c:v>
                </c:pt>
                <c:pt idx="139">
                  <c:v>-5973.9268119846147</c:v>
                </c:pt>
                <c:pt idx="140">
                  <c:v>-6258.3914287076923</c:v>
                </c:pt>
                <c:pt idx="141">
                  <c:v>-6542.856045430769</c:v>
                </c:pt>
                <c:pt idx="142">
                  <c:v>-6827.3206621538457</c:v>
                </c:pt>
                <c:pt idx="143">
                  <c:v>-7111.7852788769223</c:v>
                </c:pt>
                <c:pt idx="144">
                  <c:v>-7396.249895599999</c:v>
                </c:pt>
                <c:pt idx="145">
                  <c:v>-7680.7145123230766</c:v>
                </c:pt>
                <c:pt idx="146">
                  <c:v>-7965.1791290461533</c:v>
                </c:pt>
                <c:pt idx="147">
                  <c:v>-8249.6437457692318</c:v>
                </c:pt>
                <c:pt idx="148">
                  <c:v>-8534.1083624923085</c:v>
                </c:pt>
                <c:pt idx="149">
                  <c:v>-8818.5729792153852</c:v>
                </c:pt>
                <c:pt idx="150">
                  <c:v>-9103.0375959384619</c:v>
                </c:pt>
                <c:pt idx="151">
                  <c:v>-9387.5022126615386</c:v>
                </c:pt>
                <c:pt idx="152">
                  <c:v>-9671.9668293846153</c:v>
                </c:pt>
                <c:pt idx="153">
                  <c:v>-9956.431446107692</c:v>
                </c:pt>
                <c:pt idx="154">
                  <c:v>-10240.896062830769</c:v>
                </c:pt>
                <c:pt idx="155">
                  <c:v>-10525.360679553847</c:v>
                </c:pt>
                <c:pt idx="156">
                  <c:v>-10809.825296276924</c:v>
                </c:pt>
                <c:pt idx="157">
                  <c:v>-11094.289913000001</c:v>
                </c:pt>
                <c:pt idx="158">
                  <c:v>-11378.754529723077</c:v>
                </c:pt>
                <c:pt idx="159">
                  <c:v>-11663.219146446154</c:v>
                </c:pt>
                <c:pt idx="160">
                  <c:v>-11947.683763169231</c:v>
                </c:pt>
                <c:pt idx="161">
                  <c:v>-12232.148379892307</c:v>
                </c:pt>
                <c:pt idx="162">
                  <c:v>-12516.612996615386</c:v>
                </c:pt>
                <c:pt idx="163">
                  <c:v>-12801.077613338462</c:v>
                </c:pt>
                <c:pt idx="164">
                  <c:v>-13085.542230061539</c:v>
                </c:pt>
                <c:pt idx="165">
                  <c:v>-13370.006846784616</c:v>
                </c:pt>
                <c:pt idx="166">
                  <c:v>-13654.471463507693</c:v>
                </c:pt>
                <c:pt idx="167">
                  <c:v>-13938.936080230769</c:v>
                </c:pt>
                <c:pt idx="168">
                  <c:v>-14223.400696953846</c:v>
                </c:pt>
                <c:pt idx="169">
                  <c:v>-14507.865313676923</c:v>
                </c:pt>
                <c:pt idx="170">
                  <c:v>-14792.329930399999</c:v>
                </c:pt>
                <c:pt idx="171">
                  <c:v>-15076.794547123078</c:v>
                </c:pt>
                <c:pt idx="172">
                  <c:v>-15361.259163846154</c:v>
                </c:pt>
                <c:pt idx="173">
                  <c:v>-15645.723780569231</c:v>
                </c:pt>
                <c:pt idx="174">
                  <c:v>-15930.188397292308</c:v>
                </c:pt>
                <c:pt idx="175">
                  <c:v>-16214.653014015385</c:v>
                </c:pt>
                <c:pt idx="176">
                  <c:v>-16499.117630738463</c:v>
                </c:pt>
                <c:pt idx="177">
                  <c:v>-16783.582247461538</c:v>
                </c:pt>
                <c:pt idx="178">
                  <c:v>-17068.046864184616</c:v>
                </c:pt>
                <c:pt idx="179">
                  <c:v>-17352.511480907691</c:v>
                </c:pt>
                <c:pt idx="180">
                  <c:v>-17636.97609763077</c:v>
                </c:pt>
                <c:pt idx="181">
                  <c:v>-17921.440714353845</c:v>
                </c:pt>
                <c:pt idx="182">
                  <c:v>-18205.905331076923</c:v>
                </c:pt>
                <c:pt idx="183">
                  <c:v>-18490.369947800002</c:v>
                </c:pt>
                <c:pt idx="184">
                  <c:v>-18774.834564523077</c:v>
                </c:pt>
                <c:pt idx="185">
                  <c:v>-19059.299181246155</c:v>
                </c:pt>
                <c:pt idx="186">
                  <c:v>-19343.76379796923</c:v>
                </c:pt>
                <c:pt idx="187">
                  <c:v>-19628.228414692308</c:v>
                </c:pt>
                <c:pt idx="188">
                  <c:v>-19912.693031415383</c:v>
                </c:pt>
                <c:pt idx="189">
                  <c:v>-20197.157648138462</c:v>
                </c:pt>
                <c:pt idx="190">
                  <c:v>-20481.622264861537</c:v>
                </c:pt>
                <c:pt idx="191">
                  <c:v>-20766.086881584615</c:v>
                </c:pt>
                <c:pt idx="192">
                  <c:v>-21050.551498307694</c:v>
                </c:pt>
                <c:pt idx="193">
                  <c:v>-21335.016115030769</c:v>
                </c:pt>
                <c:pt idx="194">
                  <c:v>-21619.480731753847</c:v>
                </c:pt>
                <c:pt idx="195">
                  <c:v>-21903.945348476922</c:v>
                </c:pt>
                <c:pt idx="196">
                  <c:v>-22188.4099652</c:v>
                </c:pt>
                <c:pt idx="197">
                  <c:v>-22472.874581923075</c:v>
                </c:pt>
                <c:pt idx="198">
                  <c:v>-22757.339198646154</c:v>
                </c:pt>
                <c:pt idx="199">
                  <c:v>-23041.803815369232</c:v>
                </c:pt>
                <c:pt idx="200">
                  <c:v>-23326.268432092307</c:v>
                </c:pt>
                <c:pt idx="201">
                  <c:v>-23610.733048815386</c:v>
                </c:pt>
                <c:pt idx="202">
                  <c:v>-23895.197665538461</c:v>
                </c:pt>
                <c:pt idx="203">
                  <c:v>-24179.662282261539</c:v>
                </c:pt>
                <c:pt idx="204">
                  <c:v>-24464.126898984614</c:v>
                </c:pt>
                <c:pt idx="205">
                  <c:v>-24748.591515707692</c:v>
                </c:pt>
                <c:pt idx="206">
                  <c:v>-25033.056132430771</c:v>
                </c:pt>
                <c:pt idx="207">
                  <c:v>-25317.520749153846</c:v>
                </c:pt>
                <c:pt idx="208">
                  <c:v>-25601.985365876924</c:v>
                </c:pt>
                <c:pt idx="209">
                  <c:v>-25886.449982599999</c:v>
                </c:pt>
                <c:pt idx="210">
                  <c:v>-26170.914599323078</c:v>
                </c:pt>
                <c:pt idx="211">
                  <c:v>-26455.379216046153</c:v>
                </c:pt>
                <c:pt idx="212">
                  <c:v>-26739.843832769231</c:v>
                </c:pt>
                <c:pt idx="213">
                  <c:v>-27024.308449492306</c:v>
                </c:pt>
                <c:pt idx="214">
                  <c:v>-27308.773066215384</c:v>
                </c:pt>
                <c:pt idx="215">
                  <c:v>-27593.237682938463</c:v>
                </c:pt>
                <c:pt idx="216">
                  <c:v>-27877.702299661538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'AFL2404'!$F$1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'AFL2404'!$E$2:$E$5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'AFL2404'!$F$2:$F$5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'AFL2403'!$E$7:$E$223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119262.46074074073</c:v>
                </c:pt>
                <c:pt idx="2">
                  <c:v>118144.02148148148</c:v>
                </c:pt>
                <c:pt idx="3">
                  <c:v>117025.58222222222</c:v>
                </c:pt>
                <c:pt idx="4">
                  <c:v>115907.14296296296</c:v>
                </c:pt>
                <c:pt idx="5">
                  <c:v>114788.70370370369</c:v>
                </c:pt>
                <c:pt idx="6">
                  <c:v>113670.26444444444</c:v>
                </c:pt>
                <c:pt idx="7">
                  <c:v>112551.82518518518</c:v>
                </c:pt>
                <c:pt idx="8">
                  <c:v>111433.38592592592</c:v>
                </c:pt>
                <c:pt idx="9">
                  <c:v>110314.94666666666</c:v>
                </c:pt>
                <c:pt idx="10">
                  <c:v>109196.50740740741</c:v>
                </c:pt>
                <c:pt idx="11">
                  <c:v>108078.06814814814</c:v>
                </c:pt>
                <c:pt idx="12">
                  <c:v>106959.62888888888</c:v>
                </c:pt>
                <c:pt idx="13">
                  <c:v>105841.18962962963</c:v>
                </c:pt>
                <c:pt idx="14">
                  <c:v>104722.75037037037</c:v>
                </c:pt>
                <c:pt idx="15">
                  <c:v>103604.31111111111</c:v>
                </c:pt>
                <c:pt idx="16">
                  <c:v>102485.87185185184</c:v>
                </c:pt>
                <c:pt idx="17">
                  <c:v>101367.43259259258</c:v>
                </c:pt>
                <c:pt idx="18">
                  <c:v>100248.99333333333</c:v>
                </c:pt>
                <c:pt idx="19">
                  <c:v>99130.554074074069</c:v>
                </c:pt>
                <c:pt idx="20">
                  <c:v>98012.114814814806</c:v>
                </c:pt>
                <c:pt idx="21">
                  <c:v>96893.675555555557</c:v>
                </c:pt>
                <c:pt idx="22">
                  <c:v>95775.236296296294</c:v>
                </c:pt>
                <c:pt idx="23">
                  <c:v>94656.797037037031</c:v>
                </c:pt>
                <c:pt idx="24">
                  <c:v>93538.357777777768</c:v>
                </c:pt>
                <c:pt idx="25">
                  <c:v>92419.91851851852</c:v>
                </c:pt>
                <c:pt idx="26">
                  <c:v>91301.479259259257</c:v>
                </c:pt>
                <c:pt idx="27">
                  <c:v>90183.039999999994</c:v>
                </c:pt>
                <c:pt idx="28">
                  <c:v>89064.600740740745</c:v>
                </c:pt>
                <c:pt idx="29">
                  <c:v>87946.161481481482</c:v>
                </c:pt>
                <c:pt idx="30">
                  <c:v>86827.722222222219</c:v>
                </c:pt>
                <c:pt idx="31">
                  <c:v>85709.282962962956</c:v>
                </c:pt>
                <c:pt idx="32">
                  <c:v>84590.843703703693</c:v>
                </c:pt>
                <c:pt idx="33">
                  <c:v>83472.404444444444</c:v>
                </c:pt>
                <c:pt idx="34">
                  <c:v>82353.965185185181</c:v>
                </c:pt>
                <c:pt idx="35">
                  <c:v>81235.525925925933</c:v>
                </c:pt>
                <c:pt idx="36">
                  <c:v>80117.08666666667</c:v>
                </c:pt>
                <c:pt idx="37">
                  <c:v>78998.647407407407</c:v>
                </c:pt>
                <c:pt idx="38">
                  <c:v>77880.208148148144</c:v>
                </c:pt>
                <c:pt idx="39">
                  <c:v>76761.768888888881</c:v>
                </c:pt>
                <c:pt idx="40">
                  <c:v>75643.329629629618</c:v>
                </c:pt>
                <c:pt idx="41">
                  <c:v>74524.890370370369</c:v>
                </c:pt>
                <c:pt idx="42">
                  <c:v>73406.451111111106</c:v>
                </c:pt>
                <c:pt idx="43">
                  <c:v>72288.011851851858</c:v>
                </c:pt>
                <c:pt idx="44">
                  <c:v>71169.572592592594</c:v>
                </c:pt>
                <c:pt idx="45">
                  <c:v>70051.133333333331</c:v>
                </c:pt>
                <c:pt idx="46">
                  <c:v>68932.694074074068</c:v>
                </c:pt>
                <c:pt idx="47">
                  <c:v>67814.254814814805</c:v>
                </c:pt>
                <c:pt idx="48">
                  <c:v>66695.815555555557</c:v>
                </c:pt>
                <c:pt idx="49">
                  <c:v>65577.376296296294</c:v>
                </c:pt>
                <c:pt idx="50">
                  <c:v>64458.937037037038</c:v>
                </c:pt>
                <c:pt idx="51">
                  <c:v>63340.497777777775</c:v>
                </c:pt>
                <c:pt idx="52">
                  <c:v>62222.058518518519</c:v>
                </c:pt>
                <c:pt idx="53">
                  <c:v>61103.619259259256</c:v>
                </c:pt>
                <c:pt idx="54">
                  <c:v>59985.18</c:v>
                </c:pt>
                <c:pt idx="55">
                  <c:v>58866.740740740737</c:v>
                </c:pt>
                <c:pt idx="56">
                  <c:v>57748.301481481481</c:v>
                </c:pt>
                <c:pt idx="57">
                  <c:v>56629.862222222226</c:v>
                </c:pt>
                <c:pt idx="58">
                  <c:v>55511.422962962963</c:v>
                </c:pt>
                <c:pt idx="59">
                  <c:v>54392.983703703707</c:v>
                </c:pt>
                <c:pt idx="60">
                  <c:v>53274.544444444444</c:v>
                </c:pt>
                <c:pt idx="61">
                  <c:v>52156.105185185181</c:v>
                </c:pt>
                <c:pt idx="62">
                  <c:v>51037.665925925932</c:v>
                </c:pt>
                <c:pt idx="63">
                  <c:v>49919.226666666669</c:v>
                </c:pt>
                <c:pt idx="64">
                  <c:v>48800.787407407406</c:v>
                </c:pt>
                <c:pt idx="65">
                  <c:v>47682.348148148143</c:v>
                </c:pt>
                <c:pt idx="66">
                  <c:v>46563.908888888895</c:v>
                </c:pt>
                <c:pt idx="67">
                  <c:v>45445.469629629632</c:v>
                </c:pt>
                <c:pt idx="68">
                  <c:v>44327.030370370368</c:v>
                </c:pt>
                <c:pt idx="69">
                  <c:v>43208.591111111105</c:v>
                </c:pt>
                <c:pt idx="70">
                  <c:v>42090.151851851857</c:v>
                </c:pt>
                <c:pt idx="71">
                  <c:v>40971.712592592594</c:v>
                </c:pt>
                <c:pt idx="72">
                  <c:v>39853.273333333331</c:v>
                </c:pt>
                <c:pt idx="73">
                  <c:v>38734.834074074082</c:v>
                </c:pt>
                <c:pt idx="74">
                  <c:v>37616.394814814819</c:v>
                </c:pt>
                <c:pt idx="75">
                  <c:v>36497.955555555556</c:v>
                </c:pt>
                <c:pt idx="76">
                  <c:v>35379.516296296293</c:v>
                </c:pt>
                <c:pt idx="77">
                  <c:v>34261.077037037045</c:v>
                </c:pt>
                <c:pt idx="78">
                  <c:v>33142.637777777782</c:v>
                </c:pt>
                <c:pt idx="79">
                  <c:v>32024.198518518519</c:v>
                </c:pt>
                <c:pt idx="80">
                  <c:v>30900.62058974359</c:v>
                </c:pt>
                <c:pt idx="81">
                  <c:v>29766.765321937321</c:v>
                </c:pt>
                <c:pt idx="82">
                  <c:v>28622.632715099717</c:v>
                </c:pt>
                <c:pt idx="83">
                  <c:v>27468.222769230768</c:v>
                </c:pt>
                <c:pt idx="84">
                  <c:v>26308.674153846154</c:v>
                </c:pt>
                <c:pt idx="85">
                  <c:v>25149.125538461536</c:v>
                </c:pt>
                <c:pt idx="86">
                  <c:v>23989.576923076922</c:v>
                </c:pt>
                <c:pt idx="87">
                  <c:v>22830.028307692308</c:v>
                </c:pt>
                <c:pt idx="88">
                  <c:v>21670.479692307694</c:v>
                </c:pt>
                <c:pt idx="89">
                  <c:v>20510.931076923076</c:v>
                </c:pt>
                <c:pt idx="90">
                  <c:v>19351.382461538458</c:v>
                </c:pt>
                <c:pt idx="91">
                  <c:v>18191.833846153844</c:v>
                </c:pt>
                <c:pt idx="92">
                  <c:v>17032.28523076923</c:v>
                </c:pt>
                <c:pt idx="93">
                  <c:v>15872.736615384614</c:v>
                </c:pt>
                <c:pt idx="94">
                  <c:v>14713.187999999998</c:v>
                </c:pt>
                <c:pt idx="95">
                  <c:v>13553.639384615384</c:v>
                </c:pt>
                <c:pt idx="96">
                  <c:v>12394.090769230766</c:v>
                </c:pt>
                <c:pt idx="97">
                  <c:v>11234.542153846152</c:v>
                </c:pt>
                <c:pt idx="98">
                  <c:v>10074.993538461538</c:v>
                </c:pt>
                <c:pt idx="99">
                  <c:v>8915.4449230769205</c:v>
                </c:pt>
                <c:pt idx="100">
                  <c:v>7755.8963076923064</c:v>
                </c:pt>
                <c:pt idx="101">
                  <c:v>6596.3476923076923</c:v>
                </c:pt>
                <c:pt idx="102">
                  <c:v>5436.7990769230746</c:v>
                </c:pt>
                <c:pt idx="103">
                  <c:v>4277.2504615384605</c:v>
                </c:pt>
                <c:pt idx="104">
                  <c:v>3117.7018461538464</c:v>
                </c:pt>
                <c:pt idx="105">
                  <c:v>1958.1532307692287</c:v>
                </c:pt>
                <c:pt idx="106">
                  <c:v>798.60461538461459</c:v>
                </c:pt>
                <c:pt idx="107">
                  <c:v>-360.94400000000314</c:v>
                </c:pt>
                <c:pt idx="108">
                  <c:v>-1520.4926153846172</c:v>
                </c:pt>
                <c:pt idx="109">
                  <c:v>-2680.0412307692313</c:v>
                </c:pt>
                <c:pt idx="110">
                  <c:v>-3839.5898461538454</c:v>
                </c:pt>
                <c:pt idx="111">
                  <c:v>-4999.1384615384668</c:v>
                </c:pt>
                <c:pt idx="112">
                  <c:v>-6158.6870769230809</c:v>
                </c:pt>
                <c:pt idx="113">
                  <c:v>-7318.235692307695</c:v>
                </c:pt>
                <c:pt idx="114">
                  <c:v>-8477.7843076923091</c:v>
                </c:pt>
                <c:pt idx="115">
                  <c:v>-9637.3329230769232</c:v>
                </c:pt>
                <c:pt idx="116">
                  <c:v>-10796.881538461537</c:v>
                </c:pt>
                <c:pt idx="117">
                  <c:v>-11956.430153846159</c:v>
                </c:pt>
                <c:pt idx="118">
                  <c:v>-13115.978769230773</c:v>
                </c:pt>
                <c:pt idx="119">
                  <c:v>-14275.527384615387</c:v>
                </c:pt>
                <c:pt idx="120">
                  <c:v>-15435.076000000001</c:v>
                </c:pt>
                <c:pt idx="121">
                  <c:v>-16594.624615384615</c:v>
                </c:pt>
                <c:pt idx="122">
                  <c:v>-17754.173230769236</c:v>
                </c:pt>
                <c:pt idx="123">
                  <c:v>-18913.72184615385</c:v>
                </c:pt>
                <c:pt idx="124">
                  <c:v>-20073.270461538465</c:v>
                </c:pt>
                <c:pt idx="125">
                  <c:v>-21232.819076923079</c:v>
                </c:pt>
                <c:pt idx="126">
                  <c:v>-22392.367692307693</c:v>
                </c:pt>
                <c:pt idx="127">
                  <c:v>-23551.916307692307</c:v>
                </c:pt>
                <c:pt idx="128">
                  <c:v>-24711.464923076928</c:v>
                </c:pt>
                <c:pt idx="129">
                  <c:v>-25871.013538461542</c:v>
                </c:pt>
                <c:pt idx="130">
                  <c:v>-27030.562153846156</c:v>
                </c:pt>
                <c:pt idx="131">
                  <c:v>-28190.110769230771</c:v>
                </c:pt>
                <c:pt idx="132">
                  <c:v>-29349.659384615385</c:v>
                </c:pt>
                <c:pt idx="133">
                  <c:v>-30509.208000000006</c:v>
                </c:pt>
                <c:pt idx="134">
                  <c:v>-31668.75661538462</c:v>
                </c:pt>
                <c:pt idx="135">
                  <c:v>-32828.305230769234</c:v>
                </c:pt>
                <c:pt idx="136">
                  <c:v>-33987.853846153848</c:v>
                </c:pt>
                <c:pt idx="137">
                  <c:v>-35147.402461538462</c:v>
                </c:pt>
                <c:pt idx="138">
                  <c:v>-36306.951076923076</c:v>
                </c:pt>
                <c:pt idx="139">
                  <c:v>-37466.499692307691</c:v>
                </c:pt>
                <c:pt idx="140">
                  <c:v>-38626.048307692305</c:v>
                </c:pt>
                <c:pt idx="141">
                  <c:v>-39785.596923076933</c:v>
                </c:pt>
                <c:pt idx="142">
                  <c:v>-40945.145538461547</c:v>
                </c:pt>
                <c:pt idx="143">
                  <c:v>-42104.694153846161</c:v>
                </c:pt>
                <c:pt idx="144">
                  <c:v>-43264.242769230776</c:v>
                </c:pt>
                <c:pt idx="145">
                  <c:v>-44423.79138461539</c:v>
                </c:pt>
                <c:pt idx="146">
                  <c:v>-45583.340000000004</c:v>
                </c:pt>
                <c:pt idx="147">
                  <c:v>-46742.888615384618</c:v>
                </c:pt>
                <c:pt idx="148">
                  <c:v>-47902.437230769232</c:v>
                </c:pt>
                <c:pt idx="149">
                  <c:v>-49061.985846153846</c:v>
                </c:pt>
                <c:pt idx="150">
                  <c:v>-50221.53446153846</c:v>
                </c:pt>
                <c:pt idx="151">
                  <c:v>-51381.083076923074</c:v>
                </c:pt>
                <c:pt idx="152">
                  <c:v>-52540.631692307703</c:v>
                </c:pt>
                <c:pt idx="153">
                  <c:v>-53700.180307692317</c:v>
                </c:pt>
                <c:pt idx="154">
                  <c:v>-54859.728923076931</c:v>
                </c:pt>
                <c:pt idx="155">
                  <c:v>-56019.277538461545</c:v>
                </c:pt>
                <c:pt idx="156">
                  <c:v>-57178.826153846159</c:v>
                </c:pt>
                <c:pt idx="157">
                  <c:v>-58338.374769230773</c:v>
                </c:pt>
                <c:pt idx="158">
                  <c:v>-59497.923384615387</c:v>
                </c:pt>
                <c:pt idx="159">
                  <c:v>-60657.472000000002</c:v>
                </c:pt>
                <c:pt idx="160">
                  <c:v>-61817.020615384616</c:v>
                </c:pt>
                <c:pt idx="161">
                  <c:v>-62976.56923076923</c:v>
                </c:pt>
                <c:pt idx="162">
                  <c:v>-64136.117846153844</c:v>
                </c:pt>
                <c:pt idx="163">
                  <c:v>-65295.666461538473</c:v>
                </c:pt>
                <c:pt idx="164">
                  <c:v>-66455.215076923079</c:v>
                </c:pt>
                <c:pt idx="165">
                  <c:v>-67614.763692307693</c:v>
                </c:pt>
                <c:pt idx="166">
                  <c:v>-68774.312307692308</c:v>
                </c:pt>
                <c:pt idx="167">
                  <c:v>-69933.860923076922</c:v>
                </c:pt>
                <c:pt idx="168">
                  <c:v>-71093.409538461536</c:v>
                </c:pt>
                <c:pt idx="169">
                  <c:v>-72252.95815384615</c:v>
                </c:pt>
                <c:pt idx="170">
                  <c:v>-73412.506769230764</c:v>
                </c:pt>
                <c:pt idx="171">
                  <c:v>-74572.055384615378</c:v>
                </c:pt>
                <c:pt idx="172">
                  <c:v>-75731.603999999992</c:v>
                </c:pt>
                <c:pt idx="173">
                  <c:v>-76891.152615384606</c:v>
                </c:pt>
                <c:pt idx="174">
                  <c:v>-78050.701230769249</c:v>
                </c:pt>
                <c:pt idx="175">
                  <c:v>-79210.249846153863</c:v>
                </c:pt>
                <c:pt idx="176">
                  <c:v>-80369.798461538478</c:v>
                </c:pt>
                <c:pt idx="177">
                  <c:v>-81529.347076923092</c:v>
                </c:pt>
                <c:pt idx="178">
                  <c:v>-82688.895692307706</c:v>
                </c:pt>
                <c:pt idx="179">
                  <c:v>-83848.44430769232</c:v>
                </c:pt>
                <c:pt idx="180">
                  <c:v>-85007.992923076934</c:v>
                </c:pt>
                <c:pt idx="181">
                  <c:v>-86167.541538461548</c:v>
                </c:pt>
                <c:pt idx="182">
                  <c:v>-87327.090153846162</c:v>
                </c:pt>
                <c:pt idx="183">
                  <c:v>-88486.638769230776</c:v>
                </c:pt>
                <c:pt idx="184">
                  <c:v>-89646.18738461539</c:v>
                </c:pt>
                <c:pt idx="185">
                  <c:v>-90805.736000000004</c:v>
                </c:pt>
                <c:pt idx="186">
                  <c:v>-91965.284615384619</c:v>
                </c:pt>
                <c:pt idx="187">
                  <c:v>-93124.833230769233</c:v>
                </c:pt>
                <c:pt idx="188">
                  <c:v>-94284.381846153847</c:v>
                </c:pt>
                <c:pt idx="189">
                  <c:v>-95443.930461538461</c:v>
                </c:pt>
                <c:pt idx="190">
                  <c:v>-96603.479076923075</c:v>
                </c:pt>
                <c:pt idx="191">
                  <c:v>-97763.027692307689</c:v>
                </c:pt>
                <c:pt idx="192">
                  <c:v>-98922.576307692303</c:v>
                </c:pt>
                <c:pt idx="193">
                  <c:v>-100082.12492307692</c:v>
                </c:pt>
                <c:pt idx="194">
                  <c:v>-101241.67353846153</c:v>
                </c:pt>
                <c:pt idx="195">
                  <c:v>-102401.22215384615</c:v>
                </c:pt>
                <c:pt idx="196">
                  <c:v>-103560.77076923076</c:v>
                </c:pt>
                <c:pt idx="197">
                  <c:v>-104720.31938461537</c:v>
                </c:pt>
                <c:pt idx="198">
                  <c:v>-105879.86799999999</c:v>
                </c:pt>
                <c:pt idx="199">
                  <c:v>-107039.4166153846</c:v>
                </c:pt>
                <c:pt idx="200">
                  <c:v>-108198.96523076922</c:v>
                </c:pt>
                <c:pt idx="201">
                  <c:v>-109358.51384615386</c:v>
                </c:pt>
                <c:pt idx="202">
                  <c:v>-110518.06246153847</c:v>
                </c:pt>
                <c:pt idx="203">
                  <c:v>-111677.61107692309</c:v>
                </c:pt>
                <c:pt idx="204">
                  <c:v>-112837.1596923077</c:v>
                </c:pt>
                <c:pt idx="205">
                  <c:v>-113996.70830769232</c:v>
                </c:pt>
                <c:pt idx="206">
                  <c:v>-115156.25692307693</c:v>
                </c:pt>
                <c:pt idx="207">
                  <c:v>-116315.80553846154</c:v>
                </c:pt>
                <c:pt idx="208">
                  <c:v>-117475.35415384616</c:v>
                </c:pt>
                <c:pt idx="209">
                  <c:v>-118634.90276923077</c:v>
                </c:pt>
                <c:pt idx="210">
                  <c:v>-119794.45138461539</c:v>
                </c:pt>
                <c:pt idx="211">
                  <c:v>-120954</c:v>
                </c:pt>
              </c:numCache>
            </c:numRef>
          </c:xVal>
          <c:yVal>
            <c:numRef>
              <c:f>'AFL2403'!$F$7:$F$223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-1612.2434567901234</c:v>
                </c:pt>
                <c:pt idx="2">
                  <c:v>-1368.993913580247</c:v>
                </c:pt>
                <c:pt idx="3">
                  <c:v>-1125.7443703703702</c:v>
                </c:pt>
                <c:pt idx="4">
                  <c:v>-882.49482716049374</c:v>
                </c:pt>
                <c:pt idx="5">
                  <c:v>-639.24528395061725</c:v>
                </c:pt>
                <c:pt idx="6">
                  <c:v>-395.99574074074076</c:v>
                </c:pt>
                <c:pt idx="7">
                  <c:v>-152.74619753086404</c:v>
                </c:pt>
                <c:pt idx="8">
                  <c:v>90.503345679012455</c:v>
                </c:pt>
                <c:pt idx="9">
                  <c:v>333.75288888888872</c:v>
                </c:pt>
                <c:pt idx="10">
                  <c:v>577.00243209876544</c:v>
                </c:pt>
                <c:pt idx="11">
                  <c:v>820.25197530864216</c:v>
                </c:pt>
                <c:pt idx="12">
                  <c:v>1063.5015185185184</c:v>
                </c:pt>
                <c:pt idx="13">
                  <c:v>1306.7510617283951</c:v>
                </c:pt>
                <c:pt idx="14">
                  <c:v>1550.0006049382719</c:v>
                </c:pt>
                <c:pt idx="15">
                  <c:v>1793.2501481481481</c:v>
                </c:pt>
                <c:pt idx="16">
                  <c:v>2036.4996913580248</c:v>
                </c:pt>
                <c:pt idx="17">
                  <c:v>2279.7492345679016</c:v>
                </c:pt>
                <c:pt idx="18">
                  <c:v>2522.9987777777774</c:v>
                </c:pt>
                <c:pt idx="19">
                  <c:v>2766.2483209876541</c:v>
                </c:pt>
                <c:pt idx="20">
                  <c:v>3009.4978641975308</c:v>
                </c:pt>
                <c:pt idx="21">
                  <c:v>3252.7474074074075</c:v>
                </c:pt>
                <c:pt idx="22">
                  <c:v>3495.9969506172843</c:v>
                </c:pt>
                <c:pt idx="23">
                  <c:v>3739.246493827161</c:v>
                </c:pt>
                <c:pt idx="24">
                  <c:v>3982.4960370370368</c:v>
                </c:pt>
                <c:pt idx="25">
                  <c:v>4225.745580246914</c:v>
                </c:pt>
                <c:pt idx="26">
                  <c:v>4468.9951234567907</c:v>
                </c:pt>
                <c:pt idx="27">
                  <c:v>4712.2446666666674</c:v>
                </c:pt>
                <c:pt idx="28">
                  <c:v>4955.4942098765441</c:v>
                </c:pt>
                <c:pt idx="29">
                  <c:v>5198.743753086419</c:v>
                </c:pt>
                <c:pt idx="30">
                  <c:v>5441.9932962962957</c:v>
                </c:pt>
                <c:pt idx="31">
                  <c:v>5685.2428395061725</c:v>
                </c:pt>
                <c:pt idx="32">
                  <c:v>5928.4923827160492</c:v>
                </c:pt>
                <c:pt idx="33">
                  <c:v>6171.7419259259259</c:v>
                </c:pt>
                <c:pt idx="34">
                  <c:v>6414.9914691358026</c:v>
                </c:pt>
                <c:pt idx="35">
                  <c:v>6658.2410123456793</c:v>
                </c:pt>
                <c:pt idx="36">
                  <c:v>6901.4905555555542</c:v>
                </c:pt>
                <c:pt idx="37">
                  <c:v>7144.740098765431</c:v>
                </c:pt>
                <c:pt idx="38">
                  <c:v>7387.9896419753077</c:v>
                </c:pt>
                <c:pt idx="39">
                  <c:v>7631.2391851851844</c:v>
                </c:pt>
                <c:pt idx="40">
                  <c:v>7874.4887283950611</c:v>
                </c:pt>
                <c:pt idx="41">
                  <c:v>8117.7382716049378</c:v>
                </c:pt>
                <c:pt idx="42">
                  <c:v>8360.9878148148146</c:v>
                </c:pt>
                <c:pt idx="43">
                  <c:v>8604.2373580246913</c:v>
                </c:pt>
                <c:pt idx="44">
                  <c:v>8847.486901234568</c:v>
                </c:pt>
                <c:pt idx="45">
                  <c:v>9090.7364444444447</c:v>
                </c:pt>
                <c:pt idx="46">
                  <c:v>9333.9859876543214</c:v>
                </c:pt>
                <c:pt idx="47">
                  <c:v>9577.2355308641963</c:v>
                </c:pt>
                <c:pt idx="48">
                  <c:v>9820.4850740740731</c:v>
                </c:pt>
                <c:pt idx="49">
                  <c:v>10063.73461728395</c:v>
                </c:pt>
                <c:pt idx="50">
                  <c:v>10306.984160493826</c:v>
                </c:pt>
                <c:pt idx="51">
                  <c:v>10550.233703703703</c:v>
                </c:pt>
                <c:pt idx="52">
                  <c:v>10793.48324691358</c:v>
                </c:pt>
                <c:pt idx="53">
                  <c:v>11036.732790123457</c:v>
                </c:pt>
                <c:pt idx="54">
                  <c:v>11279.982333333333</c:v>
                </c:pt>
                <c:pt idx="55">
                  <c:v>11523.23187654321</c:v>
                </c:pt>
                <c:pt idx="56">
                  <c:v>11766.481419753087</c:v>
                </c:pt>
                <c:pt idx="57">
                  <c:v>12009.730962962962</c:v>
                </c:pt>
                <c:pt idx="58">
                  <c:v>12252.980506172838</c:v>
                </c:pt>
                <c:pt idx="59">
                  <c:v>12496.230049382715</c:v>
                </c:pt>
                <c:pt idx="60">
                  <c:v>12739.479592592592</c:v>
                </c:pt>
                <c:pt idx="61">
                  <c:v>12982.729135802469</c:v>
                </c:pt>
                <c:pt idx="62">
                  <c:v>13225.978679012345</c:v>
                </c:pt>
                <c:pt idx="63">
                  <c:v>13469.228222222222</c:v>
                </c:pt>
                <c:pt idx="64">
                  <c:v>13712.477765432099</c:v>
                </c:pt>
                <c:pt idx="65">
                  <c:v>13955.727308641975</c:v>
                </c:pt>
                <c:pt idx="66">
                  <c:v>14198.976851851852</c:v>
                </c:pt>
                <c:pt idx="67">
                  <c:v>14442.226395061727</c:v>
                </c:pt>
                <c:pt idx="68">
                  <c:v>14685.475938271606</c:v>
                </c:pt>
                <c:pt idx="69">
                  <c:v>14928.725481481482</c:v>
                </c:pt>
                <c:pt idx="70">
                  <c:v>15171.975024691359</c:v>
                </c:pt>
                <c:pt idx="71">
                  <c:v>15415.224567901236</c:v>
                </c:pt>
                <c:pt idx="72">
                  <c:v>15658.474111111109</c:v>
                </c:pt>
                <c:pt idx="73">
                  <c:v>15901.723654320986</c:v>
                </c:pt>
                <c:pt idx="74">
                  <c:v>16144.973197530862</c:v>
                </c:pt>
                <c:pt idx="75">
                  <c:v>16388.222740740741</c:v>
                </c:pt>
                <c:pt idx="76">
                  <c:v>16631.472283950618</c:v>
                </c:pt>
                <c:pt idx="77">
                  <c:v>16874.721827160494</c:v>
                </c:pt>
                <c:pt idx="78">
                  <c:v>17117.971370370371</c:v>
                </c:pt>
                <c:pt idx="79">
                  <c:v>17361.220913580248</c:v>
                </c:pt>
                <c:pt idx="80">
                  <c:v>17605.321369658122</c:v>
                </c:pt>
                <c:pt idx="81">
                  <c:v>17851.123651471986</c:v>
                </c:pt>
                <c:pt idx="82">
                  <c:v>18098.627759021845</c:v>
                </c:pt>
                <c:pt idx="83">
                  <c:v>18347.833692307693</c:v>
                </c:pt>
                <c:pt idx="84">
                  <c:v>18597.890538461539</c:v>
                </c:pt>
                <c:pt idx="85">
                  <c:v>18847.947384615385</c:v>
                </c:pt>
                <c:pt idx="86">
                  <c:v>19098.004230769231</c:v>
                </c:pt>
                <c:pt idx="87">
                  <c:v>19348.061076923077</c:v>
                </c:pt>
                <c:pt idx="88">
                  <c:v>19598.117923076923</c:v>
                </c:pt>
                <c:pt idx="89">
                  <c:v>19848.174769230769</c:v>
                </c:pt>
                <c:pt idx="90">
                  <c:v>20098.231615384619</c:v>
                </c:pt>
                <c:pt idx="91">
                  <c:v>20348.288461538461</c:v>
                </c:pt>
                <c:pt idx="92">
                  <c:v>20598.345307692311</c:v>
                </c:pt>
                <c:pt idx="93">
                  <c:v>20848.402153846157</c:v>
                </c:pt>
                <c:pt idx="94">
                  <c:v>21098.459000000003</c:v>
                </c:pt>
                <c:pt idx="95">
                  <c:v>21348.515846153849</c:v>
                </c:pt>
                <c:pt idx="96">
                  <c:v>21598.572692307695</c:v>
                </c:pt>
                <c:pt idx="97">
                  <c:v>21848.629538461541</c:v>
                </c:pt>
                <c:pt idx="98">
                  <c:v>22098.686384615386</c:v>
                </c:pt>
                <c:pt idx="99">
                  <c:v>22348.743230769232</c:v>
                </c:pt>
                <c:pt idx="100">
                  <c:v>22598.800076923078</c:v>
                </c:pt>
                <c:pt idx="101">
                  <c:v>22848.856923076924</c:v>
                </c:pt>
                <c:pt idx="102">
                  <c:v>23098.91376923077</c:v>
                </c:pt>
                <c:pt idx="103">
                  <c:v>23348.970615384616</c:v>
                </c:pt>
                <c:pt idx="104">
                  <c:v>23599.027461538462</c:v>
                </c:pt>
                <c:pt idx="105">
                  <c:v>23849.084307692308</c:v>
                </c:pt>
                <c:pt idx="106">
                  <c:v>24099.141153846154</c:v>
                </c:pt>
                <c:pt idx="107">
                  <c:v>24349.198</c:v>
                </c:pt>
                <c:pt idx="108">
                  <c:v>24599.254846153846</c:v>
                </c:pt>
                <c:pt idx="109">
                  <c:v>24849.311692307696</c:v>
                </c:pt>
                <c:pt idx="110">
                  <c:v>25099.368538461538</c:v>
                </c:pt>
                <c:pt idx="111">
                  <c:v>25349.425384615388</c:v>
                </c:pt>
                <c:pt idx="112">
                  <c:v>25599.48223076923</c:v>
                </c:pt>
                <c:pt idx="113">
                  <c:v>25849.53907692308</c:v>
                </c:pt>
                <c:pt idx="114">
                  <c:v>26099.595923076922</c:v>
                </c:pt>
                <c:pt idx="115">
                  <c:v>26349.652769230772</c:v>
                </c:pt>
                <c:pt idx="116">
                  <c:v>26599.709615384618</c:v>
                </c:pt>
                <c:pt idx="117">
                  <c:v>26849.766461538464</c:v>
                </c:pt>
                <c:pt idx="118">
                  <c:v>27099.82330769231</c:v>
                </c:pt>
                <c:pt idx="119">
                  <c:v>27349.880153846156</c:v>
                </c:pt>
                <c:pt idx="120">
                  <c:v>27599.937000000002</c:v>
                </c:pt>
                <c:pt idx="121">
                  <c:v>27849.993846153848</c:v>
                </c:pt>
                <c:pt idx="122">
                  <c:v>28100.050692307694</c:v>
                </c:pt>
                <c:pt idx="123">
                  <c:v>28350.10753846154</c:v>
                </c:pt>
                <c:pt idx="124">
                  <c:v>28600.164384615386</c:v>
                </c:pt>
                <c:pt idx="125">
                  <c:v>28850.221230769232</c:v>
                </c:pt>
                <c:pt idx="126">
                  <c:v>29100.278076923081</c:v>
                </c:pt>
                <c:pt idx="127">
                  <c:v>29350.334923076924</c:v>
                </c:pt>
                <c:pt idx="128">
                  <c:v>29600.391769230773</c:v>
                </c:pt>
                <c:pt idx="129">
                  <c:v>29850.448615384616</c:v>
                </c:pt>
                <c:pt idx="130">
                  <c:v>30100.505461538465</c:v>
                </c:pt>
                <c:pt idx="131">
                  <c:v>30350.562307692308</c:v>
                </c:pt>
                <c:pt idx="132">
                  <c:v>30600.619153846157</c:v>
                </c:pt>
                <c:pt idx="133">
                  <c:v>30850.675999999999</c:v>
                </c:pt>
                <c:pt idx="134">
                  <c:v>31100.732846153849</c:v>
                </c:pt>
                <c:pt idx="135">
                  <c:v>31350.789692307691</c:v>
                </c:pt>
                <c:pt idx="136">
                  <c:v>31600.846538461541</c:v>
                </c:pt>
                <c:pt idx="137">
                  <c:v>31850.903384615387</c:v>
                </c:pt>
                <c:pt idx="138">
                  <c:v>32100.960230769233</c:v>
                </c:pt>
                <c:pt idx="139">
                  <c:v>32351.017076923079</c:v>
                </c:pt>
                <c:pt idx="140">
                  <c:v>32601.073923076925</c:v>
                </c:pt>
                <c:pt idx="141">
                  <c:v>32851.130769230775</c:v>
                </c:pt>
                <c:pt idx="142">
                  <c:v>33101.187615384617</c:v>
                </c:pt>
                <c:pt idx="143">
                  <c:v>33351.244461538459</c:v>
                </c:pt>
                <c:pt idx="144">
                  <c:v>33601.301307692309</c:v>
                </c:pt>
                <c:pt idx="145">
                  <c:v>33851.358153846159</c:v>
                </c:pt>
                <c:pt idx="146">
                  <c:v>34101.415000000001</c:v>
                </c:pt>
                <c:pt idx="147">
                  <c:v>34351.471846153843</c:v>
                </c:pt>
                <c:pt idx="148">
                  <c:v>34601.528692307693</c:v>
                </c:pt>
                <c:pt idx="149">
                  <c:v>34851.585538461542</c:v>
                </c:pt>
                <c:pt idx="150">
                  <c:v>35101.642384615392</c:v>
                </c:pt>
                <c:pt idx="151">
                  <c:v>35351.699230769234</c:v>
                </c:pt>
                <c:pt idx="152">
                  <c:v>35601.756076923077</c:v>
                </c:pt>
                <c:pt idx="153">
                  <c:v>35851.812923076926</c:v>
                </c:pt>
                <c:pt idx="154">
                  <c:v>36101.869769230776</c:v>
                </c:pt>
                <c:pt idx="155">
                  <c:v>36351.926615384618</c:v>
                </c:pt>
                <c:pt idx="156">
                  <c:v>36601.983461538461</c:v>
                </c:pt>
                <c:pt idx="157">
                  <c:v>36852.04030769231</c:v>
                </c:pt>
                <c:pt idx="158">
                  <c:v>37102.09715384616</c:v>
                </c:pt>
                <c:pt idx="159">
                  <c:v>37352.154000000002</c:v>
                </c:pt>
                <c:pt idx="160">
                  <c:v>37602.210846153845</c:v>
                </c:pt>
                <c:pt idx="161">
                  <c:v>37852.267692307694</c:v>
                </c:pt>
                <c:pt idx="162">
                  <c:v>38102.324538461544</c:v>
                </c:pt>
                <c:pt idx="163">
                  <c:v>38352.381384615386</c:v>
                </c:pt>
                <c:pt idx="164">
                  <c:v>38602.438230769229</c:v>
                </c:pt>
                <c:pt idx="165">
                  <c:v>38852.495076923078</c:v>
                </c:pt>
                <c:pt idx="166">
                  <c:v>39102.551923076928</c:v>
                </c:pt>
                <c:pt idx="167">
                  <c:v>39352.60876923077</c:v>
                </c:pt>
                <c:pt idx="168">
                  <c:v>39602.665615384612</c:v>
                </c:pt>
                <c:pt idx="169">
                  <c:v>39852.722461538462</c:v>
                </c:pt>
                <c:pt idx="170">
                  <c:v>40102.779307692312</c:v>
                </c:pt>
                <c:pt idx="171">
                  <c:v>40352.836153846161</c:v>
                </c:pt>
                <c:pt idx="172">
                  <c:v>40602.893000000004</c:v>
                </c:pt>
                <c:pt idx="173">
                  <c:v>40852.949846153846</c:v>
                </c:pt>
                <c:pt idx="174">
                  <c:v>41103.006692307696</c:v>
                </c:pt>
                <c:pt idx="175">
                  <c:v>41353.063538461545</c:v>
                </c:pt>
                <c:pt idx="176">
                  <c:v>41603.120384615388</c:v>
                </c:pt>
                <c:pt idx="177">
                  <c:v>41853.17723076923</c:v>
                </c:pt>
                <c:pt idx="178">
                  <c:v>42103.23407692308</c:v>
                </c:pt>
                <c:pt idx="179">
                  <c:v>42353.290923076929</c:v>
                </c:pt>
                <c:pt idx="180">
                  <c:v>42603.347769230772</c:v>
                </c:pt>
                <c:pt idx="181">
                  <c:v>42853.404615384614</c:v>
                </c:pt>
                <c:pt idx="182">
                  <c:v>43103.461461538463</c:v>
                </c:pt>
                <c:pt idx="183">
                  <c:v>43353.518307692313</c:v>
                </c:pt>
                <c:pt idx="184">
                  <c:v>43603.575153846155</c:v>
                </c:pt>
                <c:pt idx="185">
                  <c:v>43853.631999999998</c:v>
                </c:pt>
                <c:pt idx="186">
                  <c:v>44103.688846153847</c:v>
                </c:pt>
                <c:pt idx="187">
                  <c:v>44353.745692307697</c:v>
                </c:pt>
                <c:pt idx="188">
                  <c:v>44603.802538461539</c:v>
                </c:pt>
                <c:pt idx="189">
                  <c:v>44853.859384615382</c:v>
                </c:pt>
                <c:pt idx="190">
                  <c:v>45103.916230769231</c:v>
                </c:pt>
                <c:pt idx="191">
                  <c:v>45353.973076923081</c:v>
                </c:pt>
                <c:pt idx="192">
                  <c:v>45604.029923076931</c:v>
                </c:pt>
                <c:pt idx="193">
                  <c:v>45854.086769230773</c:v>
                </c:pt>
                <c:pt idx="194">
                  <c:v>46104.143615384615</c:v>
                </c:pt>
                <c:pt idx="195">
                  <c:v>46354.200461538465</c:v>
                </c:pt>
                <c:pt idx="196">
                  <c:v>46604.257307692314</c:v>
                </c:pt>
                <c:pt idx="197">
                  <c:v>46854.314153846157</c:v>
                </c:pt>
                <c:pt idx="198">
                  <c:v>47104.370999999999</c:v>
                </c:pt>
                <c:pt idx="199">
                  <c:v>47354.427846153849</c:v>
                </c:pt>
                <c:pt idx="200">
                  <c:v>47604.484692307698</c:v>
                </c:pt>
                <c:pt idx="201">
                  <c:v>47854.541538461541</c:v>
                </c:pt>
                <c:pt idx="202">
                  <c:v>48104.598384615383</c:v>
                </c:pt>
                <c:pt idx="203">
                  <c:v>48354.655230769233</c:v>
                </c:pt>
                <c:pt idx="204">
                  <c:v>48604.712076923082</c:v>
                </c:pt>
                <c:pt idx="205">
                  <c:v>48854.768923076925</c:v>
                </c:pt>
                <c:pt idx="206">
                  <c:v>49104.825769230767</c:v>
                </c:pt>
                <c:pt idx="207">
                  <c:v>49354.882615384617</c:v>
                </c:pt>
                <c:pt idx="208">
                  <c:v>49604.939461538466</c:v>
                </c:pt>
                <c:pt idx="209">
                  <c:v>49854.996307692309</c:v>
                </c:pt>
                <c:pt idx="210">
                  <c:v>50105.053153846158</c:v>
                </c:pt>
                <c:pt idx="21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'AFL2404'!$B$3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'AFL2404'!$E$3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'AFL2404'!$F$3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'AFL2404'!$E$86</c:f>
              <c:numCache>
                <c:formatCode>General</c:formatCode>
                <c:ptCount val="1"/>
                <c:pt idx="0">
                  <c:v>41422.103111111108</c:v>
                </c:pt>
              </c:numCache>
            </c:numRef>
          </c:xVal>
          <c:yVal>
            <c:numRef>
              <c:f>'AFL2404'!$F$86</c:f>
              <c:numCache>
                <c:formatCode>General</c:formatCode>
                <c:ptCount val="1"/>
                <c:pt idx="0">
                  <c:v>24815.605222222221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'AFL2404'!$M$6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'AFL2404'!$N$7:$N$223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33.426913690476184</c:v>
                </c:pt>
                <c:pt idx="90">
                  <c:v>33.409951058201052</c:v>
                </c:pt>
                <c:pt idx="91">
                  <c:v>33.392963955026445</c:v>
                </c:pt>
                <c:pt idx="92">
                  <c:v>33.375952380952377</c:v>
                </c:pt>
                <c:pt idx="93">
                  <c:v>33.358928571428571</c:v>
                </c:pt>
                <c:pt idx="94">
                  <c:v>33.341904761904757</c:v>
                </c:pt>
                <c:pt idx="95">
                  <c:v>33.324880952380951</c:v>
                </c:pt>
                <c:pt idx="96">
                  <c:v>33.307857142857138</c:v>
                </c:pt>
                <c:pt idx="97">
                  <c:v>33.290833333333332</c:v>
                </c:pt>
                <c:pt idx="98">
                  <c:v>33.273809523809518</c:v>
                </c:pt>
                <c:pt idx="99">
                  <c:v>33.256785714285712</c:v>
                </c:pt>
                <c:pt idx="100">
                  <c:v>33.239761904761899</c:v>
                </c:pt>
                <c:pt idx="101">
                  <c:v>33.222738095238093</c:v>
                </c:pt>
                <c:pt idx="102">
                  <c:v>33.205714285714279</c:v>
                </c:pt>
                <c:pt idx="103">
                  <c:v>33.188690476190473</c:v>
                </c:pt>
                <c:pt idx="104">
                  <c:v>33.171666666666667</c:v>
                </c:pt>
                <c:pt idx="105">
                  <c:v>33.154642857142854</c:v>
                </c:pt>
                <c:pt idx="106">
                  <c:v>33.137619047619047</c:v>
                </c:pt>
                <c:pt idx="107">
                  <c:v>33.120595238095234</c:v>
                </c:pt>
                <c:pt idx="108">
                  <c:v>33.103571428571428</c:v>
                </c:pt>
                <c:pt idx="109">
                  <c:v>33.086547619047614</c:v>
                </c:pt>
                <c:pt idx="110">
                  <c:v>33.069523809523808</c:v>
                </c:pt>
                <c:pt idx="111">
                  <c:v>33.052499999999995</c:v>
                </c:pt>
                <c:pt idx="112">
                  <c:v>33.035476190476189</c:v>
                </c:pt>
                <c:pt idx="113">
                  <c:v>33.018452380952375</c:v>
                </c:pt>
                <c:pt idx="114">
                  <c:v>33.001428571428569</c:v>
                </c:pt>
                <c:pt idx="115">
                  <c:v>32.984404761904756</c:v>
                </c:pt>
                <c:pt idx="116">
                  <c:v>32.96738095238095</c:v>
                </c:pt>
                <c:pt idx="117">
                  <c:v>32.9500989678724</c:v>
                </c:pt>
                <c:pt idx="118">
                  <c:v>32.932300633394377</c:v>
                </c:pt>
                <c:pt idx="119">
                  <c:v>32.913985948946888</c:v>
                </c:pt>
                <c:pt idx="120">
                  <c:v>32.895154914529911</c:v>
                </c:pt>
                <c:pt idx="121">
                  <c:v>32.876065705128205</c:v>
                </c:pt>
                <c:pt idx="122">
                  <c:v>32.856976495726492</c:v>
                </c:pt>
                <c:pt idx="123">
                  <c:v>32.837887286324786</c:v>
                </c:pt>
                <c:pt idx="124">
                  <c:v>32.818798076923073</c:v>
                </c:pt>
                <c:pt idx="125">
                  <c:v>32.799708867521367</c:v>
                </c:pt>
                <c:pt idx="126">
                  <c:v>32.780619658119655</c:v>
                </c:pt>
                <c:pt idx="127">
                  <c:v>32.761530448717949</c:v>
                </c:pt>
                <c:pt idx="128">
                  <c:v>32.742441239316236</c:v>
                </c:pt>
                <c:pt idx="129">
                  <c:v>32.72335202991453</c:v>
                </c:pt>
                <c:pt idx="130">
                  <c:v>32.704262820512817</c:v>
                </c:pt>
                <c:pt idx="131">
                  <c:v>32.685173611111111</c:v>
                </c:pt>
                <c:pt idx="132">
                  <c:v>32.666084401709398</c:v>
                </c:pt>
                <c:pt idx="133">
                  <c:v>32.646995192307692</c:v>
                </c:pt>
                <c:pt idx="134">
                  <c:v>32.627905982905979</c:v>
                </c:pt>
                <c:pt idx="135">
                  <c:v>32.608816773504273</c:v>
                </c:pt>
                <c:pt idx="136">
                  <c:v>32.58972756410256</c:v>
                </c:pt>
                <c:pt idx="137">
                  <c:v>32.570638354700854</c:v>
                </c:pt>
                <c:pt idx="138">
                  <c:v>32.551549145299141</c:v>
                </c:pt>
                <c:pt idx="139">
                  <c:v>32.532459935897435</c:v>
                </c:pt>
                <c:pt idx="140">
                  <c:v>32.513370726495722</c:v>
                </c:pt>
                <c:pt idx="141">
                  <c:v>32.494281517094016</c:v>
                </c:pt>
                <c:pt idx="142">
                  <c:v>32.475192307692303</c:v>
                </c:pt>
                <c:pt idx="143">
                  <c:v>32.456103098290598</c:v>
                </c:pt>
                <c:pt idx="144">
                  <c:v>32.437013888888885</c:v>
                </c:pt>
                <c:pt idx="145">
                  <c:v>32.417924679487179</c:v>
                </c:pt>
                <c:pt idx="146">
                  <c:v>32.398835470085466</c:v>
                </c:pt>
                <c:pt idx="147">
                  <c:v>32.37974626068376</c:v>
                </c:pt>
                <c:pt idx="148">
                  <c:v>32.360657051282047</c:v>
                </c:pt>
                <c:pt idx="149">
                  <c:v>32.341567841880341</c:v>
                </c:pt>
                <c:pt idx="150">
                  <c:v>32.322478632478628</c:v>
                </c:pt>
                <c:pt idx="151">
                  <c:v>32.303389423076922</c:v>
                </c:pt>
                <c:pt idx="152">
                  <c:v>32.284300213675209</c:v>
                </c:pt>
                <c:pt idx="153">
                  <c:v>32.265211004273503</c:v>
                </c:pt>
                <c:pt idx="154">
                  <c:v>32.24612179487179</c:v>
                </c:pt>
                <c:pt idx="155">
                  <c:v>32.227032585470084</c:v>
                </c:pt>
                <c:pt idx="156">
                  <c:v>32.207943376068371</c:v>
                </c:pt>
                <c:pt idx="157">
                  <c:v>32.188854166666665</c:v>
                </c:pt>
                <c:pt idx="158">
                  <c:v>32.169764957264952</c:v>
                </c:pt>
                <c:pt idx="159">
                  <c:v>32.150675747863247</c:v>
                </c:pt>
                <c:pt idx="160">
                  <c:v>32.131586538461534</c:v>
                </c:pt>
                <c:pt idx="161">
                  <c:v>32.112497329059828</c:v>
                </c:pt>
                <c:pt idx="162">
                  <c:v>32.093408119658115</c:v>
                </c:pt>
                <c:pt idx="163">
                  <c:v>32.074318910256409</c:v>
                </c:pt>
                <c:pt idx="164">
                  <c:v>32.055229700854696</c:v>
                </c:pt>
                <c:pt idx="165">
                  <c:v>32.03614049145299</c:v>
                </c:pt>
                <c:pt idx="166">
                  <c:v>32.017051282051277</c:v>
                </c:pt>
                <c:pt idx="167">
                  <c:v>31.997962072649571</c:v>
                </c:pt>
                <c:pt idx="168">
                  <c:v>31.978872863247862</c:v>
                </c:pt>
                <c:pt idx="169">
                  <c:v>31.959783653846152</c:v>
                </c:pt>
                <c:pt idx="170">
                  <c:v>31.940694444444443</c:v>
                </c:pt>
                <c:pt idx="171">
                  <c:v>31.921605235042733</c:v>
                </c:pt>
                <c:pt idx="172">
                  <c:v>31.902516025641024</c:v>
                </c:pt>
                <c:pt idx="173">
                  <c:v>31.883426816239314</c:v>
                </c:pt>
                <c:pt idx="174">
                  <c:v>31.864337606837605</c:v>
                </c:pt>
                <c:pt idx="175">
                  <c:v>31.845248397435896</c:v>
                </c:pt>
                <c:pt idx="176">
                  <c:v>31.826159188034186</c:v>
                </c:pt>
                <c:pt idx="177">
                  <c:v>31.807069978632477</c:v>
                </c:pt>
                <c:pt idx="178">
                  <c:v>31.787980769230767</c:v>
                </c:pt>
                <c:pt idx="179">
                  <c:v>31.768891559829058</c:v>
                </c:pt>
                <c:pt idx="180">
                  <c:v>31.749802350427348</c:v>
                </c:pt>
                <c:pt idx="181">
                  <c:v>31.730713141025639</c:v>
                </c:pt>
                <c:pt idx="182">
                  <c:v>31.711623931623929</c:v>
                </c:pt>
                <c:pt idx="183">
                  <c:v>31.69253472222222</c:v>
                </c:pt>
                <c:pt idx="184">
                  <c:v>31.673445512820511</c:v>
                </c:pt>
                <c:pt idx="185">
                  <c:v>31.654356303418801</c:v>
                </c:pt>
                <c:pt idx="186">
                  <c:v>31.635267094017092</c:v>
                </c:pt>
                <c:pt idx="187">
                  <c:v>31.616177884615382</c:v>
                </c:pt>
                <c:pt idx="188">
                  <c:v>31.597088675213673</c:v>
                </c:pt>
                <c:pt idx="189">
                  <c:v>31.577999465811963</c:v>
                </c:pt>
                <c:pt idx="190">
                  <c:v>31.558910256410254</c:v>
                </c:pt>
                <c:pt idx="191">
                  <c:v>31.539821047008544</c:v>
                </c:pt>
                <c:pt idx="192">
                  <c:v>31.520731837606835</c:v>
                </c:pt>
                <c:pt idx="193">
                  <c:v>31.501642628205126</c:v>
                </c:pt>
                <c:pt idx="194">
                  <c:v>31.482553418803416</c:v>
                </c:pt>
                <c:pt idx="195">
                  <c:v>31.463464209401707</c:v>
                </c:pt>
                <c:pt idx="196">
                  <c:v>31.444375000000001</c:v>
                </c:pt>
                <c:pt idx="197">
                  <c:v>31.425285790598288</c:v>
                </c:pt>
                <c:pt idx="198">
                  <c:v>31.406196581196582</c:v>
                </c:pt>
                <c:pt idx="199">
                  <c:v>31.387107371794873</c:v>
                </c:pt>
                <c:pt idx="200">
                  <c:v>31.368018162393163</c:v>
                </c:pt>
                <c:pt idx="201">
                  <c:v>31.348928952991454</c:v>
                </c:pt>
                <c:pt idx="202">
                  <c:v>31.329839743589744</c:v>
                </c:pt>
                <c:pt idx="203">
                  <c:v>31.310750534188035</c:v>
                </c:pt>
                <c:pt idx="204">
                  <c:v>31.291661324786325</c:v>
                </c:pt>
                <c:pt idx="205">
                  <c:v>31.272572115384616</c:v>
                </c:pt>
                <c:pt idx="206">
                  <c:v>31.253482905982906</c:v>
                </c:pt>
                <c:pt idx="207">
                  <c:v>31.234393696581197</c:v>
                </c:pt>
                <c:pt idx="208">
                  <c:v>31.215304487179488</c:v>
                </c:pt>
                <c:pt idx="209">
                  <c:v>31.196215277777778</c:v>
                </c:pt>
                <c:pt idx="210">
                  <c:v>31.177126068376069</c:v>
                </c:pt>
                <c:pt idx="211">
                  <c:v>31.158036858974359</c:v>
                </c:pt>
                <c:pt idx="212">
                  <c:v>31.13894764957265</c:v>
                </c:pt>
                <c:pt idx="213">
                  <c:v>31.11985844017094</c:v>
                </c:pt>
                <c:pt idx="214">
                  <c:v>31.100769230769231</c:v>
                </c:pt>
                <c:pt idx="215">
                  <c:v>31.081680021367522</c:v>
                </c:pt>
                <c:pt idx="216">
                  <c:v>31.062590811965812</c:v>
                </c:pt>
              </c:numCache>
            </c:numRef>
          </c:xVal>
          <c:yVal>
            <c:numRef>
              <c:f>'AFL2404'!$M$7:$M$223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56.015619047619047</c:v>
                </c:pt>
                <c:pt idx="90">
                  <c:v>56.009957671957665</c:v>
                </c:pt>
                <c:pt idx="91">
                  <c:v>56.004275132275126</c:v>
                </c:pt>
                <c:pt idx="92">
                  <c:v>55.998571428571424</c:v>
                </c:pt>
                <c:pt idx="93">
                  <c:v>55.99285714285714</c:v>
                </c:pt>
                <c:pt idx="94">
                  <c:v>55.987142857142857</c:v>
                </c:pt>
                <c:pt idx="95">
                  <c:v>55.981428571428573</c:v>
                </c:pt>
                <c:pt idx="96">
                  <c:v>55.975714285714282</c:v>
                </c:pt>
                <c:pt idx="97">
                  <c:v>55.97</c:v>
                </c:pt>
                <c:pt idx="98">
                  <c:v>55.964285714285715</c:v>
                </c:pt>
                <c:pt idx="99">
                  <c:v>55.958571428571425</c:v>
                </c:pt>
                <c:pt idx="100">
                  <c:v>55.952857142857141</c:v>
                </c:pt>
                <c:pt idx="101">
                  <c:v>55.947142857142858</c:v>
                </c:pt>
                <c:pt idx="102">
                  <c:v>55.941428571428574</c:v>
                </c:pt>
                <c:pt idx="103">
                  <c:v>55.935714285714283</c:v>
                </c:pt>
                <c:pt idx="104">
                  <c:v>55.93</c:v>
                </c:pt>
                <c:pt idx="105">
                  <c:v>55.924285714285716</c:v>
                </c:pt>
                <c:pt idx="106">
                  <c:v>55.918571428571425</c:v>
                </c:pt>
                <c:pt idx="107">
                  <c:v>55.912857142857142</c:v>
                </c:pt>
                <c:pt idx="108">
                  <c:v>55.907142857142858</c:v>
                </c:pt>
                <c:pt idx="109">
                  <c:v>55.901428571428575</c:v>
                </c:pt>
                <c:pt idx="110">
                  <c:v>55.895714285714284</c:v>
                </c:pt>
                <c:pt idx="111">
                  <c:v>55.89</c:v>
                </c:pt>
                <c:pt idx="112">
                  <c:v>55.884285714285717</c:v>
                </c:pt>
                <c:pt idx="113">
                  <c:v>55.878571428571426</c:v>
                </c:pt>
                <c:pt idx="114">
                  <c:v>55.872857142857143</c:v>
                </c:pt>
                <c:pt idx="115">
                  <c:v>55.867142857142859</c:v>
                </c:pt>
                <c:pt idx="116">
                  <c:v>55.861428571428576</c:v>
                </c:pt>
                <c:pt idx="117">
                  <c:v>55.856108058608058</c:v>
                </c:pt>
                <c:pt idx="118">
                  <c:v>55.851575091575086</c:v>
                </c:pt>
                <c:pt idx="119">
                  <c:v>55.847829670329673</c:v>
                </c:pt>
                <c:pt idx="120">
                  <c:v>55.844871794871793</c:v>
                </c:pt>
                <c:pt idx="121">
                  <c:v>55.842307692307692</c:v>
                </c:pt>
                <c:pt idx="122">
                  <c:v>55.839743589743591</c:v>
                </c:pt>
                <c:pt idx="123">
                  <c:v>55.83717948717949</c:v>
                </c:pt>
                <c:pt idx="124">
                  <c:v>55.83461538461539</c:v>
                </c:pt>
                <c:pt idx="125">
                  <c:v>55.832051282051282</c:v>
                </c:pt>
                <c:pt idx="126">
                  <c:v>55.829487179487181</c:v>
                </c:pt>
                <c:pt idx="127">
                  <c:v>55.82692307692308</c:v>
                </c:pt>
                <c:pt idx="128">
                  <c:v>55.824358974358972</c:v>
                </c:pt>
                <c:pt idx="129">
                  <c:v>55.821794871794872</c:v>
                </c:pt>
                <c:pt idx="130">
                  <c:v>55.819230769230771</c:v>
                </c:pt>
                <c:pt idx="131">
                  <c:v>55.81666666666667</c:v>
                </c:pt>
                <c:pt idx="132">
                  <c:v>55.814102564102569</c:v>
                </c:pt>
                <c:pt idx="133">
                  <c:v>55.811538461538461</c:v>
                </c:pt>
                <c:pt idx="134">
                  <c:v>55.808974358974361</c:v>
                </c:pt>
                <c:pt idx="135">
                  <c:v>55.80641025641026</c:v>
                </c:pt>
                <c:pt idx="136">
                  <c:v>55.803846153846152</c:v>
                </c:pt>
                <c:pt idx="137">
                  <c:v>55.801282051282051</c:v>
                </c:pt>
                <c:pt idx="138">
                  <c:v>55.79871794871795</c:v>
                </c:pt>
                <c:pt idx="139">
                  <c:v>55.79615384615385</c:v>
                </c:pt>
                <c:pt idx="140">
                  <c:v>55.793589743589749</c:v>
                </c:pt>
                <c:pt idx="141">
                  <c:v>55.791025641025641</c:v>
                </c:pt>
                <c:pt idx="142">
                  <c:v>55.78846153846154</c:v>
                </c:pt>
                <c:pt idx="143">
                  <c:v>55.785897435897439</c:v>
                </c:pt>
                <c:pt idx="144">
                  <c:v>55.783333333333331</c:v>
                </c:pt>
                <c:pt idx="145">
                  <c:v>55.780769230769231</c:v>
                </c:pt>
                <c:pt idx="146">
                  <c:v>55.77820512820513</c:v>
                </c:pt>
                <c:pt idx="147">
                  <c:v>55.775641025641029</c:v>
                </c:pt>
                <c:pt idx="148">
                  <c:v>55.773076923076928</c:v>
                </c:pt>
                <c:pt idx="149">
                  <c:v>55.77051282051282</c:v>
                </c:pt>
                <c:pt idx="150">
                  <c:v>55.76794871794872</c:v>
                </c:pt>
                <c:pt idx="151">
                  <c:v>55.765384615384619</c:v>
                </c:pt>
                <c:pt idx="152">
                  <c:v>55.762820512820511</c:v>
                </c:pt>
                <c:pt idx="153">
                  <c:v>55.76025641025641</c:v>
                </c:pt>
                <c:pt idx="154">
                  <c:v>55.757692307692309</c:v>
                </c:pt>
                <c:pt idx="155">
                  <c:v>55.755128205128209</c:v>
                </c:pt>
                <c:pt idx="156">
                  <c:v>55.752564102564108</c:v>
                </c:pt>
                <c:pt idx="157">
                  <c:v>55.75</c:v>
                </c:pt>
                <c:pt idx="158">
                  <c:v>55.747435897435899</c:v>
                </c:pt>
                <c:pt idx="159">
                  <c:v>55.744871794871798</c:v>
                </c:pt>
                <c:pt idx="160">
                  <c:v>55.742307692307691</c:v>
                </c:pt>
                <c:pt idx="161">
                  <c:v>55.73974358974359</c:v>
                </c:pt>
                <c:pt idx="162">
                  <c:v>55.737179487179489</c:v>
                </c:pt>
                <c:pt idx="163">
                  <c:v>55.734615384615388</c:v>
                </c:pt>
                <c:pt idx="164">
                  <c:v>55.732051282051287</c:v>
                </c:pt>
                <c:pt idx="165">
                  <c:v>55.72948717948718</c:v>
                </c:pt>
                <c:pt idx="166">
                  <c:v>55.726923076923079</c:v>
                </c:pt>
                <c:pt idx="167">
                  <c:v>55.724358974358978</c:v>
                </c:pt>
                <c:pt idx="168">
                  <c:v>55.72179487179487</c:v>
                </c:pt>
                <c:pt idx="169">
                  <c:v>55.719230769230769</c:v>
                </c:pt>
                <c:pt idx="170">
                  <c:v>55.716666666666669</c:v>
                </c:pt>
                <c:pt idx="171">
                  <c:v>55.714102564102568</c:v>
                </c:pt>
                <c:pt idx="172">
                  <c:v>55.711538461538467</c:v>
                </c:pt>
                <c:pt idx="173">
                  <c:v>55.708974358974359</c:v>
                </c:pt>
                <c:pt idx="174">
                  <c:v>55.706410256410258</c:v>
                </c:pt>
                <c:pt idx="175">
                  <c:v>55.703846153846158</c:v>
                </c:pt>
                <c:pt idx="176">
                  <c:v>55.70128205128205</c:v>
                </c:pt>
                <c:pt idx="177">
                  <c:v>55.698717948717949</c:v>
                </c:pt>
                <c:pt idx="178">
                  <c:v>55.696153846153848</c:v>
                </c:pt>
                <c:pt idx="179">
                  <c:v>55.693589743589747</c:v>
                </c:pt>
                <c:pt idx="180">
                  <c:v>55.691025641025647</c:v>
                </c:pt>
                <c:pt idx="181">
                  <c:v>55.688461538461539</c:v>
                </c:pt>
                <c:pt idx="182">
                  <c:v>55.685897435897438</c:v>
                </c:pt>
                <c:pt idx="183">
                  <c:v>55.683333333333337</c:v>
                </c:pt>
                <c:pt idx="184">
                  <c:v>55.680769230769229</c:v>
                </c:pt>
                <c:pt idx="185">
                  <c:v>55.678205128205128</c:v>
                </c:pt>
                <c:pt idx="186">
                  <c:v>55.675641025641028</c:v>
                </c:pt>
                <c:pt idx="187">
                  <c:v>55.673076923076927</c:v>
                </c:pt>
                <c:pt idx="188">
                  <c:v>55.670512820512826</c:v>
                </c:pt>
                <c:pt idx="189">
                  <c:v>55.667948717948718</c:v>
                </c:pt>
                <c:pt idx="190">
                  <c:v>55.665384615384617</c:v>
                </c:pt>
                <c:pt idx="191">
                  <c:v>55.662820512820517</c:v>
                </c:pt>
                <c:pt idx="192">
                  <c:v>55.660256410256409</c:v>
                </c:pt>
                <c:pt idx="193">
                  <c:v>55.657692307692308</c:v>
                </c:pt>
                <c:pt idx="194">
                  <c:v>55.655128205128207</c:v>
                </c:pt>
                <c:pt idx="195">
                  <c:v>55.652564102564106</c:v>
                </c:pt>
                <c:pt idx="196">
                  <c:v>55.650000000000006</c:v>
                </c:pt>
                <c:pt idx="197">
                  <c:v>55.647435897435898</c:v>
                </c:pt>
                <c:pt idx="198">
                  <c:v>55.644871794871797</c:v>
                </c:pt>
                <c:pt idx="199">
                  <c:v>55.642307692307696</c:v>
                </c:pt>
                <c:pt idx="200">
                  <c:v>55.639743589743588</c:v>
                </c:pt>
                <c:pt idx="201">
                  <c:v>55.637179487179488</c:v>
                </c:pt>
                <c:pt idx="202">
                  <c:v>55.634615384615387</c:v>
                </c:pt>
                <c:pt idx="203">
                  <c:v>55.632051282051286</c:v>
                </c:pt>
                <c:pt idx="204">
                  <c:v>55.629487179487185</c:v>
                </c:pt>
                <c:pt idx="205">
                  <c:v>55.626923076923077</c:v>
                </c:pt>
                <c:pt idx="206">
                  <c:v>55.624358974358977</c:v>
                </c:pt>
                <c:pt idx="207">
                  <c:v>55.621794871794876</c:v>
                </c:pt>
                <c:pt idx="208">
                  <c:v>55.619230769230768</c:v>
                </c:pt>
                <c:pt idx="209">
                  <c:v>55.616666666666667</c:v>
                </c:pt>
                <c:pt idx="210">
                  <c:v>55.614102564102566</c:v>
                </c:pt>
                <c:pt idx="211">
                  <c:v>55.611538461538466</c:v>
                </c:pt>
                <c:pt idx="212">
                  <c:v>55.608974358974365</c:v>
                </c:pt>
                <c:pt idx="213">
                  <c:v>55.606410256410257</c:v>
                </c:pt>
                <c:pt idx="214">
                  <c:v>55.603846153846156</c:v>
                </c:pt>
                <c:pt idx="215">
                  <c:v>55.601282051282055</c:v>
                </c:pt>
                <c:pt idx="216">
                  <c:v>55.598717948717947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'AFL2404'!$E$109:$E$121</c:f>
              <c:numCache>
                <c:formatCode>General</c:formatCode>
                <c:ptCount val="13"/>
                <c:pt idx="0">
                  <c:v>17021.442221685713</c:v>
                </c:pt>
                <c:pt idx="1">
                  <c:v>15957.619073492855</c:v>
                </c:pt>
                <c:pt idx="2">
                  <c:v>14893.795925299999</c:v>
                </c:pt>
                <c:pt idx="3">
                  <c:v>13829.972777107141</c:v>
                </c:pt>
                <c:pt idx="4">
                  <c:v>12766.149628914285</c:v>
                </c:pt>
                <c:pt idx="5">
                  <c:v>11702.326480721425</c:v>
                </c:pt>
                <c:pt idx="6">
                  <c:v>10638.503332528569</c:v>
                </c:pt>
                <c:pt idx="7">
                  <c:v>9574.6801843357134</c:v>
                </c:pt>
                <c:pt idx="8">
                  <c:v>8510.8570361428538</c:v>
                </c:pt>
                <c:pt idx="9">
                  <c:v>7447.0338879499977</c:v>
                </c:pt>
                <c:pt idx="10">
                  <c:v>6383.2107397571417</c:v>
                </c:pt>
                <c:pt idx="11">
                  <c:v>5319.387591564282</c:v>
                </c:pt>
                <c:pt idx="12">
                  <c:v>4255.564443371426</c:v>
                </c:pt>
              </c:numCache>
            </c:numRef>
          </c:xVal>
          <c:yVal>
            <c:numRef>
              <c:f>'AFL2404'!$F$109:$F$121</c:f>
              <c:numCache>
                <c:formatCode>General</c:formatCode>
                <c:ptCount val="13"/>
                <c:pt idx="0">
                  <c:v>10198.624345371429</c:v>
                </c:pt>
                <c:pt idx="1">
                  <c:v>9561.1997074857154</c:v>
                </c:pt>
                <c:pt idx="2">
                  <c:v>8923.7750696000003</c:v>
                </c:pt>
                <c:pt idx="3">
                  <c:v>8286.3504317142852</c:v>
                </c:pt>
                <c:pt idx="4">
                  <c:v>7648.9257938285718</c:v>
                </c:pt>
                <c:pt idx="5">
                  <c:v>7011.5011559428567</c:v>
                </c:pt>
                <c:pt idx="6">
                  <c:v>6374.0765180571434</c:v>
                </c:pt>
                <c:pt idx="7">
                  <c:v>5736.6518801714283</c:v>
                </c:pt>
                <c:pt idx="8">
                  <c:v>5099.227242285715</c:v>
                </c:pt>
                <c:pt idx="9">
                  <c:v>4461.8026043999998</c:v>
                </c:pt>
                <c:pt idx="10">
                  <c:v>3824.3779665142847</c:v>
                </c:pt>
                <c:pt idx="11">
                  <c:v>3186.9533286285714</c:v>
                </c:pt>
                <c:pt idx="12">
                  <c:v>2549.5286907428563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'AFL2405'!$E$6:$E$249</c:f>
              <c:numCache>
                <c:formatCode>General</c:formatCode>
                <c:ptCount val="244"/>
                <c:pt idx="0">
                  <c:v>-123019.3</c:v>
                </c:pt>
                <c:pt idx="1">
                  <c:v>-121975.93621399178</c:v>
                </c:pt>
                <c:pt idx="2">
                  <c:v>-120932.57242798354</c:v>
                </c:pt>
                <c:pt idx="3">
                  <c:v>-119889.20864197532</c:v>
                </c:pt>
                <c:pt idx="4">
                  <c:v>-118845.84485596708</c:v>
                </c:pt>
                <c:pt idx="5">
                  <c:v>-117802.48106995886</c:v>
                </c:pt>
                <c:pt idx="6">
                  <c:v>-116759.11728395062</c:v>
                </c:pt>
                <c:pt idx="7">
                  <c:v>-115715.75349794239</c:v>
                </c:pt>
                <c:pt idx="8">
                  <c:v>-114672.38971193416</c:v>
                </c:pt>
                <c:pt idx="9">
                  <c:v>-113629.02592592593</c:v>
                </c:pt>
                <c:pt idx="10">
                  <c:v>-112585.66213991769</c:v>
                </c:pt>
                <c:pt idx="11">
                  <c:v>-111542.29835390947</c:v>
                </c:pt>
                <c:pt idx="12">
                  <c:v>-110498.93456790123</c:v>
                </c:pt>
                <c:pt idx="13">
                  <c:v>-109455.57078189301</c:v>
                </c:pt>
                <c:pt idx="14">
                  <c:v>-108412.20699588477</c:v>
                </c:pt>
                <c:pt idx="15">
                  <c:v>-107368.84320987655</c:v>
                </c:pt>
                <c:pt idx="16">
                  <c:v>-106325.47942386831</c:v>
                </c:pt>
                <c:pt idx="17">
                  <c:v>-105282.11563786009</c:v>
                </c:pt>
                <c:pt idx="18">
                  <c:v>-104238.75185185185</c:v>
                </c:pt>
                <c:pt idx="19">
                  <c:v>-103195.38806584362</c:v>
                </c:pt>
                <c:pt idx="20">
                  <c:v>-102152.0242798354</c:v>
                </c:pt>
                <c:pt idx="21">
                  <c:v>-101108.66049382716</c:v>
                </c:pt>
                <c:pt idx="22">
                  <c:v>-100065.29670781892</c:v>
                </c:pt>
                <c:pt idx="23">
                  <c:v>-99021.932921810701</c:v>
                </c:pt>
                <c:pt idx="24">
                  <c:v>-97978.569135802478</c:v>
                </c:pt>
                <c:pt idx="25">
                  <c:v>-96935.20534979424</c:v>
                </c:pt>
                <c:pt idx="26">
                  <c:v>-95891.841563786002</c:v>
                </c:pt>
                <c:pt idx="27">
                  <c:v>-94848.477777777778</c:v>
                </c:pt>
                <c:pt idx="28">
                  <c:v>-93805.113991769555</c:v>
                </c:pt>
                <c:pt idx="29">
                  <c:v>-92761.750205761316</c:v>
                </c:pt>
                <c:pt idx="30">
                  <c:v>-91718.386419753078</c:v>
                </c:pt>
                <c:pt idx="31">
                  <c:v>-90675.022633744855</c:v>
                </c:pt>
                <c:pt idx="32">
                  <c:v>-89631.658847736631</c:v>
                </c:pt>
                <c:pt idx="33">
                  <c:v>-88588.295061728393</c:v>
                </c:pt>
                <c:pt idx="34">
                  <c:v>-87544.931275720155</c:v>
                </c:pt>
                <c:pt idx="35">
                  <c:v>-86501.567489711932</c:v>
                </c:pt>
                <c:pt idx="36">
                  <c:v>-85458.203703703708</c:v>
                </c:pt>
                <c:pt idx="37">
                  <c:v>-84414.83991769547</c:v>
                </c:pt>
                <c:pt idx="38">
                  <c:v>-83371.476131687232</c:v>
                </c:pt>
                <c:pt idx="39">
                  <c:v>-82328.112345679023</c:v>
                </c:pt>
                <c:pt idx="40">
                  <c:v>-81284.748559670785</c:v>
                </c:pt>
                <c:pt idx="41">
                  <c:v>-80241.384773662547</c:v>
                </c:pt>
                <c:pt idx="42">
                  <c:v>-79198.020987654323</c:v>
                </c:pt>
                <c:pt idx="43">
                  <c:v>-78154.6572016461</c:v>
                </c:pt>
                <c:pt idx="44">
                  <c:v>-77111.293415637861</c:v>
                </c:pt>
                <c:pt idx="45">
                  <c:v>-76067.929629629623</c:v>
                </c:pt>
                <c:pt idx="46">
                  <c:v>-75024.5658436214</c:v>
                </c:pt>
                <c:pt idx="47">
                  <c:v>-73981.202057613176</c:v>
                </c:pt>
                <c:pt idx="48">
                  <c:v>-72937.838271604938</c:v>
                </c:pt>
                <c:pt idx="49">
                  <c:v>-71894.4744855967</c:v>
                </c:pt>
                <c:pt idx="50">
                  <c:v>-70851.110699588477</c:v>
                </c:pt>
                <c:pt idx="51">
                  <c:v>-69807.746913580253</c:v>
                </c:pt>
                <c:pt idx="52">
                  <c:v>-68764.383127572015</c:v>
                </c:pt>
                <c:pt idx="53">
                  <c:v>-67721.019341563777</c:v>
                </c:pt>
                <c:pt idx="54">
                  <c:v>-66677.655555555553</c:v>
                </c:pt>
                <c:pt idx="55">
                  <c:v>-65634.29176954733</c:v>
                </c:pt>
                <c:pt idx="56">
                  <c:v>-64590.927983539092</c:v>
                </c:pt>
                <c:pt idx="57">
                  <c:v>-63547.564197530861</c:v>
                </c:pt>
                <c:pt idx="58">
                  <c:v>-62504.20041152263</c:v>
                </c:pt>
                <c:pt idx="59">
                  <c:v>-61460.836625514399</c:v>
                </c:pt>
                <c:pt idx="60">
                  <c:v>-60417.472839506168</c:v>
                </c:pt>
                <c:pt idx="61">
                  <c:v>-59374.109053497938</c:v>
                </c:pt>
                <c:pt idx="62">
                  <c:v>-58330.745267489707</c:v>
                </c:pt>
                <c:pt idx="63">
                  <c:v>-57287.381481481483</c:v>
                </c:pt>
                <c:pt idx="64">
                  <c:v>-56244.017695473245</c:v>
                </c:pt>
                <c:pt idx="65">
                  <c:v>-55200.653909465022</c:v>
                </c:pt>
                <c:pt idx="66">
                  <c:v>-54157.290123456783</c:v>
                </c:pt>
                <c:pt idx="67">
                  <c:v>-53113.92633744856</c:v>
                </c:pt>
                <c:pt idx="68">
                  <c:v>-52070.562551440322</c:v>
                </c:pt>
                <c:pt idx="69">
                  <c:v>-51027.198765432098</c:v>
                </c:pt>
                <c:pt idx="70">
                  <c:v>-49983.83497942386</c:v>
                </c:pt>
                <c:pt idx="71">
                  <c:v>-48940.471193415637</c:v>
                </c:pt>
                <c:pt idx="72">
                  <c:v>-47897.107407407399</c:v>
                </c:pt>
                <c:pt idx="73">
                  <c:v>-46853.743621399175</c:v>
                </c:pt>
                <c:pt idx="74">
                  <c:v>-45810.379835390937</c:v>
                </c:pt>
                <c:pt idx="75">
                  <c:v>-44767.016049382713</c:v>
                </c:pt>
                <c:pt idx="76">
                  <c:v>-43723.652263374475</c:v>
                </c:pt>
                <c:pt idx="77">
                  <c:v>-42680.288477366252</c:v>
                </c:pt>
                <c:pt idx="78">
                  <c:v>-41636.924691358028</c:v>
                </c:pt>
                <c:pt idx="79">
                  <c:v>-40593.56090534979</c:v>
                </c:pt>
                <c:pt idx="80">
                  <c:v>-39550.197119341567</c:v>
                </c:pt>
                <c:pt idx="81">
                  <c:v>-38506.833333333328</c:v>
                </c:pt>
                <c:pt idx="82">
                  <c:v>-37463.469547325105</c:v>
                </c:pt>
                <c:pt idx="83">
                  <c:v>-36420.105761316867</c:v>
                </c:pt>
                <c:pt idx="84">
                  <c:v>-35376.741975308643</c:v>
                </c:pt>
                <c:pt idx="85">
                  <c:v>-34333.378189300405</c:v>
                </c:pt>
                <c:pt idx="86">
                  <c:v>-33290.014403292182</c:v>
                </c:pt>
                <c:pt idx="87">
                  <c:v>-32246.650617283944</c:v>
                </c:pt>
                <c:pt idx="88">
                  <c:v>-31203.28683127572</c:v>
                </c:pt>
                <c:pt idx="89">
                  <c:v>-30159.923045267482</c:v>
                </c:pt>
                <c:pt idx="90">
                  <c:v>-29116.559259259258</c:v>
                </c:pt>
                <c:pt idx="91">
                  <c:v>-28073.19547325102</c:v>
                </c:pt>
                <c:pt idx="92">
                  <c:v>-27029.831687242797</c:v>
                </c:pt>
                <c:pt idx="93">
                  <c:v>-25986.467901234559</c:v>
                </c:pt>
                <c:pt idx="94">
                  <c:v>-24943.104115226335</c:v>
                </c:pt>
                <c:pt idx="95">
                  <c:v>-23899.740329218097</c:v>
                </c:pt>
                <c:pt idx="96">
                  <c:v>-22856.376543209873</c:v>
                </c:pt>
                <c:pt idx="97">
                  <c:v>-21813.012757201635</c:v>
                </c:pt>
                <c:pt idx="98">
                  <c:v>-20769.648971193412</c:v>
                </c:pt>
                <c:pt idx="99">
                  <c:v>-19726.285185185174</c:v>
                </c:pt>
                <c:pt idx="100">
                  <c:v>-18682.92139917695</c:v>
                </c:pt>
                <c:pt idx="101">
                  <c:v>-17639.557613168712</c:v>
                </c:pt>
                <c:pt idx="102">
                  <c:v>-16596.193827160489</c:v>
                </c:pt>
                <c:pt idx="103">
                  <c:v>-15552.830041152265</c:v>
                </c:pt>
                <c:pt idx="104">
                  <c:v>-14509.466255144027</c:v>
                </c:pt>
                <c:pt idx="105">
                  <c:v>-13466.102469135803</c:v>
                </c:pt>
                <c:pt idx="106">
                  <c:v>-12422.738683127565</c:v>
                </c:pt>
                <c:pt idx="107">
                  <c:v>-11379.374897119342</c:v>
                </c:pt>
                <c:pt idx="108">
                  <c:v>-10336.011111111104</c:v>
                </c:pt>
                <c:pt idx="109">
                  <c:v>-9292.6473251028801</c:v>
                </c:pt>
                <c:pt idx="110">
                  <c:v>-8249.283539094642</c:v>
                </c:pt>
                <c:pt idx="111">
                  <c:v>-7205.9197530864185</c:v>
                </c:pt>
                <c:pt idx="112">
                  <c:v>-6162.5559670781804</c:v>
                </c:pt>
                <c:pt idx="113">
                  <c:v>-5119.1921810699569</c:v>
                </c:pt>
                <c:pt idx="114">
                  <c:v>-4075.8283950617188</c:v>
                </c:pt>
                <c:pt idx="115">
                  <c:v>-3032.4646090534952</c:v>
                </c:pt>
                <c:pt idx="116">
                  <c:v>-1989.1008230452571</c:v>
                </c:pt>
                <c:pt idx="117">
                  <c:v>-945.73703703703359</c:v>
                </c:pt>
                <c:pt idx="118">
                  <c:v>97.626748971204506</c:v>
                </c:pt>
                <c:pt idx="119">
                  <c:v>1140.990534979428</c:v>
                </c:pt>
                <c:pt idx="120">
                  <c:v>2184.3543209876661</c:v>
                </c:pt>
                <c:pt idx="121">
                  <c:v>3227.7181069958897</c:v>
                </c:pt>
                <c:pt idx="122">
                  <c:v>4271.0818930041278</c:v>
                </c:pt>
                <c:pt idx="123">
                  <c:v>5314.4456790123513</c:v>
                </c:pt>
                <c:pt idx="124">
                  <c:v>6357.8094650205894</c:v>
                </c:pt>
                <c:pt idx="125">
                  <c:v>7401.173251028813</c:v>
                </c:pt>
                <c:pt idx="126">
                  <c:v>8444.5370370370365</c:v>
                </c:pt>
                <c:pt idx="127">
                  <c:v>9487.9008230452746</c:v>
                </c:pt>
                <c:pt idx="128">
                  <c:v>10531.264609053513</c:v>
                </c:pt>
                <c:pt idx="129">
                  <c:v>11574.628395061722</c:v>
                </c:pt>
                <c:pt idx="130">
                  <c:v>12617.99218106996</c:v>
                </c:pt>
                <c:pt idx="131">
                  <c:v>13661.355967078198</c:v>
                </c:pt>
                <c:pt idx="132">
                  <c:v>14704.719753086436</c:v>
                </c:pt>
                <c:pt idx="133">
                  <c:v>15748.083539094645</c:v>
                </c:pt>
                <c:pt idx="134">
                  <c:v>16791.447325102883</c:v>
                </c:pt>
                <c:pt idx="135">
                  <c:v>17834.811111111121</c:v>
                </c:pt>
                <c:pt idx="136">
                  <c:v>18878.174897119359</c:v>
                </c:pt>
                <c:pt idx="137">
                  <c:v>19921.538683127568</c:v>
                </c:pt>
                <c:pt idx="138">
                  <c:v>20964.902469135806</c:v>
                </c:pt>
                <c:pt idx="139">
                  <c:v>22008.266255144044</c:v>
                </c:pt>
                <c:pt idx="140">
                  <c:v>23051.630041152283</c:v>
                </c:pt>
                <c:pt idx="141">
                  <c:v>24094.993827160491</c:v>
                </c:pt>
                <c:pt idx="142">
                  <c:v>25138.35761316873</c:v>
                </c:pt>
                <c:pt idx="143">
                  <c:v>26181.721399176968</c:v>
                </c:pt>
                <c:pt idx="144">
                  <c:v>27225.085185185206</c:v>
                </c:pt>
                <c:pt idx="145">
                  <c:v>28268.448971193415</c:v>
                </c:pt>
                <c:pt idx="146">
                  <c:v>29311.812757201653</c:v>
                </c:pt>
                <c:pt idx="147">
                  <c:v>30355.176543209891</c:v>
                </c:pt>
                <c:pt idx="148">
                  <c:v>31398.540329218129</c:v>
                </c:pt>
                <c:pt idx="149">
                  <c:v>32441.904115226338</c:v>
                </c:pt>
                <c:pt idx="150">
                  <c:v>33485.267901234576</c:v>
                </c:pt>
                <c:pt idx="151">
                  <c:v>34528.631687242814</c:v>
                </c:pt>
                <c:pt idx="152">
                  <c:v>35571.995473251052</c:v>
                </c:pt>
                <c:pt idx="153">
                  <c:v>36615.359259259261</c:v>
                </c:pt>
                <c:pt idx="154">
                  <c:v>37658.723045267499</c:v>
                </c:pt>
                <c:pt idx="155">
                  <c:v>38702.086831275737</c:v>
                </c:pt>
                <c:pt idx="156">
                  <c:v>39745.450617283946</c:v>
                </c:pt>
                <c:pt idx="157">
                  <c:v>40788.814403292185</c:v>
                </c:pt>
                <c:pt idx="158">
                  <c:v>41832.178189300423</c:v>
                </c:pt>
                <c:pt idx="159">
                  <c:v>42875.541975308661</c:v>
                </c:pt>
                <c:pt idx="160">
                  <c:v>43918.90576131687</c:v>
                </c:pt>
                <c:pt idx="161">
                  <c:v>44962.269547325108</c:v>
                </c:pt>
                <c:pt idx="162">
                  <c:v>46005.633333333346</c:v>
                </c:pt>
                <c:pt idx="163">
                  <c:v>47048.997119341584</c:v>
                </c:pt>
                <c:pt idx="164">
                  <c:v>48092.360905349793</c:v>
                </c:pt>
                <c:pt idx="165">
                  <c:v>49135.724691358031</c:v>
                </c:pt>
                <c:pt idx="166">
                  <c:v>50179.088477366269</c:v>
                </c:pt>
                <c:pt idx="167">
                  <c:v>51222.452263374507</c:v>
                </c:pt>
                <c:pt idx="168">
                  <c:v>52265.816049382716</c:v>
                </c:pt>
                <c:pt idx="169">
                  <c:v>53309.179835390954</c:v>
                </c:pt>
                <c:pt idx="170">
                  <c:v>54352.543621399192</c:v>
                </c:pt>
                <c:pt idx="171">
                  <c:v>55395.907407407431</c:v>
                </c:pt>
                <c:pt idx="172">
                  <c:v>56439.27119341564</c:v>
                </c:pt>
                <c:pt idx="173">
                  <c:v>57482.634979423878</c:v>
                </c:pt>
                <c:pt idx="174">
                  <c:v>58525.998765432116</c:v>
                </c:pt>
                <c:pt idx="175">
                  <c:v>59569.362551440354</c:v>
                </c:pt>
                <c:pt idx="176">
                  <c:v>60612.726337448563</c:v>
                </c:pt>
                <c:pt idx="177">
                  <c:v>61656.090123456801</c:v>
                </c:pt>
                <c:pt idx="178">
                  <c:v>62699.453909465039</c:v>
                </c:pt>
                <c:pt idx="179">
                  <c:v>63742.817695473277</c:v>
                </c:pt>
                <c:pt idx="180">
                  <c:v>64786.181481481486</c:v>
                </c:pt>
                <c:pt idx="181">
                  <c:v>65829.545267489724</c:v>
                </c:pt>
                <c:pt idx="182">
                  <c:v>66872.909053497962</c:v>
                </c:pt>
                <c:pt idx="183">
                  <c:v>67916.272839506171</c:v>
                </c:pt>
                <c:pt idx="184">
                  <c:v>68959.636625514409</c:v>
                </c:pt>
                <c:pt idx="185">
                  <c:v>70003.000411522647</c:v>
                </c:pt>
                <c:pt idx="186">
                  <c:v>71046.364197530886</c:v>
                </c:pt>
                <c:pt idx="187">
                  <c:v>72089.727983539095</c:v>
                </c:pt>
                <c:pt idx="188">
                  <c:v>73133.091769547333</c:v>
                </c:pt>
                <c:pt idx="189">
                  <c:v>74176.455555555571</c:v>
                </c:pt>
                <c:pt idx="190">
                  <c:v>75219.819341563809</c:v>
                </c:pt>
                <c:pt idx="191">
                  <c:v>76263.183127572018</c:v>
                </c:pt>
                <c:pt idx="192">
                  <c:v>77306.546913580256</c:v>
                </c:pt>
                <c:pt idx="193">
                  <c:v>78349.910699588494</c:v>
                </c:pt>
                <c:pt idx="194">
                  <c:v>79393.274485596732</c:v>
                </c:pt>
                <c:pt idx="195">
                  <c:v>80436.638271604941</c:v>
                </c:pt>
                <c:pt idx="196">
                  <c:v>81480.002057613179</c:v>
                </c:pt>
                <c:pt idx="197">
                  <c:v>82523.365843621417</c:v>
                </c:pt>
                <c:pt idx="198">
                  <c:v>83566.729629629655</c:v>
                </c:pt>
                <c:pt idx="199">
                  <c:v>84610.093415637864</c:v>
                </c:pt>
                <c:pt idx="200">
                  <c:v>85653.457201646102</c:v>
                </c:pt>
                <c:pt idx="201">
                  <c:v>86696.820987654341</c:v>
                </c:pt>
                <c:pt idx="202">
                  <c:v>87740.184773662579</c:v>
                </c:pt>
                <c:pt idx="203">
                  <c:v>88783.548559670788</c:v>
                </c:pt>
                <c:pt idx="204">
                  <c:v>89826.912345679026</c:v>
                </c:pt>
                <c:pt idx="205">
                  <c:v>90870.276131687264</c:v>
                </c:pt>
                <c:pt idx="206">
                  <c:v>91913.639917695473</c:v>
                </c:pt>
                <c:pt idx="207">
                  <c:v>92957.003703703711</c:v>
                </c:pt>
                <c:pt idx="208">
                  <c:v>94000.367489711949</c:v>
                </c:pt>
                <c:pt idx="209">
                  <c:v>95043.731275720187</c:v>
                </c:pt>
                <c:pt idx="210">
                  <c:v>96087.095061728396</c:v>
                </c:pt>
                <c:pt idx="211">
                  <c:v>97130.458847736634</c:v>
                </c:pt>
                <c:pt idx="212">
                  <c:v>98173.822633744872</c:v>
                </c:pt>
                <c:pt idx="213">
                  <c:v>99217.18641975311</c:v>
                </c:pt>
                <c:pt idx="214">
                  <c:v>100260.55020576132</c:v>
                </c:pt>
                <c:pt idx="215">
                  <c:v>101303.91399176956</c:v>
                </c:pt>
                <c:pt idx="216">
                  <c:v>102347.2777777778</c:v>
                </c:pt>
                <c:pt idx="217">
                  <c:v>103390.64156378603</c:v>
                </c:pt>
                <c:pt idx="218">
                  <c:v>104434.00534979424</c:v>
                </c:pt>
                <c:pt idx="219">
                  <c:v>105477.36913580248</c:v>
                </c:pt>
                <c:pt idx="220">
                  <c:v>106520.73292181072</c:v>
                </c:pt>
                <c:pt idx="221">
                  <c:v>107564.09670781896</c:v>
                </c:pt>
                <c:pt idx="222">
                  <c:v>108607.46049382717</c:v>
                </c:pt>
                <c:pt idx="223">
                  <c:v>109650.8242798354</c:v>
                </c:pt>
                <c:pt idx="224">
                  <c:v>110694.18806584364</c:v>
                </c:pt>
                <c:pt idx="225">
                  <c:v>111737.55185185188</c:v>
                </c:pt>
                <c:pt idx="226">
                  <c:v>112780.91563786009</c:v>
                </c:pt>
                <c:pt idx="227">
                  <c:v>113824.27942386833</c:v>
                </c:pt>
                <c:pt idx="228">
                  <c:v>114867.64320987657</c:v>
                </c:pt>
                <c:pt idx="229">
                  <c:v>115911.0069958848</c:v>
                </c:pt>
                <c:pt idx="230">
                  <c:v>116954.37078189301</c:v>
                </c:pt>
                <c:pt idx="231">
                  <c:v>117997.73456790125</c:v>
                </c:pt>
                <c:pt idx="232">
                  <c:v>119041.09835390949</c:v>
                </c:pt>
                <c:pt idx="233">
                  <c:v>120084.4621399177</c:v>
                </c:pt>
                <c:pt idx="234">
                  <c:v>121127.82592592594</c:v>
                </c:pt>
                <c:pt idx="235">
                  <c:v>122171.18971193417</c:v>
                </c:pt>
                <c:pt idx="236">
                  <c:v>123214.55349794241</c:v>
                </c:pt>
                <c:pt idx="237">
                  <c:v>124257.91728395062</c:v>
                </c:pt>
                <c:pt idx="238">
                  <c:v>125301.28106995886</c:v>
                </c:pt>
                <c:pt idx="239">
                  <c:v>126344.6448559671</c:v>
                </c:pt>
                <c:pt idx="240">
                  <c:v>127388.00864197534</c:v>
                </c:pt>
                <c:pt idx="241">
                  <c:v>128431.37242798354</c:v>
                </c:pt>
                <c:pt idx="242">
                  <c:v>129474.73621399178</c:v>
                </c:pt>
                <c:pt idx="243">
                  <c:v>130518.10000000002</c:v>
                </c:pt>
              </c:numCache>
            </c:numRef>
          </c:xVal>
          <c:yVal>
            <c:numRef>
              <c:f>'AFL2405'!$F$6:$F$249</c:f>
              <c:numCache>
                <c:formatCode>General</c:formatCode>
                <c:ptCount val="244"/>
                <c:pt idx="0">
                  <c:v>-72673.259999999995</c:v>
                </c:pt>
                <c:pt idx="1">
                  <c:v>-72508.701069958843</c:v>
                </c:pt>
                <c:pt idx="2">
                  <c:v>-72344.142139917691</c:v>
                </c:pt>
                <c:pt idx="3">
                  <c:v>-72179.583209876539</c:v>
                </c:pt>
                <c:pt idx="4">
                  <c:v>-72015.024279835387</c:v>
                </c:pt>
                <c:pt idx="5">
                  <c:v>-71850.465349794234</c:v>
                </c:pt>
                <c:pt idx="6">
                  <c:v>-71685.906419753082</c:v>
                </c:pt>
                <c:pt idx="7">
                  <c:v>-71521.34748971193</c:v>
                </c:pt>
                <c:pt idx="8">
                  <c:v>-71356.788559670778</c:v>
                </c:pt>
                <c:pt idx="9">
                  <c:v>-71192.229629629626</c:v>
                </c:pt>
                <c:pt idx="10">
                  <c:v>-71027.670699588474</c:v>
                </c:pt>
                <c:pt idx="11">
                  <c:v>-70863.111769547322</c:v>
                </c:pt>
                <c:pt idx="12">
                  <c:v>-70698.55283950617</c:v>
                </c:pt>
                <c:pt idx="13">
                  <c:v>-70533.993909465018</c:v>
                </c:pt>
                <c:pt idx="14">
                  <c:v>-70369.434979423866</c:v>
                </c:pt>
                <c:pt idx="15">
                  <c:v>-70204.876049382714</c:v>
                </c:pt>
                <c:pt idx="16">
                  <c:v>-70040.317119341562</c:v>
                </c:pt>
                <c:pt idx="17">
                  <c:v>-69875.75818930041</c:v>
                </c:pt>
                <c:pt idx="18">
                  <c:v>-69711.199259259258</c:v>
                </c:pt>
                <c:pt idx="19">
                  <c:v>-69546.640329218106</c:v>
                </c:pt>
                <c:pt idx="20">
                  <c:v>-69382.081399176954</c:v>
                </c:pt>
                <c:pt idx="21">
                  <c:v>-69217.522469135802</c:v>
                </c:pt>
                <c:pt idx="22">
                  <c:v>-69052.96353909465</c:v>
                </c:pt>
                <c:pt idx="23">
                  <c:v>-68888.404609053498</c:v>
                </c:pt>
                <c:pt idx="24">
                  <c:v>-68723.845679012345</c:v>
                </c:pt>
                <c:pt idx="25">
                  <c:v>-68559.286748971193</c:v>
                </c:pt>
                <c:pt idx="26">
                  <c:v>-68394.727818930041</c:v>
                </c:pt>
                <c:pt idx="27">
                  <c:v>-68230.168888888889</c:v>
                </c:pt>
                <c:pt idx="28">
                  <c:v>-68065.609958847737</c:v>
                </c:pt>
                <c:pt idx="29">
                  <c:v>-67901.051028806585</c:v>
                </c:pt>
                <c:pt idx="30">
                  <c:v>-67736.492098765433</c:v>
                </c:pt>
                <c:pt idx="31">
                  <c:v>-67571.933168724281</c:v>
                </c:pt>
                <c:pt idx="32">
                  <c:v>-67407.374238683129</c:v>
                </c:pt>
                <c:pt idx="33">
                  <c:v>-67242.815308641977</c:v>
                </c:pt>
                <c:pt idx="34">
                  <c:v>-67078.256378600825</c:v>
                </c:pt>
                <c:pt idx="35">
                  <c:v>-66913.697448559673</c:v>
                </c:pt>
                <c:pt idx="36">
                  <c:v>-66749.138518518521</c:v>
                </c:pt>
                <c:pt idx="37">
                  <c:v>-66584.579588477369</c:v>
                </c:pt>
                <c:pt idx="38">
                  <c:v>-66420.020658436217</c:v>
                </c:pt>
                <c:pt idx="39">
                  <c:v>-66255.461728395065</c:v>
                </c:pt>
                <c:pt idx="40">
                  <c:v>-66090.902798353913</c:v>
                </c:pt>
                <c:pt idx="41">
                  <c:v>-65926.343868312761</c:v>
                </c:pt>
                <c:pt idx="42">
                  <c:v>-65761.784938271594</c:v>
                </c:pt>
                <c:pt idx="43">
                  <c:v>-65597.226008230442</c:v>
                </c:pt>
                <c:pt idx="44">
                  <c:v>-65432.667078189297</c:v>
                </c:pt>
                <c:pt idx="45">
                  <c:v>-65268.108148148145</c:v>
                </c:pt>
                <c:pt idx="46">
                  <c:v>-65103.549218106993</c:v>
                </c:pt>
                <c:pt idx="47">
                  <c:v>-64938.990288065841</c:v>
                </c:pt>
                <c:pt idx="48">
                  <c:v>-64774.431358024689</c:v>
                </c:pt>
                <c:pt idx="49">
                  <c:v>-64609.872427983537</c:v>
                </c:pt>
                <c:pt idx="50">
                  <c:v>-64445.313497942385</c:v>
                </c:pt>
                <c:pt idx="51">
                  <c:v>-64280.754567901233</c:v>
                </c:pt>
                <c:pt idx="52">
                  <c:v>-64116.195637860081</c:v>
                </c:pt>
                <c:pt idx="53">
                  <c:v>-63951.636707818929</c:v>
                </c:pt>
                <c:pt idx="54">
                  <c:v>-63787.077777777777</c:v>
                </c:pt>
                <c:pt idx="55">
                  <c:v>-63622.518847736625</c:v>
                </c:pt>
                <c:pt idx="56">
                  <c:v>-63457.959917695473</c:v>
                </c:pt>
                <c:pt idx="57">
                  <c:v>-63293.40098765432</c:v>
                </c:pt>
                <c:pt idx="58">
                  <c:v>-63128.842057613168</c:v>
                </c:pt>
                <c:pt idx="59">
                  <c:v>-62964.283127572016</c:v>
                </c:pt>
                <c:pt idx="60">
                  <c:v>-62799.724197530864</c:v>
                </c:pt>
                <c:pt idx="61">
                  <c:v>-62635.165267489712</c:v>
                </c:pt>
                <c:pt idx="62">
                  <c:v>-62470.606337448553</c:v>
                </c:pt>
                <c:pt idx="63">
                  <c:v>-62306.047407407401</c:v>
                </c:pt>
                <c:pt idx="64">
                  <c:v>-62141.488477366249</c:v>
                </c:pt>
                <c:pt idx="65">
                  <c:v>-61976.929547325097</c:v>
                </c:pt>
                <c:pt idx="66">
                  <c:v>-61812.370617283945</c:v>
                </c:pt>
                <c:pt idx="67">
                  <c:v>-61647.811687242793</c:v>
                </c:pt>
                <c:pt idx="68">
                  <c:v>-61483.252757201641</c:v>
                </c:pt>
                <c:pt idx="69">
                  <c:v>-61318.693827160489</c:v>
                </c:pt>
                <c:pt idx="70">
                  <c:v>-61154.134897119337</c:v>
                </c:pt>
                <c:pt idx="71">
                  <c:v>-60989.575967078184</c:v>
                </c:pt>
                <c:pt idx="72">
                  <c:v>-60825.017037037032</c:v>
                </c:pt>
                <c:pt idx="73">
                  <c:v>-60660.45810699588</c:v>
                </c:pt>
                <c:pt idx="74">
                  <c:v>-60495.899176954728</c:v>
                </c:pt>
                <c:pt idx="75">
                  <c:v>-60331.340246913576</c:v>
                </c:pt>
                <c:pt idx="76">
                  <c:v>-60166.781316872424</c:v>
                </c:pt>
                <c:pt idx="77">
                  <c:v>-60002.222386831272</c:v>
                </c:pt>
                <c:pt idx="78">
                  <c:v>-59837.66345679012</c:v>
                </c:pt>
                <c:pt idx="79">
                  <c:v>-59673.104526748968</c:v>
                </c:pt>
                <c:pt idx="80">
                  <c:v>-59508.545596707816</c:v>
                </c:pt>
                <c:pt idx="81">
                  <c:v>-59343.986666666664</c:v>
                </c:pt>
                <c:pt idx="82">
                  <c:v>-59179.427736625512</c:v>
                </c:pt>
                <c:pt idx="83">
                  <c:v>-59014.86880658436</c:v>
                </c:pt>
                <c:pt idx="84">
                  <c:v>-58850.309876543208</c:v>
                </c:pt>
                <c:pt idx="85">
                  <c:v>-58685.750946502056</c:v>
                </c:pt>
                <c:pt idx="86">
                  <c:v>-58521.192016460904</c:v>
                </c:pt>
                <c:pt idx="87">
                  <c:v>-58356.633086419752</c:v>
                </c:pt>
                <c:pt idx="88">
                  <c:v>-58192.0741563786</c:v>
                </c:pt>
                <c:pt idx="89">
                  <c:v>-58027.515226337448</c:v>
                </c:pt>
                <c:pt idx="90">
                  <c:v>-57862.956296296295</c:v>
                </c:pt>
                <c:pt idx="91">
                  <c:v>-57698.397366255143</c:v>
                </c:pt>
                <c:pt idx="92">
                  <c:v>-57533.838436213991</c:v>
                </c:pt>
                <c:pt idx="93">
                  <c:v>-57369.279506172839</c:v>
                </c:pt>
                <c:pt idx="94">
                  <c:v>-57204.720576131687</c:v>
                </c:pt>
                <c:pt idx="95">
                  <c:v>-57040.161646090535</c:v>
                </c:pt>
                <c:pt idx="96">
                  <c:v>-56875.602716049383</c:v>
                </c:pt>
                <c:pt idx="97">
                  <c:v>-56711.043786008231</c:v>
                </c:pt>
                <c:pt idx="98">
                  <c:v>-56546.484855967079</c:v>
                </c:pt>
                <c:pt idx="99">
                  <c:v>-56381.925925925927</c:v>
                </c:pt>
                <c:pt idx="100">
                  <c:v>-56217.366995884775</c:v>
                </c:pt>
                <c:pt idx="101">
                  <c:v>-56052.808065843623</c:v>
                </c:pt>
                <c:pt idx="102">
                  <c:v>-55888.249135802471</c:v>
                </c:pt>
                <c:pt idx="103">
                  <c:v>-55723.690205761319</c:v>
                </c:pt>
                <c:pt idx="104">
                  <c:v>-55559.131275720167</c:v>
                </c:pt>
                <c:pt idx="105">
                  <c:v>-55394.572345679015</c:v>
                </c:pt>
                <c:pt idx="106">
                  <c:v>-55230.013415637863</c:v>
                </c:pt>
                <c:pt idx="107">
                  <c:v>-55065.454485596711</c:v>
                </c:pt>
                <c:pt idx="108">
                  <c:v>-54900.895555555559</c:v>
                </c:pt>
                <c:pt idx="109">
                  <c:v>-54736.336625514406</c:v>
                </c:pt>
                <c:pt idx="110">
                  <c:v>-54571.777695473254</c:v>
                </c:pt>
                <c:pt idx="111">
                  <c:v>-54407.218765432102</c:v>
                </c:pt>
                <c:pt idx="112">
                  <c:v>-54242.65983539095</c:v>
                </c:pt>
                <c:pt idx="113">
                  <c:v>-54078.100905349798</c:v>
                </c:pt>
                <c:pt idx="114">
                  <c:v>-53913.541975308646</c:v>
                </c:pt>
                <c:pt idx="115">
                  <c:v>-53748.983045267494</c:v>
                </c:pt>
                <c:pt idx="116">
                  <c:v>-53584.424115226342</c:v>
                </c:pt>
                <c:pt idx="117">
                  <c:v>-53419.86518518519</c:v>
                </c:pt>
                <c:pt idx="118">
                  <c:v>-53255.306255144038</c:v>
                </c:pt>
                <c:pt idx="119">
                  <c:v>-53090.747325102886</c:v>
                </c:pt>
                <c:pt idx="120">
                  <c:v>-52926.188395061734</c:v>
                </c:pt>
                <c:pt idx="121">
                  <c:v>-52761.629465020582</c:v>
                </c:pt>
                <c:pt idx="122">
                  <c:v>-52597.07053497943</c:v>
                </c:pt>
                <c:pt idx="123">
                  <c:v>-52432.51160493827</c:v>
                </c:pt>
                <c:pt idx="124">
                  <c:v>-52267.952674897118</c:v>
                </c:pt>
                <c:pt idx="125">
                  <c:v>-52103.393744855966</c:v>
                </c:pt>
                <c:pt idx="126">
                  <c:v>-51938.834814814814</c:v>
                </c:pt>
                <c:pt idx="127">
                  <c:v>-51774.275884773662</c:v>
                </c:pt>
                <c:pt idx="128">
                  <c:v>-51609.71695473251</c:v>
                </c:pt>
                <c:pt idx="129">
                  <c:v>-51445.158024691358</c:v>
                </c:pt>
                <c:pt idx="130">
                  <c:v>-51280.599094650206</c:v>
                </c:pt>
                <c:pt idx="131">
                  <c:v>-51116.040164609054</c:v>
                </c:pt>
                <c:pt idx="132">
                  <c:v>-50951.481234567902</c:v>
                </c:pt>
                <c:pt idx="133">
                  <c:v>-50786.92230452675</c:v>
                </c:pt>
                <c:pt idx="134">
                  <c:v>-50622.363374485598</c:v>
                </c:pt>
                <c:pt idx="135">
                  <c:v>-50457.804444444446</c:v>
                </c:pt>
                <c:pt idx="136">
                  <c:v>-50293.245514403294</c:v>
                </c:pt>
                <c:pt idx="137">
                  <c:v>-50128.686584362142</c:v>
                </c:pt>
                <c:pt idx="138">
                  <c:v>-49964.12765432099</c:v>
                </c:pt>
                <c:pt idx="139">
                  <c:v>-49799.568724279838</c:v>
                </c:pt>
                <c:pt idx="140">
                  <c:v>-49635.009794238686</c:v>
                </c:pt>
                <c:pt idx="141">
                  <c:v>-49470.450864197534</c:v>
                </c:pt>
                <c:pt idx="142">
                  <c:v>-49305.891934156381</c:v>
                </c:pt>
                <c:pt idx="143">
                  <c:v>-49141.333004115229</c:v>
                </c:pt>
                <c:pt idx="144">
                  <c:v>-48976.774074074077</c:v>
                </c:pt>
                <c:pt idx="145">
                  <c:v>-48812.215144032918</c:v>
                </c:pt>
                <c:pt idx="146">
                  <c:v>-48647.656213991766</c:v>
                </c:pt>
                <c:pt idx="147">
                  <c:v>-48483.097283950614</c:v>
                </c:pt>
                <c:pt idx="148">
                  <c:v>-48318.538353909462</c:v>
                </c:pt>
                <c:pt idx="149">
                  <c:v>-48153.97942386831</c:v>
                </c:pt>
                <c:pt idx="150">
                  <c:v>-47989.420493827158</c:v>
                </c:pt>
                <c:pt idx="151">
                  <c:v>-47824.861563786006</c:v>
                </c:pt>
                <c:pt idx="152">
                  <c:v>-47660.302633744854</c:v>
                </c:pt>
                <c:pt idx="153">
                  <c:v>-47495.743703703702</c:v>
                </c:pt>
                <c:pt idx="154">
                  <c:v>-47331.18477366255</c:v>
                </c:pt>
                <c:pt idx="155">
                  <c:v>-47166.625843621398</c:v>
                </c:pt>
                <c:pt idx="156">
                  <c:v>-47002.066913580245</c:v>
                </c:pt>
                <c:pt idx="157">
                  <c:v>-46837.507983539093</c:v>
                </c:pt>
                <c:pt idx="158">
                  <c:v>-46672.949053497941</c:v>
                </c:pt>
                <c:pt idx="159">
                  <c:v>-46508.390123456789</c:v>
                </c:pt>
                <c:pt idx="160">
                  <c:v>-46343.831193415637</c:v>
                </c:pt>
                <c:pt idx="161">
                  <c:v>-46179.272263374485</c:v>
                </c:pt>
                <c:pt idx="162">
                  <c:v>-46014.713333333333</c:v>
                </c:pt>
                <c:pt idx="163">
                  <c:v>-45850.154403292181</c:v>
                </c:pt>
                <c:pt idx="164">
                  <c:v>-45685.595473251029</c:v>
                </c:pt>
                <c:pt idx="165">
                  <c:v>-45521.036543209877</c:v>
                </c:pt>
                <c:pt idx="166">
                  <c:v>-45356.477613168725</c:v>
                </c:pt>
                <c:pt idx="167">
                  <c:v>-45191.918683127573</c:v>
                </c:pt>
                <c:pt idx="168">
                  <c:v>-45027.359753086421</c:v>
                </c:pt>
                <c:pt idx="169">
                  <c:v>-44862.800823045269</c:v>
                </c:pt>
                <c:pt idx="170">
                  <c:v>-44698.241893004117</c:v>
                </c:pt>
                <c:pt idx="171">
                  <c:v>-44533.682962962965</c:v>
                </c:pt>
                <c:pt idx="172">
                  <c:v>-44369.124032921813</c:v>
                </c:pt>
                <c:pt idx="173">
                  <c:v>-44204.565102880661</c:v>
                </c:pt>
                <c:pt idx="174">
                  <c:v>-44040.006172839509</c:v>
                </c:pt>
                <c:pt idx="175">
                  <c:v>-43875.447242798356</c:v>
                </c:pt>
                <c:pt idx="176">
                  <c:v>-43710.888312757204</c:v>
                </c:pt>
                <c:pt idx="177">
                  <c:v>-43546.329382716052</c:v>
                </c:pt>
                <c:pt idx="178">
                  <c:v>-43381.7704526749</c:v>
                </c:pt>
                <c:pt idx="179">
                  <c:v>-43217.211522633748</c:v>
                </c:pt>
                <c:pt idx="180">
                  <c:v>-43052.652592592596</c:v>
                </c:pt>
                <c:pt idx="181">
                  <c:v>-42888.093662551444</c:v>
                </c:pt>
                <c:pt idx="182">
                  <c:v>-42723.534732510292</c:v>
                </c:pt>
                <c:pt idx="183">
                  <c:v>-42558.97580246914</c:v>
                </c:pt>
                <c:pt idx="184">
                  <c:v>-42394.416872427988</c:v>
                </c:pt>
                <c:pt idx="185">
                  <c:v>-42229.857942386836</c:v>
                </c:pt>
                <c:pt idx="186">
                  <c:v>-42065.299012345684</c:v>
                </c:pt>
                <c:pt idx="187">
                  <c:v>-41900.740082304532</c:v>
                </c:pt>
                <c:pt idx="188">
                  <c:v>-41736.18115226338</c:v>
                </c:pt>
                <c:pt idx="189">
                  <c:v>-41571.622222222228</c:v>
                </c:pt>
                <c:pt idx="190">
                  <c:v>-41407.063292181076</c:v>
                </c:pt>
                <c:pt idx="191">
                  <c:v>-41242.504362139924</c:v>
                </c:pt>
                <c:pt idx="192">
                  <c:v>-41077.945432098772</c:v>
                </c:pt>
                <c:pt idx="193">
                  <c:v>-40913.38650205762</c:v>
                </c:pt>
                <c:pt idx="194">
                  <c:v>-40748.827572016467</c:v>
                </c:pt>
                <c:pt idx="195">
                  <c:v>-40584.268641975315</c:v>
                </c:pt>
                <c:pt idx="196">
                  <c:v>-40419.709711934163</c:v>
                </c:pt>
                <c:pt idx="197">
                  <c:v>-40255.150781893011</c:v>
                </c:pt>
                <c:pt idx="198">
                  <c:v>-40090.591851851859</c:v>
                </c:pt>
                <c:pt idx="199">
                  <c:v>-39926.032921810707</c:v>
                </c:pt>
                <c:pt idx="200">
                  <c:v>-39761.473991769555</c:v>
                </c:pt>
                <c:pt idx="201">
                  <c:v>-39596.915061728396</c:v>
                </c:pt>
                <c:pt idx="202">
                  <c:v>-39432.356131687244</c:v>
                </c:pt>
                <c:pt idx="203">
                  <c:v>-39267.797201646092</c:v>
                </c:pt>
                <c:pt idx="204">
                  <c:v>-39103.23827160494</c:v>
                </c:pt>
                <c:pt idx="205">
                  <c:v>-38938.679341563788</c:v>
                </c:pt>
                <c:pt idx="206">
                  <c:v>-38774.120411522636</c:v>
                </c:pt>
                <c:pt idx="207">
                  <c:v>-38609.561481481483</c:v>
                </c:pt>
                <c:pt idx="208">
                  <c:v>-38445.002551440331</c:v>
                </c:pt>
                <c:pt idx="209">
                  <c:v>-38280.443621399179</c:v>
                </c:pt>
                <c:pt idx="210">
                  <c:v>-38115.884691358027</c:v>
                </c:pt>
                <c:pt idx="211">
                  <c:v>-37951.325761316875</c:v>
                </c:pt>
                <c:pt idx="212">
                  <c:v>-37786.766831275723</c:v>
                </c:pt>
                <c:pt idx="213">
                  <c:v>-37622.207901234571</c:v>
                </c:pt>
                <c:pt idx="214">
                  <c:v>-37457.648971193419</c:v>
                </c:pt>
                <c:pt idx="215">
                  <c:v>-37293.090041152267</c:v>
                </c:pt>
                <c:pt idx="216">
                  <c:v>-37128.531111111115</c:v>
                </c:pt>
                <c:pt idx="217">
                  <c:v>-36963.972181069963</c:v>
                </c:pt>
                <c:pt idx="218">
                  <c:v>-36799.413251028811</c:v>
                </c:pt>
                <c:pt idx="219">
                  <c:v>-36634.854320987659</c:v>
                </c:pt>
                <c:pt idx="220">
                  <c:v>-36470.295390946507</c:v>
                </c:pt>
                <c:pt idx="221">
                  <c:v>-36305.736460905355</c:v>
                </c:pt>
                <c:pt idx="222">
                  <c:v>-36141.177530864203</c:v>
                </c:pt>
                <c:pt idx="223">
                  <c:v>-35976.618600823051</c:v>
                </c:pt>
                <c:pt idx="224">
                  <c:v>-35812.059670781899</c:v>
                </c:pt>
                <c:pt idx="225">
                  <c:v>-35647.500740740747</c:v>
                </c:pt>
                <c:pt idx="226">
                  <c:v>-35482.941810699594</c:v>
                </c:pt>
                <c:pt idx="227">
                  <c:v>-35318.382880658442</c:v>
                </c:pt>
                <c:pt idx="228">
                  <c:v>-35153.82395061729</c:v>
                </c:pt>
                <c:pt idx="229">
                  <c:v>-34989.265020576138</c:v>
                </c:pt>
                <c:pt idx="230">
                  <c:v>-34824.706090534986</c:v>
                </c:pt>
                <c:pt idx="231">
                  <c:v>-34660.147160493834</c:v>
                </c:pt>
                <c:pt idx="232">
                  <c:v>-34495.588230452682</c:v>
                </c:pt>
                <c:pt idx="233">
                  <c:v>-34331.02930041153</c:v>
                </c:pt>
                <c:pt idx="234">
                  <c:v>-34166.470370370378</c:v>
                </c:pt>
                <c:pt idx="235">
                  <c:v>-34001.911440329226</c:v>
                </c:pt>
                <c:pt idx="236">
                  <c:v>-33837.352510288074</c:v>
                </c:pt>
                <c:pt idx="237">
                  <c:v>-33672.793580246922</c:v>
                </c:pt>
                <c:pt idx="238">
                  <c:v>-33508.23465020577</c:v>
                </c:pt>
                <c:pt idx="239">
                  <c:v>-33343.675720164618</c:v>
                </c:pt>
                <c:pt idx="240">
                  <c:v>-33179.116790123466</c:v>
                </c:pt>
                <c:pt idx="241">
                  <c:v>-33014.557860082314</c:v>
                </c:pt>
                <c:pt idx="242">
                  <c:v>-32849.998930041162</c:v>
                </c:pt>
                <c:pt idx="243">
                  <c:v>-32685.44000000001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ser>
          <c:idx val="0"/>
          <c:order val="1"/>
          <c:tx>
            <c:strRef>
              <c:f>'AFL2405'!$F$1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'AFL2405'!$E$2:$E$3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'AFL2405'!$F$2:$F$3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'AFL2405'!$N$6:$N$258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30.981418609967992</c:v>
                </c:pt>
                <c:pt idx="2">
                  <c:v>30.998114997713763</c:v>
                </c:pt>
                <c:pt idx="3">
                  <c:v>31.014811385459531</c:v>
                </c:pt>
                <c:pt idx="4">
                  <c:v>31.031507773205302</c:v>
                </c:pt>
                <c:pt idx="5">
                  <c:v>31.048204160951073</c:v>
                </c:pt>
                <c:pt idx="6">
                  <c:v>31.064900548696844</c:v>
                </c:pt>
                <c:pt idx="7">
                  <c:v>31.081596936442615</c:v>
                </c:pt>
                <c:pt idx="8">
                  <c:v>31.098293324188386</c:v>
                </c:pt>
                <c:pt idx="9">
                  <c:v>31.114989711934154</c:v>
                </c:pt>
                <c:pt idx="10">
                  <c:v>31.131686099679925</c:v>
                </c:pt>
                <c:pt idx="11">
                  <c:v>31.148382487425696</c:v>
                </c:pt>
                <c:pt idx="12">
                  <c:v>31.165078875171467</c:v>
                </c:pt>
                <c:pt idx="13">
                  <c:v>31.181775262917238</c:v>
                </c:pt>
                <c:pt idx="14">
                  <c:v>31.198471650663009</c:v>
                </c:pt>
                <c:pt idx="15">
                  <c:v>31.215168038408777</c:v>
                </c:pt>
                <c:pt idx="16">
                  <c:v>31.231864426154548</c:v>
                </c:pt>
                <c:pt idx="17">
                  <c:v>31.248560813900319</c:v>
                </c:pt>
                <c:pt idx="18">
                  <c:v>31.26525720164609</c:v>
                </c:pt>
                <c:pt idx="19">
                  <c:v>31.281953589391861</c:v>
                </c:pt>
                <c:pt idx="20">
                  <c:v>31.298649977137629</c:v>
                </c:pt>
                <c:pt idx="21">
                  <c:v>31.3153463648834</c:v>
                </c:pt>
                <c:pt idx="22">
                  <c:v>31.332042752629171</c:v>
                </c:pt>
                <c:pt idx="23">
                  <c:v>31.348739140374942</c:v>
                </c:pt>
                <c:pt idx="24">
                  <c:v>31.365435528120713</c:v>
                </c:pt>
                <c:pt idx="25">
                  <c:v>31.382131915866484</c:v>
                </c:pt>
                <c:pt idx="26">
                  <c:v>31.398828303612252</c:v>
                </c:pt>
                <c:pt idx="27">
                  <c:v>31.415524691358023</c:v>
                </c:pt>
                <c:pt idx="28">
                  <c:v>31.432221079103794</c:v>
                </c:pt>
                <c:pt idx="29">
                  <c:v>31.448917466849565</c:v>
                </c:pt>
                <c:pt idx="30">
                  <c:v>31.465613854595336</c:v>
                </c:pt>
                <c:pt idx="31">
                  <c:v>31.482310242341107</c:v>
                </c:pt>
                <c:pt idx="32">
                  <c:v>31.499006630086875</c:v>
                </c:pt>
                <c:pt idx="33">
                  <c:v>31.515703017832646</c:v>
                </c:pt>
                <c:pt idx="34">
                  <c:v>31.532399405578417</c:v>
                </c:pt>
                <c:pt idx="35">
                  <c:v>31.549095793324188</c:v>
                </c:pt>
                <c:pt idx="36">
                  <c:v>31.565792181069959</c:v>
                </c:pt>
                <c:pt idx="37">
                  <c:v>31.582488568815727</c:v>
                </c:pt>
                <c:pt idx="38">
                  <c:v>31.599184956561498</c:v>
                </c:pt>
                <c:pt idx="39">
                  <c:v>31.615881344307269</c:v>
                </c:pt>
                <c:pt idx="40">
                  <c:v>31.63257773205304</c:v>
                </c:pt>
                <c:pt idx="41">
                  <c:v>31.649274119798811</c:v>
                </c:pt>
                <c:pt idx="42">
                  <c:v>31.665970507544582</c:v>
                </c:pt>
                <c:pt idx="43">
                  <c:v>31.68266689529035</c:v>
                </c:pt>
                <c:pt idx="44">
                  <c:v>31.699363283036121</c:v>
                </c:pt>
                <c:pt idx="45">
                  <c:v>31.716059670781892</c:v>
                </c:pt>
                <c:pt idx="46">
                  <c:v>31.732756058527663</c:v>
                </c:pt>
                <c:pt idx="47">
                  <c:v>31.749452446273434</c:v>
                </c:pt>
                <c:pt idx="48">
                  <c:v>31.766148834019205</c:v>
                </c:pt>
                <c:pt idx="49">
                  <c:v>31.782845221764973</c:v>
                </c:pt>
                <c:pt idx="50">
                  <c:v>31.799541609510744</c:v>
                </c:pt>
                <c:pt idx="51">
                  <c:v>31.816237997256515</c:v>
                </c:pt>
                <c:pt idx="52">
                  <c:v>31.832934385002286</c:v>
                </c:pt>
                <c:pt idx="53">
                  <c:v>31.849630772748057</c:v>
                </c:pt>
                <c:pt idx="54">
                  <c:v>31.866327160493825</c:v>
                </c:pt>
                <c:pt idx="55">
                  <c:v>31.883023548239596</c:v>
                </c:pt>
                <c:pt idx="56">
                  <c:v>31.899719935985367</c:v>
                </c:pt>
                <c:pt idx="57">
                  <c:v>31.916416323731138</c:v>
                </c:pt>
                <c:pt idx="58">
                  <c:v>31.933112711476909</c:v>
                </c:pt>
                <c:pt idx="59">
                  <c:v>31.94980909922268</c:v>
                </c:pt>
                <c:pt idx="60">
                  <c:v>31.966505486968448</c:v>
                </c:pt>
                <c:pt idx="61">
                  <c:v>31.983201874714219</c:v>
                </c:pt>
                <c:pt idx="62">
                  <c:v>31.99989826245999</c:v>
                </c:pt>
                <c:pt idx="63">
                  <c:v>32.016594650205761</c:v>
                </c:pt>
                <c:pt idx="64">
                  <c:v>32.033291037951528</c:v>
                </c:pt>
                <c:pt idx="65">
                  <c:v>32.049987425697303</c:v>
                </c:pt>
                <c:pt idx="66">
                  <c:v>32.066683813443071</c:v>
                </c:pt>
                <c:pt idx="67">
                  <c:v>32.083380201188845</c:v>
                </c:pt>
                <c:pt idx="68">
                  <c:v>32.100076588934613</c:v>
                </c:pt>
                <c:pt idx="69">
                  <c:v>32.11677297668038</c:v>
                </c:pt>
                <c:pt idx="70">
                  <c:v>32.133469364426155</c:v>
                </c:pt>
                <c:pt idx="71">
                  <c:v>32.150165752171922</c:v>
                </c:pt>
                <c:pt idx="72">
                  <c:v>32.166862139917697</c:v>
                </c:pt>
                <c:pt idx="73">
                  <c:v>32.183558527663465</c:v>
                </c:pt>
                <c:pt idx="74">
                  <c:v>32.200254915409232</c:v>
                </c:pt>
                <c:pt idx="75">
                  <c:v>32.216951303155007</c:v>
                </c:pt>
                <c:pt idx="76">
                  <c:v>32.233647690900774</c:v>
                </c:pt>
                <c:pt idx="77">
                  <c:v>32.250344078646549</c:v>
                </c:pt>
                <c:pt idx="78">
                  <c:v>32.267040466392316</c:v>
                </c:pt>
                <c:pt idx="79">
                  <c:v>32.283736854138084</c:v>
                </c:pt>
                <c:pt idx="80">
                  <c:v>32.300433241883859</c:v>
                </c:pt>
                <c:pt idx="81">
                  <c:v>32.317129629629626</c:v>
                </c:pt>
                <c:pt idx="82">
                  <c:v>32.333826017375401</c:v>
                </c:pt>
                <c:pt idx="83">
                  <c:v>32.350522405121168</c:v>
                </c:pt>
                <c:pt idx="84">
                  <c:v>32.367218792866943</c:v>
                </c:pt>
                <c:pt idx="85">
                  <c:v>32.383915180612711</c:v>
                </c:pt>
                <c:pt idx="86">
                  <c:v>32.400611568358478</c:v>
                </c:pt>
                <c:pt idx="87">
                  <c:v>32.417307956104253</c:v>
                </c:pt>
                <c:pt idx="88">
                  <c:v>32.43400434385002</c:v>
                </c:pt>
                <c:pt idx="89">
                  <c:v>32.450700731595795</c:v>
                </c:pt>
                <c:pt idx="90">
                  <c:v>32.467397119341562</c:v>
                </c:pt>
                <c:pt idx="91">
                  <c:v>32.48409350708733</c:v>
                </c:pt>
                <c:pt idx="92">
                  <c:v>32.500789894833105</c:v>
                </c:pt>
                <c:pt idx="93">
                  <c:v>32.517486282578872</c:v>
                </c:pt>
                <c:pt idx="94">
                  <c:v>32.534182670324647</c:v>
                </c:pt>
                <c:pt idx="95">
                  <c:v>32.550879058070414</c:v>
                </c:pt>
                <c:pt idx="96">
                  <c:v>32.567575445816189</c:v>
                </c:pt>
                <c:pt idx="97">
                  <c:v>32.584271833561957</c:v>
                </c:pt>
                <c:pt idx="98">
                  <c:v>32.600968221307724</c:v>
                </c:pt>
                <c:pt idx="99">
                  <c:v>32.617664609053499</c:v>
                </c:pt>
                <c:pt idx="100">
                  <c:v>32.634360996799266</c:v>
                </c:pt>
                <c:pt idx="101">
                  <c:v>32.651057384545041</c:v>
                </c:pt>
                <c:pt idx="102">
                  <c:v>32.667753772290808</c:v>
                </c:pt>
                <c:pt idx="103">
                  <c:v>32.684450160036576</c:v>
                </c:pt>
                <c:pt idx="104">
                  <c:v>32.701146547782351</c:v>
                </c:pt>
                <c:pt idx="105">
                  <c:v>32.717842935528118</c:v>
                </c:pt>
                <c:pt idx="106">
                  <c:v>32.734539323273893</c:v>
                </c:pt>
                <c:pt idx="107">
                  <c:v>32.75123571101966</c:v>
                </c:pt>
                <c:pt idx="108">
                  <c:v>32.767932098765428</c:v>
                </c:pt>
                <c:pt idx="109">
                  <c:v>32.784628486511203</c:v>
                </c:pt>
                <c:pt idx="110">
                  <c:v>32.80132487425697</c:v>
                </c:pt>
                <c:pt idx="111">
                  <c:v>32.818021262002745</c:v>
                </c:pt>
                <c:pt idx="112">
                  <c:v>32.834717649748512</c:v>
                </c:pt>
                <c:pt idx="113">
                  <c:v>32.85141403749428</c:v>
                </c:pt>
                <c:pt idx="114">
                  <c:v>32.868110425240054</c:v>
                </c:pt>
                <c:pt idx="115">
                  <c:v>32.884806812985822</c:v>
                </c:pt>
                <c:pt idx="116">
                  <c:v>32.901503200731597</c:v>
                </c:pt>
                <c:pt idx="117">
                  <c:v>32.918199588477364</c:v>
                </c:pt>
                <c:pt idx="118">
                  <c:v>32.934895976223139</c:v>
                </c:pt>
                <c:pt idx="119">
                  <c:v>32.951592363968906</c:v>
                </c:pt>
                <c:pt idx="120">
                  <c:v>32.968288751714674</c:v>
                </c:pt>
                <c:pt idx="121">
                  <c:v>32.984985139460449</c:v>
                </c:pt>
                <c:pt idx="122">
                  <c:v>33.001681527206216</c:v>
                </c:pt>
                <c:pt idx="123">
                  <c:v>33.018377914951991</c:v>
                </c:pt>
                <c:pt idx="124">
                  <c:v>33.035074302697758</c:v>
                </c:pt>
                <c:pt idx="125">
                  <c:v>33.051770690443526</c:v>
                </c:pt>
                <c:pt idx="126">
                  <c:v>33.0684670781893</c:v>
                </c:pt>
                <c:pt idx="127">
                  <c:v>33.085163465935068</c:v>
                </c:pt>
                <c:pt idx="128">
                  <c:v>33.101859853680843</c:v>
                </c:pt>
                <c:pt idx="129">
                  <c:v>33.11855624142661</c:v>
                </c:pt>
                <c:pt idx="130">
                  <c:v>33.135252629172385</c:v>
                </c:pt>
                <c:pt idx="131">
                  <c:v>33.151949016918152</c:v>
                </c:pt>
                <c:pt idx="132">
                  <c:v>33.16864540466392</c:v>
                </c:pt>
                <c:pt idx="133">
                  <c:v>33.185341792409695</c:v>
                </c:pt>
                <c:pt idx="134">
                  <c:v>33.202038180155462</c:v>
                </c:pt>
                <c:pt idx="135">
                  <c:v>33.218734567901237</c:v>
                </c:pt>
                <c:pt idx="136">
                  <c:v>33.235430955647004</c:v>
                </c:pt>
                <c:pt idx="137">
                  <c:v>33.252127343392772</c:v>
                </c:pt>
                <c:pt idx="138">
                  <c:v>33.268823731138546</c:v>
                </c:pt>
                <c:pt idx="139">
                  <c:v>33.285520118884314</c:v>
                </c:pt>
                <c:pt idx="140">
                  <c:v>33.302216506630089</c:v>
                </c:pt>
                <c:pt idx="141">
                  <c:v>33.318912894375856</c:v>
                </c:pt>
                <c:pt idx="142">
                  <c:v>33.335609282121624</c:v>
                </c:pt>
                <c:pt idx="143">
                  <c:v>33.352305669867398</c:v>
                </c:pt>
                <c:pt idx="144">
                  <c:v>33.369002057613166</c:v>
                </c:pt>
                <c:pt idx="145">
                  <c:v>33.38569844535894</c:v>
                </c:pt>
                <c:pt idx="146">
                  <c:v>33.402394833104708</c:v>
                </c:pt>
                <c:pt idx="147">
                  <c:v>33.419091220850476</c:v>
                </c:pt>
                <c:pt idx="148">
                  <c:v>33.43578760859625</c:v>
                </c:pt>
                <c:pt idx="149">
                  <c:v>33.452483996342018</c:v>
                </c:pt>
                <c:pt idx="150">
                  <c:v>33.469180384087792</c:v>
                </c:pt>
                <c:pt idx="151">
                  <c:v>33.48587677183356</c:v>
                </c:pt>
                <c:pt idx="152">
                  <c:v>33.502573159579335</c:v>
                </c:pt>
                <c:pt idx="153">
                  <c:v>33.519269547325102</c:v>
                </c:pt>
                <c:pt idx="154">
                  <c:v>33.53596593507087</c:v>
                </c:pt>
                <c:pt idx="155">
                  <c:v>33.552662322816644</c:v>
                </c:pt>
                <c:pt idx="156">
                  <c:v>33.569358710562412</c:v>
                </c:pt>
                <c:pt idx="157">
                  <c:v>33.586055098308186</c:v>
                </c:pt>
                <c:pt idx="158">
                  <c:v>33.602751486053954</c:v>
                </c:pt>
                <c:pt idx="159">
                  <c:v>33.619447873799722</c:v>
                </c:pt>
                <c:pt idx="160">
                  <c:v>33.636144261545496</c:v>
                </c:pt>
                <c:pt idx="161">
                  <c:v>33.652840649291264</c:v>
                </c:pt>
                <c:pt idx="162">
                  <c:v>33.669537037037038</c:v>
                </c:pt>
                <c:pt idx="163">
                  <c:v>33.686233424782806</c:v>
                </c:pt>
                <c:pt idx="164">
                  <c:v>33.702929812528581</c:v>
                </c:pt>
                <c:pt idx="165">
                  <c:v>33.719626200274348</c:v>
                </c:pt>
                <c:pt idx="166">
                  <c:v>33.736322588020116</c:v>
                </c:pt>
                <c:pt idx="167">
                  <c:v>33.75301897576589</c:v>
                </c:pt>
                <c:pt idx="168">
                  <c:v>33.769715363511658</c:v>
                </c:pt>
                <c:pt idx="169">
                  <c:v>33.786411751257432</c:v>
                </c:pt>
                <c:pt idx="170">
                  <c:v>33.8031081390032</c:v>
                </c:pt>
                <c:pt idx="171">
                  <c:v>33.819804526748968</c:v>
                </c:pt>
                <c:pt idx="172">
                  <c:v>33.836500914494742</c:v>
                </c:pt>
                <c:pt idx="173">
                  <c:v>33.85319730224051</c:v>
                </c:pt>
                <c:pt idx="174">
                  <c:v>33.869893689986284</c:v>
                </c:pt>
                <c:pt idx="175">
                  <c:v>33.886590077732052</c:v>
                </c:pt>
                <c:pt idx="176">
                  <c:v>33.903286465477819</c:v>
                </c:pt>
                <c:pt idx="177">
                  <c:v>33.919982853223594</c:v>
                </c:pt>
                <c:pt idx="178">
                  <c:v>33.936679240969362</c:v>
                </c:pt>
                <c:pt idx="179">
                  <c:v>33.953375628715136</c:v>
                </c:pt>
                <c:pt idx="180">
                  <c:v>33.970072016460904</c:v>
                </c:pt>
                <c:pt idx="181">
                  <c:v>33.986768404206671</c:v>
                </c:pt>
                <c:pt idx="182">
                  <c:v>34.003464791952446</c:v>
                </c:pt>
                <c:pt idx="183">
                  <c:v>34.020161179698214</c:v>
                </c:pt>
                <c:pt idx="184">
                  <c:v>34.036857567443988</c:v>
                </c:pt>
                <c:pt idx="185">
                  <c:v>34.053553955189756</c:v>
                </c:pt>
                <c:pt idx="186">
                  <c:v>34.070250342935523</c:v>
                </c:pt>
                <c:pt idx="187">
                  <c:v>34.086946730681298</c:v>
                </c:pt>
                <c:pt idx="188">
                  <c:v>34.103643118427065</c:v>
                </c:pt>
                <c:pt idx="189">
                  <c:v>34.12033950617284</c:v>
                </c:pt>
                <c:pt idx="190">
                  <c:v>34.137035893918608</c:v>
                </c:pt>
                <c:pt idx="191">
                  <c:v>34.153732281664382</c:v>
                </c:pt>
                <c:pt idx="192">
                  <c:v>34.17042866941015</c:v>
                </c:pt>
                <c:pt idx="193">
                  <c:v>34.187125057155917</c:v>
                </c:pt>
                <c:pt idx="194">
                  <c:v>34.203821444901692</c:v>
                </c:pt>
                <c:pt idx="195">
                  <c:v>34.220517832647459</c:v>
                </c:pt>
                <c:pt idx="196">
                  <c:v>34.237214220393234</c:v>
                </c:pt>
                <c:pt idx="197">
                  <c:v>34.253910608139002</c:v>
                </c:pt>
                <c:pt idx="198">
                  <c:v>34.270606995884769</c:v>
                </c:pt>
                <c:pt idx="199">
                  <c:v>34.287303383630544</c:v>
                </c:pt>
                <c:pt idx="200">
                  <c:v>34.303999771376311</c:v>
                </c:pt>
                <c:pt idx="201">
                  <c:v>34.320696159122086</c:v>
                </c:pt>
                <c:pt idx="202">
                  <c:v>34.337392546867854</c:v>
                </c:pt>
                <c:pt idx="203">
                  <c:v>34.354088934613628</c:v>
                </c:pt>
                <c:pt idx="204">
                  <c:v>34.370785322359396</c:v>
                </c:pt>
                <c:pt idx="205">
                  <c:v>34.387481710105163</c:v>
                </c:pt>
                <c:pt idx="206">
                  <c:v>34.404178097850938</c:v>
                </c:pt>
                <c:pt idx="207">
                  <c:v>34.420874485596705</c:v>
                </c:pt>
                <c:pt idx="208">
                  <c:v>34.43757087334248</c:v>
                </c:pt>
                <c:pt idx="209">
                  <c:v>34.454267261088248</c:v>
                </c:pt>
                <c:pt idx="210">
                  <c:v>34.470963648834015</c:v>
                </c:pt>
                <c:pt idx="211">
                  <c:v>34.48766003657979</c:v>
                </c:pt>
                <c:pt idx="212">
                  <c:v>34.504356424325557</c:v>
                </c:pt>
                <c:pt idx="213">
                  <c:v>34.521052812071332</c:v>
                </c:pt>
                <c:pt idx="214">
                  <c:v>34.5377491998171</c:v>
                </c:pt>
                <c:pt idx="215">
                  <c:v>34.554445587562867</c:v>
                </c:pt>
                <c:pt idx="216">
                  <c:v>34.571141975308642</c:v>
                </c:pt>
                <c:pt idx="217">
                  <c:v>34.587838363054409</c:v>
                </c:pt>
                <c:pt idx="218">
                  <c:v>34.604534750800184</c:v>
                </c:pt>
                <c:pt idx="219">
                  <c:v>34.621231138545951</c:v>
                </c:pt>
                <c:pt idx="220">
                  <c:v>34.637927526291719</c:v>
                </c:pt>
                <c:pt idx="221">
                  <c:v>34.654623914037494</c:v>
                </c:pt>
                <c:pt idx="222">
                  <c:v>34.671320301783261</c:v>
                </c:pt>
                <c:pt idx="223">
                  <c:v>34.688016689529036</c:v>
                </c:pt>
                <c:pt idx="224">
                  <c:v>34.704713077274803</c:v>
                </c:pt>
                <c:pt idx="225">
                  <c:v>34.721409465020578</c:v>
                </c:pt>
                <c:pt idx="226">
                  <c:v>34.738105852766346</c:v>
                </c:pt>
                <c:pt idx="227">
                  <c:v>34.754802240512113</c:v>
                </c:pt>
                <c:pt idx="228">
                  <c:v>34.771498628257888</c:v>
                </c:pt>
                <c:pt idx="229">
                  <c:v>34.788195016003655</c:v>
                </c:pt>
                <c:pt idx="230">
                  <c:v>34.80489140374943</c:v>
                </c:pt>
                <c:pt idx="231">
                  <c:v>34.821587791495197</c:v>
                </c:pt>
                <c:pt idx="232">
                  <c:v>34.838284179240965</c:v>
                </c:pt>
                <c:pt idx="233">
                  <c:v>34.85498056698674</c:v>
                </c:pt>
                <c:pt idx="234">
                  <c:v>34.871676954732507</c:v>
                </c:pt>
                <c:pt idx="235">
                  <c:v>34.888373342478282</c:v>
                </c:pt>
                <c:pt idx="236">
                  <c:v>34.905069730224049</c:v>
                </c:pt>
                <c:pt idx="237">
                  <c:v>34.921766117969824</c:v>
                </c:pt>
                <c:pt idx="238">
                  <c:v>34.938462505715592</c:v>
                </c:pt>
                <c:pt idx="239">
                  <c:v>34.955158893461359</c:v>
                </c:pt>
                <c:pt idx="240">
                  <c:v>34.971855281207134</c:v>
                </c:pt>
                <c:pt idx="241">
                  <c:v>34.988551668952901</c:v>
                </c:pt>
                <c:pt idx="242">
                  <c:v>35.005248056698676</c:v>
                </c:pt>
                <c:pt idx="243">
                  <c:v>35.021944444444443</c:v>
                </c:pt>
              </c:numCache>
            </c:numRef>
          </c:xVal>
          <c:yVal>
            <c:numRef>
              <c:f>'AFL2405'!$M$6:$M$258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55.193163008687698</c:v>
                </c:pt>
                <c:pt idx="2">
                  <c:v>55.194659350708733</c:v>
                </c:pt>
                <c:pt idx="3">
                  <c:v>55.196155692729761</c:v>
                </c:pt>
                <c:pt idx="4">
                  <c:v>55.197652034750796</c:v>
                </c:pt>
                <c:pt idx="5">
                  <c:v>55.199148376771831</c:v>
                </c:pt>
                <c:pt idx="6">
                  <c:v>55.200644718792866</c:v>
                </c:pt>
                <c:pt idx="7">
                  <c:v>55.202141060813894</c:v>
                </c:pt>
                <c:pt idx="8">
                  <c:v>55.203637402834929</c:v>
                </c:pt>
                <c:pt idx="9">
                  <c:v>55.205133744855964</c:v>
                </c:pt>
                <c:pt idx="10">
                  <c:v>55.206630086876999</c:v>
                </c:pt>
                <c:pt idx="11">
                  <c:v>55.208126428898034</c:v>
                </c:pt>
                <c:pt idx="12">
                  <c:v>55.209622770919061</c:v>
                </c:pt>
                <c:pt idx="13">
                  <c:v>55.211119112940096</c:v>
                </c:pt>
                <c:pt idx="14">
                  <c:v>55.212615454961131</c:v>
                </c:pt>
                <c:pt idx="15">
                  <c:v>55.214111796982166</c:v>
                </c:pt>
                <c:pt idx="16">
                  <c:v>55.215608139003194</c:v>
                </c:pt>
                <c:pt idx="17">
                  <c:v>55.217104481024229</c:v>
                </c:pt>
                <c:pt idx="18">
                  <c:v>55.218600823045264</c:v>
                </c:pt>
                <c:pt idx="19">
                  <c:v>55.220097165066299</c:v>
                </c:pt>
                <c:pt idx="20">
                  <c:v>55.221593507087327</c:v>
                </c:pt>
                <c:pt idx="21">
                  <c:v>55.223089849108362</c:v>
                </c:pt>
                <c:pt idx="22">
                  <c:v>55.224586191129397</c:v>
                </c:pt>
                <c:pt idx="23">
                  <c:v>55.226082533150432</c:v>
                </c:pt>
                <c:pt idx="24">
                  <c:v>55.227578875171467</c:v>
                </c:pt>
                <c:pt idx="25">
                  <c:v>55.229075217192495</c:v>
                </c:pt>
                <c:pt idx="26">
                  <c:v>55.23057155921353</c:v>
                </c:pt>
                <c:pt idx="27">
                  <c:v>55.232067901234565</c:v>
                </c:pt>
                <c:pt idx="28">
                  <c:v>55.2335642432556</c:v>
                </c:pt>
                <c:pt idx="29">
                  <c:v>55.235060585276628</c:v>
                </c:pt>
                <c:pt idx="30">
                  <c:v>55.236556927297663</c:v>
                </c:pt>
                <c:pt idx="31">
                  <c:v>55.238053269318698</c:v>
                </c:pt>
                <c:pt idx="32">
                  <c:v>55.239549611339733</c:v>
                </c:pt>
                <c:pt idx="33">
                  <c:v>55.241045953360768</c:v>
                </c:pt>
                <c:pt idx="34">
                  <c:v>55.242542295381796</c:v>
                </c:pt>
                <c:pt idx="35">
                  <c:v>55.244038637402831</c:v>
                </c:pt>
                <c:pt idx="36">
                  <c:v>55.245534979423866</c:v>
                </c:pt>
                <c:pt idx="37">
                  <c:v>55.247031321444901</c:v>
                </c:pt>
                <c:pt idx="38">
                  <c:v>55.248527663465929</c:v>
                </c:pt>
                <c:pt idx="39">
                  <c:v>55.250024005486964</c:v>
                </c:pt>
                <c:pt idx="40">
                  <c:v>55.251520347507999</c:v>
                </c:pt>
                <c:pt idx="41">
                  <c:v>55.253016689529034</c:v>
                </c:pt>
                <c:pt idx="42">
                  <c:v>55.254513031550061</c:v>
                </c:pt>
                <c:pt idx="43">
                  <c:v>55.256009373571096</c:v>
                </c:pt>
                <c:pt idx="44">
                  <c:v>55.257505715592131</c:v>
                </c:pt>
                <c:pt idx="45">
                  <c:v>55.259002057613166</c:v>
                </c:pt>
                <c:pt idx="46">
                  <c:v>55.260498399634201</c:v>
                </c:pt>
                <c:pt idx="47">
                  <c:v>55.261994741655229</c:v>
                </c:pt>
                <c:pt idx="48">
                  <c:v>55.263491083676264</c:v>
                </c:pt>
                <c:pt idx="49">
                  <c:v>55.264987425697299</c:v>
                </c:pt>
                <c:pt idx="50">
                  <c:v>55.266483767718334</c:v>
                </c:pt>
                <c:pt idx="51">
                  <c:v>55.267980109739362</c:v>
                </c:pt>
                <c:pt idx="52">
                  <c:v>55.269476451760397</c:v>
                </c:pt>
                <c:pt idx="53">
                  <c:v>55.270972793781432</c:v>
                </c:pt>
                <c:pt idx="54">
                  <c:v>55.272469135802467</c:v>
                </c:pt>
                <c:pt idx="55">
                  <c:v>55.273965477823502</c:v>
                </c:pt>
                <c:pt idx="56">
                  <c:v>55.27546181984453</c:v>
                </c:pt>
                <c:pt idx="57">
                  <c:v>55.276958161865565</c:v>
                </c:pt>
                <c:pt idx="58">
                  <c:v>55.2784545038866</c:v>
                </c:pt>
                <c:pt idx="59">
                  <c:v>55.279950845907635</c:v>
                </c:pt>
                <c:pt idx="60">
                  <c:v>55.281447187928663</c:v>
                </c:pt>
                <c:pt idx="61">
                  <c:v>55.282943529949698</c:v>
                </c:pt>
                <c:pt idx="62">
                  <c:v>55.284439871970733</c:v>
                </c:pt>
                <c:pt idx="63">
                  <c:v>55.285936213991768</c:v>
                </c:pt>
                <c:pt idx="64">
                  <c:v>55.287432556012803</c:v>
                </c:pt>
                <c:pt idx="65">
                  <c:v>55.288928898033831</c:v>
                </c:pt>
                <c:pt idx="66">
                  <c:v>55.290425240054866</c:v>
                </c:pt>
                <c:pt idx="67">
                  <c:v>55.291921582075901</c:v>
                </c:pt>
                <c:pt idx="68">
                  <c:v>55.293417924096936</c:v>
                </c:pt>
                <c:pt idx="69">
                  <c:v>55.294914266117964</c:v>
                </c:pt>
                <c:pt idx="70">
                  <c:v>55.296410608138999</c:v>
                </c:pt>
                <c:pt idx="71">
                  <c:v>55.297906950160034</c:v>
                </c:pt>
                <c:pt idx="72">
                  <c:v>55.299403292181069</c:v>
                </c:pt>
                <c:pt idx="73">
                  <c:v>55.300899634202096</c:v>
                </c:pt>
                <c:pt idx="74">
                  <c:v>55.302395976223131</c:v>
                </c:pt>
                <c:pt idx="75">
                  <c:v>55.303892318244166</c:v>
                </c:pt>
                <c:pt idx="76">
                  <c:v>55.305388660265201</c:v>
                </c:pt>
                <c:pt idx="77">
                  <c:v>55.306885002286236</c:v>
                </c:pt>
                <c:pt idx="78">
                  <c:v>55.308381344307264</c:v>
                </c:pt>
                <c:pt idx="79">
                  <c:v>55.309877686328299</c:v>
                </c:pt>
                <c:pt idx="80">
                  <c:v>55.311374028349334</c:v>
                </c:pt>
                <c:pt idx="81">
                  <c:v>55.312870370370369</c:v>
                </c:pt>
                <c:pt idx="82">
                  <c:v>55.314366712391397</c:v>
                </c:pt>
                <c:pt idx="83">
                  <c:v>55.315863054412432</c:v>
                </c:pt>
                <c:pt idx="84">
                  <c:v>55.317359396433467</c:v>
                </c:pt>
                <c:pt idx="85">
                  <c:v>55.318855738454502</c:v>
                </c:pt>
                <c:pt idx="86">
                  <c:v>55.320352080475537</c:v>
                </c:pt>
                <c:pt idx="87">
                  <c:v>55.321848422496565</c:v>
                </c:pt>
                <c:pt idx="88">
                  <c:v>55.3233447645176</c:v>
                </c:pt>
                <c:pt idx="89">
                  <c:v>55.324841106538635</c:v>
                </c:pt>
                <c:pt idx="90">
                  <c:v>55.32633744855967</c:v>
                </c:pt>
                <c:pt idx="91">
                  <c:v>55.327833790580698</c:v>
                </c:pt>
                <c:pt idx="92">
                  <c:v>55.329330132601733</c:v>
                </c:pt>
                <c:pt idx="93">
                  <c:v>55.330826474622768</c:v>
                </c:pt>
                <c:pt idx="94">
                  <c:v>55.332322816643803</c:v>
                </c:pt>
                <c:pt idx="95">
                  <c:v>55.333819158664831</c:v>
                </c:pt>
                <c:pt idx="96">
                  <c:v>55.335315500685866</c:v>
                </c:pt>
                <c:pt idx="97">
                  <c:v>55.336811842706901</c:v>
                </c:pt>
                <c:pt idx="98">
                  <c:v>55.338308184727936</c:v>
                </c:pt>
                <c:pt idx="99">
                  <c:v>55.339804526748971</c:v>
                </c:pt>
                <c:pt idx="100">
                  <c:v>55.341300868769999</c:v>
                </c:pt>
                <c:pt idx="101">
                  <c:v>55.342797210791034</c:v>
                </c:pt>
                <c:pt idx="102">
                  <c:v>55.344293552812069</c:v>
                </c:pt>
                <c:pt idx="103">
                  <c:v>55.345789894833104</c:v>
                </c:pt>
                <c:pt idx="104">
                  <c:v>55.347286236854131</c:v>
                </c:pt>
                <c:pt idx="105">
                  <c:v>55.348782578875166</c:v>
                </c:pt>
                <c:pt idx="106">
                  <c:v>55.350278920896201</c:v>
                </c:pt>
                <c:pt idx="107">
                  <c:v>55.351775262917236</c:v>
                </c:pt>
                <c:pt idx="108">
                  <c:v>55.353271604938271</c:v>
                </c:pt>
                <c:pt idx="109">
                  <c:v>55.354767946959299</c:v>
                </c:pt>
                <c:pt idx="110">
                  <c:v>55.356264288980334</c:v>
                </c:pt>
                <c:pt idx="111">
                  <c:v>55.357760631001369</c:v>
                </c:pt>
                <c:pt idx="112">
                  <c:v>55.359256973022404</c:v>
                </c:pt>
                <c:pt idx="113">
                  <c:v>55.360753315043432</c:v>
                </c:pt>
                <c:pt idx="114">
                  <c:v>55.362249657064467</c:v>
                </c:pt>
                <c:pt idx="115">
                  <c:v>55.363745999085502</c:v>
                </c:pt>
                <c:pt idx="116">
                  <c:v>55.365242341106537</c:v>
                </c:pt>
                <c:pt idx="117">
                  <c:v>55.366738683127572</c:v>
                </c:pt>
                <c:pt idx="118">
                  <c:v>55.3682350251486</c:v>
                </c:pt>
                <c:pt idx="119">
                  <c:v>55.369731367169635</c:v>
                </c:pt>
                <c:pt idx="120">
                  <c:v>55.37122770919067</c:v>
                </c:pt>
                <c:pt idx="121">
                  <c:v>55.372724051211705</c:v>
                </c:pt>
                <c:pt idx="122">
                  <c:v>55.374220393232733</c:v>
                </c:pt>
                <c:pt idx="123">
                  <c:v>55.375716735253768</c:v>
                </c:pt>
                <c:pt idx="124">
                  <c:v>55.377213077274803</c:v>
                </c:pt>
                <c:pt idx="125">
                  <c:v>55.378709419295838</c:v>
                </c:pt>
                <c:pt idx="126">
                  <c:v>55.380205761316866</c:v>
                </c:pt>
                <c:pt idx="127">
                  <c:v>55.381702103337901</c:v>
                </c:pt>
                <c:pt idx="128">
                  <c:v>55.383198445358936</c:v>
                </c:pt>
                <c:pt idx="129">
                  <c:v>55.384694787379971</c:v>
                </c:pt>
                <c:pt idx="130">
                  <c:v>55.386191129401006</c:v>
                </c:pt>
                <c:pt idx="131">
                  <c:v>55.387687471422034</c:v>
                </c:pt>
                <c:pt idx="132">
                  <c:v>55.389183813443069</c:v>
                </c:pt>
                <c:pt idx="133">
                  <c:v>55.390680155464104</c:v>
                </c:pt>
                <c:pt idx="134">
                  <c:v>55.392176497485138</c:v>
                </c:pt>
                <c:pt idx="135">
                  <c:v>55.393672839506166</c:v>
                </c:pt>
                <c:pt idx="136">
                  <c:v>55.395169181527201</c:v>
                </c:pt>
                <c:pt idx="137">
                  <c:v>55.396665523548236</c:v>
                </c:pt>
                <c:pt idx="138">
                  <c:v>55.398161865569271</c:v>
                </c:pt>
                <c:pt idx="139">
                  <c:v>55.399658207590306</c:v>
                </c:pt>
                <c:pt idx="140">
                  <c:v>55.401154549611334</c:v>
                </c:pt>
                <c:pt idx="141">
                  <c:v>55.402650891632369</c:v>
                </c:pt>
                <c:pt idx="142">
                  <c:v>55.404147233653404</c:v>
                </c:pt>
                <c:pt idx="143">
                  <c:v>55.405643575674439</c:v>
                </c:pt>
                <c:pt idx="144">
                  <c:v>55.407139917695467</c:v>
                </c:pt>
                <c:pt idx="145">
                  <c:v>55.408636259716502</c:v>
                </c:pt>
                <c:pt idx="146">
                  <c:v>55.410132601737537</c:v>
                </c:pt>
                <c:pt idx="147">
                  <c:v>55.411628943758572</c:v>
                </c:pt>
                <c:pt idx="148">
                  <c:v>55.4131252857796</c:v>
                </c:pt>
                <c:pt idx="149">
                  <c:v>55.414621627800635</c:v>
                </c:pt>
                <c:pt idx="150">
                  <c:v>55.41611796982167</c:v>
                </c:pt>
                <c:pt idx="151">
                  <c:v>55.417614311842705</c:v>
                </c:pt>
                <c:pt idx="152">
                  <c:v>55.41911065386374</c:v>
                </c:pt>
                <c:pt idx="153">
                  <c:v>55.420606995884768</c:v>
                </c:pt>
                <c:pt idx="154">
                  <c:v>55.422103337905803</c:v>
                </c:pt>
                <c:pt idx="155">
                  <c:v>55.423599679926838</c:v>
                </c:pt>
                <c:pt idx="156">
                  <c:v>55.425096021947873</c:v>
                </c:pt>
                <c:pt idx="157">
                  <c:v>55.426592363968901</c:v>
                </c:pt>
                <c:pt idx="158">
                  <c:v>55.428088705989936</c:v>
                </c:pt>
                <c:pt idx="159">
                  <c:v>55.429585048010971</c:v>
                </c:pt>
                <c:pt idx="160">
                  <c:v>55.431081390032006</c:v>
                </c:pt>
                <c:pt idx="161">
                  <c:v>55.432577732053041</c:v>
                </c:pt>
                <c:pt idx="162">
                  <c:v>55.434074074074069</c:v>
                </c:pt>
                <c:pt idx="163">
                  <c:v>55.435570416095103</c:v>
                </c:pt>
                <c:pt idx="164">
                  <c:v>55.437066758116138</c:v>
                </c:pt>
                <c:pt idx="165">
                  <c:v>55.438563100137173</c:v>
                </c:pt>
                <c:pt idx="166">
                  <c:v>55.440059442158201</c:v>
                </c:pt>
                <c:pt idx="167">
                  <c:v>55.441555784179236</c:v>
                </c:pt>
                <c:pt idx="168">
                  <c:v>55.443052126200271</c:v>
                </c:pt>
                <c:pt idx="169">
                  <c:v>55.444548468221306</c:v>
                </c:pt>
                <c:pt idx="170">
                  <c:v>55.446044810242341</c:v>
                </c:pt>
                <c:pt idx="171">
                  <c:v>55.447541152263369</c:v>
                </c:pt>
                <c:pt idx="172">
                  <c:v>55.449037494284404</c:v>
                </c:pt>
                <c:pt idx="173">
                  <c:v>55.450533836305439</c:v>
                </c:pt>
                <c:pt idx="174">
                  <c:v>55.452030178326474</c:v>
                </c:pt>
                <c:pt idx="175">
                  <c:v>55.453526520347502</c:v>
                </c:pt>
                <c:pt idx="176">
                  <c:v>55.455022862368537</c:v>
                </c:pt>
                <c:pt idx="177">
                  <c:v>55.456519204389572</c:v>
                </c:pt>
                <c:pt idx="178">
                  <c:v>55.458015546410607</c:v>
                </c:pt>
                <c:pt idx="179">
                  <c:v>55.459511888431635</c:v>
                </c:pt>
                <c:pt idx="180">
                  <c:v>55.46100823045267</c:v>
                </c:pt>
                <c:pt idx="181">
                  <c:v>55.462504572473705</c:v>
                </c:pt>
                <c:pt idx="182">
                  <c:v>55.46400091449474</c:v>
                </c:pt>
                <c:pt idx="183">
                  <c:v>55.465497256515775</c:v>
                </c:pt>
                <c:pt idx="184">
                  <c:v>55.466993598536803</c:v>
                </c:pt>
                <c:pt idx="185">
                  <c:v>55.468489940557838</c:v>
                </c:pt>
                <c:pt idx="186">
                  <c:v>55.469986282578873</c:v>
                </c:pt>
                <c:pt idx="187">
                  <c:v>55.471482624599908</c:v>
                </c:pt>
                <c:pt idx="188">
                  <c:v>55.472978966620936</c:v>
                </c:pt>
                <c:pt idx="189">
                  <c:v>55.474475308641971</c:v>
                </c:pt>
                <c:pt idx="190">
                  <c:v>55.475971650663006</c:v>
                </c:pt>
                <c:pt idx="191">
                  <c:v>55.477467992684041</c:v>
                </c:pt>
                <c:pt idx="192">
                  <c:v>55.478964334705076</c:v>
                </c:pt>
                <c:pt idx="193">
                  <c:v>55.480460676726103</c:v>
                </c:pt>
                <c:pt idx="194">
                  <c:v>55.481957018747138</c:v>
                </c:pt>
                <c:pt idx="195">
                  <c:v>55.483453360768173</c:v>
                </c:pt>
                <c:pt idx="196">
                  <c:v>55.484949702789208</c:v>
                </c:pt>
                <c:pt idx="197">
                  <c:v>55.486446044810236</c:v>
                </c:pt>
                <c:pt idx="198">
                  <c:v>55.487942386831271</c:v>
                </c:pt>
                <c:pt idx="199">
                  <c:v>55.489438728852306</c:v>
                </c:pt>
                <c:pt idx="200">
                  <c:v>55.490935070873341</c:v>
                </c:pt>
                <c:pt idx="201">
                  <c:v>55.492431412894376</c:v>
                </c:pt>
                <c:pt idx="202">
                  <c:v>55.493927754915404</c:v>
                </c:pt>
                <c:pt idx="203">
                  <c:v>55.495424096936439</c:v>
                </c:pt>
                <c:pt idx="204">
                  <c:v>55.496920438957474</c:v>
                </c:pt>
                <c:pt idx="205">
                  <c:v>55.498416780978509</c:v>
                </c:pt>
                <c:pt idx="206">
                  <c:v>55.499913122999537</c:v>
                </c:pt>
                <c:pt idx="207">
                  <c:v>55.501409465020572</c:v>
                </c:pt>
                <c:pt idx="208">
                  <c:v>55.502905807041607</c:v>
                </c:pt>
                <c:pt idx="209">
                  <c:v>55.504402149062642</c:v>
                </c:pt>
                <c:pt idx="210">
                  <c:v>55.50589849108367</c:v>
                </c:pt>
                <c:pt idx="211">
                  <c:v>55.507394833104705</c:v>
                </c:pt>
                <c:pt idx="212">
                  <c:v>55.50889117512574</c:v>
                </c:pt>
                <c:pt idx="213">
                  <c:v>55.510387517146775</c:v>
                </c:pt>
                <c:pt idx="214">
                  <c:v>55.51188385916781</c:v>
                </c:pt>
                <c:pt idx="215">
                  <c:v>55.513380201188838</c:v>
                </c:pt>
                <c:pt idx="216">
                  <c:v>55.514876543209873</c:v>
                </c:pt>
                <c:pt idx="217">
                  <c:v>55.516372885230908</c:v>
                </c:pt>
                <c:pt idx="218">
                  <c:v>55.517869227251943</c:v>
                </c:pt>
                <c:pt idx="219">
                  <c:v>55.519365569272971</c:v>
                </c:pt>
                <c:pt idx="220">
                  <c:v>55.520861911294006</c:v>
                </c:pt>
                <c:pt idx="221">
                  <c:v>55.522358253315041</c:v>
                </c:pt>
                <c:pt idx="222">
                  <c:v>55.523854595336076</c:v>
                </c:pt>
                <c:pt idx="223">
                  <c:v>55.525350937357111</c:v>
                </c:pt>
                <c:pt idx="224">
                  <c:v>55.526847279378138</c:v>
                </c:pt>
                <c:pt idx="225">
                  <c:v>55.528343621399173</c:v>
                </c:pt>
                <c:pt idx="226">
                  <c:v>55.529839963420208</c:v>
                </c:pt>
                <c:pt idx="227">
                  <c:v>55.531336305441243</c:v>
                </c:pt>
                <c:pt idx="228">
                  <c:v>55.532832647462271</c:v>
                </c:pt>
                <c:pt idx="229">
                  <c:v>55.534328989483306</c:v>
                </c:pt>
                <c:pt idx="230">
                  <c:v>55.535825331504341</c:v>
                </c:pt>
                <c:pt idx="231">
                  <c:v>55.537321673525376</c:v>
                </c:pt>
                <c:pt idx="232">
                  <c:v>55.538818015546404</c:v>
                </c:pt>
                <c:pt idx="233">
                  <c:v>55.540314357567439</c:v>
                </c:pt>
                <c:pt idx="234">
                  <c:v>55.541810699588474</c:v>
                </c:pt>
                <c:pt idx="235">
                  <c:v>55.543307041609509</c:v>
                </c:pt>
                <c:pt idx="236">
                  <c:v>55.544803383630544</c:v>
                </c:pt>
                <c:pt idx="237">
                  <c:v>55.546299725651572</c:v>
                </c:pt>
                <c:pt idx="238">
                  <c:v>55.547796067672607</c:v>
                </c:pt>
                <c:pt idx="239">
                  <c:v>55.549292409693642</c:v>
                </c:pt>
                <c:pt idx="240">
                  <c:v>55.550788751714677</c:v>
                </c:pt>
                <c:pt idx="241">
                  <c:v>55.552285093735705</c:v>
                </c:pt>
                <c:pt idx="242">
                  <c:v>55.55378143575674</c:v>
                </c:pt>
                <c:pt idx="243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'AFL2406'!$E$6:$E$219</c:f>
              <c:numCache>
                <c:formatCode>General</c:formatCode>
                <c:ptCount val="214"/>
                <c:pt idx="0">
                  <c:v>-123019.3</c:v>
                </c:pt>
                <c:pt idx="1">
                  <c:v>-121828.98356807511</c:v>
                </c:pt>
                <c:pt idx="2">
                  <c:v>-120638.66713615024</c:v>
                </c:pt>
                <c:pt idx="3">
                  <c:v>-119448.35070422535</c:v>
                </c:pt>
                <c:pt idx="4">
                  <c:v>-118258.03427230047</c:v>
                </c:pt>
                <c:pt idx="5">
                  <c:v>-117067.71784037558</c:v>
                </c:pt>
                <c:pt idx="6">
                  <c:v>-115877.40140845071</c:v>
                </c:pt>
                <c:pt idx="7">
                  <c:v>-114687.08497652583</c:v>
                </c:pt>
                <c:pt idx="8">
                  <c:v>-113496.76854460094</c:v>
                </c:pt>
                <c:pt idx="9">
                  <c:v>-112306.45211267605</c:v>
                </c:pt>
                <c:pt idx="10">
                  <c:v>-111116.13568075118</c:v>
                </c:pt>
                <c:pt idx="11">
                  <c:v>-109925.81924882629</c:v>
                </c:pt>
                <c:pt idx="12">
                  <c:v>-108735.50281690141</c:v>
                </c:pt>
                <c:pt idx="13">
                  <c:v>-107545.18638497652</c:v>
                </c:pt>
                <c:pt idx="14">
                  <c:v>-106354.86995305165</c:v>
                </c:pt>
                <c:pt idx="15">
                  <c:v>-105164.55352112677</c:v>
                </c:pt>
                <c:pt idx="16">
                  <c:v>-103974.23708920188</c:v>
                </c:pt>
                <c:pt idx="17">
                  <c:v>-102783.92065727699</c:v>
                </c:pt>
                <c:pt idx="18">
                  <c:v>-101593.60422535212</c:v>
                </c:pt>
                <c:pt idx="19">
                  <c:v>-100403.28779342723</c:v>
                </c:pt>
                <c:pt idx="20">
                  <c:v>-99212.97136150235</c:v>
                </c:pt>
                <c:pt idx="21">
                  <c:v>-98022.65492957746</c:v>
                </c:pt>
                <c:pt idx="22">
                  <c:v>-96832.338497652585</c:v>
                </c:pt>
                <c:pt idx="23">
                  <c:v>-95642.022065727695</c:v>
                </c:pt>
                <c:pt idx="24">
                  <c:v>-94451.70563380282</c:v>
                </c:pt>
                <c:pt idx="25">
                  <c:v>-93261.38920187793</c:v>
                </c:pt>
                <c:pt idx="26">
                  <c:v>-92071.072769953054</c:v>
                </c:pt>
                <c:pt idx="27">
                  <c:v>-90880.756338028164</c:v>
                </c:pt>
                <c:pt idx="28">
                  <c:v>-89690.439906103289</c:v>
                </c:pt>
                <c:pt idx="29">
                  <c:v>-88500.123474178399</c:v>
                </c:pt>
                <c:pt idx="30">
                  <c:v>-87309.807042253524</c:v>
                </c:pt>
                <c:pt idx="31">
                  <c:v>-86119.490610328648</c:v>
                </c:pt>
                <c:pt idx="32">
                  <c:v>-84929.174178403759</c:v>
                </c:pt>
                <c:pt idx="33">
                  <c:v>-83738.857746478869</c:v>
                </c:pt>
                <c:pt idx="34">
                  <c:v>-82548.541314553993</c:v>
                </c:pt>
                <c:pt idx="35">
                  <c:v>-81358.224882629103</c:v>
                </c:pt>
                <c:pt idx="36">
                  <c:v>-80167.908450704213</c:v>
                </c:pt>
                <c:pt idx="37">
                  <c:v>-78977.592018779338</c:v>
                </c:pt>
                <c:pt idx="38">
                  <c:v>-77787.275586854463</c:v>
                </c:pt>
                <c:pt idx="39">
                  <c:v>-76596.959154929573</c:v>
                </c:pt>
                <c:pt idx="40">
                  <c:v>-75406.642723004683</c:v>
                </c:pt>
                <c:pt idx="41">
                  <c:v>-74216.326291079808</c:v>
                </c:pt>
                <c:pt idx="42">
                  <c:v>-73026.009859154932</c:v>
                </c:pt>
                <c:pt idx="43">
                  <c:v>-71835.693427230042</c:v>
                </c:pt>
                <c:pt idx="44">
                  <c:v>-70645.376995305152</c:v>
                </c:pt>
                <c:pt idx="45">
                  <c:v>-69455.060563380277</c:v>
                </c:pt>
                <c:pt idx="46">
                  <c:v>-68264.744131455402</c:v>
                </c:pt>
                <c:pt idx="47">
                  <c:v>-67074.427699530512</c:v>
                </c:pt>
                <c:pt idx="48">
                  <c:v>-65884.111267605622</c:v>
                </c:pt>
                <c:pt idx="49">
                  <c:v>-64693.794835680746</c:v>
                </c:pt>
                <c:pt idx="50">
                  <c:v>-63503.478403755864</c:v>
                </c:pt>
                <c:pt idx="51">
                  <c:v>-62313.161971830981</c:v>
                </c:pt>
                <c:pt idx="52">
                  <c:v>-61122.845539906099</c:v>
                </c:pt>
                <c:pt idx="53">
                  <c:v>-59932.529107981216</c:v>
                </c:pt>
                <c:pt idx="54">
                  <c:v>-58742.212676056333</c:v>
                </c:pt>
                <c:pt idx="55">
                  <c:v>-57551.896244131451</c:v>
                </c:pt>
                <c:pt idx="56">
                  <c:v>-56361.579812206575</c:v>
                </c:pt>
                <c:pt idx="57">
                  <c:v>-55171.263380281685</c:v>
                </c:pt>
                <c:pt idx="58">
                  <c:v>-53980.94694835681</c:v>
                </c:pt>
                <c:pt idx="59">
                  <c:v>-52790.63051643192</c:v>
                </c:pt>
                <c:pt idx="60">
                  <c:v>-51600.314084507045</c:v>
                </c:pt>
                <c:pt idx="61">
                  <c:v>-50409.997652582155</c:v>
                </c:pt>
                <c:pt idx="62">
                  <c:v>-49219.681220657279</c:v>
                </c:pt>
                <c:pt idx="63">
                  <c:v>-48029.36478873239</c:v>
                </c:pt>
                <c:pt idx="64">
                  <c:v>-46839.048356807514</c:v>
                </c:pt>
                <c:pt idx="65">
                  <c:v>-45648.731924882624</c:v>
                </c:pt>
                <c:pt idx="66">
                  <c:v>-44458.415492957734</c:v>
                </c:pt>
                <c:pt idx="67">
                  <c:v>-43268.099061032859</c:v>
                </c:pt>
                <c:pt idx="68">
                  <c:v>-42077.782629107969</c:v>
                </c:pt>
                <c:pt idx="69">
                  <c:v>-40887.466197183094</c:v>
                </c:pt>
                <c:pt idx="70">
                  <c:v>-39697.149765258204</c:v>
                </c:pt>
                <c:pt idx="71">
                  <c:v>-38506.833333333328</c:v>
                </c:pt>
                <c:pt idx="72">
                  <c:v>-37316.516901408439</c:v>
                </c:pt>
                <c:pt idx="73">
                  <c:v>-36126.200469483563</c:v>
                </c:pt>
                <c:pt idx="74">
                  <c:v>-34935.884037558673</c:v>
                </c:pt>
                <c:pt idx="75">
                  <c:v>-33745.567605633798</c:v>
                </c:pt>
                <c:pt idx="76">
                  <c:v>-32555.251173708908</c:v>
                </c:pt>
                <c:pt idx="77">
                  <c:v>-31364.934741784033</c:v>
                </c:pt>
                <c:pt idx="78">
                  <c:v>-30174.618309859143</c:v>
                </c:pt>
                <c:pt idx="79">
                  <c:v>-28984.301877934267</c:v>
                </c:pt>
                <c:pt idx="80">
                  <c:v>-27793.985446009377</c:v>
                </c:pt>
                <c:pt idx="81">
                  <c:v>-26603.669014084502</c:v>
                </c:pt>
                <c:pt idx="82">
                  <c:v>-25413.352582159612</c:v>
                </c:pt>
                <c:pt idx="83">
                  <c:v>-24223.036150234737</c:v>
                </c:pt>
                <c:pt idx="84">
                  <c:v>-23032.719718309847</c:v>
                </c:pt>
                <c:pt idx="85">
                  <c:v>-21842.403286384972</c:v>
                </c:pt>
                <c:pt idx="86">
                  <c:v>-20652.086854460082</c:v>
                </c:pt>
                <c:pt idx="87">
                  <c:v>-19461.770422535206</c:v>
                </c:pt>
                <c:pt idx="88">
                  <c:v>-18271.453990610316</c:v>
                </c:pt>
                <c:pt idx="89">
                  <c:v>-17081.137558685441</c:v>
                </c:pt>
                <c:pt idx="90">
                  <c:v>-15890.821126760551</c:v>
                </c:pt>
                <c:pt idx="91">
                  <c:v>-14700.504694835676</c:v>
                </c:pt>
                <c:pt idx="92">
                  <c:v>-13510.188262910786</c:v>
                </c:pt>
                <c:pt idx="93">
                  <c:v>-12319.87183098591</c:v>
                </c:pt>
                <c:pt idx="94">
                  <c:v>-11129.555399061021</c:v>
                </c:pt>
                <c:pt idx="95">
                  <c:v>-9939.2389671361452</c:v>
                </c:pt>
                <c:pt idx="96">
                  <c:v>-8748.9225352112553</c:v>
                </c:pt>
                <c:pt idx="97">
                  <c:v>-7558.6061032863799</c:v>
                </c:pt>
                <c:pt idx="98">
                  <c:v>-6368.28967136149</c:v>
                </c:pt>
                <c:pt idx="99">
                  <c:v>-5177.9732394366147</c:v>
                </c:pt>
                <c:pt idx="100">
                  <c:v>-3987.6568075117248</c:v>
                </c:pt>
                <c:pt idx="101">
                  <c:v>-2797.3403755868494</c:v>
                </c:pt>
                <c:pt idx="102">
                  <c:v>-1607.0239436619595</c:v>
                </c:pt>
                <c:pt idx="103">
                  <c:v>-416.70751173708413</c:v>
                </c:pt>
                <c:pt idx="104">
                  <c:v>773.60892018780578</c:v>
                </c:pt>
                <c:pt idx="105">
                  <c:v>1963.9253521126811</c:v>
                </c:pt>
                <c:pt idx="106">
                  <c:v>3154.2417840375711</c:v>
                </c:pt>
                <c:pt idx="107">
                  <c:v>4344.5582159624464</c:v>
                </c:pt>
                <c:pt idx="108">
                  <c:v>5534.8746478873363</c:v>
                </c:pt>
                <c:pt idx="109">
                  <c:v>6725.1910798122117</c:v>
                </c:pt>
                <c:pt idx="110">
                  <c:v>7915.5075117371016</c:v>
                </c:pt>
                <c:pt idx="111">
                  <c:v>9105.823943661977</c:v>
                </c:pt>
                <c:pt idx="112">
                  <c:v>10296.140375586852</c:v>
                </c:pt>
                <c:pt idx="113">
                  <c:v>11486.456807511757</c:v>
                </c:pt>
                <c:pt idx="114">
                  <c:v>12676.773239436632</c:v>
                </c:pt>
                <c:pt idx="115">
                  <c:v>13867.089671361507</c:v>
                </c:pt>
                <c:pt idx="116">
                  <c:v>15057.406103286383</c:v>
                </c:pt>
                <c:pt idx="117">
                  <c:v>16247.722535211287</c:v>
                </c:pt>
                <c:pt idx="118">
                  <c:v>17438.038967136163</c:v>
                </c:pt>
                <c:pt idx="119">
                  <c:v>18628.355399061038</c:v>
                </c:pt>
                <c:pt idx="120">
                  <c:v>19818.671830985913</c:v>
                </c:pt>
                <c:pt idx="121">
                  <c:v>21008.988262910818</c:v>
                </c:pt>
                <c:pt idx="122">
                  <c:v>22199.304694835693</c:v>
                </c:pt>
                <c:pt idx="123">
                  <c:v>23389.621126760569</c:v>
                </c:pt>
                <c:pt idx="124">
                  <c:v>24579.937558685444</c:v>
                </c:pt>
                <c:pt idx="125">
                  <c:v>25770.253990610348</c:v>
                </c:pt>
                <c:pt idx="126">
                  <c:v>26960.570422535224</c:v>
                </c:pt>
                <c:pt idx="127">
                  <c:v>28150.886854460099</c:v>
                </c:pt>
                <c:pt idx="128">
                  <c:v>29341.203286384974</c:v>
                </c:pt>
                <c:pt idx="129">
                  <c:v>30531.519718309879</c:v>
                </c:pt>
                <c:pt idx="130">
                  <c:v>31721.836150234754</c:v>
                </c:pt>
                <c:pt idx="131">
                  <c:v>32912.15258215963</c:v>
                </c:pt>
                <c:pt idx="132">
                  <c:v>34102.469014084534</c:v>
                </c:pt>
                <c:pt idx="133">
                  <c:v>35292.785446009409</c:v>
                </c:pt>
                <c:pt idx="134">
                  <c:v>36483.101877934285</c:v>
                </c:pt>
                <c:pt idx="135">
                  <c:v>37673.41830985916</c:v>
                </c:pt>
                <c:pt idx="136">
                  <c:v>38863.734741784065</c:v>
                </c:pt>
                <c:pt idx="137">
                  <c:v>40054.05117370894</c:v>
                </c:pt>
                <c:pt idx="138">
                  <c:v>41244.367605633815</c:v>
                </c:pt>
                <c:pt idx="139">
                  <c:v>42434.684037558691</c:v>
                </c:pt>
                <c:pt idx="140">
                  <c:v>43625.000469483595</c:v>
                </c:pt>
                <c:pt idx="141">
                  <c:v>44815.316901408471</c:v>
                </c:pt>
                <c:pt idx="142">
                  <c:v>46005.633333333346</c:v>
                </c:pt>
                <c:pt idx="143">
                  <c:v>47195.949765258221</c:v>
                </c:pt>
                <c:pt idx="144">
                  <c:v>48386.266197183126</c:v>
                </c:pt>
                <c:pt idx="145">
                  <c:v>49576.582629108001</c:v>
                </c:pt>
                <c:pt idx="146">
                  <c:v>50766.899061032876</c:v>
                </c:pt>
                <c:pt idx="147">
                  <c:v>51957.215492957752</c:v>
                </c:pt>
                <c:pt idx="148">
                  <c:v>53147.531924882656</c:v>
                </c:pt>
                <c:pt idx="149">
                  <c:v>54337.848356807532</c:v>
                </c:pt>
                <c:pt idx="150">
                  <c:v>55528.164788732407</c:v>
                </c:pt>
                <c:pt idx="151">
                  <c:v>56718.481220657282</c:v>
                </c:pt>
                <c:pt idx="152">
                  <c:v>57908.797652582187</c:v>
                </c:pt>
                <c:pt idx="153">
                  <c:v>59099.114084507062</c:v>
                </c:pt>
                <c:pt idx="154">
                  <c:v>60289.430516431938</c:v>
                </c:pt>
                <c:pt idx="155">
                  <c:v>61479.746948356813</c:v>
                </c:pt>
                <c:pt idx="156">
                  <c:v>62670.063380281717</c:v>
                </c:pt>
                <c:pt idx="157">
                  <c:v>63860.379812206593</c:v>
                </c:pt>
                <c:pt idx="158">
                  <c:v>65050.696244131468</c:v>
                </c:pt>
                <c:pt idx="159">
                  <c:v>66241.012676056343</c:v>
                </c:pt>
                <c:pt idx="160">
                  <c:v>67431.329107981248</c:v>
                </c:pt>
                <c:pt idx="161">
                  <c:v>68621.645539906123</c:v>
                </c:pt>
                <c:pt idx="162">
                  <c:v>69811.961971830999</c:v>
                </c:pt>
                <c:pt idx="163">
                  <c:v>71002.278403755874</c:v>
                </c:pt>
                <c:pt idx="164">
                  <c:v>72192.594835680778</c:v>
                </c:pt>
                <c:pt idx="165">
                  <c:v>73382.911267605654</c:v>
                </c:pt>
                <c:pt idx="166">
                  <c:v>74573.227699530529</c:v>
                </c:pt>
                <c:pt idx="167">
                  <c:v>75763.544131455405</c:v>
                </c:pt>
                <c:pt idx="168">
                  <c:v>76953.860563380309</c:v>
                </c:pt>
                <c:pt idx="169">
                  <c:v>78144.176995305184</c:v>
                </c:pt>
                <c:pt idx="170">
                  <c:v>79334.49342723006</c:v>
                </c:pt>
                <c:pt idx="171">
                  <c:v>80524.809859154935</c:v>
                </c:pt>
                <c:pt idx="172">
                  <c:v>81715.12629107984</c:v>
                </c:pt>
                <c:pt idx="173">
                  <c:v>82905.442723004715</c:v>
                </c:pt>
                <c:pt idx="174">
                  <c:v>84095.75915492959</c:v>
                </c:pt>
                <c:pt idx="175">
                  <c:v>85286.075586854466</c:v>
                </c:pt>
                <c:pt idx="176">
                  <c:v>86476.39201877937</c:v>
                </c:pt>
                <c:pt idx="177">
                  <c:v>87666.708450704245</c:v>
                </c:pt>
                <c:pt idx="178">
                  <c:v>88857.024882629121</c:v>
                </c:pt>
                <c:pt idx="179">
                  <c:v>90047.341314553996</c:v>
                </c:pt>
                <c:pt idx="180">
                  <c:v>91237.657746478901</c:v>
                </c:pt>
                <c:pt idx="181">
                  <c:v>92427.974178403776</c:v>
                </c:pt>
                <c:pt idx="182">
                  <c:v>93618.290610328651</c:v>
                </c:pt>
                <c:pt idx="183">
                  <c:v>94808.607042253527</c:v>
                </c:pt>
                <c:pt idx="184">
                  <c:v>95998.923474178431</c:v>
                </c:pt>
                <c:pt idx="185">
                  <c:v>97189.239906103307</c:v>
                </c:pt>
                <c:pt idx="186">
                  <c:v>98379.556338028182</c:v>
                </c:pt>
                <c:pt idx="187">
                  <c:v>99569.872769953057</c:v>
                </c:pt>
                <c:pt idx="188">
                  <c:v>100760.18920187796</c:v>
                </c:pt>
                <c:pt idx="189">
                  <c:v>101950.50563380284</c:v>
                </c:pt>
                <c:pt idx="190">
                  <c:v>103140.82206572771</c:v>
                </c:pt>
                <c:pt idx="191">
                  <c:v>104331.13849765259</c:v>
                </c:pt>
                <c:pt idx="192">
                  <c:v>105521.45492957749</c:v>
                </c:pt>
                <c:pt idx="193">
                  <c:v>106711.77136150237</c:v>
                </c:pt>
                <c:pt idx="194">
                  <c:v>107902.08779342724</c:v>
                </c:pt>
                <c:pt idx="195">
                  <c:v>109092.40422535215</c:v>
                </c:pt>
                <c:pt idx="196">
                  <c:v>110282.72065727702</c:v>
                </c:pt>
                <c:pt idx="197">
                  <c:v>111473.0370892019</c:v>
                </c:pt>
                <c:pt idx="198">
                  <c:v>112663.35352112677</c:v>
                </c:pt>
                <c:pt idx="199">
                  <c:v>113853.66995305168</c:v>
                </c:pt>
                <c:pt idx="200">
                  <c:v>115043.98638497655</c:v>
                </c:pt>
                <c:pt idx="201">
                  <c:v>116234.30281690143</c:v>
                </c:pt>
                <c:pt idx="202">
                  <c:v>117424.6192488263</c:v>
                </c:pt>
                <c:pt idx="203">
                  <c:v>118614.93568075121</c:v>
                </c:pt>
                <c:pt idx="204">
                  <c:v>119805.25211267608</c:v>
                </c:pt>
                <c:pt idx="205">
                  <c:v>120995.56854460096</c:v>
                </c:pt>
                <c:pt idx="206">
                  <c:v>122185.88497652583</c:v>
                </c:pt>
                <c:pt idx="207">
                  <c:v>123376.20140845074</c:v>
                </c:pt>
                <c:pt idx="208">
                  <c:v>124566.51784037561</c:v>
                </c:pt>
                <c:pt idx="209">
                  <c:v>125756.83427230049</c:v>
                </c:pt>
                <c:pt idx="210">
                  <c:v>126947.15070422537</c:v>
                </c:pt>
                <c:pt idx="211">
                  <c:v>128137.46713615027</c:v>
                </c:pt>
                <c:pt idx="212">
                  <c:v>129327.78356807515</c:v>
                </c:pt>
                <c:pt idx="213">
                  <c:v>130518.10000000002</c:v>
                </c:pt>
              </c:numCache>
            </c:numRef>
          </c:xVal>
          <c:yVal>
            <c:numRef>
              <c:f>'AFL2406'!$F$6:$F$219</c:f>
              <c:numCache>
                <c:formatCode>General</c:formatCode>
                <c:ptCount val="214"/>
                <c:pt idx="0">
                  <c:v>-72673.259999999995</c:v>
                </c:pt>
                <c:pt idx="1">
                  <c:v>-72485.523755868533</c:v>
                </c:pt>
                <c:pt idx="2">
                  <c:v>-72297.787511737086</c:v>
                </c:pt>
                <c:pt idx="3">
                  <c:v>-72110.051267605624</c:v>
                </c:pt>
                <c:pt idx="4">
                  <c:v>-71922.315023474177</c:v>
                </c:pt>
                <c:pt idx="5">
                  <c:v>-71734.578779342715</c:v>
                </c:pt>
                <c:pt idx="6">
                  <c:v>-71546.842535211268</c:v>
                </c:pt>
                <c:pt idx="7">
                  <c:v>-71359.106291079806</c:v>
                </c:pt>
                <c:pt idx="8">
                  <c:v>-71171.370046948345</c:v>
                </c:pt>
                <c:pt idx="9">
                  <c:v>-70983.633802816898</c:v>
                </c:pt>
                <c:pt idx="10">
                  <c:v>-70795.897558685436</c:v>
                </c:pt>
                <c:pt idx="11">
                  <c:v>-70608.161314553989</c:v>
                </c:pt>
                <c:pt idx="12">
                  <c:v>-70420.425070422527</c:v>
                </c:pt>
                <c:pt idx="13">
                  <c:v>-70232.68882629108</c:v>
                </c:pt>
                <c:pt idx="14">
                  <c:v>-70044.952582159618</c:v>
                </c:pt>
                <c:pt idx="15">
                  <c:v>-69857.216338028171</c:v>
                </c:pt>
                <c:pt idx="16">
                  <c:v>-69669.480093896709</c:v>
                </c:pt>
                <c:pt idx="17">
                  <c:v>-69481.743849765247</c:v>
                </c:pt>
                <c:pt idx="18">
                  <c:v>-69294.0076056338</c:v>
                </c:pt>
                <c:pt idx="19">
                  <c:v>-69106.271361502339</c:v>
                </c:pt>
                <c:pt idx="20">
                  <c:v>-68918.535117370891</c:v>
                </c:pt>
                <c:pt idx="21">
                  <c:v>-68730.79887323943</c:v>
                </c:pt>
                <c:pt idx="22">
                  <c:v>-68543.062629107983</c:v>
                </c:pt>
                <c:pt idx="23">
                  <c:v>-68355.326384976521</c:v>
                </c:pt>
                <c:pt idx="24">
                  <c:v>-68167.590140845059</c:v>
                </c:pt>
                <c:pt idx="25">
                  <c:v>-67979.853896713612</c:v>
                </c:pt>
                <c:pt idx="26">
                  <c:v>-67792.11765258215</c:v>
                </c:pt>
                <c:pt idx="27">
                  <c:v>-67604.381408450703</c:v>
                </c:pt>
                <c:pt idx="28">
                  <c:v>-67416.645164319241</c:v>
                </c:pt>
                <c:pt idx="29">
                  <c:v>-67228.908920187794</c:v>
                </c:pt>
                <c:pt idx="30">
                  <c:v>-67041.172676056332</c:v>
                </c:pt>
                <c:pt idx="31">
                  <c:v>-66853.436431924871</c:v>
                </c:pt>
                <c:pt idx="32">
                  <c:v>-66665.700187793424</c:v>
                </c:pt>
                <c:pt idx="33">
                  <c:v>-66477.963943661962</c:v>
                </c:pt>
                <c:pt idx="34">
                  <c:v>-66290.227699530515</c:v>
                </c:pt>
                <c:pt idx="35">
                  <c:v>-66102.491455399053</c:v>
                </c:pt>
                <c:pt idx="36">
                  <c:v>-65914.755211267606</c:v>
                </c:pt>
                <c:pt idx="37">
                  <c:v>-65727.018967136144</c:v>
                </c:pt>
                <c:pt idx="38">
                  <c:v>-65539.282723004697</c:v>
                </c:pt>
                <c:pt idx="39">
                  <c:v>-65351.546478873235</c:v>
                </c:pt>
                <c:pt idx="40">
                  <c:v>-65163.810234741781</c:v>
                </c:pt>
                <c:pt idx="41">
                  <c:v>-64976.073990610326</c:v>
                </c:pt>
                <c:pt idx="42">
                  <c:v>-64788.337746478872</c:v>
                </c:pt>
                <c:pt idx="43">
                  <c:v>-64600.601502347417</c:v>
                </c:pt>
                <c:pt idx="44">
                  <c:v>-64412.865258215956</c:v>
                </c:pt>
                <c:pt idx="45">
                  <c:v>-64225.129014084501</c:v>
                </c:pt>
                <c:pt idx="46">
                  <c:v>-64037.392769953047</c:v>
                </c:pt>
                <c:pt idx="47">
                  <c:v>-63849.656525821592</c:v>
                </c:pt>
                <c:pt idx="48">
                  <c:v>-63661.920281690138</c:v>
                </c:pt>
                <c:pt idx="49">
                  <c:v>-63474.184037558683</c:v>
                </c:pt>
                <c:pt idx="50">
                  <c:v>-63286.447793427229</c:v>
                </c:pt>
                <c:pt idx="51">
                  <c:v>-63098.711549295767</c:v>
                </c:pt>
                <c:pt idx="52">
                  <c:v>-62910.975305164313</c:v>
                </c:pt>
                <c:pt idx="53">
                  <c:v>-62723.239061032858</c:v>
                </c:pt>
                <c:pt idx="54">
                  <c:v>-62535.502816901404</c:v>
                </c:pt>
                <c:pt idx="55">
                  <c:v>-62347.76657276995</c:v>
                </c:pt>
                <c:pt idx="56">
                  <c:v>-62160.030328638495</c:v>
                </c:pt>
                <c:pt idx="57">
                  <c:v>-61972.294084507041</c:v>
                </c:pt>
                <c:pt idx="58">
                  <c:v>-61784.557840375579</c:v>
                </c:pt>
                <c:pt idx="59">
                  <c:v>-61596.821596244132</c:v>
                </c:pt>
                <c:pt idx="60">
                  <c:v>-61409.08535211267</c:v>
                </c:pt>
                <c:pt idx="61">
                  <c:v>-61221.349107981216</c:v>
                </c:pt>
                <c:pt idx="62">
                  <c:v>-61033.612863849761</c:v>
                </c:pt>
                <c:pt idx="63">
                  <c:v>-60845.876619718307</c:v>
                </c:pt>
                <c:pt idx="64">
                  <c:v>-60658.140375586852</c:v>
                </c:pt>
                <c:pt idx="65">
                  <c:v>-60470.404131455398</c:v>
                </c:pt>
                <c:pt idx="66">
                  <c:v>-60282.667887323943</c:v>
                </c:pt>
                <c:pt idx="67">
                  <c:v>-60094.931643192482</c:v>
                </c:pt>
                <c:pt idx="68">
                  <c:v>-59907.195399061027</c:v>
                </c:pt>
                <c:pt idx="69">
                  <c:v>-59719.459154929573</c:v>
                </c:pt>
                <c:pt idx="70">
                  <c:v>-59531.722910798118</c:v>
                </c:pt>
                <c:pt idx="71">
                  <c:v>-59343.986666666664</c:v>
                </c:pt>
                <c:pt idx="72">
                  <c:v>-59156.25042253521</c:v>
                </c:pt>
                <c:pt idx="73">
                  <c:v>-58968.514178403755</c:v>
                </c:pt>
                <c:pt idx="74">
                  <c:v>-58780.777934272293</c:v>
                </c:pt>
                <c:pt idx="75">
                  <c:v>-58593.041690140846</c:v>
                </c:pt>
                <c:pt idx="76">
                  <c:v>-58405.305446009384</c:v>
                </c:pt>
                <c:pt idx="77">
                  <c:v>-58217.56920187793</c:v>
                </c:pt>
                <c:pt idx="78">
                  <c:v>-58029.832957746476</c:v>
                </c:pt>
                <c:pt idx="79">
                  <c:v>-57842.096713615021</c:v>
                </c:pt>
                <c:pt idx="80">
                  <c:v>-57654.360469483567</c:v>
                </c:pt>
                <c:pt idx="81">
                  <c:v>-57466.624225352112</c:v>
                </c:pt>
                <c:pt idx="82">
                  <c:v>-57278.887981220658</c:v>
                </c:pt>
                <c:pt idx="83">
                  <c:v>-57091.151737089196</c:v>
                </c:pt>
                <c:pt idx="84">
                  <c:v>-56903.415492957742</c:v>
                </c:pt>
                <c:pt idx="85">
                  <c:v>-56715.679248826287</c:v>
                </c:pt>
                <c:pt idx="86">
                  <c:v>-56527.943004694833</c:v>
                </c:pt>
                <c:pt idx="87">
                  <c:v>-56340.206760563378</c:v>
                </c:pt>
                <c:pt idx="88">
                  <c:v>-56152.470516431917</c:v>
                </c:pt>
                <c:pt idx="89">
                  <c:v>-55964.734272300469</c:v>
                </c:pt>
                <c:pt idx="90">
                  <c:v>-55776.998028169008</c:v>
                </c:pt>
                <c:pt idx="91">
                  <c:v>-55589.261784037561</c:v>
                </c:pt>
                <c:pt idx="92">
                  <c:v>-55401.525539906099</c:v>
                </c:pt>
                <c:pt idx="93">
                  <c:v>-55213.789295774644</c:v>
                </c:pt>
                <c:pt idx="94">
                  <c:v>-55026.05305164319</c:v>
                </c:pt>
                <c:pt idx="95">
                  <c:v>-54838.316807511736</c:v>
                </c:pt>
                <c:pt idx="96">
                  <c:v>-54650.580563380281</c:v>
                </c:pt>
                <c:pt idx="97">
                  <c:v>-54462.844319248819</c:v>
                </c:pt>
                <c:pt idx="98">
                  <c:v>-54275.108075117372</c:v>
                </c:pt>
                <c:pt idx="99">
                  <c:v>-54087.37183098591</c:v>
                </c:pt>
                <c:pt idx="100">
                  <c:v>-53899.635586854456</c:v>
                </c:pt>
                <c:pt idx="101">
                  <c:v>-53711.899342723002</c:v>
                </c:pt>
                <c:pt idx="102">
                  <c:v>-53524.163098591547</c:v>
                </c:pt>
                <c:pt idx="103">
                  <c:v>-53336.426854460093</c:v>
                </c:pt>
                <c:pt idx="104">
                  <c:v>-53148.690610328631</c:v>
                </c:pt>
                <c:pt idx="105">
                  <c:v>-52960.954366197184</c:v>
                </c:pt>
                <c:pt idx="106">
                  <c:v>-52773.218122065722</c:v>
                </c:pt>
                <c:pt idx="107">
                  <c:v>-52585.481877934275</c:v>
                </c:pt>
                <c:pt idx="108">
                  <c:v>-52397.745633802813</c:v>
                </c:pt>
                <c:pt idx="109">
                  <c:v>-52210.009389671359</c:v>
                </c:pt>
                <c:pt idx="110">
                  <c:v>-52022.273145539904</c:v>
                </c:pt>
                <c:pt idx="111">
                  <c:v>-51834.53690140845</c:v>
                </c:pt>
                <c:pt idx="112">
                  <c:v>-51646.800657276995</c:v>
                </c:pt>
                <c:pt idx="113">
                  <c:v>-51459.064413145534</c:v>
                </c:pt>
                <c:pt idx="114">
                  <c:v>-51271.328169014087</c:v>
                </c:pt>
                <c:pt idx="115">
                  <c:v>-51083.591924882625</c:v>
                </c:pt>
                <c:pt idx="116">
                  <c:v>-50895.85568075117</c:v>
                </c:pt>
                <c:pt idx="117">
                  <c:v>-50708.119436619716</c:v>
                </c:pt>
                <c:pt idx="118">
                  <c:v>-50520.383192488262</c:v>
                </c:pt>
                <c:pt idx="119">
                  <c:v>-50332.646948356807</c:v>
                </c:pt>
                <c:pt idx="120">
                  <c:v>-50144.910704225345</c:v>
                </c:pt>
                <c:pt idx="121">
                  <c:v>-49957.174460093898</c:v>
                </c:pt>
                <c:pt idx="122">
                  <c:v>-49769.438215962437</c:v>
                </c:pt>
                <c:pt idx="123">
                  <c:v>-49581.701971830989</c:v>
                </c:pt>
                <c:pt idx="124">
                  <c:v>-49393.965727699528</c:v>
                </c:pt>
                <c:pt idx="125">
                  <c:v>-49206.229483568073</c:v>
                </c:pt>
                <c:pt idx="126">
                  <c:v>-49018.493239436619</c:v>
                </c:pt>
                <c:pt idx="127">
                  <c:v>-48830.756995305164</c:v>
                </c:pt>
                <c:pt idx="128">
                  <c:v>-48643.02075117371</c:v>
                </c:pt>
                <c:pt idx="129">
                  <c:v>-48455.284507042248</c:v>
                </c:pt>
                <c:pt idx="130">
                  <c:v>-48267.548262910801</c:v>
                </c:pt>
                <c:pt idx="131">
                  <c:v>-48079.812018779339</c:v>
                </c:pt>
                <c:pt idx="132">
                  <c:v>-47892.075774647885</c:v>
                </c:pt>
                <c:pt idx="133">
                  <c:v>-47704.33953051643</c:v>
                </c:pt>
                <c:pt idx="134">
                  <c:v>-47516.603286384976</c:v>
                </c:pt>
                <c:pt idx="135">
                  <c:v>-47328.867042253522</c:v>
                </c:pt>
                <c:pt idx="136">
                  <c:v>-47141.13079812206</c:v>
                </c:pt>
                <c:pt idx="137">
                  <c:v>-46953.394553990613</c:v>
                </c:pt>
                <c:pt idx="138">
                  <c:v>-46765.658309859151</c:v>
                </c:pt>
                <c:pt idx="139">
                  <c:v>-46577.922065727696</c:v>
                </c:pt>
                <c:pt idx="140">
                  <c:v>-46390.185821596242</c:v>
                </c:pt>
                <c:pt idx="141">
                  <c:v>-46202.449577464788</c:v>
                </c:pt>
                <c:pt idx="142">
                  <c:v>-46014.713333333333</c:v>
                </c:pt>
                <c:pt idx="143">
                  <c:v>-45826.977089201871</c:v>
                </c:pt>
                <c:pt idx="144">
                  <c:v>-45639.240845070424</c:v>
                </c:pt>
                <c:pt idx="145">
                  <c:v>-45451.504600938963</c:v>
                </c:pt>
                <c:pt idx="146">
                  <c:v>-45263.768356807515</c:v>
                </c:pt>
                <c:pt idx="147">
                  <c:v>-45076.032112676054</c:v>
                </c:pt>
                <c:pt idx="148">
                  <c:v>-44888.295868544599</c:v>
                </c:pt>
                <c:pt idx="149">
                  <c:v>-44700.559624413145</c:v>
                </c:pt>
                <c:pt idx="150">
                  <c:v>-44512.82338028169</c:v>
                </c:pt>
                <c:pt idx="151">
                  <c:v>-44325.087136150236</c:v>
                </c:pt>
                <c:pt idx="152">
                  <c:v>-44137.350892018774</c:v>
                </c:pt>
                <c:pt idx="153">
                  <c:v>-43949.614647887327</c:v>
                </c:pt>
                <c:pt idx="154">
                  <c:v>-43761.878403755865</c:v>
                </c:pt>
                <c:pt idx="155">
                  <c:v>-43574.142159624411</c:v>
                </c:pt>
                <c:pt idx="156">
                  <c:v>-43386.405915492956</c:v>
                </c:pt>
                <c:pt idx="157">
                  <c:v>-43198.669671361502</c:v>
                </c:pt>
                <c:pt idx="158">
                  <c:v>-43010.933427230048</c:v>
                </c:pt>
                <c:pt idx="159">
                  <c:v>-42823.197183098586</c:v>
                </c:pt>
                <c:pt idx="160">
                  <c:v>-42635.460938967139</c:v>
                </c:pt>
                <c:pt idx="161">
                  <c:v>-42447.724694835677</c:v>
                </c:pt>
                <c:pt idx="162">
                  <c:v>-42259.98845070423</c:v>
                </c:pt>
                <c:pt idx="163">
                  <c:v>-42072.252206572768</c:v>
                </c:pt>
                <c:pt idx="164">
                  <c:v>-41884.515962441314</c:v>
                </c:pt>
                <c:pt idx="165">
                  <c:v>-41696.779718309859</c:v>
                </c:pt>
                <c:pt idx="166">
                  <c:v>-41509.043474178405</c:v>
                </c:pt>
                <c:pt idx="167">
                  <c:v>-41321.30723004695</c:v>
                </c:pt>
                <c:pt idx="168">
                  <c:v>-41133.570985915489</c:v>
                </c:pt>
                <c:pt idx="169">
                  <c:v>-40945.834741784041</c:v>
                </c:pt>
                <c:pt idx="170">
                  <c:v>-40758.09849765258</c:v>
                </c:pt>
                <c:pt idx="171">
                  <c:v>-40570.362253521125</c:v>
                </c:pt>
                <c:pt idx="172">
                  <c:v>-40382.626009389671</c:v>
                </c:pt>
                <c:pt idx="173">
                  <c:v>-40194.889765258216</c:v>
                </c:pt>
                <c:pt idx="174">
                  <c:v>-40007.153521126762</c:v>
                </c:pt>
                <c:pt idx="175">
                  <c:v>-39819.417276995307</c:v>
                </c:pt>
                <c:pt idx="176">
                  <c:v>-39631.681032863846</c:v>
                </c:pt>
                <c:pt idx="177">
                  <c:v>-39443.944788732391</c:v>
                </c:pt>
                <c:pt idx="178">
                  <c:v>-39256.208544600937</c:v>
                </c:pt>
                <c:pt idx="179">
                  <c:v>-39068.472300469482</c:v>
                </c:pt>
                <c:pt idx="180">
                  <c:v>-38880.736056338028</c:v>
                </c:pt>
                <c:pt idx="181">
                  <c:v>-38692.999812206574</c:v>
                </c:pt>
                <c:pt idx="182">
                  <c:v>-38505.263568075119</c:v>
                </c:pt>
                <c:pt idx="183">
                  <c:v>-38317.527323943665</c:v>
                </c:pt>
                <c:pt idx="184">
                  <c:v>-38129.791079812203</c:v>
                </c:pt>
                <c:pt idx="185">
                  <c:v>-37942.054835680749</c:v>
                </c:pt>
                <c:pt idx="186">
                  <c:v>-37754.318591549294</c:v>
                </c:pt>
                <c:pt idx="187">
                  <c:v>-37566.58234741784</c:v>
                </c:pt>
                <c:pt idx="188">
                  <c:v>-37378.846103286385</c:v>
                </c:pt>
                <c:pt idx="189">
                  <c:v>-37191.109859154931</c:v>
                </c:pt>
                <c:pt idx="190">
                  <c:v>-37003.373615023476</c:v>
                </c:pt>
                <c:pt idx="191">
                  <c:v>-36815.637370892022</c:v>
                </c:pt>
                <c:pt idx="192">
                  <c:v>-36627.90112676056</c:v>
                </c:pt>
                <c:pt idx="193">
                  <c:v>-36440.164882629106</c:v>
                </c:pt>
                <c:pt idx="194">
                  <c:v>-36252.428638497651</c:v>
                </c:pt>
                <c:pt idx="195">
                  <c:v>-36064.692394366197</c:v>
                </c:pt>
                <c:pt idx="196">
                  <c:v>-35876.956150234742</c:v>
                </c:pt>
                <c:pt idx="197">
                  <c:v>-35689.219906103288</c:v>
                </c:pt>
                <c:pt idx="198">
                  <c:v>-35501.483661971833</c:v>
                </c:pt>
                <c:pt idx="199">
                  <c:v>-35313.747417840379</c:v>
                </c:pt>
                <c:pt idx="200">
                  <c:v>-35126.011173708917</c:v>
                </c:pt>
                <c:pt idx="201">
                  <c:v>-34938.274929577463</c:v>
                </c:pt>
                <c:pt idx="202">
                  <c:v>-34750.538685446008</c:v>
                </c:pt>
                <c:pt idx="203">
                  <c:v>-34562.802441314554</c:v>
                </c:pt>
                <c:pt idx="204">
                  <c:v>-34375.0661971831</c:v>
                </c:pt>
                <c:pt idx="205">
                  <c:v>-34187.329953051645</c:v>
                </c:pt>
                <c:pt idx="206">
                  <c:v>-33999.593708920191</c:v>
                </c:pt>
                <c:pt idx="207">
                  <c:v>-33811.857464788736</c:v>
                </c:pt>
                <c:pt idx="208">
                  <c:v>-33624.121220657275</c:v>
                </c:pt>
                <c:pt idx="209">
                  <c:v>-33436.38497652582</c:v>
                </c:pt>
                <c:pt idx="210">
                  <c:v>-33248.648732394366</c:v>
                </c:pt>
                <c:pt idx="211">
                  <c:v>-33060.912488262911</c:v>
                </c:pt>
                <c:pt idx="212">
                  <c:v>-32873.176244131457</c:v>
                </c:pt>
                <c:pt idx="213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'AFL2406'!$F$2:$F$3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30.983770213875847</c:v>
                </c:pt>
                <c:pt idx="2">
                  <c:v>31.002818205529472</c:v>
                </c:pt>
                <c:pt idx="3">
                  <c:v>31.021866197183098</c:v>
                </c:pt>
                <c:pt idx="4">
                  <c:v>31.040914188836723</c:v>
                </c:pt>
                <c:pt idx="5">
                  <c:v>31.059962180490349</c:v>
                </c:pt>
                <c:pt idx="6">
                  <c:v>31.079010172143974</c:v>
                </c:pt>
                <c:pt idx="7">
                  <c:v>31.098058163797599</c:v>
                </c:pt>
                <c:pt idx="8">
                  <c:v>31.117106155451225</c:v>
                </c:pt>
                <c:pt idx="9">
                  <c:v>31.13615414710485</c:v>
                </c:pt>
                <c:pt idx="10">
                  <c:v>31.155202138758476</c:v>
                </c:pt>
                <c:pt idx="11">
                  <c:v>31.174250130412101</c:v>
                </c:pt>
                <c:pt idx="12">
                  <c:v>31.193298122065727</c:v>
                </c:pt>
                <c:pt idx="13">
                  <c:v>31.212346113719352</c:v>
                </c:pt>
                <c:pt idx="14">
                  <c:v>31.231394105372978</c:v>
                </c:pt>
                <c:pt idx="15">
                  <c:v>31.250442097026603</c:v>
                </c:pt>
                <c:pt idx="16">
                  <c:v>31.269490088680229</c:v>
                </c:pt>
                <c:pt idx="17">
                  <c:v>31.288538080333854</c:v>
                </c:pt>
                <c:pt idx="18">
                  <c:v>31.30758607198748</c:v>
                </c:pt>
                <c:pt idx="19">
                  <c:v>31.326634063641105</c:v>
                </c:pt>
                <c:pt idx="20">
                  <c:v>31.345682055294731</c:v>
                </c:pt>
                <c:pt idx="21">
                  <c:v>31.364730046948356</c:v>
                </c:pt>
                <c:pt idx="22">
                  <c:v>31.383778038601982</c:v>
                </c:pt>
                <c:pt idx="23">
                  <c:v>31.402826030255607</c:v>
                </c:pt>
                <c:pt idx="24">
                  <c:v>31.421874021909233</c:v>
                </c:pt>
                <c:pt idx="25">
                  <c:v>31.440922013562858</c:v>
                </c:pt>
                <c:pt idx="26">
                  <c:v>31.459970005216483</c:v>
                </c:pt>
                <c:pt idx="27">
                  <c:v>31.479017996870109</c:v>
                </c:pt>
                <c:pt idx="28">
                  <c:v>31.498065988523734</c:v>
                </c:pt>
                <c:pt idx="29">
                  <c:v>31.51711398017736</c:v>
                </c:pt>
                <c:pt idx="30">
                  <c:v>31.536161971830985</c:v>
                </c:pt>
                <c:pt idx="31">
                  <c:v>31.555209963484611</c:v>
                </c:pt>
                <c:pt idx="32">
                  <c:v>31.574257955138236</c:v>
                </c:pt>
                <c:pt idx="33">
                  <c:v>31.593305946791862</c:v>
                </c:pt>
                <c:pt idx="34">
                  <c:v>31.612353938445487</c:v>
                </c:pt>
                <c:pt idx="35">
                  <c:v>31.631401930099113</c:v>
                </c:pt>
                <c:pt idx="36">
                  <c:v>31.650449921752738</c:v>
                </c:pt>
                <c:pt idx="37">
                  <c:v>31.669497913406364</c:v>
                </c:pt>
                <c:pt idx="38">
                  <c:v>31.688545905059989</c:v>
                </c:pt>
                <c:pt idx="39">
                  <c:v>31.707593896713615</c:v>
                </c:pt>
                <c:pt idx="40">
                  <c:v>31.72664188836724</c:v>
                </c:pt>
                <c:pt idx="41">
                  <c:v>31.745689880020866</c:v>
                </c:pt>
                <c:pt idx="42">
                  <c:v>31.764737871674491</c:v>
                </c:pt>
                <c:pt idx="43">
                  <c:v>31.783785863328117</c:v>
                </c:pt>
                <c:pt idx="44">
                  <c:v>31.802833854981742</c:v>
                </c:pt>
                <c:pt idx="45">
                  <c:v>31.821881846635367</c:v>
                </c:pt>
                <c:pt idx="46">
                  <c:v>31.840929838288993</c:v>
                </c:pt>
                <c:pt idx="47">
                  <c:v>31.859977829942618</c:v>
                </c:pt>
                <c:pt idx="48">
                  <c:v>31.879025821596244</c:v>
                </c:pt>
                <c:pt idx="49">
                  <c:v>31.898073813249869</c:v>
                </c:pt>
                <c:pt idx="50">
                  <c:v>31.917121804903495</c:v>
                </c:pt>
                <c:pt idx="51">
                  <c:v>31.93616979655712</c:v>
                </c:pt>
                <c:pt idx="52">
                  <c:v>31.955217788210746</c:v>
                </c:pt>
                <c:pt idx="53">
                  <c:v>31.974265779864371</c:v>
                </c:pt>
                <c:pt idx="54">
                  <c:v>31.993313771517997</c:v>
                </c:pt>
                <c:pt idx="55">
                  <c:v>32.012361763171619</c:v>
                </c:pt>
                <c:pt idx="56">
                  <c:v>32.031409754825248</c:v>
                </c:pt>
                <c:pt idx="57">
                  <c:v>32.05045774647887</c:v>
                </c:pt>
                <c:pt idx="58">
                  <c:v>32.069505738132499</c:v>
                </c:pt>
                <c:pt idx="59">
                  <c:v>32.088553729786121</c:v>
                </c:pt>
                <c:pt idx="60">
                  <c:v>32.10760172143975</c:v>
                </c:pt>
                <c:pt idx="61">
                  <c:v>32.126649713093371</c:v>
                </c:pt>
                <c:pt idx="62">
                  <c:v>32.145697704747001</c:v>
                </c:pt>
                <c:pt idx="63">
                  <c:v>32.164745696400622</c:v>
                </c:pt>
                <c:pt idx="64">
                  <c:v>32.183793688054251</c:v>
                </c:pt>
                <c:pt idx="65">
                  <c:v>32.202841679707873</c:v>
                </c:pt>
                <c:pt idx="66">
                  <c:v>32.221889671361502</c:v>
                </c:pt>
                <c:pt idx="67">
                  <c:v>32.240937663015124</c:v>
                </c:pt>
                <c:pt idx="68">
                  <c:v>32.259985654668753</c:v>
                </c:pt>
                <c:pt idx="69">
                  <c:v>32.279033646322375</c:v>
                </c:pt>
                <c:pt idx="70">
                  <c:v>32.298081637976004</c:v>
                </c:pt>
                <c:pt idx="71">
                  <c:v>32.317129629629626</c:v>
                </c:pt>
                <c:pt idx="72">
                  <c:v>32.336177621283255</c:v>
                </c:pt>
                <c:pt idx="73">
                  <c:v>32.355225612936877</c:v>
                </c:pt>
                <c:pt idx="74">
                  <c:v>32.374273604590506</c:v>
                </c:pt>
                <c:pt idx="75">
                  <c:v>32.393321596244128</c:v>
                </c:pt>
                <c:pt idx="76">
                  <c:v>32.412369587897757</c:v>
                </c:pt>
                <c:pt idx="77">
                  <c:v>32.431417579551379</c:v>
                </c:pt>
                <c:pt idx="78">
                  <c:v>32.450465571205008</c:v>
                </c:pt>
                <c:pt idx="79">
                  <c:v>32.46951356285863</c:v>
                </c:pt>
                <c:pt idx="80">
                  <c:v>32.488561554512259</c:v>
                </c:pt>
                <c:pt idx="81">
                  <c:v>32.507609546165881</c:v>
                </c:pt>
                <c:pt idx="82">
                  <c:v>32.52665753781951</c:v>
                </c:pt>
                <c:pt idx="83">
                  <c:v>32.545705529473132</c:v>
                </c:pt>
                <c:pt idx="84">
                  <c:v>32.564753521126761</c:v>
                </c:pt>
                <c:pt idx="85">
                  <c:v>32.583801512780383</c:v>
                </c:pt>
                <c:pt idx="86">
                  <c:v>32.602849504434012</c:v>
                </c:pt>
                <c:pt idx="87">
                  <c:v>32.621897496087634</c:v>
                </c:pt>
                <c:pt idx="88">
                  <c:v>32.640945487741263</c:v>
                </c:pt>
                <c:pt idx="89">
                  <c:v>32.659993479394885</c:v>
                </c:pt>
                <c:pt idx="90">
                  <c:v>32.679041471048514</c:v>
                </c:pt>
                <c:pt idx="91">
                  <c:v>32.698089462702136</c:v>
                </c:pt>
                <c:pt idx="92">
                  <c:v>32.717137454355765</c:v>
                </c:pt>
                <c:pt idx="93">
                  <c:v>32.736185446009387</c:v>
                </c:pt>
                <c:pt idx="94">
                  <c:v>32.755233437663016</c:v>
                </c:pt>
                <c:pt idx="95">
                  <c:v>32.774281429316638</c:v>
                </c:pt>
                <c:pt idx="96">
                  <c:v>32.793329420970267</c:v>
                </c:pt>
                <c:pt idx="97">
                  <c:v>32.812377412623889</c:v>
                </c:pt>
                <c:pt idx="98">
                  <c:v>32.831425404277518</c:v>
                </c:pt>
                <c:pt idx="99">
                  <c:v>32.850473395931139</c:v>
                </c:pt>
                <c:pt idx="100">
                  <c:v>32.869521387584768</c:v>
                </c:pt>
                <c:pt idx="101">
                  <c:v>32.88856937923839</c:v>
                </c:pt>
                <c:pt idx="102">
                  <c:v>32.907617370892019</c:v>
                </c:pt>
                <c:pt idx="103">
                  <c:v>32.926665362545641</c:v>
                </c:pt>
                <c:pt idx="104">
                  <c:v>32.94571335419927</c:v>
                </c:pt>
                <c:pt idx="105">
                  <c:v>32.964761345852892</c:v>
                </c:pt>
                <c:pt idx="106">
                  <c:v>32.983809337506521</c:v>
                </c:pt>
                <c:pt idx="107">
                  <c:v>33.002857329160143</c:v>
                </c:pt>
                <c:pt idx="108">
                  <c:v>33.021905320813772</c:v>
                </c:pt>
                <c:pt idx="109">
                  <c:v>33.040953312467394</c:v>
                </c:pt>
                <c:pt idx="110">
                  <c:v>33.060001304121023</c:v>
                </c:pt>
                <c:pt idx="111">
                  <c:v>33.079049295774645</c:v>
                </c:pt>
                <c:pt idx="112">
                  <c:v>33.098097287428274</c:v>
                </c:pt>
                <c:pt idx="113">
                  <c:v>33.117145279081896</c:v>
                </c:pt>
                <c:pt idx="114">
                  <c:v>33.136193270735525</c:v>
                </c:pt>
                <c:pt idx="115">
                  <c:v>33.155241262389147</c:v>
                </c:pt>
                <c:pt idx="116">
                  <c:v>33.174289254042776</c:v>
                </c:pt>
                <c:pt idx="117">
                  <c:v>33.193337245696398</c:v>
                </c:pt>
                <c:pt idx="118">
                  <c:v>33.212385237350027</c:v>
                </c:pt>
                <c:pt idx="119">
                  <c:v>33.231433229003649</c:v>
                </c:pt>
                <c:pt idx="120">
                  <c:v>33.250481220657278</c:v>
                </c:pt>
                <c:pt idx="121">
                  <c:v>33.2695292123109</c:v>
                </c:pt>
                <c:pt idx="122">
                  <c:v>33.288577203964529</c:v>
                </c:pt>
                <c:pt idx="123">
                  <c:v>33.307625195618151</c:v>
                </c:pt>
                <c:pt idx="124">
                  <c:v>33.32667318727178</c:v>
                </c:pt>
                <c:pt idx="125">
                  <c:v>33.345721178925402</c:v>
                </c:pt>
                <c:pt idx="126">
                  <c:v>33.364769170579031</c:v>
                </c:pt>
                <c:pt idx="127">
                  <c:v>33.383817162232653</c:v>
                </c:pt>
                <c:pt idx="128">
                  <c:v>33.402865153886282</c:v>
                </c:pt>
                <c:pt idx="129">
                  <c:v>33.421913145539904</c:v>
                </c:pt>
                <c:pt idx="130">
                  <c:v>33.440961137193533</c:v>
                </c:pt>
                <c:pt idx="131">
                  <c:v>33.460009128847155</c:v>
                </c:pt>
                <c:pt idx="132">
                  <c:v>33.479057120500784</c:v>
                </c:pt>
                <c:pt idx="133">
                  <c:v>33.498105112154406</c:v>
                </c:pt>
                <c:pt idx="134">
                  <c:v>33.517153103808035</c:v>
                </c:pt>
                <c:pt idx="135">
                  <c:v>33.536201095461657</c:v>
                </c:pt>
                <c:pt idx="136">
                  <c:v>33.555249087115286</c:v>
                </c:pt>
                <c:pt idx="137">
                  <c:v>33.574297078768907</c:v>
                </c:pt>
                <c:pt idx="138">
                  <c:v>33.593345070422536</c:v>
                </c:pt>
                <c:pt idx="139">
                  <c:v>33.612393062076158</c:v>
                </c:pt>
                <c:pt idx="140">
                  <c:v>33.631441053729787</c:v>
                </c:pt>
                <c:pt idx="141">
                  <c:v>33.650489045383409</c:v>
                </c:pt>
                <c:pt idx="142">
                  <c:v>33.669537037037038</c:v>
                </c:pt>
                <c:pt idx="143">
                  <c:v>33.68858502869066</c:v>
                </c:pt>
                <c:pt idx="144">
                  <c:v>33.707633020344289</c:v>
                </c:pt>
                <c:pt idx="145">
                  <c:v>33.726681011997911</c:v>
                </c:pt>
                <c:pt idx="146">
                  <c:v>33.74572900365154</c:v>
                </c:pt>
                <c:pt idx="147">
                  <c:v>33.764776995305162</c:v>
                </c:pt>
                <c:pt idx="148">
                  <c:v>33.783824986958791</c:v>
                </c:pt>
                <c:pt idx="149">
                  <c:v>33.802872978612413</c:v>
                </c:pt>
                <c:pt idx="150">
                  <c:v>33.821920970266042</c:v>
                </c:pt>
                <c:pt idx="151">
                  <c:v>33.840968961919664</c:v>
                </c:pt>
                <c:pt idx="152">
                  <c:v>33.860016953573293</c:v>
                </c:pt>
                <c:pt idx="153">
                  <c:v>33.879064945226915</c:v>
                </c:pt>
                <c:pt idx="154">
                  <c:v>33.898112936880544</c:v>
                </c:pt>
                <c:pt idx="155">
                  <c:v>33.917160928534166</c:v>
                </c:pt>
                <c:pt idx="156">
                  <c:v>33.936208920187795</c:v>
                </c:pt>
                <c:pt idx="157">
                  <c:v>33.955256911841417</c:v>
                </c:pt>
                <c:pt idx="158">
                  <c:v>33.974304903495046</c:v>
                </c:pt>
                <c:pt idx="159">
                  <c:v>33.993352895148668</c:v>
                </c:pt>
                <c:pt idx="160">
                  <c:v>34.012400886802297</c:v>
                </c:pt>
                <c:pt idx="161">
                  <c:v>34.031448878455919</c:v>
                </c:pt>
                <c:pt idx="162">
                  <c:v>34.050496870109548</c:v>
                </c:pt>
                <c:pt idx="163">
                  <c:v>34.06954486176317</c:v>
                </c:pt>
                <c:pt idx="164">
                  <c:v>34.088592853416799</c:v>
                </c:pt>
                <c:pt idx="165">
                  <c:v>34.107640845070421</c:v>
                </c:pt>
                <c:pt idx="166">
                  <c:v>34.12668883672405</c:v>
                </c:pt>
                <c:pt idx="167">
                  <c:v>34.145736828377672</c:v>
                </c:pt>
                <c:pt idx="168">
                  <c:v>34.164784820031301</c:v>
                </c:pt>
                <c:pt idx="169">
                  <c:v>34.183832811684923</c:v>
                </c:pt>
                <c:pt idx="170">
                  <c:v>34.202880803338552</c:v>
                </c:pt>
                <c:pt idx="171">
                  <c:v>34.221928794992174</c:v>
                </c:pt>
                <c:pt idx="172">
                  <c:v>34.240976786645803</c:v>
                </c:pt>
                <c:pt idx="173">
                  <c:v>34.260024778299424</c:v>
                </c:pt>
                <c:pt idx="174">
                  <c:v>34.279072769953054</c:v>
                </c:pt>
                <c:pt idx="175">
                  <c:v>34.298120761606675</c:v>
                </c:pt>
                <c:pt idx="176">
                  <c:v>34.317168753260304</c:v>
                </c:pt>
                <c:pt idx="177">
                  <c:v>34.336216744913926</c:v>
                </c:pt>
                <c:pt idx="178">
                  <c:v>34.355264736567555</c:v>
                </c:pt>
                <c:pt idx="179">
                  <c:v>34.374312728221177</c:v>
                </c:pt>
                <c:pt idx="180">
                  <c:v>34.393360719874806</c:v>
                </c:pt>
                <c:pt idx="181">
                  <c:v>34.412408711528428</c:v>
                </c:pt>
                <c:pt idx="182">
                  <c:v>34.431456703182057</c:v>
                </c:pt>
                <c:pt idx="183">
                  <c:v>34.450504694835679</c:v>
                </c:pt>
                <c:pt idx="184">
                  <c:v>34.469552686489308</c:v>
                </c:pt>
                <c:pt idx="185">
                  <c:v>34.48860067814293</c:v>
                </c:pt>
                <c:pt idx="186">
                  <c:v>34.507648669796559</c:v>
                </c:pt>
                <c:pt idx="187">
                  <c:v>34.526696661450181</c:v>
                </c:pt>
                <c:pt idx="188">
                  <c:v>34.54574465310381</c:v>
                </c:pt>
                <c:pt idx="189">
                  <c:v>34.564792644757432</c:v>
                </c:pt>
                <c:pt idx="190">
                  <c:v>34.583840636411061</c:v>
                </c:pt>
                <c:pt idx="191">
                  <c:v>34.602888628064683</c:v>
                </c:pt>
                <c:pt idx="192">
                  <c:v>34.621936619718312</c:v>
                </c:pt>
                <c:pt idx="193">
                  <c:v>34.640984611371934</c:v>
                </c:pt>
                <c:pt idx="194">
                  <c:v>34.660032603025563</c:v>
                </c:pt>
                <c:pt idx="195">
                  <c:v>34.679080594679185</c:v>
                </c:pt>
                <c:pt idx="196">
                  <c:v>34.698128586332814</c:v>
                </c:pt>
                <c:pt idx="197">
                  <c:v>34.717176577986436</c:v>
                </c:pt>
                <c:pt idx="198">
                  <c:v>34.736224569640065</c:v>
                </c:pt>
                <c:pt idx="199">
                  <c:v>34.755272561293687</c:v>
                </c:pt>
                <c:pt idx="200">
                  <c:v>34.774320552947316</c:v>
                </c:pt>
                <c:pt idx="201">
                  <c:v>34.793368544600938</c:v>
                </c:pt>
                <c:pt idx="202">
                  <c:v>34.812416536254567</c:v>
                </c:pt>
                <c:pt idx="203">
                  <c:v>34.831464527908189</c:v>
                </c:pt>
                <c:pt idx="204">
                  <c:v>34.850512519561818</c:v>
                </c:pt>
                <c:pt idx="205">
                  <c:v>34.86956051121544</c:v>
                </c:pt>
                <c:pt idx="206">
                  <c:v>34.888608502869062</c:v>
                </c:pt>
                <c:pt idx="207">
                  <c:v>34.907656494522691</c:v>
                </c:pt>
                <c:pt idx="208">
                  <c:v>34.92670448617632</c:v>
                </c:pt>
                <c:pt idx="209">
                  <c:v>34.945752477829942</c:v>
                </c:pt>
                <c:pt idx="210">
                  <c:v>34.964800469483563</c:v>
                </c:pt>
                <c:pt idx="211">
                  <c:v>34.983848461137192</c:v>
                </c:pt>
                <c:pt idx="212">
                  <c:v>35.002896452790822</c:v>
                </c:pt>
                <c:pt idx="213">
                  <c:v>35.021944444444443</c:v>
                </c:pt>
              </c:numCache>
            </c:numRef>
          </c:xVal>
          <c:yVal>
            <c:numRef>
              <c:f>'AFL2406'!$M$6:$M$258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55.193373761085027</c:v>
                </c:pt>
                <c:pt idx="2">
                  <c:v>55.195080855503384</c:v>
                </c:pt>
                <c:pt idx="3">
                  <c:v>55.196787949921749</c:v>
                </c:pt>
                <c:pt idx="4">
                  <c:v>55.198495044340113</c:v>
                </c:pt>
                <c:pt idx="5">
                  <c:v>55.20020213875847</c:v>
                </c:pt>
                <c:pt idx="6">
                  <c:v>55.201909233176835</c:v>
                </c:pt>
                <c:pt idx="7">
                  <c:v>55.203616327595199</c:v>
                </c:pt>
                <c:pt idx="8">
                  <c:v>55.205323422013556</c:v>
                </c:pt>
                <c:pt idx="9">
                  <c:v>55.207030516431921</c:v>
                </c:pt>
                <c:pt idx="10">
                  <c:v>55.208737610850285</c:v>
                </c:pt>
                <c:pt idx="11">
                  <c:v>55.210444705268642</c:v>
                </c:pt>
                <c:pt idx="12">
                  <c:v>55.212151799687007</c:v>
                </c:pt>
                <c:pt idx="13">
                  <c:v>55.213858894105371</c:v>
                </c:pt>
                <c:pt idx="14">
                  <c:v>55.215565988523728</c:v>
                </c:pt>
                <c:pt idx="15">
                  <c:v>55.217273082942093</c:v>
                </c:pt>
                <c:pt idx="16">
                  <c:v>55.218980177360457</c:v>
                </c:pt>
                <c:pt idx="17">
                  <c:v>55.220687271778814</c:v>
                </c:pt>
                <c:pt idx="18">
                  <c:v>55.222394366197179</c:v>
                </c:pt>
                <c:pt idx="19">
                  <c:v>55.224101460615543</c:v>
                </c:pt>
                <c:pt idx="20">
                  <c:v>55.2258085550339</c:v>
                </c:pt>
                <c:pt idx="21">
                  <c:v>55.227515649452265</c:v>
                </c:pt>
                <c:pt idx="22">
                  <c:v>55.229222743870629</c:v>
                </c:pt>
                <c:pt idx="23">
                  <c:v>55.230929838288986</c:v>
                </c:pt>
                <c:pt idx="24">
                  <c:v>55.232636932707351</c:v>
                </c:pt>
                <c:pt idx="25">
                  <c:v>55.234344027125715</c:v>
                </c:pt>
                <c:pt idx="26">
                  <c:v>55.236051121544072</c:v>
                </c:pt>
                <c:pt idx="27">
                  <c:v>55.237758215962437</c:v>
                </c:pt>
                <c:pt idx="28">
                  <c:v>55.239465310380801</c:v>
                </c:pt>
                <c:pt idx="29">
                  <c:v>55.241172404799158</c:v>
                </c:pt>
                <c:pt idx="30">
                  <c:v>55.242879499217523</c:v>
                </c:pt>
                <c:pt idx="31">
                  <c:v>55.244586593635887</c:v>
                </c:pt>
                <c:pt idx="32">
                  <c:v>55.246293688054244</c:v>
                </c:pt>
                <c:pt idx="33">
                  <c:v>55.248000782472609</c:v>
                </c:pt>
                <c:pt idx="34">
                  <c:v>55.249707876890973</c:v>
                </c:pt>
                <c:pt idx="35">
                  <c:v>55.25141497130933</c:v>
                </c:pt>
                <c:pt idx="36">
                  <c:v>55.253122065727695</c:v>
                </c:pt>
                <c:pt idx="37">
                  <c:v>55.254829160146059</c:v>
                </c:pt>
                <c:pt idx="38">
                  <c:v>55.256536254564423</c:v>
                </c:pt>
                <c:pt idx="39">
                  <c:v>55.258243348982781</c:v>
                </c:pt>
                <c:pt idx="40">
                  <c:v>55.259950443401145</c:v>
                </c:pt>
                <c:pt idx="41">
                  <c:v>55.261657537819509</c:v>
                </c:pt>
                <c:pt idx="42">
                  <c:v>55.263364632237867</c:v>
                </c:pt>
                <c:pt idx="43">
                  <c:v>55.265071726656231</c:v>
                </c:pt>
                <c:pt idx="44">
                  <c:v>55.266778821074595</c:v>
                </c:pt>
                <c:pt idx="45">
                  <c:v>55.268485915492953</c:v>
                </c:pt>
                <c:pt idx="46">
                  <c:v>55.270193009911317</c:v>
                </c:pt>
                <c:pt idx="47">
                  <c:v>55.271900104329681</c:v>
                </c:pt>
                <c:pt idx="48">
                  <c:v>55.273607198748039</c:v>
                </c:pt>
                <c:pt idx="49">
                  <c:v>55.275314293166403</c:v>
                </c:pt>
                <c:pt idx="50">
                  <c:v>55.277021387584767</c:v>
                </c:pt>
                <c:pt idx="51">
                  <c:v>55.278728482003125</c:v>
                </c:pt>
                <c:pt idx="52">
                  <c:v>55.280435576421489</c:v>
                </c:pt>
                <c:pt idx="53">
                  <c:v>55.282142670839853</c:v>
                </c:pt>
                <c:pt idx="54">
                  <c:v>55.283849765258211</c:v>
                </c:pt>
                <c:pt idx="55">
                  <c:v>55.285556859676575</c:v>
                </c:pt>
                <c:pt idx="56">
                  <c:v>55.287263954094939</c:v>
                </c:pt>
                <c:pt idx="57">
                  <c:v>55.288971048513297</c:v>
                </c:pt>
                <c:pt idx="58">
                  <c:v>55.290678142931661</c:v>
                </c:pt>
                <c:pt idx="59">
                  <c:v>55.292385237350025</c:v>
                </c:pt>
                <c:pt idx="60">
                  <c:v>55.294092331768383</c:v>
                </c:pt>
                <c:pt idx="61">
                  <c:v>55.295799426186747</c:v>
                </c:pt>
                <c:pt idx="62">
                  <c:v>55.297506520605111</c:v>
                </c:pt>
                <c:pt idx="63">
                  <c:v>55.299213615023469</c:v>
                </c:pt>
                <c:pt idx="64">
                  <c:v>55.300920709441833</c:v>
                </c:pt>
                <c:pt idx="65">
                  <c:v>55.302627803860197</c:v>
                </c:pt>
                <c:pt idx="66">
                  <c:v>55.304334898278555</c:v>
                </c:pt>
                <c:pt idx="67">
                  <c:v>55.306041992696919</c:v>
                </c:pt>
                <c:pt idx="68">
                  <c:v>55.307749087115283</c:v>
                </c:pt>
                <c:pt idx="69">
                  <c:v>55.309456181533641</c:v>
                </c:pt>
                <c:pt idx="70">
                  <c:v>55.311163275952005</c:v>
                </c:pt>
                <c:pt idx="71">
                  <c:v>55.312870370370369</c:v>
                </c:pt>
                <c:pt idx="72">
                  <c:v>55.314577464788727</c:v>
                </c:pt>
                <c:pt idx="73">
                  <c:v>55.316284559207091</c:v>
                </c:pt>
                <c:pt idx="74">
                  <c:v>55.317991653625455</c:v>
                </c:pt>
                <c:pt idx="75">
                  <c:v>55.319698748043812</c:v>
                </c:pt>
                <c:pt idx="76">
                  <c:v>55.321405842462177</c:v>
                </c:pt>
                <c:pt idx="77">
                  <c:v>55.323112936880541</c:v>
                </c:pt>
                <c:pt idx="78">
                  <c:v>55.324820031298898</c:v>
                </c:pt>
                <c:pt idx="79">
                  <c:v>55.326527125717263</c:v>
                </c:pt>
                <c:pt idx="80">
                  <c:v>55.328234220135627</c:v>
                </c:pt>
                <c:pt idx="81">
                  <c:v>55.329941314553984</c:v>
                </c:pt>
                <c:pt idx="82">
                  <c:v>55.331648408972349</c:v>
                </c:pt>
                <c:pt idx="83">
                  <c:v>55.333355503390713</c:v>
                </c:pt>
                <c:pt idx="84">
                  <c:v>55.33506259780907</c:v>
                </c:pt>
                <c:pt idx="85">
                  <c:v>55.336769692227435</c:v>
                </c:pt>
                <c:pt idx="86">
                  <c:v>55.338476786645799</c:v>
                </c:pt>
                <c:pt idx="87">
                  <c:v>55.340183881064156</c:v>
                </c:pt>
                <c:pt idx="88">
                  <c:v>55.341890975482521</c:v>
                </c:pt>
                <c:pt idx="89">
                  <c:v>55.343598069900885</c:v>
                </c:pt>
                <c:pt idx="90">
                  <c:v>55.345305164319242</c:v>
                </c:pt>
                <c:pt idx="91">
                  <c:v>55.347012258737607</c:v>
                </c:pt>
                <c:pt idx="92">
                  <c:v>55.348719353155971</c:v>
                </c:pt>
                <c:pt idx="93">
                  <c:v>55.350426447574328</c:v>
                </c:pt>
                <c:pt idx="94">
                  <c:v>55.352133541992693</c:v>
                </c:pt>
                <c:pt idx="95">
                  <c:v>55.353840636411057</c:v>
                </c:pt>
                <c:pt idx="96">
                  <c:v>55.355547730829414</c:v>
                </c:pt>
                <c:pt idx="97">
                  <c:v>55.357254825247779</c:v>
                </c:pt>
                <c:pt idx="98">
                  <c:v>55.358961919666143</c:v>
                </c:pt>
                <c:pt idx="99">
                  <c:v>55.3606690140845</c:v>
                </c:pt>
                <c:pt idx="100">
                  <c:v>55.362376108502865</c:v>
                </c:pt>
                <c:pt idx="101">
                  <c:v>55.364083202921229</c:v>
                </c:pt>
                <c:pt idx="102">
                  <c:v>55.365790297339586</c:v>
                </c:pt>
                <c:pt idx="103">
                  <c:v>55.367497391757951</c:v>
                </c:pt>
                <c:pt idx="104">
                  <c:v>55.369204486176315</c:v>
                </c:pt>
                <c:pt idx="105">
                  <c:v>55.370911580594672</c:v>
                </c:pt>
                <c:pt idx="106">
                  <c:v>55.372618675013037</c:v>
                </c:pt>
                <c:pt idx="107">
                  <c:v>55.374325769431401</c:v>
                </c:pt>
                <c:pt idx="108">
                  <c:v>55.376032863849765</c:v>
                </c:pt>
                <c:pt idx="109">
                  <c:v>55.377739958268123</c:v>
                </c:pt>
                <c:pt idx="110">
                  <c:v>55.379447052686487</c:v>
                </c:pt>
                <c:pt idx="111">
                  <c:v>55.381154147104851</c:v>
                </c:pt>
                <c:pt idx="112">
                  <c:v>55.382861241523209</c:v>
                </c:pt>
                <c:pt idx="113">
                  <c:v>55.384568335941573</c:v>
                </c:pt>
                <c:pt idx="114">
                  <c:v>55.386275430359937</c:v>
                </c:pt>
                <c:pt idx="115">
                  <c:v>55.387982524778295</c:v>
                </c:pt>
                <c:pt idx="116">
                  <c:v>55.389689619196659</c:v>
                </c:pt>
                <c:pt idx="117">
                  <c:v>55.391396713615023</c:v>
                </c:pt>
                <c:pt idx="118">
                  <c:v>55.393103808033381</c:v>
                </c:pt>
                <c:pt idx="119">
                  <c:v>55.394810902451745</c:v>
                </c:pt>
                <c:pt idx="120">
                  <c:v>55.396517996870109</c:v>
                </c:pt>
                <c:pt idx="121">
                  <c:v>55.398225091288467</c:v>
                </c:pt>
                <c:pt idx="122">
                  <c:v>55.399932185706831</c:v>
                </c:pt>
                <c:pt idx="123">
                  <c:v>55.401639280125195</c:v>
                </c:pt>
                <c:pt idx="124">
                  <c:v>55.403346374543553</c:v>
                </c:pt>
                <c:pt idx="125">
                  <c:v>55.405053468961917</c:v>
                </c:pt>
                <c:pt idx="126">
                  <c:v>55.406760563380281</c:v>
                </c:pt>
                <c:pt idx="127">
                  <c:v>55.408467657798639</c:v>
                </c:pt>
                <c:pt idx="128">
                  <c:v>55.410174752217003</c:v>
                </c:pt>
                <c:pt idx="129">
                  <c:v>55.411881846635367</c:v>
                </c:pt>
                <c:pt idx="130">
                  <c:v>55.413588941053725</c:v>
                </c:pt>
                <c:pt idx="131">
                  <c:v>55.415296035472089</c:v>
                </c:pt>
                <c:pt idx="132">
                  <c:v>55.417003129890453</c:v>
                </c:pt>
                <c:pt idx="133">
                  <c:v>55.418710224308811</c:v>
                </c:pt>
                <c:pt idx="134">
                  <c:v>55.420417318727175</c:v>
                </c:pt>
                <c:pt idx="135">
                  <c:v>55.422124413145539</c:v>
                </c:pt>
                <c:pt idx="136">
                  <c:v>55.423831507563897</c:v>
                </c:pt>
                <c:pt idx="137">
                  <c:v>55.425538601982261</c:v>
                </c:pt>
                <c:pt idx="138">
                  <c:v>55.427245696400625</c:v>
                </c:pt>
                <c:pt idx="139">
                  <c:v>55.428952790818983</c:v>
                </c:pt>
                <c:pt idx="140">
                  <c:v>55.430659885237347</c:v>
                </c:pt>
                <c:pt idx="141">
                  <c:v>55.432366979655711</c:v>
                </c:pt>
                <c:pt idx="142">
                  <c:v>55.434074074074069</c:v>
                </c:pt>
                <c:pt idx="143">
                  <c:v>55.435781168492433</c:v>
                </c:pt>
                <c:pt idx="144">
                  <c:v>55.437488262910797</c:v>
                </c:pt>
                <c:pt idx="145">
                  <c:v>55.439195357329154</c:v>
                </c:pt>
                <c:pt idx="146">
                  <c:v>55.440902451747519</c:v>
                </c:pt>
                <c:pt idx="147">
                  <c:v>55.442609546165883</c:v>
                </c:pt>
                <c:pt idx="148">
                  <c:v>55.44431664058424</c:v>
                </c:pt>
                <c:pt idx="149">
                  <c:v>55.446023735002605</c:v>
                </c:pt>
                <c:pt idx="150">
                  <c:v>55.447730829420969</c:v>
                </c:pt>
                <c:pt idx="151">
                  <c:v>55.449437923839326</c:v>
                </c:pt>
                <c:pt idx="152">
                  <c:v>55.451145018257691</c:v>
                </c:pt>
                <c:pt idx="153">
                  <c:v>55.452852112676055</c:v>
                </c:pt>
                <c:pt idx="154">
                  <c:v>55.454559207094412</c:v>
                </c:pt>
                <c:pt idx="155">
                  <c:v>55.456266301512777</c:v>
                </c:pt>
                <c:pt idx="156">
                  <c:v>55.457973395931141</c:v>
                </c:pt>
                <c:pt idx="157">
                  <c:v>55.459680490349498</c:v>
                </c:pt>
                <c:pt idx="158">
                  <c:v>55.461387584767863</c:v>
                </c:pt>
                <c:pt idx="159">
                  <c:v>55.463094679186227</c:v>
                </c:pt>
                <c:pt idx="160">
                  <c:v>55.464801773604584</c:v>
                </c:pt>
                <c:pt idx="161">
                  <c:v>55.466508868022949</c:v>
                </c:pt>
                <c:pt idx="162">
                  <c:v>55.468215962441313</c:v>
                </c:pt>
                <c:pt idx="163">
                  <c:v>55.46992305685967</c:v>
                </c:pt>
                <c:pt idx="164">
                  <c:v>55.471630151278035</c:v>
                </c:pt>
                <c:pt idx="165">
                  <c:v>55.473337245696399</c:v>
                </c:pt>
                <c:pt idx="166">
                  <c:v>55.475044340114756</c:v>
                </c:pt>
                <c:pt idx="167">
                  <c:v>55.476751434533121</c:v>
                </c:pt>
                <c:pt idx="168">
                  <c:v>55.478458528951485</c:v>
                </c:pt>
                <c:pt idx="169">
                  <c:v>55.480165623369842</c:v>
                </c:pt>
                <c:pt idx="170">
                  <c:v>55.481872717788207</c:v>
                </c:pt>
                <c:pt idx="171">
                  <c:v>55.483579812206571</c:v>
                </c:pt>
                <c:pt idx="172">
                  <c:v>55.485286906624928</c:v>
                </c:pt>
                <c:pt idx="173">
                  <c:v>55.486994001043293</c:v>
                </c:pt>
                <c:pt idx="174">
                  <c:v>55.488701095461657</c:v>
                </c:pt>
                <c:pt idx="175">
                  <c:v>55.490408189880014</c:v>
                </c:pt>
                <c:pt idx="176">
                  <c:v>55.492115284298379</c:v>
                </c:pt>
                <c:pt idx="177">
                  <c:v>55.493822378716743</c:v>
                </c:pt>
                <c:pt idx="178">
                  <c:v>55.495529473135107</c:v>
                </c:pt>
                <c:pt idx="179">
                  <c:v>55.497236567553465</c:v>
                </c:pt>
                <c:pt idx="180">
                  <c:v>55.498943661971829</c:v>
                </c:pt>
                <c:pt idx="181">
                  <c:v>55.500650756390193</c:v>
                </c:pt>
                <c:pt idx="182">
                  <c:v>55.502357850808551</c:v>
                </c:pt>
                <c:pt idx="183">
                  <c:v>55.504064945226915</c:v>
                </c:pt>
                <c:pt idx="184">
                  <c:v>55.505772039645279</c:v>
                </c:pt>
                <c:pt idx="185">
                  <c:v>55.507479134063637</c:v>
                </c:pt>
                <c:pt idx="186">
                  <c:v>55.509186228482001</c:v>
                </c:pt>
                <c:pt idx="187">
                  <c:v>55.510893322900365</c:v>
                </c:pt>
                <c:pt idx="188">
                  <c:v>55.512600417318723</c:v>
                </c:pt>
                <c:pt idx="189">
                  <c:v>55.514307511737087</c:v>
                </c:pt>
                <c:pt idx="190">
                  <c:v>55.516014606155451</c:v>
                </c:pt>
                <c:pt idx="191">
                  <c:v>55.517721700573809</c:v>
                </c:pt>
                <c:pt idx="192">
                  <c:v>55.519428794992173</c:v>
                </c:pt>
                <c:pt idx="193">
                  <c:v>55.521135889410537</c:v>
                </c:pt>
                <c:pt idx="194">
                  <c:v>55.522842983828895</c:v>
                </c:pt>
                <c:pt idx="195">
                  <c:v>55.524550078247259</c:v>
                </c:pt>
                <c:pt idx="196">
                  <c:v>55.526257172665623</c:v>
                </c:pt>
                <c:pt idx="197">
                  <c:v>55.527964267083981</c:v>
                </c:pt>
                <c:pt idx="198">
                  <c:v>55.529671361502345</c:v>
                </c:pt>
                <c:pt idx="199">
                  <c:v>55.531378455920709</c:v>
                </c:pt>
                <c:pt idx="200">
                  <c:v>55.533085550339067</c:v>
                </c:pt>
                <c:pt idx="201">
                  <c:v>55.534792644757431</c:v>
                </c:pt>
                <c:pt idx="202">
                  <c:v>55.536499739175795</c:v>
                </c:pt>
                <c:pt idx="203">
                  <c:v>55.538206833594153</c:v>
                </c:pt>
                <c:pt idx="204">
                  <c:v>55.539913928012517</c:v>
                </c:pt>
                <c:pt idx="205">
                  <c:v>55.541621022430881</c:v>
                </c:pt>
                <c:pt idx="206">
                  <c:v>55.543328116849239</c:v>
                </c:pt>
                <c:pt idx="207">
                  <c:v>55.545035211267603</c:v>
                </c:pt>
                <c:pt idx="208">
                  <c:v>55.546742305685967</c:v>
                </c:pt>
                <c:pt idx="209">
                  <c:v>55.548449400104325</c:v>
                </c:pt>
                <c:pt idx="210">
                  <c:v>55.550156494522689</c:v>
                </c:pt>
                <c:pt idx="211">
                  <c:v>55.551863588941053</c:v>
                </c:pt>
                <c:pt idx="212">
                  <c:v>55.553570683359411</c:v>
                </c:pt>
                <c:pt idx="213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'AFL2407'!$E$7:$E$226</c:f>
              <c:numCache>
                <c:formatCode>General</c:formatCode>
                <c:ptCount val="220"/>
                <c:pt idx="0">
                  <c:v>-116058.5</c:v>
                </c:pt>
                <c:pt idx="1">
                  <c:v>-115114.93274918212</c:v>
                </c:pt>
                <c:pt idx="2">
                  <c:v>-114171.36549836423</c:v>
                </c:pt>
                <c:pt idx="3">
                  <c:v>-113227.79824754634</c:v>
                </c:pt>
                <c:pt idx="4">
                  <c:v>-112284.23099672845</c:v>
                </c:pt>
                <c:pt idx="5">
                  <c:v>-111340.66374591057</c:v>
                </c:pt>
                <c:pt idx="6">
                  <c:v>-110397.09649509269</c:v>
                </c:pt>
                <c:pt idx="7">
                  <c:v>-109453.5292442748</c:v>
                </c:pt>
                <c:pt idx="8">
                  <c:v>-108509.96199345691</c:v>
                </c:pt>
                <c:pt idx="9">
                  <c:v>-107566.39474263902</c:v>
                </c:pt>
                <c:pt idx="10">
                  <c:v>-106622.82749182114</c:v>
                </c:pt>
                <c:pt idx="11">
                  <c:v>-105679.26024100326</c:v>
                </c:pt>
                <c:pt idx="12">
                  <c:v>-104735.69299018537</c:v>
                </c:pt>
                <c:pt idx="13">
                  <c:v>-103792.12573936748</c:v>
                </c:pt>
                <c:pt idx="14">
                  <c:v>-102848.55848854959</c:v>
                </c:pt>
                <c:pt idx="15">
                  <c:v>-101904.99123773171</c:v>
                </c:pt>
                <c:pt idx="16">
                  <c:v>-100961.42398691383</c:v>
                </c:pt>
                <c:pt idx="17">
                  <c:v>-100017.85673609594</c:v>
                </c:pt>
                <c:pt idx="18">
                  <c:v>-99074.289485278045</c:v>
                </c:pt>
                <c:pt idx="19">
                  <c:v>-98130.722234460161</c:v>
                </c:pt>
                <c:pt idx="20">
                  <c:v>-97187.154983642278</c:v>
                </c:pt>
                <c:pt idx="21">
                  <c:v>-96243.587732824395</c:v>
                </c:pt>
                <c:pt idx="22">
                  <c:v>-95300.020482006512</c:v>
                </c:pt>
                <c:pt idx="23">
                  <c:v>-94356.453231188614</c:v>
                </c:pt>
                <c:pt idx="24">
                  <c:v>-93412.885980370731</c:v>
                </c:pt>
                <c:pt idx="25">
                  <c:v>-92469.318729552848</c:v>
                </c:pt>
                <c:pt idx="26">
                  <c:v>-91525.751478734965</c:v>
                </c:pt>
                <c:pt idx="27">
                  <c:v>-90582.184227917081</c:v>
                </c:pt>
                <c:pt idx="28">
                  <c:v>-89638.616977099184</c:v>
                </c:pt>
                <c:pt idx="29">
                  <c:v>-88695.049726281301</c:v>
                </c:pt>
                <c:pt idx="30">
                  <c:v>-87751.482475463417</c:v>
                </c:pt>
                <c:pt idx="31">
                  <c:v>-86807.915224645534</c:v>
                </c:pt>
                <c:pt idx="32">
                  <c:v>-85864.347973827651</c:v>
                </c:pt>
                <c:pt idx="33">
                  <c:v>-84920.780723009753</c:v>
                </c:pt>
                <c:pt idx="34">
                  <c:v>-83977.21347219187</c:v>
                </c:pt>
                <c:pt idx="35">
                  <c:v>-83033.646221373987</c:v>
                </c:pt>
                <c:pt idx="36">
                  <c:v>-82090.078970556104</c:v>
                </c:pt>
                <c:pt idx="37">
                  <c:v>-81146.511719738221</c:v>
                </c:pt>
                <c:pt idx="38">
                  <c:v>-80202.944468920323</c:v>
                </c:pt>
                <c:pt idx="39">
                  <c:v>-79259.37721810244</c:v>
                </c:pt>
                <c:pt idx="40">
                  <c:v>-78315.809967284556</c:v>
                </c:pt>
                <c:pt idx="41">
                  <c:v>-77372.242716466673</c:v>
                </c:pt>
                <c:pt idx="42">
                  <c:v>-76428.67546564879</c:v>
                </c:pt>
                <c:pt idx="43">
                  <c:v>-75485.108214830892</c:v>
                </c:pt>
                <c:pt idx="44">
                  <c:v>-74541.540964013009</c:v>
                </c:pt>
                <c:pt idx="45">
                  <c:v>-73597.973713195126</c:v>
                </c:pt>
                <c:pt idx="46">
                  <c:v>-72654.406462377228</c:v>
                </c:pt>
                <c:pt idx="47">
                  <c:v>-71710.83921155936</c:v>
                </c:pt>
                <c:pt idx="48">
                  <c:v>-70767.271960741462</c:v>
                </c:pt>
                <c:pt idx="49">
                  <c:v>-69823.704709923579</c:v>
                </c:pt>
                <c:pt idx="50">
                  <c:v>-68880.137459105696</c:v>
                </c:pt>
                <c:pt idx="51">
                  <c:v>-67936.570208287798</c:v>
                </c:pt>
                <c:pt idx="52">
                  <c:v>-66993.002957469929</c:v>
                </c:pt>
                <c:pt idx="53">
                  <c:v>-66049.435706652032</c:v>
                </c:pt>
                <c:pt idx="54">
                  <c:v>-65105.868455834148</c:v>
                </c:pt>
                <c:pt idx="55">
                  <c:v>-64162.301205016265</c:v>
                </c:pt>
                <c:pt idx="56">
                  <c:v>-63218.733954198375</c:v>
                </c:pt>
                <c:pt idx="57">
                  <c:v>-62275.166703380492</c:v>
                </c:pt>
                <c:pt idx="58">
                  <c:v>-61331.599452562608</c:v>
                </c:pt>
                <c:pt idx="59">
                  <c:v>-60388.032201744718</c:v>
                </c:pt>
                <c:pt idx="60">
                  <c:v>-59444.464950926835</c:v>
                </c:pt>
                <c:pt idx="61">
                  <c:v>-58500.897700108944</c:v>
                </c:pt>
                <c:pt idx="62">
                  <c:v>-57557.330449291061</c:v>
                </c:pt>
                <c:pt idx="63">
                  <c:v>-56613.763198473178</c:v>
                </c:pt>
                <c:pt idx="64">
                  <c:v>-55670.195947655287</c:v>
                </c:pt>
                <c:pt idx="65">
                  <c:v>-54726.628696837404</c:v>
                </c:pt>
                <c:pt idx="66">
                  <c:v>-53783.061446019514</c:v>
                </c:pt>
                <c:pt idx="67">
                  <c:v>-52839.494195201631</c:v>
                </c:pt>
                <c:pt idx="68">
                  <c:v>-51895.926944383747</c:v>
                </c:pt>
                <c:pt idx="69">
                  <c:v>-50952.359693565857</c:v>
                </c:pt>
                <c:pt idx="70">
                  <c:v>-50008.792442747974</c:v>
                </c:pt>
                <c:pt idx="71">
                  <c:v>-49065.225191930091</c:v>
                </c:pt>
                <c:pt idx="72">
                  <c:v>-48121.657941112207</c:v>
                </c:pt>
                <c:pt idx="73">
                  <c:v>-47178.09069029431</c:v>
                </c:pt>
                <c:pt idx="74">
                  <c:v>-46234.523439476427</c:v>
                </c:pt>
                <c:pt idx="75">
                  <c:v>-45290.956188658543</c:v>
                </c:pt>
                <c:pt idx="76">
                  <c:v>-44347.38893784066</c:v>
                </c:pt>
                <c:pt idx="77">
                  <c:v>-43403.821687022777</c:v>
                </c:pt>
                <c:pt idx="78">
                  <c:v>-42460.254436204879</c:v>
                </c:pt>
                <c:pt idx="79">
                  <c:v>-41516.687185386996</c:v>
                </c:pt>
                <c:pt idx="80">
                  <c:v>-40573.119934569113</c:v>
                </c:pt>
                <c:pt idx="81">
                  <c:v>-39629.55268375123</c:v>
                </c:pt>
                <c:pt idx="82">
                  <c:v>-38685.985432933347</c:v>
                </c:pt>
                <c:pt idx="83">
                  <c:v>-37742.418182115449</c:v>
                </c:pt>
                <c:pt idx="84">
                  <c:v>-36798.850931297566</c:v>
                </c:pt>
                <c:pt idx="85">
                  <c:v>-35855.283680479683</c:v>
                </c:pt>
                <c:pt idx="86">
                  <c:v>-34911.716429661799</c:v>
                </c:pt>
                <c:pt idx="87">
                  <c:v>-33968.149178843902</c:v>
                </c:pt>
                <c:pt idx="88">
                  <c:v>-33024.581928026018</c:v>
                </c:pt>
                <c:pt idx="89">
                  <c:v>-32081.014677208135</c:v>
                </c:pt>
                <c:pt idx="90">
                  <c:v>-31137.447426390252</c:v>
                </c:pt>
                <c:pt idx="91">
                  <c:v>-30193.880175572369</c:v>
                </c:pt>
                <c:pt idx="92">
                  <c:v>-29250.312924754471</c:v>
                </c:pt>
                <c:pt idx="93">
                  <c:v>-28306.745673936588</c:v>
                </c:pt>
                <c:pt idx="94">
                  <c:v>-27363.178423118705</c:v>
                </c:pt>
                <c:pt idx="95">
                  <c:v>-26419.611172300822</c:v>
                </c:pt>
                <c:pt idx="96">
                  <c:v>-25476.043921482938</c:v>
                </c:pt>
                <c:pt idx="97">
                  <c:v>-24532.476670665041</c:v>
                </c:pt>
                <c:pt idx="98">
                  <c:v>-23588.909419847158</c:v>
                </c:pt>
                <c:pt idx="99">
                  <c:v>-22645.342169029274</c:v>
                </c:pt>
                <c:pt idx="100">
                  <c:v>-21701.774918211391</c:v>
                </c:pt>
                <c:pt idx="101">
                  <c:v>-20758.207667393508</c:v>
                </c:pt>
                <c:pt idx="102">
                  <c:v>-19814.64041657561</c:v>
                </c:pt>
                <c:pt idx="103">
                  <c:v>-18871.073165757727</c:v>
                </c:pt>
                <c:pt idx="104">
                  <c:v>-17927.505914939844</c:v>
                </c:pt>
                <c:pt idx="105">
                  <c:v>-16983.938664121961</c:v>
                </c:pt>
                <c:pt idx="106">
                  <c:v>-16040.371413304078</c:v>
                </c:pt>
                <c:pt idx="107">
                  <c:v>-15096.80416248618</c:v>
                </c:pt>
                <c:pt idx="108">
                  <c:v>-14153.236911668297</c:v>
                </c:pt>
                <c:pt idx="109">
                  <c:v>-13209.669660850413</c:v>
                </c:pt>
                <c:pt idx="110">
                  <c:v>-12266.10241003253</c:v>
                </c:pt>
                <c:pt idx="111">
                  <c:v>-11322.535159214647</c:v>
                </c:pt>
                <c:pt idx="112">
                  <c:v>-10378.967908396749</c:v>
                </c:pt>
                <c:pt idx="113">
                  <c:v>-9435.4006575788662</c:v>
                </c:pt>
                <c:pt idx="114">
                  <c:v>-8491.8334067609831</c:v>
                </c:pt>
                <c:pt idx="115">
                  <c:v>-7548.2661559430999</c:v>
                </c:pt>
                <c:pt idx="116">
                  <c:v>-6604.6989051252167</c:v>
                </c:pt>
                <c:pt idx="117">
                  <c:v>-5661.131654307319</c:v>
                </c:pt>
                <c:pt idx="118">
                  <c:v>-4717.5644034894358</c:v>
                </c:pt>
                <c:pt idx="119">
                  <c:v>-3773.9971526715526</c:v>
                </c:pt>
                <c:pt idx="120">
                  <c:v>-2830.4299018536694</c:v>
                </c:pt>
                <c:pt idx="121">
                  <c:v>-1886.8626510357863</c:v>
                </c:pt>
                <c:pt idx="122">
                  <c:v>-941.65382200059844</c:v>
                </c:pt>
                <c:pt idx="123">
                  <c:v>6.8381634691784825</c:v>
                </c:pt>
                <c:pt idx="124">
                  <c:v>958.61330537354479</c:v>
                </c:pt>
                <c:pt idx="125">
                  <c:v>1913.6716037125002</c:v>
                </c:pt>
                <c:pt idx="126">
                  <c:v>2870.3714802687505</c:v>
                </c:pt>
                <c:pt idx="127">
                  <c:v>3827.0713568250003</c:v>
                </c:pt>
                <c:pt idx="128">
                  <c:v>4783.7712333812506</c:v>
                </c:pt>
                <c:pt idx="129">
                  <c:v>5740.4711099375008</c:v>
                </c:pt>
                <c:pt idx="130">
                  <c:v>6697.1709864937502</c:v>
                </c:pt>
                <c:pt idx="131">
                  <c:v>7653.8708630500014</c:v>
                </c:pt>
                <c:pt idx="132">
                  <c:v>8610.5707396062517</c:v>
                </c:pt>
                <c:pt idx="133">
                  <c:v>9567.2706161625028</c:v>
                </c:pt>
                <c:pt idx="134">
                  <c:v>10523.970492718752</c:v>
                </c:pt>
                <c:pt idx="135">
                  <c:v>11480.670369275002</c:v>
                </c:pt>
                <c:pt idx="136">
                  <c:v>12437.370245831251</c:v>
                </c:pt>
                <c:pt idx="137">
                  <c:v>13394.070122387502</c:v>
                </c:pt>
                <c:pt idx="138">
                  <c:v>14350.769998943753</c:v>
                </c:pt>
                <c:pt idx="139">
                  <c:v>15307.469875500003</c:v>
                </c:pt>
                <c:pt idx="140">
                  <c:v>16264.169752056252</c:v>
                </c:pt>
                <c:pt idx="141">
                  <c:v>17220.869628612505</c:v>
                </c:pt>
                <c:pt idx="142">
                  <c:v>18177.569505168751</c:v>
                </c:pt>
                <c:pt idx="143">
                  <c:v>19134.269381725004</c:v>
                </c:pt>
                <c:pt idx="144">
                  <c:v>20090.969258281253</c:v>
                </c:pt>
                <c:pt idx="145">
                  <c:v>21047.669134837502</c:v>
                </c:pt>
                <c:pt idx="146">
                  <c:v>22004.369011393752</c:v>
                </c:pt>
                <c:pt idx="147">
                  <c:v>22961.068887950001</c:v>
                </c:pt>
                <c:pt idx="148">
                  <c:v>23917.768764506254</c:v>
                </c:pt>
                <c:pt idx="149">
                  <c:v>24874.468641062504</c:v>
                </c:pt>
                <c:pt idx="150">
                  <c:v>25831.168517618753</c:v>
                </c:pt>
                <c:pt idx="151">
                  <c:v>26787.868394175006</c:v>
                </c:pt>
                <c:pt idx="152">
                  <c:v>27744.568270731252</c:v>
                </c:pt>
                <c:pt idx="153">
                  <c:v>28701.268147287505</c:v>
                </c:pt>
                <c:pt idx="154">
                  <c:v>29657.96802384375</c:v>
                </c:pt>
                <c:pt idx="155">
                  <c:v>30614.667900400003</c:v>
                </c:pt>
                <c:pt idx="156">
                  <c:v>31571.367776956256</c:v>
                </c:pt>
                <c:pt idx="157">
                  <c:v>32528.067653512502</c:v>
                </c:pt>
                <c:pt idx="158">
                  <c:v>33484.767530068755</c:v>
                </c:pt>
                <c:pt idx="159">
                  <c:v>34441.467406625001</c:v>
                </c:pt>
                <c:pt idx="160">
                  <c:v>35398.167283181254</c:v>
                </c:pt>
                <c:pt idx="161">
                  <c:v>36354.867159737507</c:v>
                </c:pt>
                <c:pt idx="162">
                  <c:v>37311.567036293753</c:v>
                </c:pt>
                <c:pt idx="163">
                  <c:v>38268.266912850006</c:v>
                </c:pt>
                <c:pt idx="164">
                  <c:v>39224.966789406251</c:v>
                </c:pt>
                <c:pt idx="165">
                  <c:v>40181.666665962504</c:v>
                </c:pt>
                <c:pt idx="166">
                  <c:v>41138.366542518757</c:v>
                </c:pt>
                <c:pt idx="167">
                  <c:v>42095.066419075003</c:v>
                </c:pt>
                <c:pt idx="168">
                  <c:v>43051.766295631256</c:v>
                </c:pt>
                <c:pt idx="169">
                  <c:v>44008.466172187502</c:v>
                </c:pt>
                <c:pt idx="170">
                  <c:v>44965.166048743755</c:v>
                </c:pt>
                <c:pt idx="171">
                  <c:v>45921.865925300001</c:v>
                </c:pt>
                <c:pt idx="172">
                  <c:v>46878.565801856254</c:v>
                </c:pt>
                <c:pt idx="173">
                  <c:v>47835.265678412507</c:v>
                </c:pt>
                <c:pt idx="174">
                  <c:v>48791.965554968752</c:v>
                </c:pt>
                <c:pt idx="175">
                  <c:v>49748.665431525005</c:v>
                </c:pt>
                <c:pt idx="176">
                  <c:v>50705.365308081251</c:v>
                </c:pt>
                <c:pt idx="177">
                  <c:v>51662.065184637504</c:v>
                </c:pt>
                <c:pt idx="178">
                  <c:v>52618.76506119375</c:v>
                </c:pt>
                <c:pt idx="179">
                  <c:v>53575.464937750003</c:v>
                </c:pt>
                <c:pt idx="180">
                  <c:v>54532.164814306256</c:v>
                </c:pt>
                <c:pt idx="181">
                  <c:v>55488.864690862501</c:v>
                </c:pt>
                <c:pt idx="182">
                  <c:v>56445.564567418754</c:v>
                </c:pt>
                <c:pt idx="183">
                  <c:v>57402.264443975</c:v>
                </c:pt>
                <c:pt idx="184">
                  <c:v>58358.964320531253</c:v>
                </c:pt>
                <c:pt idx="185">
                  <c:v>59315.664197087506</c:v>
                </c:pt>
                <c:pt idx="186">
                  <c:v>60272.364073643752</c:v>
                </c:pt>
                <c:pt idx="187">
                  <c:v>61229.063950200005</c:v>
                </c:pt>
                <c:pt idx="188">
                  <c:v>62185.763826756251</c:v>
                </c:pt>
                <c:pt idx="189">
                  <c:v>63142.463703312504</c:v>
                </c:pt>
                <c:pt idx="190">
                  <c:v>64099.163579868757</c:v>
                </c:pt>
                <c:pt idx="191">
                  <c:v>65055.863456425002</c:v>
                </c:pt>
                <c:pt idx="192">
                  <c:v>66012.563332981255</c:v>
                </c:pt>
                <c:pt idx="193">
                  <c:v>66969.263209537501</c:v>
                </c:pt>
                <c:pt idx="194">
                  <c:v>67925.963086093761</c:v>
                </c:pt>
                <c:pt idx="195">
                  <c:v>68882.662962650007</c:v>
                </c:pt>
                <c:pt idx="196">
                  <c:v>69839.362839206253</c:v>
                </c:pt>
                <c:pt idx="197">
                  <c:v>70796.062715762513</c:v>
                </c:pt>
                <c:pt idx="198">
                  <c:v>71752.762592318759</c:v>
                </c:pt>
                <c:pt idx="199">
                  <c:v>72709.462468875005</c:v>
                </c:pt>
                <c:pt idx="200">
                  <c:v>73666.162345431265</c:v>
                </c:pt>
                <c:pt idx="201">
                  <c:v>74622.862221987511</c:v>
                </c:pt>
                <c:pt idx="202">
                  <c:v>75579.562098543756</c:v>
                </c:pt>
                <c:pt idx="203">
                  <c:v>76536.261975100002</c:v>
                </c:pt>
                <c:pt idx="204">
                  <c:v>77492.961851656262</c:v>
                </c:pt>
                <c:pt idx="205">
                  <c:v>78449.661728212508</c:v>
                </c:pt>
                <c:pt idx="206">
                  <c:v>79406.361604768754</c:v>
                </c:pt>
                <c:pt idx="207">
                  <c:v>80363.061481324999</c:v>
                </c:pt>
                <c:pt idx="208">
                  <c:v>81319.76135788126</c:v>
                </c:pt>
                <c:pt idx="209">
                  <c:v>82276.461234437505</c:v>
                </c:pt>
                <c:pt idx="210">
                  <c:v>83233.161110993751</c:v>
                </c:pt>
                <c:pt idx="211">
                  <c:v>84189.860987550011</c:v>
                </c:pt>
                <c:pt idx="212">
                  <c:v>85146.560864106257</c:v>
                </c:pt>
                <c:pt idx="213">
                  <c:v>86103.260740662503</c:v>
                </c:pt>
                <c:pt idx="214">
                  <c:v>87059.960617218763</c:v>
                </c:pt>
                <c:pt idx="215">
                  <c:v>88016.660493775009</c:v>
                </c:pt>
                <c:pt idx="216">
                  <c:v>88973.360370331255</c:v>
                </c:pt>
                <c:pt idx="217">
                  <c:v>89930.0602468875</c:v>
                </c:pt>
                <c:pt idx="218">
                  <c:v>90886.760123443761</c:v>
                </c:pt>
                <c:pt idx="219">
                  <c:v>91843.46</c:v>
                </c:pt>
              </c:numCache>
            </c:numRef>
          </c:xVal>
          <c:yVal>
            <c:numRef>
              <c:f>'AFL2407'!$F$7:$F$226</c:f>
              <c:numCache>
                <c:formatCode>General</c:formatCode>
                <c:ptCount val="220"/>
                <c:pt idx="0">
                  <c:v>78981.820000000007</c:v>
                </c:pt>
                <c:pt idx="1">
                  <c:v>78339.690001131719</c:v>
                </c:pt>
                <c:pt idx="2">
                  <c:v>77697.560002263417</c:v>
                </c:pt>
                <c:pt idx="3">
                  <c:v>77055.430003395129</c:v>
                </c:pt>
                <c:pt idx="4">
                  <c:v>76413.300004526842</c:v>
                </c:pt>
                <c:pt idx="5">
                  <c:v>75771.17000565854</c:v>
                </c:pt>
                <c:pt idx="6">
                  <c:v>75129.040006790252</c:v>
                </c:pt>
                <c:pt idx="7">
                  <c:v>74486.91000792195</c:v>
                </c:pt>
                <c:pt idx="8">
                  <c:v>73844.780009053662</c:v>
                </c:pt>
                <c:pt idx="9">
                  <c:v>73202.650010185374</c:v>
                </c:pt>
                <c:pt idx="10">
                  <c:v>72560.520011317072</c:v>
                </c:pt>
                <c:pt idx="11">
                  <c:v>71918.390012448785</c:v>
                </c:pt>
                <c:pt idx="12">
                  <c:v>71276.260013580497</c:v>
                </c:pt>
                <c:pt idx="13">
                  <c:v>70634.130014712195</c:v>
                </c:pt>
                <c:pt idx="14">
                  <c:v>69992.000015843907</c:v>
                </c:pt>
                <c:pt idx="15">
                  <c:v>69349.870016975619</c:v>
                </c:pt>
                <c:pt idx="16">
                  <c:v>68707.740018107317</c:v>
                </c:pt>
                <c:pt idx="17">
                  <c:v>68065.610019239029</c:v>
                </c:pt>
                <c:pt idx="18">
                  <c:v>67423.480020370742</c:v>
                </c:pt>
                <c:pt idx="19">
                  <c:v>66781.35002150244</c:v>
                </c:pt>
                <c:pt idx="20">
                  <c:v>66139.220022634152</c:v>
                </c:pt>
                <c:pt idx="21">
                  <c:v>65497.090023765857</c:v>
                </c:pt>
                <c:pt idx="22">
                  <c:v>64854.960024897562</c:v>
                </c:pt>
                <c:pt idx="23">
                  <c:v>64212.830026029274</c:v>
                </c:pt>
                <c:pt idx="24">
                  <c:v>63570.70002716098</c:v>
                </c:pt>
                <c:pt idx="25">
                  <c:v>62928.570028292685</c:v>
                </c:pt>
                <c:pt idx="26">
                  <c:v>62286.440029424397</c:v>
                </c:pt>
                <c:pt idx="27">
                  <c:v>61644.310030556102</c:v>
                </c:pt>
                <c:pt idx="28">
                  <c:v>61002.180031687807</c:v>
                </c:pt>
                <c:pt idx="29">
                  <c:v>60360.050032819519</c:v>
                </c:pt>
                <c:pt idx="30">
                  <c:v>59717.920033951224</c:v>
                </c:pt>
                <c:pt idx="31">
                  <c:v>59075.79003508293</c:v>
                </c:pt>
                <c:pt idx="32">
                  <c:v>58433.660036214642</c:v>
                </c:pt>
                <c:pt idx="33">
                  <c:v>57791.53003734634</c:v>
                </c:pt>
                <c:pt idx="34">
                  <c:v>57149.400038478052</c:v>
                </c:pt>
                <c:pt idx="35">
                  <c:v>56507.270039609764</c:v>
                </c:pt>
                <c:pt idx="36">
                  <c:v>55865.140040741462</c:v>
                </c:pt>
                <c:pt idx="37">
                  <c:v>55223.010041873174</c:v>
                </c:pt>
                <c:pt idx="38">
                  <c:v>54580.88004300488</c:v>
                </c:pt>
                <c:pt idx="39">
                  <c:v>53938.750044136585</c:v>
                </c:pt>
                <c:pt idx="40">
                  <c:v>53296.620045268297</c:v>
                </c:pt>
                <c:pt idx="41">
                  <c:v>52654.490046400002</c:v>
                </c:pt>
                <c:pt idx="42">
                  <c:v>52012.360047531707</c:v>
                </c:pt>
                <c:pt idx="43">
                  <c:v>51370.230048663419</c:v>
                </c:pt>
                <c:pt idx="44">
                  <c:v>50728.100049795125</c:v>
                </c:pt>
                <c:pt idx="45">
                  <c:v>50085.97005092683</c:v>
                </c:pt>
                <c:pt idx="46">
                  <c:v>49443.840052058542</c:v>
                </c:pt>
                <c:pt idx="47">
                  <c:v>48801.710053190247</c:v>
                </c:pt>
                <c:pt idx="48">
                  <c:v>48159.580054321952</c:v>
                </c:pt>
                <c:pt idx="49">
                  <c:v>47517.450055453664</c:v>
                </c:pt>
                <c:pt idx="50">
                  <c:v>46875.320056585362</c:v>
                </c:pt>
                <c:pt idx="51">
                  <c:v>46233.190057717075</c:v>
                </c:pt>
                <c:pt idx="52">
                  <c:v>45591.06005884878</c:v>
                </c:pt>
                <c:pt idx="53">
                  <c:v>44948.930059980492</c:v>
                </c:pt>
                <c:pt idx="54">
                  <c:v>44306.800061112197</c:v>
                </c:pt>
                <c:pt idx="55">
                  <c:v>43664.670062243902</c:v>
                </c:pt>
                <c:pt idx="56">
                  <c:v>43022.540063375607</c:v>
                </c:pt>
                <c:pt idx="57">
                  <c:v>42380.410064507319</c:v>
                </c:pt>
                <c:pt idx="58">
                  <c:v>41738.280065639025</c:v>
                </c:pt>
                <c:pt idx="59">
                  <c:v>41096.15006677073</c:v>
                </c:pt>
                <c:pt idx="60">
                  <c:v>40454.020067902442</c:v>
                </c:pt>
                <c:pt idx="61">
                  <c:v>39811.890069034147</c:v>
                </c:pt>
                <c:pt idx="62">
                  <c:v>39169.760070165852</c:v>
                </c:pt>
                <c:pt idx="63">
                  <c:v>38527.630071297557</c:v>
                </c:pt>
                <c:pt idx="64">
                  <c:v>37885.500072429269</c:v>
                </c:pt>
                <c:pt idx="65">
                  <c:v>37243.370073560975</c:v>
                </c:pt>
                <c:pt idx="66">
                  <c:v>36601.24007469268</c:v>
                </c:pt>
                <c:pt idx="67">
                  <c:v>35959.110075824392</c:v>
                </c:pt>
                <c:pt idx="68">
                  <c:v>35316.980076956097</c:v>
                </c:pt>
                <c:pt idx="69">
                  <c:v>34674.850078087802</c:v>
                </c:pt>
                <c:pt idx="70">
                  <c:v>34032.720079219514</c:v>
                </c:pt>
                <c:pt idx="71">
                  <c:v>33390.59008035122</c:v>
                </c:pt>
                <c:pt idx="72">
                  <c:v>32748.460081482925</c:v>
                </c:pt>
                <c:pt idx="73">
                  <c:v>32106.33008261463</c:v>
                </c:pt>
                <c:pt idx="74">
                  <c:v>31464.200083746342</c:v>
                </c:pt>
                <c:pt idx="75">
                  <c:v>30822.070084878047</c:v>
                </c:pt>
                <c:pt idx="76">
                  <c:v>30179.940086009752</c:v>
                </c:pt>
                <c:pt idx="77">
                  <c:v>29537.810087141464</c:v>
                </c:pt>
                <c:pt idx="78">
                  <c:v>28895.68008827317</c:v>
                </c:pt>
                <c:pt idx="79">
                  <c:v>28253.550089404875</c:v>
                </c:pt>
                <c:pt idx="80">
                  <c:v>27611.42009053658</c:v>
                </c:pt>
                <c:pt idx="81">
                  <c:v>26969.290091668292</c:v>
                </c:pt>
                <c:pt idx="82">
                  <c:v>26327.160092799997</c:v>
                </c:pt>
                <c:pt idx="83">
                  <c:v>25685.030093931702</c:v>
                </c:pt>
                <c:pt idx="84">
                  <c:v>25042.900095063414</c:v>
                </c:pt>
                <c:pt idx="85">
                  <c:v>24400.77009619512</c:v>
                </c:pt>
                <c:pt idx="86">
                  <c:v>23758.640097326825</c:v>
                </c:pt>
                <c:pt idx="87">
                  <c:v>23116.51009845853</c:v>
                </c:pt>
                <c:pt idx="88">
                  <c:v>22474.380099590242</c:v>
                </c:pt>
                <c:pt idx="89">
                  <c:v>21832.250100721947</c:v>
                </c:pt>
                <c:pt idx="90">
                  <c:v>21190.120101853652</c:v>
                </c:pt>
                <c:pt idx="91">
                  <c:v>20547.990102985365</c:v>
                </c:pt>
                <c:pt idx="92">
                  <c:v>19905.86010411707</c:v>
                </c:pt>
                <c:pt idx="93">
                  <c:v>19263.730105248775</c:v>
                </c:pt>
                <c:pt idx="94">
                  <c:v>18621.600106380487</c:v>
                </c:pt>
                <c:pt idx="95">
                  <c:v>17979.470107512192</c:v>
                </c:pt>
                <c:pt idx="96">
                  <c:v>17337.340108643897</c:v>
                </c:pt>
                <c:pt idx="97">
                  <c:v>16695.210109775602</c:v>
                </c:pt>
                <c:pt idx="98">
                  <c:v>16053.080110907315</c:v>
                </c:pt>
                <c:pt idx="99">
                  <c:v>15410.95011203902</c:v>
                </c:pt>
                <c:pt idx="100">
                  <c:v>14768.820113170725</c:v>
                </c:pt>
                <c:pt idx="101">
                  <c:v>14126.690114302437</c:v>
                </c:pt>
                <c:pt idx="102">
                  <c:v>13484.560115434142</c:v>
                </c:pt>
                <c:pt idx="103">
                  <c:v>12842.430116565854</c:v>
                </c:pt>
                <c:pt idx="104">
                  <c:v>12200.300117697552</c:v>
                </c:pt>
                <c:pt idx="105">
                  <c:v>11558.170118829265</c:v>
                </c:pt>
                <c:pt idx="106">
                  <c:v>10916.040119960977</c:v>
                </c:pt>
                <c:pt idx="107">
                  <c:v>10273.910121092675</c:v>
                </c:pt>
                <c:pt idx="108">
                  <c:v>9631.780122224387</c:v>
                </c:pt>
                <c:pt idx="109">
                  <c:v>8989.6501233560848</c:v>
                </c:pt>
                <c:pt idx="110">
                  <c:v>8347.5201244877971</c:v>
                </c:pt>
                <c:pt idx="111">
                  <c:v>7705.3901256195095</c:v>
                </c:pt>
                <c:pt idx="112">
                  <c:v>7063.2601267512073</c:v>
                </c:pt>
                <c:pt idx="113">
                  <c:v>6421.1301278829196</c:v>
                </c:pt>
                <c:pt idx="114">
                  <c:v>5779.000129014632</c:v>
                </c:pt>
                <c:pt idx="115">
                  <c:v>5136.8701301463298</c:v>
                </c:pt>
                <c:pt idx="116">
                  <c:v>4494.7401312780421</c:v>
                </c:pt>
                <c:pt idx="117">
                  <c:v>3852.6101324097544</c:v>
                </c:pt>
                <c:pt idx="118">
                  <c:v>3210.4801335414522</c:v>
                </c:pt>
                <c:pt idx="119">
                  <c:v>2568.3501346731646</c:v>
                </c:pt>
                <c:pt idx="120">
                  <c:v>1926.2201358048769</c:v>
                </c:pt>
                <c:pt idx="121">
                  <c:v>1284.0901369365747</c:v>
                </c:pt>
                <c:pt idx="122">
                  <c:v>621.14871847473989</c:v>
                </c:pt>
                <c:pt idx="123">
                  <c:v>-83.415539174189689</c:v>
                </c:pt>
                <c:pt idx="124">
                  <c:v>-829.60263601021416</c:v>
                </c:pt>
                <c:pt idx="125">
                  <c:v>-1617.4125720333334</c:v>
                </c:pt>
                <c:pt idx="126">
                  <c:v>-2426.0339276500004</c:v>
                </c:pt>
                <c:pt idx="127">
                  <c:v>-3234.6552832666671</c:v>
                </c:pt>
                <c:pt idx="128">
                  <c:v>-4043.2766388833338</c:v>
                </c:pt>
                <c:pt idx="129">
                  <c:v>-4851.8979945000001</c:v>
                </c:pt>
                <c:pt idx="130">
                  <c:v>-5660.5193501166668</c:v>
                </c:pt>
                <c:pt idx="131">
                  <c:v>-6469.1407057333336</c:v>
                </c:pt>
                <c:pt idx="132">
                  <c:v>-7277.7620613500003</c:v>
                </c:pt>
                <c:pt idx="133">
                  <c:v>-8086.3834169666661</c:v>
                </c:pt>
                <c:pt idx="134">
                  <c:v>-8895.0047725833338</c:v>
                </c:pt>
                <c:pt idx="135">
                  <c:v>-9703.6261282000014</c:v>
                </c:pt>
                <c:pt idx="136">
                  <c:v>-10512.247483816667</c:v>
                </c:pt>
                <c:pt idx="137">
                  <c:v>-11320.868839433333</c:v>
                </c:pt>
                <c:pt idx="138">
                  <c:v>-12129.490195050001</c:v>
                </c:pt>
                <c:pt idx="139">
                  <c:v>-12938.111550666668</c:v>
                </c:pt>
                <c:pt idx="140">
                  <c:v>-13746.732906283334</c:v>
                </c:pt>
                <c:pt idx="141">
                  <c:v>-14555.3542619</c:v>
                </c:pt>
                <c:pt idx="142">
                  <c:v>-15363.975617516668</c:v>
                </c:pt>
                <c:pt idx="143">
                  <c:v>-16172.596973133335</c:v>
                </c:pt>
                <c:pt idx="144">
                  <c:v>-16981.218328750001</c:v>
                </c:pt>
                <c:pt idx="145">
                  <c:v>-17789.839684366671</c:v>
                </c:pt>
                <c:pt idx="146">
                  <c:v>-18598.461039983333</c:v>
                </c:pt>
                <c:pt idx="147">
                  <c:v>-19407.082395600002</c:v>
                </c:pt>
                <c:pt idx="148">
                  <c:v>-20215.703751216668</c:v>
                </c:pt>
                <c:pt idx="149">
                  <c:v>-21024.325106833334</c:v>
                </c:pt>
                <c:pt idx="150">
                  <c:v>-21832.946462450003</c:v>
                </c:pt>
                <c:pt idx="151">
                  <c:v>-22641.567818066669</c:v>
                </c:pt>
                <c:pt idx="152">
                  <c:v>-23450.189173683335</c:v>
                </c:pt>
                <c:pt idx="153">
                  <c:v>-24258.810529300001</c:v>
                </c:pt>
                <c:pt idx="154">
                  <c:v>-25067.43188491667</c:v>
                </c:pt>
                <c:pt idx="155">
                  <c:v>-25876.053240533336</c:v>
                </c:pt>
                <c:pt idx="156">
                  <c:v>-26684.674596150002</c:v>
                </c:pt>
                <c:pt idx="157">
                  <c:v>-27493.295951766668</c:v>
                </c:pt>
                <c:pt idx="158">
                  <c:v>-28301.917307383337</c:v>
                </c:pt>
                <c:pt idx="159">
                  <c:v>-29110.538663000003</c:v>
                </c:pt>
                <c:pt idx="160">
                  <c:v>-29919.160018616669</c:v>
                </c:pt>
                <c:pt idx="161">
                  <c:v>-30727.781374233335</c:v>
                </c:pt>
                <c:pt idx="162">
                  <c:v>-31536.402729850004</c:v>
                </c:pt>
                <c:pt idx="163">
                  <c:v>-32345.02408546667</c:v>
                </c:pt>
                <c:pt idx="164">
                  <c:v>-33153.645441083339</c:v>
                </c:pt>
                <c:pt idx="165">
                  <c:v>-33962.266796700002</c:v>
                </c:pt>
                <c:pt idx="166">
                  <c:v>-34770.888152316671</c:v>
                </c:pt>
                <c:pt idx="167">
                  <c:v>-35579.509507933341</c:v>
                </c:pt>
                <c:pt idx="168">
                  <c:v>-36388.130863550003</c:v>
                </c:pt>
                <c:pt idx="169">
                  <c:v>-37196.752219166672</c:v>
                </c:pt>
                <c:pt idx="170">
                  <c:v>-38005.373574783342</c:v>
                </c:pt>
                <c:pt idx="171">
                  <c:v>-38813.994930400004</c:v>
                </c:pt>
                <c:pt idx="172">
                  <c:v>-39622.616286016666</c:v>
                </c:pt>
                <c:pt idx="173">
                  <c:v>-40431.237641633343</c:v>
                </c:pt>
                <c:pt idx="174">
                  <c:v>-41239.858997250005</c:v>
                </c:pt>
                <c:pt idx="175">
                  <c:v>-42048.480352866667</c:v>
                </c:pt>
                <c:pt idx="176">
                  <c:v>-42857.101708483344</c:v>
                </c:pt>
                <c:pt idx="177">
                  <c:v>-43665.723064100006</c:v>
                </c:pt>
                <c:pt idx="178">
                  <c:v>-44474.344419716668</c:v>
                </c:pt>
                <c:pt idx="179">
                  <c:v>-45282.965775333345</c:v>
                </c:pt>
                <c:pt idx="180">
                  <c:v>-46091.587130950007</c:v>
                </c:pt>
                <c:pt idx="181">
                  <c:v>-46900.208486566669</c:v>
                </c:pt>
                <c:pt idx="182">
                  <c:v>-47708.829842183331</c:v>
                </c:pt>
                <c:pt idx="183">
                  <c:v>-48517.451197800008</c:v>
                </c:pt>
                <c:pt idx="184">
                  <c:v>-49326.07255341667</c:v>
                </c:pt>
                <c:pt idx="185">
                  <c:v>-50134.693909033333</c:v>
                </c:pt>
                <c:pt idx="186">
                  <c:v>-50943.315264650009</c:v>
                </c:pt>
                <c:pt idx="187">
                  <c:v>-51751.936620266672</c:v>
                </c:pt>
                <c:pt idx="188">
                  <c:v>-52560.557975883334</c:v>
                </c:pt>
                <c:pt idx="189">
                  <c:v>-53369.17933150001</c:v>
                </c:pt>
                <c:pt idx="190">
                  <c:v>-54177.800687116673</c:v>
                </c:pt>
                <c:pt idx="191">
                  <c:v>-54986.422042733335</c:v>
                </c:pt>
                <c:pt idx="192">
                  <c:v>-55795.043398350012</c:v>
                </c:pt>
                <c:pt idx="193">
                  <c:v>-56603.664753966674</c:v>
                </c:pt>
                <c:pt idx="194">
                  <c:v>-57412.286109583336</c:v>
                </c:pt>
                <c:pt idx="195">
                  <c:v>-58220.907465200013</c:v>
                </c:pt>
                <c:pt idx="196">
                  <c:v>-59029.528820816675</c:v>
                </c:pt>
                <c:pt idx="197">
                  <c:v>-59838.150176433337</c:v>
                </c:pt>
                <c:pt idx="198">
                  <c:v>-60646.771532050014</c:v>
                </c:pt>
                <c:pt idx="199">
                  <c:v>-61455.392887666676</c:v>
                </c:pt>
                <c:pt idx="200">
                  <c:v>-62264.014243283338</c:v>
                </c:pt>
                <c:pt idx="201">
                  <c:v>-63072.6355989</c:v>
                </c:pt>
                <c:pt idx="202">
                  <c:v>-63881.256954516677</c:v>
                </c:pt>
                <c:pt idx="203">
                  <c:v>-64689.878310133339</c:v>
                </c:pt>
                <c:pt idx="204">
                  <c:v>-65498.499665750001</c:v>
                </c:pt>
                <c:pt idx="205">
                  <c:v>-66307.121021366678</c:v>
                </c:pt>
                <c:pt idx="206">
                  <c:v>-67115.74237698334</c:v>
                </c:pt>
                <c:pt idx="207">
                  <c:v>-67924.363732600003</c:v>
                </c:pt>
                <c:pt idx="208">
                  <c:v>-68732.985088216679</c:v>
                </c:pt>
                <c:pt idx="209">
                  <c:v>-69541.606443833341</c:v>
                </c:pt>
                <c:pt idx="210">
                  <c:v>-70350.227799450004</c:v>
                </c:pt>
                <c:pt idx="211">
                  <c:v>-71158.84915506668</c:v>
                </c:pt>
                <c:pt idx="212">
                  <c:v>-71967.470510683343</c:v>
                </c:pt>
                <c:pt idx="213">
                  <c:v>-72776.091866300005</c:v>
                </c:pt>
                <c:pt idx="214">
                  <c:v>-73584.713221916682</c:v>
                </c:pt>
                <c:pt idx="215">
                  <c:v>-74393.334577533344</c:v>
                </c:pt>
                <c:pt idx="216">
                  <c:v>-75201.955933150006</c:v>
                </c:pt>
                <c:pt idx="217">
                  <c:v>-76010.577288766683</c:v>
                </c:pt>
                <c:pt idx="218">
                  <c:v>-76819.198644383345</c:v>
                </c:pt>
                <c:pt idx="219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'AFL2407'!$F$1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'AFL2407'!$E$2:$E$5</c:f>
              <c:numCache>
                <c:formatCode>General</c:formatCode>
                <c:ptCount val="4"/>
                <c:pt idx="0">
                  <c:v>-116058.5</c:v>
                </c:pt>
                <c:pt idx="1">
                  <c:v>0.2718506</c:v>
                </c:pt>
                <c:pt idx="2">
                  <c:v>8610.5707396062517</c:v>
                </c:pt>
                <c:pt idx="3">
                  <c:v>91843.46</c:v>
                </c:pt>
              </c:numCache>
            </c:numRef>
          </c:xVal>
          <c:yVal>
            <c:numRef>
              <c:f>'AFL2407'!$F$2:$F$5</c:f>
              <c:numCache>
                <c:formatCode>General</c:formatCode>
                <c:ptCount val="4"/>
                <c:pt idx="0">
                  <c:v>78981.820000000007</c:v>
                </c:pt>
                <c:pt idx="1">
                  <c:v>-0.16986080000000001</c:v>
                </c:pt>
                <c:pt idx="2">
                  <c:v>-7277.7620613500003</c:v>
                </c:pt>
                <c:pt idx="3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'AFL2407'!$N$7:$N$139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31.091210478771455</c:v>
                </c:pt>
                <c:pt idx="2">
                  <c:v>31.106309846431795</c:v>
                </c:pt>
                <c:pt idx="3">
                  <c:v>31.121409214092139</c:v>
                </c:pt>
                <c:pt idx="4">
                  <c:v>31.136508581752484</c:v>
                </c:pt>
                <c:pt idx="5">
                  <c:v>31.151607949412828</c:v>
                </c:pt>
                <c:pt idx="6">
                  <c:v>31.166707317073168</c:v>
                </c:pt>
                <c:pt idx="7">
                  <c:v>31.181806684733512</c:v>
                </c:pt>
                <c:pt idx="8">
                  <c:v>31.196906052393857</c:v>
                </c:pt>
                <c:pt idx="9">
                  <c:v>31.212005420054201</c:v>
                </c:pt>
                <c:pt idx="10">
                  <c:v>31.227104787714541</c:v>
                </c:pt>
                <c:pt idx="11">
                  <c:v>31.242204155374885</c:v>
                </c:pt>
                <c:pt idx="12">
                  <c:v>31.25730352303523</c:v>
                </c:pt>
                <c:pt idx="13">
                  <c:v>31.272402890695574</c:v>
                </c:pt>
                <c:pt idx="14">
                  <c:v>31.287502258355914</c:v>
                </c:pt>
                <c:pt idx="15">
                  <c:v>31.302601626016259</c:v>
                </c:pt>
                <c:pt idx="16">
                  <c:v>31.317700993676603</c:v>
                </c:pt>
                <c:pt idx="17">
                  <c:v>31.332800361336947</c:v>
                </c:pt>
                <c:pt idx="18">
                  <c:v>31.347899728997287</c:v>
                </c:pt>
                <c:pt idx="19">
                  <c:v>31.362999096657632</c:v>
                </c:pt>
                <c:pt idx="20">
                  <c:v>31.378098464317976</c:v>
                </c:pt>
                <c:pt idx="21">
                  <c:v>31.39319783197832</c:v>
                </c:pt>
                <c:pt idx="22">
                  <c:v>31.40829719963866</c:v>
                </c:pt>
                <c:pt idx="23">
                  <c:v>31.423396567299005</c:v>
                </c:pt>
                <c:pt idx="24">
                  <c:v>31.438495934959349</c:v>
                </c:pt>
                <c:pt idx="25">
                  <c:v>31.453595302619693</c:v>
                </c:pt>
                <c:pt idx="26">
                  <c:v>31.468694670280033</c:v>
                </c:pt>
                <c:pt idx="27">
                  <c:v>31.483794037940378</c:v>
                </c:pt>
                <c:pt idx="28">
                  <c:v>31.498893405600722</c:v>
                </c:pt>
                <c:pt idx="29">
                  <c:v>31.513992773261066</c:v>
                </c:pt>
                <c:pt idx="30">
                  <c:v>31.529092140921406</c:v>
                </c:pt>
                <c:pt idx="31">
                  <c:v>31.544191508581751</c:v>
                </c:pt>
                <c:pt idx="32">
                  <c:v>31.559290876242095</c:v>
                </c:pt>
                <c:pt idx="33">
                  <c:v>31.574390243902439</c:v>
                </c:pt>
                <c:pt idx="34">
                  <c:v>31.589489611562779</c:v>
                </c:pt>
                <c:pt idx="35">
                  <c:v>31.604588979223124</c:v>
                </c:pt>
                <c:pt idx="36">
                  <c:v>31.619688346883468</c:v>
                </c:pt>
                <c:pt idx="37">
                  <c:v>31.634787714543812</c:v>
                </c:pt>
                <c:pt idx="38">
                  <c:v>31.649887082204152</c:v>
                </c:pt>
                <c:pt idx="39">
                  <c:v>31.664986449864497</c:v>
                </c:pt>
                <c:pt idx="40">
                  <c:v>31.680085817524841</c:v>
                </c:pt>
                <c:pt idx="41">
                  <c:v>31.695185185185185</c:v>
                </c:pt>
                <c:pt idx="42">
                  <c:v>31.710284552845525</c:v>
                </c:pt>
                <c:pt idx="43">
                  <c:v>31.72538392050587</c:v>
                </c:pt>
                <c:pt idx="44">
                  <c:v>31.740483288166214</c:v>
                </c:pt>
                <c:pt idx="45">
                  <c:v>31.755582655826558</c:v>
                </c:pt>
                <c:pt idx="46">
                  <c:v>31.770682023486899</c:v>
                </c:pt>
                <c:pt idx="47">
                  <c:v>31.785781391147243</c:v>
                </c:pt>
                <c:pt idx="48">
                  <c:v>31.800880758807587</c:v>
                </c:pt>
                <c:pt idx="49">
                  <c:v>31.815980126467931</c:v>
                </c:pt>
                <c:pt idx="50">
                  <c:v>31.831079494128272</c:v>
                </c:pt>
                <c:pt idx="51">
                  <c:v>31.846178861788616</c:v>
                </c:pt>
                <c:pt idx="52">
                  <c:v>31.86127822944896</c:v>
                </c:pt>
                <c:pt idx="53">
                  <c:v>31.876377597109304</c:v>
                </c:pt>
                <c:pt idx="54">
                  <c:v>31.891476964769645</c:v>
                </c:pt>
                <c:pt idx="55">
                  <c:v>31.906576332429989</c:v>
                </c:pt>
                <c:pt idx="56">
                  <c:v>31.921675700090333</c:v>
                </c:pt>
                <c:pt idx="57">
                  <c:v>31.936775067750677</c:v>
                </c:pt>
                <c:pt idx="58">
                  <c:v>31.951874435411018</c:v>
                </c:pt>
                <c:pt idx="59">
                  <c:v>31.966973803071362</c:v>
                </c:pt>
                <c:pt idx="60">
                  <c:v>31.982073170731706</c:v>
                </c:pt>
                <c:pt idx="61">
                  <c:v>31.99717253839205</c:v>
                </c:pt>
                <c:pt idx="62">
                  <c:v>32.012271906052391</c:v>
                </c:pt>
                <c:pt idx="63">
                  <c:v>32.027371273712738</c:v>
                </c:pt>
                <c:pt idx="64">
                  <c:v>32.042470641373079</c:v>
                </c:pt>
                <c:pt idx="65">
                  <c:v>32.057570009033419</c:v>
                </c:pt>
                <c:pt idx="66">
                  <c:v>32.072669376693767</c:v>
                </c:pt>
                <c:pt idx="67">
                  <c:v>32.087768744354108</c:v>
                </c:pt>
                <c:pt idx="68">
                  <c:v>32.102868112014448</c:v>
                </c:pt>
                <c:pt idx="69">
                  <c:v>32.117967479674796</c:v>
                </c:pt>
                <c:pt idx="70">
                  <c:v>32.133066847335137</c:v>
                </c:pt>
                <c:pt idx="71">
                  <c:v>32.148166214995484</c:v>
                </c:pt>
                <c:pt idx="72">
                  <c:v>32.163265582655825</c:v>
                </c:pt>
                <c:pt idx="73">
                  <c:v>32.178364950316166</c:v>
                </c:pt>
                <c:pt idx="74">
                  <c:v>32.193464317976513</c:v>
                </c:pt>
                <c:pt idx="75">
                  <c:v>32.208563685636854</c:v>
                </c:pt>
                <c:pt idx="76">
                  <c:v>32.223663053297194</c:v>
                </c:pt>
                <c:pt idx="77">
                  <c:v>32.238762420957542</c:v>
                </c:pt>
                <c:pt idx="78">
                  <c:v>32.253861788617883</c:v>
                </c:pt>
                <c:pt idx="79">
                  <c:v>32.26896115627823</c:v>
                </c:pt>
                <c:pt idx="80">
                  <c:v>32.284060523938571</c:v>
                </c:pt>
                <c:pt idx="81">
                  <c:v>32.299159891598912</c:v>
                </c:pt>
                <c:pt idx="82">
                  <c:v>32.314259259259259</c:v>
                </c:pt>
                <c:pt idx="83">
                  <c:v>32.3293586269196</c:v>
                </c:pt>
                <c:pt idx="84">
                  <c:v>32.34445799457994</c:v>
                </c:pt>
                <c:pt idx="85">
                  <c:v>32.359557362240288</c:v>
                </c:pt>
                <c:pt idx="86">
                  <c:v>32.374656729900629</c:v>
                </c:pt>
                <c:pt idx="87">
                  <c:v>32.389756097560976</c:v>
                </c:pt>
                <c:pt idx="88">
                  <c:v>32.404855465221317</c:v>
                </c:pt>
                <c:pt idx="89">
                  <c:v>32.419954832881658</c:v>
                </c:pt>
                <c:pt idx="90">
                  <c:v>32.435054200542005</c:v>
                </c:pt>
                <c:pt idx="91">
                  <c:v>32.450153568202346</c:v>
                </c:pt>
                <c:pt idx="92">
                  <c:v>32.465252935862686</c:v>
                </c:pt>
                <c:pt idx="93">
                  <c:v>32.480352303523034</c:v>
                </c:pt>
                <c:pt idx="94">
                  <c:v>32.495451671183375</c:v>
                </c:pt>
                <c:pt idx="95">
                  <c:v>32.510551038843715</c:v>
                </c:pt>
                <c:pt idx="96">
                  <c:v>32.525650406504063</c:v>
                </c:pt>
                <c:pt idx="97">
                  <c:v>32.540749774164404</c:v>
                </c:pt>
                <c:pt idx="98">
                  <c:v>32.555849141824751</c:v>
                </c:pt>
                <c:pt idx="99">
                  <c:v>32.570948509485092</c:v>
                </c:pt>
                <c:pt idx="100">
                  <c:v>32.586047877145432</c:v>
                </c:pt>
                <c:pt idx="101">
                  <c:v>32.60114724480578</c:v>
                </c:pt>
                <c:pt idx="102">
                  <c:v>32.616246612466121</c:v>
                </c:pt>
                <c:pt idx="103">
                  <c:v>32.631345980126468</c:v>
                </c:pt>
                <c:pt idx="104">
                  <c:v>32.646445347786809</c:v>
                </c:pt>
                <c:pt idx="105">
                  <c:v>32.66154471544715</c:v>
                </c:pt>
                <c:pt idx="106">
                  <c:v>32.676644083107497</c:v>
                </c:pt>
                <c:pt idx="107">
                  <c:v>32.691743450767838</c:v>
                </c:pt>
                <c:pt idx="108">
                  <c:v>32.706842818428179</c:v>
                </c:pt>
                <c:pt idx="109">
                  <c:v>32.721942186088526</c:v>
                </c:pt>
                <c:pt idx="110">
                  <c:v>32.737041553748867</c:v>
                </c:pt>
                <c:pt idx="111">
                  <c:v>32.752140921409207</c:v>
                </c:pt>
                <c:pt idx="112">
                  <c:v>32.767240289069555</c:v>
                </c:pt>
                <c:pt idx="113">
                  <c:v>32.782339656729896</c:v>
                </c:pt>
                <c:pt idx="114">
                  <c:v>32.797439024390243</c:v>
                </c:pt>
                <c:pt idx="115">
                  <c:v>32.812538392050584</c:v>
                </c:pt>
                <c:pt idx="116">
                  <c:v>32.827637759710925</c:v>
                </c:pt>
                <c:pt idx="117">
                  <c:v>32.842737127371272</c:v>
                </c:pt>
                <c:pt idx="118">
                  <c:v>32.857836495031613</c:v>
                </c:pt>
                <c:pt idx="119">
                  <c:v>32.872935862691961</c:v>
                </c:pt>
                <c:pt idx="120">
                  <c:v>32.888035230352301</c:v>
                </c:pt>
                <c:pt idx="121">
                  <c:v>32.903134598012642</c:v>
                </c:pt>
                <c:pt idx="122">
                  <c:v>32.918260245525623</c:v>
                </c:pt>
                <c:pt idx="123">
                  <c:v>32.9334384527439</c:v>
                </c:pt>
                <c:pt idx="124">
                  <c:v>32.948669219667451</c:v>
                </c:pt>
                <c:pt idx="125">
                  <c:v>32.963952546296291</c:v>
                </c:pt>
                <c:pt idx="126">
                  <c:v>32.979262152777771</c:v>
                </c:pt>
                <c:pt idx="127">
                  <c:v>32.994571759259259</c:v>
                </c:pt>
                <c:pt idx="128">
                  <c:v>33.009881365740739</c:v>
                </c:pt>
                <c:pt idx="129">
                  <c:v>33.025190972222219</c:v>
                </c:pt>
                <c:pt idx="130">
                  <c:v>33.0405005787037</c:v>
                </c:pt>
                <c:pt idx="131">
                  <c:v>33.05581018518518</c:v>
                </c:pt>
                <c:pt idx="132">
                  <c:v>33.071119791666661</c:v>
                </c:pt>
              </c:numCache>
            </c:numRef>
          </c:xVal>
          <c:yVal>
            <c:numRef>
              <c:f>'AFL2407'!$M$7:$M$139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56.547339656729896</c:v>
                </c:pt>
                <c:pt idx="2">
                  <c:v>56.54162375790424</c:v>
                </c:pt>
                <c:pt idx="3">
                  <c:v>56.535907859078584</c:v>
                </c:pt>
                <c:pt idx="4">
                  <c:v>56.530191960252935</c:v>
                </c:pt>
                <c:pt idx="5">
                  <c:v>56.524476061427279</c:v>
                </c:pt>
                <c:pt idx="6">
                  <c:v>56.518760162601623</c:v>
                </c:pt>
                <c:pt idx="7">
                  <c:v>56.513044263775967</c:v>
                </c:pt>
                <c:pt idx="8">
                  <c:v>56.507328364950311</c:v>
                </c:pt>
                <c:pt idx="9">
                  <c:v>56.501612466124655</c:v>
                </c:pt>
                <c:pt idx="10">
                  <c:v>56.495896567299006</c:v>
                </c:pt>
                <c:pt idx="11">
                  <c:v>56.49018066847335</c:v>
                </c:pt>
                <c:pt idx="12">
                  <c:v>56.484464769647694</c:v>
                </c:pt>
                <c:pt idx="13">
                  <c:v>56.478748870822038</c:v>
                </c:pt>
                <c:pt idx="14">
                  <c:v>56.473032971996382</c:v>
                </c:pt>
                <c:pt idx="15">
                  <c:v>56.467317073170726</c:v>
                </c:pt>
                <c:pt idx="16">
                  <c:v>56.461601174345077</c:v>
                </c:pt>
                <c:pt idx="17">
                  <c:v>56.455885275519421</c:v>
                </c:pt>
                <c:pt idx="18">
                  <c:v>56.450169376693765</c:v>
                </c:pt>
                <c:pt idx="19">
                  <c:v>56.444453477868109</c:v>
                </c:pt>
                <c:pt idx="20">
                  <c:v>56.438737579042453</c:v>
                </c:pt>
                <c:pt idx="21">
                  <c:v>56.433021680216797</c:v>
                </c:pt>
                <c:pt idx="22">
                  <c:v>56.427305781391148</c:v>
                </c:pt>
                <c:pt idx="23">
                  <c:v>56.421589882565492</c:v>
                </c:pt>
                <c:pt idx="24">
                  <c:v>56.415873983739836</c:v>
                </c:pt>
                <c:pt idx="25">
                  <c:v>56.41015808491418</c:v>
                </c:pt>
                <c:pt idx="26">
                  <c:v>56.404442186088524</c:v>
                </c:pt>
                <c:pt idx="27">
                  <c:v>56.398726287262868</c:v>
                </c:pt>
                <c:pt idx="28">
                  <c:v>56.393010388437219</c:v>
                </c:pt>
                <c:pt idx="29">
                  <c:v>56.387294489611563</c:v>
                </c:pt>
                <c:pt idx="30">
                  <c:v>56.381578590785907</c:v>
                </c:pt>
                <c:pt idx="31">
                  <c:v>56.375862691960251</c:v>
                </c:pt>
                <c:pt idx="32">
                  <c:v>56.370146793134595</c:v>
                </c:pt>
                <c:pt idx="33">
                  <c:v>56.364430894308938</c:v>
                </c:pt>
                <c:pt idx="34">
                  <c:v>56.35871499548329</c:v>
                </c:pt>
                <c:pt idx="35">
                  <c:v>56.352999096657634</c:v>
                </c:pt>
                <c:pt idx="36">
                  <c:v>56.347283197831977</c:v>
                </c:pt>
                <c:pt idx="37">
                  <c:v>56.341567299006321</c:v>
                </c:pt>
                <c:pt idx="38">
                  <c:v>56.335851400180665</c:v>
                </c:pt>
                <c:pt idx="39">
                  <c:v>56.330135501355009</c:v>
                </c:pt>
                <c:pt idx="40">
                  <c:v>56.32441960252936</c:v>
                </c:pt>
                <c:pt idx="41">
                  <c:v>56.318703703703704</c:v>
                </c:pt>
                <c:pt idx="42">
                  <c:v>56.312987804878048</c:v>
                </c:pt>
                <c:pt idx="43">
                  <c:v>56.307271906052392</c:v>
                </c:pt>
                <c:pt idx="44">
                  <c:v>56.301556007226736</c:v>
                </c:pt>
                <c:pt idx="45">
                  <c:v>56.29584010840108</c:v>
                </c:pt>
                <c:pt idx="46">
                  <c:v>56.290124209575424</c:v>
                </c:pt>
                <c:pt idx="47">
                  <c:v>56.284408310749775</c:v>
                </c:pt>
                <c:pt idx="48">
                  <c:v>56.278692411924119</c:v>
                </c:pt>
                <c:pt idx="49">
                  <c:v>56.272976513098463</c:v>
                </c:pt>
                <c:pt idx="50">
                  <c:v>56.267260614272807</c:v>
                </c:pt>
                <c:pt idx="51">
                  <c:v>56.261544715447151</c:v>
                </c:pt>
                <c:pt idx="52">
                  <c:v>56.255828816621495</c:v>
                </c:pt>
                <c:pt idx="53">
                  <c:v>56.250112917795846</c:v>
                </c:pt>
                <c:pt idx="54">
                  <c:v>56.24439701897019</c:v>
                </c:pt>
                <c:pt idx="55">
                  <c:v>56.238681120144534</c:v>
                </c:pt>
                <c:pt idx="56">
                  <c:v>56.232965221318878</c:v>
                </c:pt>
                <c:pt idx="57">
                  <c:v>56.227249322493222</c:v>
                </c:pt>
                <c:pt idx="58">
                  <c:v>56.221533423667566</c:v>
                </c:pt>
                <c:pt idx="59">
                  <c:v>56.215817524841917</c:v>
                </c:pt>
                <c:pt idx="60">
                  <c:v>56.210101626016261</c:v>
                </c:pt>
                <c:pt idx="61">
                  <c:v>56.204385727190605</c:v>
                </c:pt>
                <c:pt idx="62">
                  <c:v>56.198669828364949</c:v>
                </c:pt>
                <c:pt idx="63">
                  <c:v>56.192953929539293</c:v>
                </c:pt>
                <c:pt idx="64">
                  <c:v>56.187238030713637</c:v>
                </c:pt>
                <c:pt idx="65">
                  <c:v>56.181522131887988</c:v>
                </c:pt>
                <c:pt idx="66">
                  <c:v>56.175806233062332</c:v>
                </c:pt>
                <c:pt idx="67">
                  <c:v>56.170090334236676</c:v>
                </c:pt>
                <c:pt idx="68">
                  <c:v>56.16437443541102</c:v>
                </c:pt>
                <c:pt idx="69">
                  <c:v>56.158658536585364</c:v>
                </c:pt>
                <c:pt idx="70">
                  <c:v>56.152942637759708</c:v>
                </c:pt>
                <c:pt idx="71">
                  <c:v>56.147226738934059</c:v>
                </c:pt>
                <c:pt idx="72">
                  <c:v>56.141510840108403</c:v>
                </c:pt>
                <c:pt idx="73">
                  <c:v>56.135794941282747</c:v>
                </c:pt>
                <c:pt idx="74">
                  <c:v>56.130079042457091</c:v>
                </c:pt>
                <c:pt idx="75">
                  <c:v>56.124363143631435</c:v>
                </c:pt>
                <c:pt idx="76">
                  <c:v>56.118647244805778</c:v>
                </c:pt>
                <c:pt idx="77">
                  <c:v>56.11293134598013</c:v>
                </c:pt>
                <c:pt idx="78">
                  <c:v>56.107215447154474</c:v>
                </c:pt>
                <c:pt idx="79">
                  <c:v>56.101499548328817</c:v>
                </c:pt>
                <c:pt idx="80">
                  <c:v>56.095783649503161</c:v>
                </c:pt>
                <c:pt idx="81">
                  <c:v>56.090067750677505</c:v>
                </c:pt>
                <c:pt idx="82">
                  <c:v>56.084351851851849</c:v>
                </c:pt>
                <c:pt idx="83">
                  <c:v>56.078635953026193</c:v>
                </c:pt>
                <c:pt idx="84">
                  <c:v>56.072920054200544</c:v>
                </c:pt>
                <c:pt idx="85">
                  <c:v>56.067204155374888</c:v>
                </c:pt>
                <c:pt idx="86">
                  <c:v>56.061488256549232</c:v>
                </c:pt>
                <c:pt idx="87">
                  <c:v>56.055772357723576</c:v>
                </c:pt>
                <c:pt idx="88">
                  <c:v>56.05005645889792</c:v>
                </c:pt>
                <c:pt idx="89">
                  <c:v>56.044340560072264</c:v>
                </c:pt>
                <c:pt idx="90">
                  <c:v>56.038624661246615</c:v>
                </c:pt>
                <c:pt idx="91">
                  <c:v>56.032908762420959</c:v>
                </c:pt>
                <c:pt idx="92">
                  <c:v>56.027192863595303</c:v>
                </c:pt>
                <c:pt idx="93">
                  <c:v>56.021476964769647</c:v>
                </c:pt>
                <c:pt idx="94">
                  <c:v>56.015761065943991</c:v>
                </c:pt>
                <c:pt idx="95">
                  <c:v>56.010045167118335</c:v>
                </c:pt>
                <c:pt idx="96">
                  <c:v>56.004329268292686</c:v>
                </c:pt>
                <c:pt idx="97">
                  <c:v>55.99861336946703</c:v>
                </c:pt>
                <c:pt idx="98">
                  <c:v>55.992897470641374</c:v>
                </c:pt>
                <c:pt idx="99">
                  <c:v>55.987181571815718</c:v>
                </c:pt>
                <c:pt idx="100">
                  <c:v>55.981465672990062</c:v>
                </c:pt>
                <c:pt idx="101">
                  <c:v>55.975749774164406</c:v>
                </c:pt>
                <c:pt idx="102">
                  <c:v>55.970033875338757</c:v>
                </c:pt>
                <c:pt idx="103">
                  <c:v>55.964317976513101</c:v>
                </c:pt>
                <c:pt idx="104">
                  <c:v>55.958602077687445</c:v>
                </c:pt>
                <c:pt idx="105">
                  <c:v>55.952886178861789</c:v>
                </c:pt>
                <c:pt idx="106">
                  <c:v>55.947170280036133</c:v>
                </c:pt>
                <c:pt idx="107">
                  <c:v>55.941454381210477</c:v>
                </c:pt>
                <c:pt idx="108">
                  <c:v>55.935738482384828</c:v>
                </c:pt>
                <c:pt idx="109">
                  <c:v>55.930022583559172</c:v>
                </c:pt>
                <c:pt idx="110">
                  <c:v>55.924306684733516</c:v>
                </c:pt>
                <c:pt idx="111">
                  <c:v>55.91859078590786</c:v>
                </c:pt>
                <c:pt idx="112">
                  <c:v>55.912874887082204</c:v>
                </c:pt>
                <c:pt idx="113">
                  <c:v>55.907158988256548</c:v>
                </c:pt>
                <c:pt idx="114">
                  <c:v>55.901443089430899</c:v>
                </c:pt>
                <c:pt idx="115">
                  <c:v>55.895727190605243</c:v>
                </c:pt>
                <c:pt idx="116">
                  <c:v>55.890011291779587</c:v>
                </c:pt>
                <c:pt idx="117">
                  <c:v>55.884295392953931</c:v>
                </c:pt>
                <c:pt idx="118">
                  <c:v>55.878579494128275</c:v>
                </c:pt>
                <c:pt idx="119">
                  <c:v>55.872863595302618</c:v>
                </c:pt>
                <c:pt idx="120">
                  <c:v>55.86714769647697</c:v>
                </c:pt>
                <c:pt idx="121">
                  <c:v>55.861431797651314</c:v>
                </c:pt>
                <c:pt idx="122">
                  <c:v>55.85551422587794</c:v>
                </c:pt>
                <c:pt idx="123">
                  <c:v>55.849193308209124</c:v>
                </c:pt>
                <c:pt idx="124">
                  <c:v>55.842469044644872</c:v>
                </c:pt>
                <c:pt idx="125">
                  <c:v>55.835341435185185</c:v>
                </c:pt>
                <c:pt idx="126">
                  <c:v>55.828012152777781</c:v>
                </c:pt>
                <c:pt idx="127">
                  <c:v>55.820682870370369</c:v>
                </c:pt>
                <c:pt idx="128">
                  <c:v>55.813353587962965</c:v>
                </c:pt>
                <c:pt idx="129">
                  <c:v>55.806024305555553</c:v>
                </c:pt>
                <c:pt idx="130">
                  <c:v>55.798695023148149</c:v>
                </c:pt>
                <c:pt idx="131">
                  <c:v>55.791365740740737</c:v>
                </c:pt>
                <c:pt idx="132">
                  <c:v>55.784036458333333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'AFL2407'!$E$133:$E$145</c:f>
              <c:numCache>
                <c:formatCode>General</c:formatCode>
                <c:ptCount val="13"/>
                <c:pt idx="0">
                  <c:v>2870.3714802687505</c:v>
                </c:pt>
                <c:pt idx="1">
                  <c:v>3827.0713568250003</c:v>
                </c:pt>
                <c:pt idx="2">
                  <c:v>4783.7712333812506</c:v>
                </c:pt>
                <c:pt idx="3">
                  <c:v>5740.4711099375008</c:v>
                </c:pt>
                <c:pt idx="4">
                  <c:v>6697.1709864937502</c:v>
                </c:pt>
                <c:pt idx="5">
                  <c:v>7653.8708630500014</c:v>
                </c:pt>
                <c:pt idx="6">
                  <c:v>8610.5707396062517</c:v>
                </c:pt>
                <c:pt idx="7">
                  <c:v>9567.2706161625028</c:v>
                </c:pt>
                <c:pt idx="8">
                  <c:v>10523.970492718752</c:v>
                </c:pt>
                <c:pt idx="9">
                  <c:v>11480.670369275002</c:v>
                </c:pt>
                <c:pt idx="10">
                  <c:v>12437.370245831251</c:v>
                </c:pt>
                <c:pt idx="11">
                  <c:v>13394.070122387502</c:v>
                </c:pt>
                <c:pt idx="12">
                  <c:v>14350.769998943753</c:v>
                </c:pt>
              </c:numCache>
            </c:numRef>
          </c:xVal>
          <c:yVal>
            <c:numRef>
              <c:f>'AFL2407'!$F$133:$F$145</c:f>
              <c:numCache>
                <c:formatCode>General</c:formatCode>
                <c:ptCount val="13"/>
                <c:pt idx="0">
                  <c:v>-2426.0339276500004</c:v>
                </c:pt>
                <c:pt idx="1">
                  <c:v>-3234.6552832666671</c:v>
                </c:pt>
                <c:pt idx="2">
                  <c:v>-4043.2766388833338</c:v>
                </c:pt>
                <c:pt idx="3">
                  <c:v>-4851.8979945000001</c:v>
                </c:pt>
                <c:pt idx="4">
                  <c:v>-5660.5193501166668</c:v>
                </c:pt>
                <c:pt idx="5">
                  <c:v>-6469.1407057333336</c:v>
                </c:pt>
                <c:pt idx="6">
                  <c:v>-7277.7620613500003</c:v>
                </c:pt>
                <c:pt idx="7">
                  <c:v>-8086.3834169666661</c:v>
                </c:pt>
                <c:pt idx="8">
                  <c:v>-8895.0047725833338</c:v>
                </c:pt>
                <c:pt idx="9">
                  <c:v>-9703.6261282000014</c:v>
                </c:pt>
                <c:pt idx="10">
                  <c:v>-10512.247483816667</c:v>
                </c:pt>
                <c:pt idx="11">
                  <c:v>-11320.868839433333</c:v>
                </c:pt>
                <c:pt idx="12">
                  <c:v>-12129.490195050001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'AFL2408'!$E$6:$E$232</c:f>
              <c:numCache>
                <c:formatCode>General</c:formatCode>
                <c:ptCount val="227"/>
                <c:pt idx="0">
                  <c:v>91843.46</c:v>
                </c:pt>
                <c:pt idx="1">
                  <c:v>90993.060109727783</c:v>
                </c:pt>
                <c:pt idx="2">
                  <c:v>90142.66021945556</c:v>
                </c:pt>
                <c:pt idx="3">
                  <c:v>89292.260329183337</c:v>
                </c:pt>
                <c:pt idx="4">
                  <c:v>88441.860438911113</c:v>
                </c:pt>
                <c:pt idx="5">
                  <c:v>87591.46054863889</c:v>
                </c:pt>
                <c:pt idx="6">
                  <c:v>86741.060658366667</c:v>
                </c:pt>
                <c:pt idx="7">
                  <c:v>85890.660768094443</c:v>
                </c:pt>
                <c:pt idx="8">
                  <c:v>85040.260877822235</c:v>
                </c:pt>
                <c:pt idx="9">
                  <c:v>84189.860987550011</c:v>
                </c:pt>
                <c:pt idx="10">
                  <c:v>83339.461097277788</c:v>
                </c:pt>
                <c:pt idx="11">
                  <c:v>82489.061207005565</c:v>
                </c:pt>
                <c:pt idx="12">
                  <c:v>81638.661316733342</c:v>
                </c:pt>
                <c:pt idx="13">
                  <c:v>80788.261426461118</c:v>
                </c:pt>
                <c:pt idx="14">
                  <c:v>79937.861536188895</c:v>
                </c:pt>
                <c:pt idx="15">
                  <c:v>79087.461645916672</c:v>
                </c:pt>
                <c:pt idx="16">
                  <c:v>78237.061755644449</c:v>
                </c:pt>
                <c:pt idx="17">
                  <c:v>77386.661865372225</c:v>
                </c:pt>
                <c:pt idx="18">
                  <c:v>76536.261975100002</c:v>
                </c:pt>
                <c:pt idx="19">
                  <c:v>75685.862084827779</c:v>
                </c:pt>
                <c:pt idx="20">
                  <c:v>74835.462194555555</c:v>
                </c:pt>
                <c:pt idx="21">
                  <c:v>73985.062304283332</c:v>
                </c:pt>
                <c:pt idx="22">
                  <c:v>73134.662414011109</c:v>
                </c:pt>
                <c:pt idx="23">
                  <c:v>72284.2625237389</c:v>
                </c:pt>
                <c:pt idx="24">
                  <c:v>71433.862633466662</c:v>
                </c:pt>
                <c:pt idx="25">
                  <c:v>70583.462743194454</c:v>
                </c:pt>
                <c:pt idx="26">
                  <c:v>69733.06285292223</c:v>
                </c:pt>
                <c:pt idx="27">
                  <c:v>68882.662962650007</c:v>
                </c:pt>
                <c:pt idx="28">
                  <c:v>68032.263072377784</c:v>
                </c:pt>
                <c:pt idx="29">
                  <c:v>67181.863182105561</c:v>
                </c:pt>
                <c:pt idx="30">
                  <c:v>66331.463291833337</c:v>
                </c:pt>
                <c:pt idx="31">
                  <c:v>65481.063401561114</c:v>
                </c:pt>
                <c:pt idx="32">
                  <c:v>64630.663511288891</c:v>
                </c:pt>
                <c:pt idx="33">
                  <c:v>63780.263621016667</c:v>
                </c:pt>
                <c:pt idx="34">
                  <c:v>62929.863730744444</c:v>
                </c:pt>
                <c:pt idx="35">
                  <c:v>62079.463840472221</c:v>
                </c:pt>
                <c:pt idx="36">
                  <c:v>61229.063950199998</c:v>
                </c:pt>
                <c:pt idx="37">
                  <c:v>60378.664059927782</c:v>
                </c:pt>
                <c:pt idx="38">
                  <c:v>59528.264169655558</c:v>
                </c:pt>
                <c:pt idx="39">
                  <c:v>58677.864279383335</c:v>
                </c:pt>
                <c:pt idx="40">
                  <c:v>57827.464389111112</c:v>
                </c:pt>
                <c:pt idx="41">
                  <c:v>56977.064498838889</c:v>
                </c:pt>
                <c:pt idx="42">
                  <c:v>56126.664608566665</c:v>
                </c:pt>
                <c:pt idx="43">
                  <c:v>55276.264718294449</c:v>
                </c:pt>
                <c:pt idx="44">
                  <c:v>54425.864828022226</c:v>
                </c:pt>
                <c:pt idx="45">
                  <c:v>53575.464937750003</c:v>
                </c:pt>
                <c:pt idx="46">
                  <c:v>52725.065047477779</c:v>
                </c:pt>
                <c:pt idx="47">
                  <c:v>51874.665157205556</c:v>
                </c:pt>
                <c:pt idx="48">
                  <c:v>51024.265266933333</c:v>
                </c:pt>
                <c:pt idx="49">
                  <c:v>50173.86537666111</c:v>
                </c:pt>
                <c:pt idx="50">
                  <c:v>49323.465486388886</c:v>
                </c:pt>
                <c:pt idx="51">
                  <c:v>48473.06559611667</c:v>
                </c:pt>
                <c:pt idx="52">
                  <c:v>47622.665705844447</c:v>
                </c:pt>
                <c:pt idx="53">
                  <c:v>46772.265815572224</c:v>
                </c:pt>
                <c:pt idx="54">
                  <c:v>45921.865925300001</c:v>
                </c:pt>
                <c:pt idx="55">
                  <c:v>45071.466035027777</c:v>
                </c:pt>
                <c:pt idx="56">
                  <c:v>44221.066144755554</c:v>
                </c:pt>
                <c:pt idx="57">
                  <c:v>43370.666254483331</c:v>
                </c:pt>
                <c:pt idx="58">
                  <c:v>42520.266364211107</c:v>
                </c:pt>
                <c:pt idx="59">
                  <c:v>41669.866473938891</c:v>
                </c:pt>
                <c:pt idx="60">
                  <c:v>40819.466583666668</c:v>
                </c:pt>
                <c:pt idx="61">
                  <c:v>39969.066693394445</c:v>
                </c:pt>
                <c:pt idx="62">
                  <c:v>39118.666803122222</c:v>
                </c:pt>
                <c:pt idx="63">
                  <c:v>38268.266912849998</c:v>
                </c:pt>
                <c:pt idx="64">
                  <c:v>37417.867022577775</c:v>
                </c:pt>
                <c:pt idx="65">
                  <c:v>36567.467132305552</c:v>
                </c:pt>
                <c:pt idx="66">
                  <c:v>35717.067242033336</c:v>
                </c:pt>
                <c:pt idx="67">
                  <c:v>34866.667351761113</c:v>
                </c:pt>
                <c:pt idx="68">
                  <c:v>34016.267461488889</c:v>
                </c:pt>
                <c:pt idx="69">
                  <c:v>33165.867571216666</c:v>
                </c:pt>
                <c:pt idx="70">
                  <c:v>32315.467680944443</c:v>
                </c:pt>
                <c:pt idx="71">
                  <c:v>31465.067790672219</c:v>
                </c:pt>
                <c:pt idx="72">
                  <c:v>30614.667900399996</c:v>
                </c:pt>
                <c:pt idx="73">
                  <c:v>29764.268010127773</c:v>
                </c:pt>
                <c:pt idx="74">
                  <c:v>28913.868119855557</c:v>
                </c:pt>
                <c:pt idx="75">
                  <c:v>28063.468229583334</c:v>
                </c:pt>
                <c:pt idx="76">
                  <c:v>27213.06833931111</c:v>
                </c:pt>
                <c:pt idx="77">
                  <c:v>26362.668449038887</c:v>
                </c:pt>
                <c:pt idx="78">
                  <c:v>25512.268558766664</c:v>
                </c:pt>
                <c:pt idx="79">
                  <c:v>24661.86866849444</c:v>
                </c:pt>
                <c:pt idx="80">
                  <c:v>23811.468778222217</c:v>
                </c:pt>
                <c:pt idx="81">
                  <c:v>22961.068887949994</c:v>
                </c:pt>
                <c:pt idx="82">
                  <c:v>22110.668997677771</c:v>
                </c:pt>
                <c:pt idx="83">
                  <c:v>21260.269107405547</c:v>
                </c:pt>
                <c:pt idx="84">
                  <c:v>20409.869217133324</c:v>
                </c:pt>
                <c:pt idx="85">
                  <c:v>19559.469326861101</c:v>
                </c:pt>
                <c:pt idx="86">
                  <c:v>18709.069436588892</c:v>
                </c:pt>
                <c:pt idx="87">
                  <c:v>17858.669546316669</c:v>
                </c:pt>
                <c:pt idx="88">
                  <c:v>17008.269656044446</c:v>
                </c:pt>
                <c:pt idx="89">
                  <c:v>16157.869765772222</c:v>
                </c:pt>
                <c:pt idx="90">
                  <c:v>15307.469875499999</c:v>
                </c:pt>
                <c:pt idx="91">
                  <c:v>14457.069985227776</c:v>
                </c:pt>
                <c:pt idx="92">
                  <c:v>13606.670094955552</c:v>
                </c:pt>
                <c:pt idx="93">
                  <c:v>12756.270204683329</c:v>
                </c:pt>
                <c:pt idx="94">
                  <c:v>11905.870314411106</c:v>
                </c:pt>
                <c:pt idx="95">
                  <c:v>11055.470424138883</c:v>
                </c:pt>
                <c:pt idx="96">
                  <c:v>10205.070533866659</c:v>
                </c:pt>
                <c:pt idx="97">
                  <c:v>9354.6706435944361</c:v>
                </c:pt>
                <c:pt idx="98">
                  <c:v>8504.2707533222128</c:v>
                </c:pt>
                <c:pt idx="99">
                  <c:v>7653.8708630499896</c:v>
                </c:pt>
                <c:pt idx="100">
                  <c:v>6803.4709727777663</c:v>
                </c:pt>
                <c:pt idx="101">
                  <c:v>5953.0710825055576</c:v>
                </c:pt>
                <c:pt idx="102">
                  <c:v>5102.6711922333343</c:v>
                </c:pt>
                <c:pt idx="103">
                  <c:v>4252.271301961111</c:v>
                </c:pt>
                <c:pt idx="104">
                  <c:v>3401.8714116888877</c:v>
                </c:pt>
                <c:pt idx="105">
                  <c:v>2551.4715214166645</c:v>
                </c:pt>
                <c:pt idx="106">
                  <c:v>1701.0716311444412</c:v>
                </c:pt>
                <c:pt idx="107">
                  <c:v>828.84220189078212</c:v>
                </c:pt>
                <c:pt idx="108">
                  <c:v>-87.046305325754076</c:v>
                </c:pt>
                <c:pt idx="109">
                  <c:v>-1046.5938905051673</c:v>
                </c:pt>
                <c:pt idx="110">
                  <c:v>-2049.8005536474575</c:v>
                </c:pt>
                <c:pt idx="111">
                  <c:v>-3074.8367557711863</c:v>
                </c:pt>
                <c:pt idx="112">
                  <c:v>-4099.8729578949151</c:v>
                </c:pt>
                <c:pt idx="113">
                  <c:v>-5124.9091600186439</c:v>
                </c:pt>
                <c:pt idx="114">
                  <c:v>-6149.9453621423727</c:v>
                </c:pt>
                <c:pt idx="115">
                  <c:v>-7174.9815642661015</c:v>
                </c:pt>
                <c:pt idx="116">
                  <c:v>-8200.0177663898303</c:v>
                </c:pt>
                <c:pt idx="117">
                  <c:v>-9225.0539685135591</c:v>
                </c:pt>
                <c:pt idx="118">
                  <c:v>-10250.090170637288</c:v>
                </c:pt>
                <c:pt idx="119">
                  <c:v>-11275.126372761017</c:v>
                </c:pt>
                <c:pt idx="120">
                  <c:v>-12300.162574884745</c:v>
                </c:pt>
                <c:pt idx="121">
                  <c:v>-13325.198777008474</c:v>
                </c:pt>
                <c:pt idx="122">
                  <c:v>-14350.234979132203</c:v>
                </c:pt>
                <c:pt idx="123">
                  <c:v>-15375.271181255932</c:v>
                </c:pt>
                <c:pt idx="124">
                  <c:v>-16400.307383379662</c:v>
                </c:pt>
                <c:pt idx="125">
                  <c:v>-17425.343585503393</c:v>
                </c:pt>
                <c:pt idx="126">
                  <c:v>-18450.37978762712</c:v>
                </c:pt>
                <c:pt idx="127">
                  <c:v>-19475.415989750847</c:v>
                </c:pt>
                <c:pt idx="128">
                  <c:v>-20500.452191874578</c:v>
                </c:pt>
                <c:pt idx="129">
                  <c:v>-21525.488393998308</c:v>
                </c:pt>
                <c:pt idx="130">
                  <c:v>-22550.524596122035</c:v>
                </c:pt>
                <c:pt idx="131">
                  <c:v>-23575.560798245762</c:v>
                </c:pt>
                <c:pt idx="132">
                  <c:v>-24600.597000369493</c:v>
                </c:pt>
                <c:pt idx="133">
                  <c:v>-25625.633202493224</c:v>
                </c:pt>
                <c:pt idx="134">
                  <c:v>-26650.66940461695</c:v>
                </c:pt>
                <c:pt idx="135">
                  <c:v>-27675.705606740677</c:v>
                </c:pt>
                <c:pt idx="136">
                  <c:v>-28700.741808864408</c:v>
                </c:pt>
                <c:pt idx="137">
                  <c:v>-29725.778010988139</c:v>
                </c:pt>
                <c:pt idx="138">
                  <c:v>-30750.814213111866</c:v>
                </c:pt>
                <c:pt idx="139">
                  <c:v>-31775.850415235593</c:v>
                </c:pt>
                <c:pt idx="140">
                  <c:v>-32800.88661735932</c:v>
                </c:pt>
                <c:pt idx="141">
                  <c:v>-33825.92281948305</c:v>
                </c:pt>
                <c:pt idx="142">
                  <c:v>-34850.959021606781</c:v>
                </c:pt>
                <c:pt idx="143">
                  <c:v>-35875.995223730504</c:v>
                </c:pt>
                <c:pt idx="144">
                  <c:v>-36901.031425854235</c:v>
                </c:pt>
                <c:pt idx="145">
                  <c:v>-37926.067627977965</c:v>
                </c:pt>
                <c:pt idx="146">
                  <c:v>-38951.103830101689</c:v>
                </c:pt>
                <c:pt idx="147">
                  <c:v>-39976.140032225419</c:v>
                </c:pt>
                <c:pt idx="148">
                  <c:v>-41001.17623434915</c:v>
                </c:pt>
                <c:pt idx="149">
                  <c:v>-42026.212436472881</c:v>
                </c:pt>
                <c:pt idx="150">
                  <c:v>-43051.248638596611</c:v>
                </c:pt>
                <c:pt idx="151">
                  <c:v>-44076.284840720335</c:v>
                </c:pt>
                <c:pt idx="152">
                  <c:v>-45101.321042844065</c:v>
                </c:pt>
                <c:pt idx="153">
                  <c:v>-46126.357244967796</c:v>
                </c:pt>
                <c:pt idx="154">
                  <c:v>-47151.393447091519</c:v>
                </c:pt>
                <c:pt idx="155">
                  <c:v>-48176.42964921525</c:v>
                </c:pt>
                <c:pt idx="156">
                  <c:v>-49201.46585133898</c:v>
                </c:pt>
                <c:pt idx="157">
                  <c:v>-50226.502053462711</c:v>
                </c:pt>
                <c:pt idx="158">
                  <c:v>-51251.538255586442</c:v>
                </c:pt>
                <c:pt idx="159">
                  <c:v>-52276.574457710165</c:v>
                </c:pt>
                <c:pt idx="160">
                  <c:v>-53301.610659833896</c:v>
                </c:pt>
                <c:pt idx="161">
                  <c:v>-54326.646861957626</c:v>
                </c:pt>
                <c:pt idx="162">
                  <c:v>-55351.68306408135</c:v>
                </c:pt>
                <c:pt idx="163">
                  <c:v>-56376.71926620508</c:v>
                </c:pt>
                <c:pt idx="164">
                  <c:v>-57401.755468328811</c:v>
                </c:pt>
                <c:pt idx="165">
                  <c:v>-58426.791670452541</c:v>
                </c:pt>
                <c:pt idx="166">
                  <c:v>-59451.827872576272</c:v>
                </c:pt>
                <c:pt idx="167">
                  <c:v>-60476.864074699995</c:v>
                </c:pt>
                <c:pt idx="168">
                  <c:v>-61501.900276823726</c:v>
                </c:pt>
                <c:pt idx="169">
                  <c:v>-62526.936478947457</c:v>
                </c:pt>
                <c:pt idx="170">
                  <c:v>-63551.97268107118</c:v>
                </c:pt>
                <c:pt idx="171">
                  <c:v>-64577.008883194911</c:v>
                </c:pt>
                <c:pt idx="172">
                  <c:v>-65602.045085318648</c:v>
                </c:pt>
                <c:pt idx="173">
                  <c:v>-66627.081287442372</c:v>
                </c:pt>
                <c:pt idx="174">
                  <c:v>-67652.11748956611</c:v>
                </c:pt>
                <c:pt idx="175">
                  <c:v>-68677.153691689833</c:v>
                </c:pt>
                <c:pt idx="176">
                  <c:v>-69702.189893813571</c:v>
                </c:pt>
                <c:pt idx="177">
                  <c:v>-70727.226095937294</c:v>
                </c:pt>
                <c:pt idx="178">
                  <c:v>-71752.262298061018</c:v>
                </c:pt>
                <c:pt idx="179">
                  <c:v>-72777.298500184756</c:v>
                </c:pt>
                <c:pt idx="180">
                  <c:v>-73802.334702308479</c:v>
                </c:pt>
                <c:pt idx="181">
                  <c:v>-74827.370904432202</c:v>
                </c:pt>
                <c:pt idx="182">
                  <c:v>-75852.40710655594</c:v>
                </c:pt>
                <c:pt idx="183">
                  <c:v>-76877.443308679663</c:v>
                </c:pt>
                <c:pt idx="184">
                  <c:v>-77902.479510803387</c:v>
                </c:pt>
                <c:pt idx="185">
                  <c:v>-78927.515712927125</c:v>
                </c:pt>
                <c:pt idx="186">
                  <c:v>-79952.551915050848</c:v>
                </c:pt>
                <c:pt idx="187">
                  <c:v>-80977.588117174586</c:v>
                </c:pt>
                <c:pt idx="188">
                  <c:v>-82002.624319298309</c:v>
                </c:pt>
                <c:pt idx="189">
                  <c:v>-83027.660521422033</c:v>
                </c:pt>
                <c:pt idx="190">
                  <c:v>-84052.696723545771</c:v>
                </c:pt>
                <c:pt idx="191">
                  <c:v>-85077.732925669494</c:v>
                </c:pt>
                <c:pt idx="192">
                  <c:v>-86102.769127793232</c:v>
                </c:pt>
                <c:pt idx="193">
                  <c:v>-87127.805329916955</c:v>
                </c:pt>
                <c:pt idx="194">
                  <c:v>-88152.841532040678</c:v>
                </c:pt>
                <c:pt idx="195">
                  <c:v>-89177.877734164416</c:v>
                </c:pt>
                <c:pt idx="196">
                  <c:v>-90202.91393628814</c:v>
                </c:pt>
                <c:pt idx="197">
                  <c:v>-91227.950138411863</c:v>
                </c:pt>
                <c:pt idx="198">
                  <c:v>-92252.986340535601</c:v>
                </c:pt>
                <c:pt idx="199">
                  <c:v>-93278.022542659324</c:v>
                </c:pt>
                <c:pt idx="200">
                  <c:v>-94303.058744783048</c:v>
                </c:pt>
                <c:pt idx="201">
                  <c:v>-95328.094946906785</c:v>
                </c:pt>
                <c:pt idx="202">
                  <c:v>-96353.131149030509</c:v>
                </c:pt>
                <c:pt idx="203">
                  <c:v>-97378.167351154247</c:v>
                </c:pt>
                <c:pt idx="204">
                  <c:v>-98403.20355327797</c:v>
                </c:pt>
                <c:pt idx="205">
                  <c:v>-99428.239755401693</c:v>
                </c:pt>
                <c:pt idx="206">
                  <c:v>-100453.27595752543</c:v>
                </c:pt>
                <c:pt idx="207">
                  <c:v>-101478.31215964915</c:v>
                </c:pt>
                <c:pt idx="208">
                  <c:v>-102503.34836177289</c:v>
                </c:pt>
                <c:pt idx="209">
                  <c:v>-103528.38456389662</c:v>
                </c:pt>
                <c:pt idx="210">
                  <c:v>-104553.42076602034</c:v>
                </c:pt>
                <c:pt idx="211">
                  <c:v>-105578.45696814408</c:v>
                </c:pt>
                <c:pt idx="212">
                  <c:v>-106603.4931702678</c:v>
                </c:pt>
                <c:pt idx="213">
                  <c:v>-107628.52937239152</c:v>
                </c:pt>
                <c:pt idx="214">
                  <c:v>-108653.56557451526</c:v>
                </c:pt>
                <c:pt idx="215">
                  <c:v>-109678.60177663899</c:v>
                </c:pt>
                <c:pt idx="216">
                  <c:v>-110703.63797876271</c:v>
                </c:pt>
                <c:pt idx="217">
                  <c:v>-111728.67418088645</c:v>
                </c:pt>
                <c:pt idx="218">
                  <c:v>-112753.71038301017</c:v>
                </c:pt>
                <c:pt idx="219">
                  <c:v>-113778.74658513391</c:v>
                </c:pt>
                <c:pt idx="220">
                  <c:v>-114803.78278725763</c:v>
                </c:pt>
                <c:pt idx="221">
                  <c:v>-115828.81898938135</c:v>
                </c:pt>
                <c:pt idx="222">
                  <c:v>-116853.85519150509</c:v>
                </c:pt>
                <c:pt idx="223">
                  <c:v>-117878.89139362882</c:v>
                </c:pt>
                <c:pt idx="224">
                  <c:v>-118903.92759575255</c:v>
                </c:pt>
                <c:pt idx="225">
                  <c:v>-119928.96379787628</c:v>
                </c:pt>
                <c:pt idx="226">
                  <c:v>-120954</c:v>
                </c:pt>
              </c:numCache>
            </c:numRef>
          </c:xVal>
          <c:yVal>
            <c:numRef>
              <c:f>'AFL2408'!$F$6:$F$232</c:f>
              <c:numCache>
                <c:formatCode>General</c:formatCode>
                <c:ptCount val="227"/>
                <c:pt idx="0">
                  <c:v>-77627.820000000007</c:v>
                </c:pt>
                <c:pt idx="1">
                  <c:v>-76909.045461674075</c:v>
                </c:pt>
                <c:pt idx="2">
                  <c:v>-76190.270923348158</c:v>
                </c:pt>
                <c:pt idx="3">
                  <c:v>-75471.496385022227</c:v>
                </c:pt>
                <c:pt idx="4">
                  <c:v>-74752.72184669631</c:v>
                </c:pt>
                <c:pt idx="5">
                  <c:v>-74033.947308370378</c:v>
                </c:pt>
                <c:pt idx="6">
                  <c:v>-73315.172770044446</c:v>
                </c:pt>
                <c:pt idx="7">
                  <c:v>-72596.398231718529</c:v>
                </c:pt>
                <c:pt idx="8">
                  <c:v>-71877.623693392597</c:v>
                </c:pt>
                <c:pt idx="9">
                  <c:v>-71158.84915506668</c:v>
                </c:pt>
                <c:pt idx="10">
                  <c:v>-70440.074616740749</c:v>
                </c:pt>
                <c:pt idx="11">
                  <c:v>-69721.300078414817</c:v>
                </c:pt>
                <c:pt idx="12">
                  <c:v>-69002.5255400889</c:v>
                </c:pt>
                <c:pt idx="13">
                  <c:v>-68283.751001762968</c:v>
                </c:pt>
                <c:pt idx="14">
                  <c:v>-67564.976463437051</c:v>
                </c:pt>
                <c:pt idx="15">
                  <c:v>-66846.20192511112</c:v>
                </c:pt>
                <c:pt idx="16">
                  <c:v>-66127.427386785188</c:v>
                </c:pt>
                <c:pt idx="17">
                  <c:v>-65408.652848459264</c:v>
                </c:pt>
                <c:pt idx="18">
                  <c:v>-64689.878310133339</c:v>
                </c:pt>
                <c:pt idx="19">
                  <c:v>-63971.103771807415</c:v>
                </c:pt>
                <c:pt idx="20">
                  <c:v>-63252.329233481491</c:v>
                </c:pt>
                <c:pt idx="21">
                  <c:v>-62533.554695155559</c:v>
                </c:pt>
                <c:pt idx="22">
                  <c:v>-61814.780156829635</c:v>
                </c:pt>
                <c:pt idx="23">
                  <c:v>-61096.00561850371</c:v>
                </c:pt>
                <c:pt idx="24">
                  <c:v>-60377.231080177786</c:v>
                </c:pt>
                <c:pt idx="25">
                  <c:v>-59658.456541851861</c:v>
                </c:pt>
                <c:pt idx="26">
                  <c:v>-58939.68200352593</c:v>
                </c:pt>
                <c:pt idx="27">
                  <c:v>-58220.907465200005</c:v>
                </c:pt>
                <c:pt idx="28">
                  <c:v>-57502.132926874081</c:v>
                </c:pt>
                <c:pt idx="29">
                  <c:v>-56783.358388548157</c:v>
                </c:pt>
                <c:pt idx="30">
                  <c:v>-56064.583850222232</c:v>
                </c:pt>
                <c:pt idx="31">
                  <c:v>-55345.809311896301</c:v>
                </c:pt>
                <c:pt idx="32">
                  <c:v>-54627.034773570376</c:v>
                </c:pt>
                <c:pt idx="33">
                  <c:v>-53908.260235244452</c:v>
                </c:pt>
                <c:pt idx="34">
                  <c:v>-53189.48569691852</c:v>
                </c:pt>
                <c:pt idx="35">
                  <c:v>-52470.711158592603</c:v>
                </c:pt>
                <c:pt idx="36">
                  <c:v>-51751.936620266672</c:v>
                </c:pt>
                <c:pt idx="37">
                  <c:v>-51033.162081940747</c:v>
                </c:pt>
                <c:pt idx="38">
                  <c:v>-50314.387543614823</c:v>
                </c:pt>
                <c:pt idx="39">
                  <c:v>-49595.613005288891</c:v>
                </c:pt>
                <c:pt idx="40">
                  <c:v>-48876.838466962974</c:v>
                </c:pt>
                <c:pt idx="41">
                  <c:v>-48158.063928637042</c:v>
                </c:pt>
                <c:pt idx="42">
                  <c:v>-47439.289390311118</c:v>
                </c:pt>
                <c:pt idx="43">
                  <c:v>-46720.514851985194</c:v>
                </c:pt>
                <c:pt idx="44">
                  <c:v>-46001.740313659262</c:v>
                </c:pt>
                <c:pt idx="45">
                  <c:v>-45282.965775333345</c:v>
                </c:pt>
                <c:pt idx="46">
                  <c:v>-44564.191237007413</c:v>
                </c:pt>
                <c:pt idx="47">
                  <c:v>-43845.416698681489</c:v>
                </c:pt>
                <c:pt idx="48">
                  <c:v>-43126.642160355565</c:v>
                </c:pt>
                <c:pt idx="49">
                  <c:v>-42407.867622029633</c:v>
                </c:pt>
                <c:pt idx="50">
                  <c:v>-41689.093083703709</c:v>
                </c:pt>
                <c:pt idx="51">
                  <c:v>-40970.318545377784</c:v>
                </c:pt>
                <c:pt idx="52">
                  <c:v>-40251.54400705186</c:v>
                </c:pt>
                <c:pt idx="53">
                  <c:v>-39532.769468725935</c:v>
                </c:pt>
                <c:pt idx="54">
                  <c:v>-38813.994930400004</c:v>
                </c:pt>
                <c:pt idx="55">
                  <c:v>-38095.220392074079</c:v>
                </c:pt>
                <c:pt idx="56">
                  <c:v>-37376.445853748155</c:v>
                </c:pt>
                <c:pt idx="57">
                  <c:v>-36657.671315422231</c:v>
                </c:pt>
                <c:pt idx="58">
                  <c:v>-35938.896777096306</c:v>
                </c:pt>
                <c:pt idx="59">
                  <c:v>-35220.122238770375</c:v>
                </c:pt>
                <c:pt idx="60">
                  <c:v>-34501.34770044445</c:v>
                </c:pt>
                <c:pt idx="61">
                  <c:v>-33782.573162118526</c:v>
                </c:pt>
                <c:pt idx="62">
                  <c:v>-33063.798623792602</c:v>
                </c:pt>
                <c:pt idx="63">
                  <c:v>-32345.02408546667</c:v>
                </c:pt>
                <c:pt idx="64">
                  <c:v>-31626.249547140746</c:v>
                </c:pt>
                <c:pt idx="65">
                  <c:v>-30907.475008814821</c:v>
                </c:pt>
                <c:pt idx="66">
                  <c:v>-30188.700470488897</c:v>
                </c:pt>
                <c:pt idx="67">
                  <c:v>-29469.925932162972</c:v>
                </c:pt>
                <c:pt idx="68">
                  <c:v>-28751.151393837041</c:v>
                </c:pt>
                <c:pt idx="69">
                  <c:v>-28032.376855511116</c:v>
                </c:pt>
                <c:pt idx="70">
                  <c:v>-27313.602317185192</c:v>
                </c:pt>
                <c:pt idx="71">
                  <c:v>-26594.827778859268</c:v>
                </c:pt>
                <c:pt idx="72">
                  <c:v>-25876.053240533343</c:v>
                </c:pt>
                <c:pt idx="73">
                  <c:v>-25157.278702207412</c:v>
                </c:pt>
                <c:pt idx="74">
                  <c:v>-24438.504163881487</c:v>
                </c:pt>
                <c:pt idx="75">
                  <c:v>-23719.729625555563</c:v>
                </c:pt>
                <c:pt idx="76">
                  <c:v>-23000.955087229639</c:v>
                </c:pt>
                <c:pt idx="77">
                  <c:v>-22282.180548903707</c:v>
                </c:pt>
                <c:pt idx="78">
                  <c:v>-21563.406010577783</c:v>
                </c:pt>
                <c:pt idx="79">
                  <c:v>-20844.631472251858</c:v>
                </c:pt>
                <c:pt idx="80">
                  <c:v>-20125.856933925934</c:v>
                </c:pt>
                <c:pt idx="81">
                  <c:v>-19407.082395600009</c:v>
                </c:pt>
                <c:pt idx="82">
                  <c:v>-18688.307857274078</c:v>
                </c:pt>
                <c:pt idx="83">
                  <c:v>-17969.533318948153</c:v>
                </c:pt>
                <c:pt idx="84">
                  <c:v>-17250.758780622229</c:v>
                </c:pt>
                <c:pt idx="85">
                  <c:v>-16531.984242296305</c:v>
                </c:pt>
                <c:pt idx="86">
                  <c:v>-15813.20970397038</c:v>
                </c:pt>
                <c:pt idx="87">
                  <c:v>-15094.435165644449</c:v>
                </c:pt>
                <c:pt idx="88">
                  <c:v>-14375.660627318524</c:v>
                </c:pt>
                <c:pt idx="89">
                  <c:v>-13656.8860889926</c:v>
                </c:pt>
                <c:pt idx="90">
                  <c:v>-12938.111550666676</c:v>
                </c:pt>
                <c:pt idx="91">
                  <c:v>-12219.337012340744</c:v>
                </c:pt>
                <c:pt idx="92">
                  <c:v>-11500.56247401482</c:v>
                </c:pt>
                <c:pt idx="93">
                  <c:v>-10781.787935688903</c:v>
                </c:pt>
                <c:pt idx="94">
                  <c:v>-10063.013397362971</c:v>
                </c:pt>
                <c:pt idx="95">
                  <c:v>-9344.2388590370392</c:v>
                </c:pt>
                <c:pt idx="96">
                  <c:v>-8625.4643207111221</c:v>
                </c:pt>
                <c:pt idx="97">
                  <c:v>-7906.6897823851905</c:v>
                </c:pt>
                <c:pt idx="98">
                  <c:v>-7187.9152440592588</c:v>
                </c:pt>
                <c:pt idx="99">
                  <c:v>-6469.1407057333417</c:v>
                </c:pt>
                <c:pt idx="100">
                  <c:v>-5750.3661674074101</c:v>
                </c:pt>
                <c:pt idx="101">
                  <c:v>-5031.591629081493</c:v>
                </c:pt>
                <c:pt idx="102">
                  <c:v>-4312.8170907555614</c:v>
                </c:pt>
                <c:pt idx="103">
                  <c:v>-3594.0425524296297</c:v>
                </c:pt>
                <c:pt idx="104">
                  <c:v>-2875.2680141037126</c:v>
                </c:pt>
                <c:pt idx="105">
                  <c:v>-2156.493475777781</c:v>
                </c:pt>
                <c:pt idx="106">
                  <c:v>-1437.7189374518639</c:v>
                </c:pt>
                <c:pt idx="107">
                  <c:v>-755.44875893701237</c:v>
                </c:pt>
                <c:pt idx="108">
                  <c:v>-146.18730004432194</c:v>
                </c:pt>
                <c:pt idx="109">
                  <c:v>390.06543922620762</c:v>
                </c:pt>
                <c:pt idx="110">
                  <c:v>853.30945887457619</c:v>
                </c:pt>
                <c:pt idx="111">
                  <c:v>1280.0491187118644</c:v>
                </c:pt>
                <c:pt idx="112">
                  <c:v>1706.7887785491525</c:v>
                </c:pt>
                <c:pt idx="113">
                  <c:v>2133.5284383864405</c:v>
                </c:pt>
                <c:pt idx="114">
                  <c:v>2560.2680982237284</c:v>
                </c:pt>
                <c:pt idx="115">
                  <c:v>2987.0077580610168</c:v>
                </c:pt>
                <c:pt idx="116">
                  <c:v>3413.7474178983048</c:v>
                </c:pt>
                <c:pt idx="117">
                  <c:v>3840.4870777355932</c:v>
                </c:pt>
                <c:pt idx="118">
                  <c:v>4267.2267375728816</c:v>
                </c:pt>
                <c:pt idx="119">
                  <c:v>4693.9663974101695</c:v>
                </c:pt>
                <c:pt idx="120">
                  <c:v>5120.7060572474575</c:v>
                </c:pt>
                <c:pt idx="121">
                  <c:v>5547.4457170847463</c:v>
                </c:pt>
                <c:pt idx="122">
                  <c:v>5974.1853769220343</c:v>
                </c:pt>
                <c:pt idx="123">
                  <c:v>6400.9250367593222</c:v>
                </c:pt>
                <c:pt idx="124">
                  <c:v>6827.6646965966102</c:v>
                </c:pt>
                <c:pt idx="125">
                  <c:v>7254.4043564338981</c:v>
                </c:pt>
                <c:pt idx="126">
                  <c:v>7681.144016271187</c:v>
                </c:pt>
                <c:pt idx="127">
                  <c:v>8107.8836761084749</c:v>
                </c:pt>
                <c:pt idx="128">
                  <c:v>8534.6233359457619</c:v>
                </c:pt>
                <c:pt idx="129">
                  <c:v>8961.3629957830508</c:v>
                </c:pt>
                <c:pt idx="130">
                  <c:v>9388.1026556203378</c:v>
                </c:pt>
                <c:pt idx="131">
                  <c:v>9814.8423154576267</c:v>
                </c:pt>
                <c:pt idx="132">
                  <c:v>10241.581975294914</c:v>
                </c:pt>
                <c:pt idx="133">
                  <c:v>10668.321635132203</c:v>
                </c:pt>
                <c:pt idx="134">
                  <c:v>11095.061294969491</c:v>
                </c:pt>
                <c:pt idx="135">
                  <c:v>11521.800954806778</c:v>
                </c:pt>
                <c:pt idx="136">
                  <c:v>11948.540614644067</c:v>
                </c:pt>
                <c:pt idx="137">
                  <c:v>12375.280274481354</c:v>
                </c:pt>
                <c:pt idx="138">
                  <c:v>12802.019934318643</c:v>
                </c:pt>
                <c:pt idx="139">
                  <c:v>13228.759594155932</c:v>
                </c:pt>
                <c:pt idx="140">
                  <c:v>13655.499253993219</c:v>
                </c:pt>
                <c:pt idx="141">
                  <c:v>14082.238913830508</c:v>
                </c:pt>
                <c:pt idx="142">
                  <c:v>14508.978573667795</c:v>
                </c:pt>
                <c:pt idx="143">
                  <c:v>14935.718233505084</c:v>
                </c:pt>
                <c:pt idx="144">
                  <c:v>15362.457893342373</c:v>
                </c:pt>
                <c:pt idx="145">
                  <c:v>15789.19755317966</c:v>
                </c:pt>
                <c:pt idx="146">
                  <c:v>16215.937213016949</c:v>
                </c:pt>
                <c:pt idx="147">
                  <c:v>16642.676872854237</c:v>
                </c:pt>
                <c:pt idx="148">
                  <c:v>17069.416532691524</c:v>
                </c:pt>
                <c:pt idx="149">
                  <c:v>17496.156192528812</c:v>
                </c:pt>
                <c:pt idx="150">
                  <c:v>17922.895852366102</c:v>
                </c:pt>
                <c:pt idx="151">
                  <c:v>18349.635512203389</c:v>
                </c:pt>
                <c:pt idx="152">
                  <c:v>18776.375172040676</c:v>
                </c:pt>
                <c:pt idx="153">
                  <c:v>19203.114831877967</c:v>
                </c:pt>
                <c:pt idx="154">
                  <c:v>19629.854491715254</c:v>
                </c:pt>
                <c:pt idx="155">
                  <c:v>20056.594151552541</c:v>
                </c:pt>
                <c:pt idx="156">
                  <c:v>20483.333811389828</c:v>
                </c:pt>
                <c:pt idx="157">
                  <c:v>20910.073471227119</c:v>
                </c:pt>
                <c:pt idx="158">
                  <c:v>21336.813131064406</c:v>
                </c:pt>
                <c:pt idx="159">
                  <c:v>21763.552790901693</c:v>
                </c:pt>
                <c:pt idx="160">
                  <c:v>22190.292450738983</c:v>
                </c:pt>
                <c:pt idx="161">
                  <c:v>22617.03211057627</c:v>
                </c:pt>
                <c:pt idx="162">
                  <c:v>23043.771770413558</c:v>
                </c:pt>
                <c:pt idx="163">
                  <c:v>23470.511430250848</c:v>
                </c:pt>
                <c:pt idx="164">
                  <c:v>23897.251090088135</c:v>
                </c:pt>
                <c:pt idx="165">
                  <c:v>24323.990749925422</c:v>
                </c:pt>
                <c:pt idx="166">
                  <c:v>24750.730409762709</c:v>
                </c:pt>
                <c:pt idx="167">
                  <c:v>25177.4700696</c:v>
                </c:pt>
                <c:pt idx="168">
                  <c:v>25604.209729437287</c:v>
                </c:pt>
                <c:pt idx="169">
                  <c:v>26030.949389274574</c:v>
                </c:pt>
                <c:pt idx="170">
                  <c:v>26457.689049111865</c:v>
                </c:pt>
                <c:pt idx="171">
                  <c:v>26884.428708949152</c:v>
                </c:pt>
                <c:pt idx="172">
                  <c:v>27311.168368786439</c:v>
                </c:pt>
                <c:pt idx="173">
                  <c:v>27737.908028623729</c:v>
                </c:pt>
                <c:pt idx="174">
                  <c:v>28164.647688461017</c:v>
                </c:pt>
                <c:pt idx="175">
                  <c:v>28591.387348298304</c:v>
                </c:pt>
                <c:pt idx="176">
                  <c:v>29018.127008135591</c:v>
                </c:pt>
                <c:pt idx="177">
                  <c:v>29444.866667972881</c:v>
                </c:pt>
                <c:pt idx="178">
                  <c:v>29871.606327810168</c:v>
                </c:pt>
                <c:pt idx="179">
                  <c:v>30298.345987647455</c:v>
                </c:pt>
                <c:pt idx="180">
                  <c:v>30725.085647484746</c:v>
                </c:pt>
                <c:pt idx="181">
                  <c:v>31151.825307322033</c:v>
                </c:pt>
                <c:pt idx="182">
                  <c:v>31578.56496715932</c:v>
                </c:pt>
                <c:pt idx="183">
                  <c:v>32005.304626996611</c:v>
                </c:pt>
                <c:pt idx="184">
                  <c:v>32432.044286833898</c:v>
                </c:pt>
                <c:pt idx="185">
                  <c:v>32858.783946671188</c:v>
                </c:pt>
                <c:pt idx="186">
                  <c:v>33285.523606508475</c:v>
                </c:pt>
                <c:pt idx="187">
                  <c:v>33712.263266345763</c:v>
                </c:pt>
                <c:pt idx="188">
                  <c:v>34139.00292618305</c:v>
                </c:pt>
                <c:pt idx="189">
                  <c:v>34565.742586020337</c:v>
                </c:pt>
                <c:pt idx="190">
                  <c:v>34992.482245857624</c:v>
                </c:pt>
                <c:pt idx="191">
                  <c:v>35419.221905694911</c:v>
                </c:pt>
                <c:pt idx="192">
                  <c:v>35845.961565532205</c:v>
                </c:pt>
                <c:pt idx="193">
                  <c:v>36272.701225369492</c:v>
                </c:pt>
                <c:pt idx="194">
                  <c:v>36699.440885206779</c:v>
                </c:pt>
                <c:pt idx="195">
                  <c:v>37126.180545044066</c:v>
                </c:pt>
                <c:pt idx="196">
                  <c:v>37552.920204881353</c:v>
                </c:pt>
                <c:pt idx="197">
                  <c:v>37979.65986471864</c:v>
                </c:pt>
                <c:pt idx="198">
                  <c:v>38406.399524555934</c:v>
                </c:pt>
                <c:pt idx="199">
                  <c:v>38833.139184393222</c:v>
                </c:pt>
                <c:pt idx="200">
                  <c:v>39259.878844230509</c:v>
                </c:pt>
                <c:pt idx="201">
                  <c:v>39686.618504067796</c:v>
                </c:pt>
                <c:pt idx="202">
                  <c:v>40113.358163905083</c:v>
                </c:pt>
                <c:pt idx="203">
                  <c:v>40540.09782374237</c:v>
                </c:pt>
                <c:pt idx="204">
                  <c:v>40966.837483579657</c:v>
                </c:pt>
                <c:pt idx="205">
                  <c:v>41393.577143416951</c:v>
                </c:pt>
                <c:pt idx="206">
                  <c:v>41820.316803254238</c:v>
                </c:pt>
                <c:pt idx="207">
                  <c:v>42247.056463091525</c:v>
                </c:pt>
                <c:pt idx="208">
                  <c:v>42673.796122928812</c:v>
                </c:pt>
                <c:pt idx="209">
                  <c:v>43100.535782766099</c:v>
                </c:pt>
                <c:pt idx="210">
                  <c:v>43527.275442603386</c:v>
                </c:pt>
                <c:pt idx="211">
                  <c:v>43954.015102440673</c:v>
                </c:pt>
                <c:pt idx="212">
                  <c:v>44380.754762277968</c:v>
                </c:pt>
                <c:pt idx="213">
                  <c:v>44807.494422115255</c:v>
                </c:pt>
                <c:pt idx="214">
                  <c:v>45234.234081952542</c:v>
                </c:pt>
                <c:pt idx="215">
                  <c:v>45660.973741789829</c:v>
                </c:pt>
                <c:pt idx="216">
                  <c:v>46087.713401627116</c:v>
                </c:pt>
                <c:pt idx="217">
                  <c:v>46514.453061464403</c:v>
                </c:pt>
                <c:pt idx="218">
                  <c:v>46941.192721301697</c:v>
                </c:pt>
                <c:pt idx="219">
                  <c:v>47367.932381138984</c:v>
                </c:pt>
                <c:pt idx="220">
                  <c:v>47794.672040976271</c:v>
                </c:pt>
                <c:pt idx="221">
                  <c:v>48221.411700813558</c:v>
                </c:pt>
                <c:pt idx="222">
                  <c:v>48648.151360650845</c:v>
                </c:pt>
                <c:pt idx="223">
                  <c:v>49074.891020488132</c:v>
                </c:pt>
                <c:pt idx="224">
                  <c:v>49501.630680325419</c:v>
                </c:pt>
                <c:pt idx="225">
                  <c:v>49928.370340162714</c:v>
                </c:pt>
                <c:pt idx="22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40-4818-BE35-EC1A35625567}"/>
            </c:ext>
          </c:extLst>
        </c:ser>
        <c:ser>
          <c:idx val="0"/>
          <c:order val="1"/>
          <c:tx>
            <c:strRef>
              <c:f>'AFL2408'!$F$1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0.2718506</c:v>
                </c:pt>
                <c:pt idx="2">
                  <c:v>-120954</c:v>
                </c:pt>
              </c:numCache>
            </c:numRef>
          </c:xVal>
          <c:yVal>
            <c:numRef>
              <c:f>'AFL2408'!$F$2:$F$4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-0.16986080000000001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0-4818-BE35-EC1A35625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'AFL2408'!$N$6:$N$222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34.389447016460906</c:v>
                </c:pt>
                <c:pt idx="2">
                  <c:v>34.375838477366251</c:v>
                </c:pt>
                <c:pt idx="3">
                  <c:v>34.362229938271604</c:v>
                </c:pt>
                <c:pt idx="4">
                  <c:v>34.348621399176956</c:v>
                </c:pt>
                <c:pt idx="5">
                  <c:v>34.335012860082301</c:v>
                </c:pt>
                <c:pt idx="6">
                  <c:v>34.321404320987654</c:v>
                </c:pt>
                <c:pt idx="7">
                  <c:v>34.307795781892999</c:v>
                </c:pt>
                <c:pt idx="8">
                  <c:v>34.294187242798351</c:v>
                </c:pt>
                <c:pt idx="9">
                  <c:v>34.280578703703704</c:v>
                </c:pt>
                <c:pt idx="10">
                  <c:v>34.266970164609049</c:v>
                </c:pt>
                <c:pt idx="11">
                  <c:v>34.253361625514401</c:v>
                </c:pt>
                <c:pt idx="12">
                  <c:v>34.239753086419753</c:v>
                </c:pt>
                <c:pt idx="13">
                  <c:v>34.226144547325099</c:v>
                </c:pt>
                <c:pt idx="14">
                  <c:v>34.212536008230451</c:v>
                </c:pt>
                <c:pt idx="15">
                  <c:v>34.198927469135803</c:v>
                </c:pt>
                <c:pt idx="16">
                  <c:v>34.185318930041149</c:v>
                </c:pt>
                <c:pt idx="17">
                  <c:v>34.171710390946501</c:v>
                </c:pt>
                <c:pt idx="18">
                  <c:v>34.158101851851853</c:v>
                </c:pt>
                <c:pt idx="19">
                  <c:v>34.144493312757199</c:v>
                </c:pt>
                <c:pt idx="20">
                  <c:v>34.130884773662551</c:v>
                </c:pt>
                <c:pt idx="21">
                  <c:v>34.117276234567896</c:v>
                </c:pt>
                <c:pt idx="22">
                  <c:v>34.103667695473249</c:v>
                </c:pt>
                <c:pt idx="23">
                  <c:v>34.090059156378601</c:v>
                </c:pt>
                <c:pt idx="24">
                  <c:v>34.076450617283946</c:v>
                </c:pt>
                <c:pt idx="25">
                  <c:v>34.062842078189298</c:v>
                </c:pt>
                <c:pt idx="26">
                  <c:v>34.049233539094651</c:v>
                </c:pt>
                <c:pt idx="27">
                  <c:v>34.035624999999996</c:v>
                </c:pt>
                <c:pt idx="28">
                  <c:v>34.022016460905348</c:v>
                </c:pt>
                <c:pt idx="29">
                  <c:v>34.008407921810701</c:v>
                </c:pt>
                <c:pt idx="30">
                  <c:v>33.994799382716046</c:v>
                </c:pt>
                <c:pt idx="31">
                  <c:v>33.981190843621398</c:v>
                </c:pt>
                <c:pt idx="32">
                  <c:v>33.967582304526744</c:v>
                </c:pt>
                <c:pt idx="33">
                  <c:v>33.953973765432096</c:v>
                </c:pt>
                <c:pt idx="34">
                  <c:v>33.940365226337448</c:v>
                </c:pt>
                <c:pt idx="35">
                  <c:v>33.926756687242793</c:v>
                </c:pt>
                <c:pt idx="36">
                  <c:v>33.913148148148146</c:v>
                </c:pt>
                <c:pt idx="37">
                  <c:v>33.899539609053498</c:v>
                </c:pt>
                <c:pt idx="38">
                  <c:v>33.885931069958843</c:v>
                </c:pt>
                <c:pt idx="39">
                  <c:v>33.872322530864196</c:v>
                </c:pt>
                <c:pt idx="40">
                  <c:v>33.858713991769548</c:v>
                </c:pt>
                <c:pt idx="41">
                  <c:v>33.845105452674893</c:v>
                </c:pt>
                <c:pt idx="42">
                  <c:v>33.831496913580246</c:v>
                </c:pt>
                <c:pt idx="43">
                  <c:v>33.817888374485591</c:v>
                </c:pt>
                <c:pt idx="44">
                  <c:v>33.804279835390943</c:v>
                </c:pt>
                <c:pt idx="45">
                  <c:v>33.790671296296296</c:v>
                </c:pt>
                <c:pt idx="46">
                  <c:v>33.777062757201641</c:v>
                </c:pt>
                <c:pt idx="47">
                  <c:v>33.763454218106993</c:v>
                </c:pt>
                <c:pt idx="48">
                  <c:v>33.749845679012346</c:v>
                </c:pt>
                <c:pt idx="49">
                  <c:v>33.736237139917691</c:v>
                </c:pt>
                <c:pt idx="50">
                  <c:v>33.722628600823043</c:v>
                </c:pt>
                <c:pt idx="51">
                  <c:v>33.709020061728395</c:v>
                </c:pt>
                <c:pt idx="52">
                  <c:v>33.695411522633741</c:v>
                </c:pt>
                <c:pt idx="53">
                  <c:v>33.681802983539093</c:v>
                </c:pt>
                <c:pt idx="54">
                  <c:v>33.668194444444438</c:v>
                </c:pt>
                <c:pt idx="55">
                  <c:v>33.654585905349791</c:v>
                </c:pt>
                <c:pt idx="56">
                  <c:v>33.640977366255143</c:v>
                </c:pt>
                <c:pt idx="57">
                  <c:v>33.627368827160488</c:v>
                </c:pt>
                <c:pt idx="58">
                  <c:v>33.613760288065841</c:v>
                </c:pt>
                <c:pt idx="59">
                  <c:v>33.600151748971193</c:v>
                </c:pt>
                <c:pt idx="60">
                  <c:v>33.586543209876538</c:v>
                </c:pt>
                <c:pt idx="61">
                  <c:v>33.572934670781891</c:v>
                </c:pt>
                <c:pt idx="62">
                  <c:v>33.559326131687243</c:v>
                </c:pt>
                <c:pt idx="63">
                  <c:v>33.545717592592588</c:v>
                </c:pt>
                <c:pt idx="64">
                  <c:v>33.53210905349794</c:v>
                </c:pt>
                <c:pt idx="65">
                  <c:v>33.518500514403293</c:v>
                </c:pt>
                <c:pt idx="66">
                  <c:v>33.504891975308638</c:v>
                </c:pt>
                <c:pt idx="67">
                  <c:v>33.49128343621399</c:v>
                </c:pt>
                <c:pt idx="68">
                  <c:v>33.477674897119336</c:v>
                </c:pt>
                <c:pt idx="69">
                  <c:v>33.464066358024688</c:v>
                </c:pt>
                <c:pt idx="70">
                  <c:v>33.45045781893004</c:v>
                </c:pt>
                <c:pt idx="71">
                  <c:v>33.436849279835386</c:v>
                </c:pt>
                <c:pt idx="72">
                  <c:v>33.423240740740738</c:v>
                </c:pt>
                <c:pt idx="73">
                  <c:v>33.40963220164609</c:v>
                </c:pt>
                <c:pt idx="74">
                  <c:v>33.396023662551436</c:v>
                </c:pt>
                <c:pt idx="75">
                  <c:v>33.382415123456788</c:v>
                </c:pt>
                <c:pt idx="76">
                  <c:v>33.36880658436214</c:v>
                </c:pt>
                <c:pt idx="77">
                  <c:v>33.355198045267485</c:v>
                </c:pt>
                <c:pt idx="78">
                  <c:v>33.341589506172838</c:v>
                </c:pt>
                <c:pt idx="79">
                  <c:v>33.327980967078183</c:v>
                </c:pt>
                <c:pt idx="80">
                  <c:v>33.314372427983535</c:v>
                </c:pt>
                <c:pt idx="81">
                  <c:v>33.300763888888888</c:v>
                </c:pt>
                <c:pt idx="82">
                  <c:v>33.287155349794233</c:v>
                </c:pt>
                <c:pt idx="83">
                  <c:v>33.273546810699585</c:v>
                </c:pt>
                <c:pt idx="84">
                  <c:v>33.259938271604938</c:v>
                </c:pt>
                <c:pt idx="85">
                  <c:v>33.246329732510283</c:v>
                </c:pt>
                <c:pt idx="86">
                  <c:v>33.232721193415635</c:v>
                </c:pt>
                <c:pt idx="87">
                  <c:v>33.219112654320988</c:v>
                </c:pt>
                <c:pt idx="88">
                  <c:v>33.205504115226333</c:v>
                </c:pt>
                <c:pt idx="89">
                  <c:v>33.191895576131685</c:v>
                </c:pt>
                <c:pt idx="90">
                  <c:v>33.178287037037038</c:v>
                </c:pt>
                <c:pt idx="91">
                  <c:v>33.164678497942383</c:v>
                </c:pt>
                <c:pt idx="92">
                  <c:v>33.151069958847735</c:v>
                </c:pt>
                <c:pt idx="93">
                  <c:v>33.13746141975308</c:v>
                </c:pt>
                <c:pt idx="94">
                  <c:v>33.123852880658433</c:v>
                </c:pt>
                <c:pt idx="95">
                  <c:v>33.110244341563785</c:v>
                </c:pt>
                <c:pt idx="96">
                  <c:v>33.09663580246913</c:v>
                </c:pt>
                <c:pt idx="97">
                  <c:v>33.083027263374483</c:v>
                </c:pt>
                <c:pt idx="98">
                  <c:v>33.069418724279835</c:v>
                </c:pt>
                <c:pt idx="99">
                  <c:v>33.05581018518518</c:v>
                </c:pt>
                <c:pt idx="100">
                  <c:v>33.042201646090533</c:v>
                </c:pt>
                <c:pt idx="101">
                  <c:v>33.028593106995885</c:v>
                </c:pt>
                <c:pt idx="102">
                  <c:v>33.01498456790123</c:v>
                </c:pt>
                <c:pt idx="103">
                  <c:v>33.001376028806582</c:v>
                </c:pt>
                <c:pt idx="104">
                  <c:v>32.987767489711928</c:v>
                </c:pt>
                <c:pt idx="105">
                  <c:v>32.97415895061728</c:v>
                </c:pt>
                <c:pt idx="106">
                  <c:v>32.960550411522632</c:v>
                </c:pt>
                <c:pt idx="107">
                  <c:v>32.946592563166973</c:v>
                </c:pt>
                <c:pt idx="108">
                  <c:v>32.93193609628932</c:v>
                </c:pt>
                <c:pt idx="109">
                  <c:v>32.916581010889651</c:v>
                </c:pt>
                <c:pt idx="110">
                  <c:v>32.90052730696798</c:v>
                </c:pt>
                <c:pt idx="111">
                  <c:v>32.884124293785305</c:v>
                </c:pt>
                <c:pt idx="112">
                  <c:v>32.86772128060263</c:v>
                </c:pt>
                <c:pt idx="113">
                  <c:v>32.851318267419963</c:v>
                </c:pt>
                <c:pt idx="114">
                  <c:v>32.834915254237288</c:v>
                </c:pt>
                <c:pt idx="115">
                  <c:v>32.818512241054613</c:v>
                </c:pt>
                <c:pt idx="116">
                  <c:v>32.802109227871938</c:v>
                </c:pt>
                <c:pt idx="117">
                  <c:v>32.785706214689263</c:v>
                </c:pt>
                <c:pt idx="118">
                  <c:v>32.769303201506588</c:v>
                </c:pt>
                <c:pt idx="119">
                  <c:v>32.752900188323913</c:v>
                </c:pt>
                <c:pt idx="120">
                  <c:v>32.736497175141238</c:v>
                </c:pt>
                <c:pt idx="121">
                  <c:v>32.720094161958563</c:v>
                </c:pt>
                <c:pt idx="122">
                  <c:v>32.703691148775889</c:v>
                </c:pt>
                <c:pt idx="123">
                  <c:v>32.687288135593221</c:v>
                </c:pt>
                <c:pt idx="124">
                  <c:v>32.670885122410546</c:v>
                </c:pt>
                <c:pt idx="125">
                  <c:v>32.654482109227871</c:v>
                </c:pt>
                <c:pt idx="126">
                  <c:v>32.638079096045196</c:v>
                </c:pt>
                <c:pt idx="127">
                  <c:v>32.621676082862521</c:v>
                </c:pt>
                <c:pt idx="128">
                  <c:v>32.605273069679846</c:v>
                </c:pt>
                <c:pt idx="129">
                  <c:v>32.588870056497171</c:v>
                </c:pt>
                <c:pt idx="130">
                  <c:v>32.572467043314496</c:v>
                </c:pt>
                <c:pt idx="131">
                  <c:v>32.556064030131822</c:v>
                </c:pt>
                <c:pt idx="132">
                  <c:v>32.539661016949147</c:v>
                </c:pt>
                <c:pt idx="133">
                  <c:v>32.523258003766479</c:v>
                </c:pt>
                <c:pt idx="134">
                  <c:v>32.506854990583804</c:v>
                </c:pt>
                <c:pt idx="135">
                  <c:v>32.490451977401129</c:v>
                </c:pt>
                <c:pt idx="136">
                  <c:v>32.474048964218454</c:v>
                </c:pt>
                <c:pt idx="137">
                  <c:v>32.457645951035779</c:v>
                </c:pt>
                <c:pt idx="138">
                  <c:v>32.441242937853104</c:v>
                </c:pt>
                <c:pt idx="139">
                  <c:v>32.42483992467043</c:v>
                </c:pt>
                <c:pt idx="140">
                  <c:v>32.408436911487755</c:v>
                </c:pt>
                <c:pt idx="141">
                  <c:v>32.39203389830508</c:v>
                </c:pt>
                <c:pt idx="142">
                  <c:v>32.375630885122405</c:v>
                </c:pt>
                <c:pt idx="143">
                  <c:v>32.359227871939737</c:v>
                </c:pt>
                <c:pt idx="144">
                  <c:v>32.342824858757062</c:v>
                </c:pt>
                <c:pt idx="145">
                  <c:v>32.326421845574387</c:v>
                </c:pt>
                <c:pt idx="146">
                  <c:v>32.310018832391712</c:v>
                </c:pt>
                <c:pt idx="147">
                  <c:v>32.293615819209037</c:v>
                </c:pt>
                <c:pt idx="148">
                  <c:v>32.277212806026363</c:v>
                </c:pt>
                <c:pt idx="149">
                  <c:v>32.260809792843688</c:v>
                </c:pt>
                <c:pt idx="150">
                  <c:v>32.244406779661013</c:v>
                </c:pt>
                <c:pt idx="151">
                  <c:v>32.228003766478338</c:v>
                </c:pt>
                <c:pt idx="152">
                  <c:v>32.211600753295663</c:v>
                </c:pt>
                <c:pt idx="153">
                  <c:v>32.195197740112995</c:v>
                </c:pt>
                <c:pt idx="154">
                  <c:v>32.17879472693032</c:v>
                </c:pt>
                <c:pt idx="155">
                  <c:v>32.162391713747645</c:v>
                </c:pt>
                <c:pt idx="156">
                  <c:v>32.14598870056497</c:v>
                </c:pt>
                <c:pt idx="157">
                  <c:v>32.129585687382296</c:v>
                </c:pt>
                <c:pt idx="158">
                  <c:v>32.113182674199621</c:v>
                </c:pt>
                <c:pt idx="159">
                  <c:v>32.096779661016946</c:v>
                </c:pt>
                <c:pt idx="160">
                  <c:v>32.080376647834271</c:v>
                </c:pt>
                <c:pt idx="161">
                  <c:v>32.063973634651596</c:v>
                </c:pt>
                <c:pt idx="162">
                  <c:v>32.047570621468921</c:v>
                </c:pt>
                <c:pt idx="163">
                  <c:v>32.031167608286253</c:v>
                </c:pt>
                <c:pt idx="164">
                  <c:v>32.014764595103578</c:v>
                </c:pt>
                <c:pt idx="165">
                  <c:v>31.998361581920904</c:v>
                </c:pt>
                <c:pt idx="166">
                  <c:v>31.981958568738229</c:v>
                </c:pt>
                <c:pt idx="167">
                  <c:v>31.965555555555554</c:v>
                </c:pt>
                <c:pt idx="168">
                  <c:v>31.949152542372879</c:v>
                </c:pt>
                <c:pt idx="169">
                  <c:v>31.932749529190204</c:v>
                </c:pt>
                <c:pt idx="170">
                  <c:v>31.916346516007533</c:v>
                </c:pt>
                <c:pt idx="171">
                  <c:v>31.899943502824858</c:v>
                </c:pt>
                <c:pt idx="172">
                  <c:v>31.883540489642183</c:v>
                </c:pt>
                <c:pt idx="173">
                  <c:v>31.867137476459508</c:v>
                </c:pt>
                <c:pt idx="174">
                  <c:v>31.850734463276833</c:v>
                </c:pt>
                <c:pt idx="175">
                  <c:v>31.834331450094162</c:v>
                </c:pt>
                <c:pt idx="176">
                  <c:v>31.817928436911487</c:v>
                </c:pt>
                <c:pt idx="177">
                  <c:v>31.801525423728812</c:v>
                </c:pt>
                <c:pt idx="178">
                  <c:v>31.785122410546137</c:v>
                </c:pt>
                <c:pt idx="179">
                  <c:v>31.768719397363462</c:v>
                </c:pt>
                <c:pt idx="180">
                  <c:v>31.752316384180791</c:v>
                </c:pt>
                <c:pt idx="181">
                  <c:v>31.735913370998116</c:v>
                </c:pt>
                <c:pt idx="182">
                  <c:v>31.719510357815441</c:v>
                </c:pt>
                <c:pt idx="183">
                  <c:v>31.703107344632766</c:v>
                </c:pt>
                <c:pt idx="184">
                  <c:v>31.686704331450091</c:v>
                </c:pt>
                <c:pt idx="185">
                  <c:v>31.67030131826742</c:v>
                </c:pt>
                <c:pt idx="186">
                  <c:v>31.653898305084745</c:v>
                </c:pt>
                <c:pt idx="187">
                  <c:v>31.63749529190207</c:v>
                </c:pt>
                <c:pt idx="188">
                  <c:v>31.621092278719395</c:v>
                </c:pt>
                <c:pt idx="189">
                  <c:v>31.60468926553672</c:v>
                </c:pt>
                <c:pt idx="190">
                  <c:v>31.588286252354049</c:v>
                </c:pt>
                <c:pt idx="191">
                  <c:v>31.571883239171374</c:v>
                </c:pt>
                <c:pt idx="192">
                  <c:v>31.555480225988699</c:v>
                </c:pt>
                <c:pt idx="193">
                  <c:v>31.539077212806024</c:v>
                </c:pt>
                <c:pt idx="194">
                  <c:v>31.522674199623353</c:v>
                </c:pt>
                <c:pt idx="195">
                  <c:v>31.506271186440678</c:v>
                </c:pt>
                <c:pt idx="196">
                  <c:v>31.489868173258003</c:v>
                </c:pt>
                <c:pt idx="197">
                  <c:v>31.473465160075328</c:v>
                </c:pt>
                <c:pt idx="198">
                  <c:v>31.457062146892653</c:v>
                </c:pt>
                <c:pt idx="199">
                  <c:v>31.440659133709978</c:v>
                </c:pt>
                <c:pt idx="200">
                  <c:v>31.424256120527307</c:v>
                </c:pt>
                <c:pt idx="201">
                  <c:v>31.407853107344632</c:v>
                </c:pt>
                <c:pt idx="202">
                  <c:v>31.391450094161957</c:v>
                </c:pt>
                <c:pt idx="203">
                  <c:v>31.375047080979282</c:v>
                </c:pt>
                <c:pt idx="204">
                  <c:v>31.358644067796611</c:v>
                </c:pt>
                <c:pt idx="205">
                  <c:v>31.342241054613936</c:v>
                </c:pt>
                <c:pt idx="206">
                  <c:v>31.325838041431261</c:v>
                </c:pt>
                <c:pt idx="207">
                  <c:v>31.309435028248586</c:v>
                </c:pt>
                <c:pt idx="208">
                  <c:v>31.293032015065911</c:v>
                </c:pt>
                <c:pt idx="209">
                  <c:v>31.27662900188324</c:v>
                </c:pt>
                <c:pt idx="210">
                  <c:v>31.260225988700565</c:v>
                </c:pt>
                <c:pt idx="211">
                  <c:v>31.24382297551789</c:v>
                </c:pt>
                <c:pt idx="212">
                  <c:v>31.227419962335215</c:v>
                </c:pt>
                <c:pt idx="213">
                  <c:v>31.21101694915254</c:v>
                </c:pt>
                <c:pt idx="214">
                  <c:v>31.194613935969869</c:v>
                </c:pt>
                <c:pt idx="215">
                  <c:v>31.178210922787194</c:v>
                </c:pt>
                <c:pt idx="216">
                  <c:v>31.161807909604519</c:v>
                </c:pt>
              </c:numCache>
            </c:numRef>
          </c:xVal>
          <c:yVal>
            <c:numRef>
              <c:f>'AFL2408'!$M$6:$M$222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55.152903806584362</c:v>
                </c:pt>
                <c:pt idx="2">
                  <c:v>55.159418724279831</c:v>
                </c:pt>
                <c:pt idx="3">
                  <c:v>55.165933641975307</c:v>
                </c:pt>
                <c:pt idx="4">
                  <c:v>55.172448559670777</c:v>
                </c:pt>
                <c:pt idx="5">
                  <c:v>55.178963477366253</c:v>
                </c:pt>
                <c:pt idx="6">
                  <c:v>55.185478395061729</c:v>
                </c:pt>
                <c:pt idx="7">
                  <c:v>55.191993312757198</c:v>
                </c:pt>
                <c:pt idx="8">
                  <c:v>55.198508230452674</c:v>
                </c:pt>
                <c:pt idx="9">
                  <c:v>55.205023148148143</c:v>
                </c:pt>
                <c:pt idx="10">
                  <c:v>55.211538065843619</c:v>
                </c:pt>
                <c:pt idx="11">
                  <c:v>55.218052983539096</c:v>
                </c:pt>
                <c:pt idx="12">
                  <c:v>55.224567901234565</c:v>
                </c:pt>
                <c:pt idx="13">
                  <c:v>55.231082818930041</c:v>
                </c:pt>
                <c:pt idx="14">
                  <c:v>55.23759773662551</c:v>
                </c:pt>
                <c:pt idx="15">
                  <c:v>55.244112654320986</c:v>
                </c:pt>
                <c:pt idx="16">
                  <c:v>55.250627572016455</c:v>
                </c:pt>
                <c:pt idx="17">
                  <c:v>55.257142489711931</c:v>
                </c:pt>
                <c:pt idx="18">
                  <c:v>55.263657407407408</c:v>
                </c:pt>
                <c:pt idx="19">
                  <c:v>55.270172325102877</c:v>
                </c:pt>
                <c:pt idx="20">
                  <c:v>55.276687242798353</c:v>
                </c:pt>
                <c:pt idx="21">
                  <c:v>55.283202160493822</c:v>
                </c:pt>
                <c:pt idx="22">
                  <c:v>55.289717078189298</c:v>
                </c:pt>
                <c:pt idx="23">
                  <c:v>55.296231995884774</c:v>
                </c:pt>
                <c:pt idx="24">
                  <c:v>55.302746913580243</c:v>
                </c:pt>
                <c:pt idx="25">
                  <c:v>55.30926183127572</c:v>
                </c:pt>
                <c:pt idx="26">
                  <c:v>55.315776748971189</c:v>
                </c:pt>
                <c:pt idx="27">
                  <c:v>55.322291666666665</c:v>
                </c:pt>
                <c:pt idx="28">
                  <c:v>55.328806584362141</c:v>
                </c:pt>
                <c:pt idx="29">
                  <c:v>55.33532150205761</c:v>
                </c:pt>
                <c:pt idx="30">
                  <c:v>55.341836419753086</c:v>
                </c:pt>
                <c:pt idx="31">
                  <c:v>55.348351337448555</c:v>
                </c:pt>
                <c:pt idx="32">
                  <c:v>55.354866255144032</c:v>
                </c:pt>
                <c:pt idx="33">
                  <c:v>55.361381172839508</c:v>
                </c:pt>
                <c:pt idx="34">
                  <c:v>55.367896090534977</c:v>
                </c:pt>
                <c:pt idx="35">
                  <c:v>55.374411008230453</c:v>
                </c:pt>
                <c:pt idx="36">
                  <c:v>55.380925925925922</c:v>
                </c:pt>
                <c:pt idx="37">
                  <c:v>55.387440843621398</c:v>
                </c:pt>
                <c:pt idx="38">
                  <c:v>55.393955761316874</c:v>
                </c:pt>
                <c:pt idx="39">
                  <c:v>55.400470679012344</c:v>
                </c:pt>
                <c:pt idx="40">
                  <c:v>55.40698559670782</c:v>
                </c:pt>
                <c:pt idx="41">
                  <c:v>55.413500514403289</c:v>
                </c:pt>
                <c:pt idx="42">
                  <c:v>55.420015432098765</c:v>
                </c:pt>
                <c:pt idx="43">
                  <c:v>55.426530349794234</c:v>
                </c:pt>
                <c:pt idx="44">
                  <c:v>55.43304526748971</c:v>
                </c:pt>
                <c:pt idx="45">
                  <c:v>55.439560185185186</c:v>
                </c:pt>
                <c:pt idx="46">
                  <c:v>55.446075102880656</c:v>
                </c:pt>
                <c:pt idx="47">
                  <c:v>55.452590020576132</c:v>
                </c:pt>
                <c:pt idx="48">
                  <c:v>55.459104938271601</c:v>
                </c:pt>
                <c:pt idx="49">
                  <c:v>55.465619855967077</c:v>
                </c:pt>
                <c:pt idx="50">
                  <c:v>55.472134773662553</c:v>
                </c:pt>
                <c:pt idx="51">
                  <c:v>55.478649691358022</c:v>
                </c:pt>
                <c:pt idx="52">
                  <c:v>55.485164609053498</c:v>
                </c:pt>
                <c:pt idx="53">
                  <c:v>55.491679526748968</c:v>
                </c:pt>
                <c:pt idx="54">
                  <c:v>55.498194444444444</c:v>
                </c:pt>
                <c:pt idx="55">
                  <c:v>55.50470936213992</c:v>
                </c:pt>
                <c:pt idx="56">
                  <c:v>55.511224279835389</c:v>
                </c:pt>
                <c:pt idx="57">
                  <c:v>55.517739197530865</c:v>
                </c:pt>
                <c:pt idx="58">
                  <c:v>55.524254115226334</c:v>
                </c:pt>
                <c:pt idx="59">
                  <c:v>55.53076903292181</c:v>
                </c:pt>
                <c:pt idx="60">
                  <c:v>55.537283950617287</c:v>
                </c:pt>
                <c:pt idx="61">
                  <c:v>55.543798868312756</c:v>
                </c:pt>
                <c:pt idx="62">
                  <c:v>55.550313786008232</c:v>
                </c:pt>
                <c:pt idx="63">
                  <c:v>55.556828703703701</c:v>
                </c:pt>
                <c:pt idx="64">
                  <c:v>55.563343621399177</c:v>
                </c:pt>
                <c:pt idx="65">
                  <c:v>55.569858539094653</c:v>
                </c:pt>
                <c:pt idx="66">
                  <c:v>55.576373456790122</c:v>
                </c:pt>
                <c:pt idx="67">
                  <c:v>55.582888374485599</c:v>
                </c:pt>
                <c:pt idx="68">
                  <c:v>55.589403292181068</c:v>
                </c:pt>
                <c:pt idx="69">
                  <c:v>55.595918209876544</c:v>
                </c:pt>
                <c:pt idx="70">
                  <c:v>55.602433127572013</c:v>
                </c:pt>
                <c:pt idx="71">
                  <c:v>55.608948045267489</c:v>
                </c:pt>
                <c:pt idx="72">
                  <c:v>55.615462962962965</c:v>
                </c:pt>
                <c:pt idx="73">
                  <c:v>55.621977880658434</c:v>
                </c:pt>
                <c:pt idx="74">
                  <c:v>55.628492798353911</c:v>
                </c:pt>
                <c:pt idx="75">
                  <c:v>55.63500771604938</c:v>
                </c:pt>
                <c:pt idx="76">
                  <c:v>55.641522633744856</c:v>
                </c:pt>
                <c:pt idx="77">
                  <c:v>55.648037551440332</c:v>
                </c:pt>
                <c:pt idx="78">
                  <c:v>55.654552469135801</c:v>
                </c:pt>
                <c:pt idx="79">
                  <c:v>55.661067386831277</c:v>
                </c:pt>
                <c:pt idx="80">
                  <c:v>55.667582304526746</c:v>
                </c:pt>
                <c:pt idx="81">
                  <c:v>55.674097222222223</c:v>
                </c:pt>
                <c:pt idx="82">
                  <c:v>55.680612139917699</c:v>
                </c:pt>
                <c:pt idx="83">
                  <c:v>55.687127057613168</c:v>
                </c:pt>
                <c:pt idx="84">
                  <c:v>55.693641975308644</c:v>
                </c:pt>
                <c:pt idx="85">
                  <c:v>55.700156893004113</c:v>
                </c:pt>
                <c:pt idx="86">
                  <c:v>55.706671810699589</c:v>
                </c:pt>
                <c:pt idx="87">
                  <c:v>55.713186728395065</c:v>
                </c:pt>
                <c:pt idx="88">
                  <c:v>55.719701646090535</c:v>
                </c:pt>
                <c:pt idx="89">
                  <c:v>55.726216563786011</c:v>
                </c:pt>
                <c:pt idx="90">
                  <c:v>55.73273148148148</c:v>
                </c:pt>
                <c:pt idx="91">
                  <c:v>55.739246399176956</c:v>
                </c:pt>
                <c:pt idx="92">
                  <c:v>55.745761316872432</c:v>
                </c:pt>
                <c:pt idx="93">
                  <c:v>55.752276234567901</c:v>
                </c:pt>
                <c:pt idx="94">
                  <c:v>55.758791152263377</c:v>
                </c:pt>
                <c:pt idx="95">
                  <c:v>55.765306069958847</c:v>
                </c:pt>
                <c:pt idx="96">
                  <c:v>55.771820987654323</c:v>
                </c:pt>
                <c:pt idx="97">
                  <c:v>55.778335905349792</c:v>
                </c:pt>
                <c:pt idx="98">
                  <c:v>55.784850823045268</c:v>
                </c:pt>
                <c:pt idx="99">
                  <c:v>55.791365740740744</c:v>
                </c:pt>
                <c:pt idx="100">
                  <c:v>55.797880658436213</c:v>
                </c:pt>
                <c:pt idx="101">
                  <c:v>55.804395576131689</c:v>
                </c:pt>
                <c:pt idx="102">
                  <c:v>55.810910493827159</c:v>
                </c:pt>
                <c:pt idx="103">
                  <c:v>55.817425411522635</c:v>
                </c:pt>
                <c:pt idx="104">
                  <c:v>55.823940329218111</c:v>
                </c:pt>
                <c:pt idx="105">
                  <c:v>55.83045524691358</c:v>
                </c:pt>
                <c:pt idx="106">
                  <c:v>55.836970164609056</c:v>
                </c:pt>
                <c:pt idx="107">
                  <c:v>55.843147118251729</c:v>
                </c:pt>
                <c:pt idx="108">
                  <c:v>55.848648143788793</c:v>
                </c:pt>
                <c:pt idx="109">
                  <c:v>55.853473241220271</c:v>
                </c:pt>
                <c:pt idx="110">
                  <c:v>55.857622410546142</c:v>
                </c:pt>
                <c:pt idx="111">
                  <c:v>55.861433615819209</c:v>
                </c:pt>
                <c:pt idx="112">
                  <c:v>55.865244821092283</c:v>
                </c:pt>
                <c:pt idx="113">
                  <c:v>55.86905602636535</c:v>
                </c:pt>
                <c:pt idx="114">
                  <c:v>55.872867231638416</c:v>
                </c:pt>
                <c:pt idx="115">
                  <c:v>55.87667843691149</c:v>
                </c:pt>
                <c:pt idx="116">
                  <c:v>55.880489642184557</c:v>
                </c:pt>
                <c:pt idx="117">
                  <c:v>55.884300847457631</c:v>
                </c:pt>
                <c:pt idx="118">
                  <c:v>55.888112052730698</c:v>
                </c:pt>
                <c:pt idx="119">
                  <c:v>55.891923258003764</c:v>
                </c:pt>
                <c:pt idx="120">
                  <c:v>55.895734463276838</c:v>
                </c:pt>
                <c:pt idx="121">
                  <c:v>55.899545668549905</c:v>
                </c:pt>
                <c:pt idx="122">
                  <c:v>55.903356873822979</c:v>
                </c:pt>
                <c:pt idx="123">
                  <c:v>55.907168079096046</c:v>
                </c:pt>
                <c:pt idx="124">
                  <c:v>55.91097928436912</c:v>
                </c:pt>
                <c:pt idx="125">
                  <c:v>55.914790489642186</c:v>
                </c:pt>
                <c:pt idx="126">
                  <c:v>55.918601694915253</c:v>
                </c:pt>
                <c:pt idx="127">
                  <c:v>55.922412900188327</c:v>
                </c:pt>
                <c:pt idx="128">
                  <c:v>55.926224105461394</c:v>
                </c:pt>
                <c:pt idx="129">
                  <c:v>55.930035310734468</c:v>
                </c:pt>
                <c:pt idx="130">
                  <c:v>55.933846516007534</c:v>
                </c:pt>
                <c:pt idx="131">
                  <c:v>55.937657721280601</c:v>
                </c:pt>
                <c:pt idx="132">
                  <c:v>55.941468926553675</c:v>
                </c:pt>
                <c:pt idx="133">
                  <c:v>55.945280131826742</c:v>
                </c:pt>
                <c:pt idx="134">
                  <c:v>55.949091337099816</c:v>
                </c:pt>
                <c:pt idx="135">
                  <c:v>55.952902542372883</c:v>
                </c:pt>
                <c:pt idx="136">
                  <c:v>55.956713747645949</c:v>
                </c:pt>
                <c:pt idx="137">
                  <c:v>55.960524952919023</c:v>
                </c:pt>
                <c:pt idx="138">
                  <c:v>55.96433615819209</c:v>
                </c:pt>
                <c:pt idx="139">
                  <c:v>55.968147363465164</c:v>
                </c:pt>
                <c:pt idx="140">
                  <c:v>55.971958568738231</c:v>
                </c:pt>
                <c:pt idx="141">
                  <c:v>55.975769774011297</c:v>
                </c:pt>
                <c:pt idx="142">
                  <c:v>55.979580979284371</c:v>
                </c:pt>
                <c:pt idx="143">
                  <c:v>55.983392184557438</c:v>
                </c:pt>
                <c:pt idx="144">
                  <c:v>55.987203389830512</c:v>
                </c:pt>
                <c:pt idx="145">
                  <c:v>55.991014595103579</c:v>
                </c:pt>
                <c:pt idx="146">
                  <c:v>55.994825800376645</c:v>
                </c:pt>
                <c:pt idx="147">
                  <c:v>55.998637005649719</c:v>
                </c:pt>
                <c:pt idx="148">
                  <c:v>56.002448210922786</c:v>
                </c:pt>
                <c:pt idx="149">
                  <c:v>56.00625941619586</c:v>
                </c:pt>
                <c:pt idx="150">
                  <c:v>56.010070621468927</c:v>
                </c:pt>
                <c:pt idx="151">
                  <c:v>56.013881826741994</c:v>
                </c:pt>
                <c:pt idx="152">
                  <c:v>56.017693032015067</c:v>
                </c:pt>
                <c:pt idx="153">
                  <c:v>56.021504237288134</c:v>
                </c:pt>
                <c:pt idx="154">
                  <c:v>56.025315442561208</c:v>
                </c:pt>
                <c:pt idx="155">
                  <c:v>56.029126647834275</c:v>
                </c:pt>
                <c:pt idx="156">
                  <c:v>56.032937853107349</c:v>
                </c:pt>
                <c:pt idx="157">
                  <c:v>56.036749058380416</c:v>
                </c:pt>
                <c:pt idx="158">
                  <c:v>56.040560263653482</c:v>
                </c:pt>
                <c:pt idx="159">
                  <c:v>56.044371468926556</c:v>
                </c:pt>
                <c:pt idx="160">
                  <c:v>56.048182674199623</c:v>
                </c:pt>
                <c:pt idx="161">
                  <c:v>56.051993879472697</c:v>
                </c:pt>
                <c:pt idx="162">
                  <c:v>56.055805084745764</c:v>
                </c:pt>
                <c:pt idx="163">
                  <c:v>56.05961629001883</c:v>
                </c:pt>
                <c:pt idx="164">
                  <c:v>56.063427495291904</c:v>
                </c:pt>
                <c:pt idx="165">
                  <c:v>56.067238700564971</c:v>
                </c:pt>
                <c:pt idx="166">
                  <c:v>56.071049905838045</c:v>
                </c:pt>
                <c:pt idx="167">
                  <c:v>56.074861111111112</c:v>
                </c:pt>
                <c:pt idx="168">
                  <c:v>56.078672316384178</c:v>
                </c:pt>
                <c:pt idx="169">
                  <c:v>56.082483521657252</c:v>
                </c:pt>
                <c:pt idx="170">
                  <c:v>56.086294726930319</c:v>
                </c:pt>
                <c:pt idx="171">
                  <c:v>56.090105932203393</c:v>
                </c:pt>
                <c:pt idx="172">
                  <c:v>56.09391713747646</c:v>
                </c:pt>
                <c:pt idx="173">
                  <c:v>56.097728342749527</c:v>
                </c:pt>
                <c:pt idx="174">
                  <c:v>56.1015395480226</c:v>
                </c:pt>
                <c:pt idx="175">
                  <c:v>56.105350753295667</c:v>
                </c:pt>
                <c:pt idx="176">
                  <c:v>56.109161958568741</c:v>
                </c:pt>
                <c:pt idx="177">
                  <c:v>56.112973163841808</c:v>
                </c:pt>
                <c:pt idx="178">
                  <c:v>56.116784369114875</c:v>
                </c:pt>
                <c:pt idx="179">
                  <c:v>56.120595574387949</c:v>
                </c:pt>
                <c:pt idx="180">
                  <c:v>56.124406779661015</c:v>
                </c:pt>
                <c:pt idx="181">
                  <c:v>56.128217984934089</c:v>
                </c:pt>
                <c:pt idx="182">
                  <c:v>56.132029190207156</c:v>
                </c:pt>
                <c:pt idx="183">
                  <c:v>56.13584039548023</c:v>
                </c:pt>
                <c:pt idx="184">
                  <c:v>56.139651600753297</c:v>
                </c:pt>
                <c:pt idx="185">
                  <c:v>56.143462806026363</c:v>
                </c:pt>
                <c:pt idx="186">
                  <c:v>56.147274011299437</c:v>
                </c:pt>
                <c:pt idx="187">
                  <c:v>56.151085216572504</c:v>
                </c:pt>
                <c:pt idx="188">
                  <c:v>56.154896421845578</c:v>
                </c:pt>
                <c:pt idx="189">
                  <c:v>56.158707627118645</c:v>
                </c:pt>
                <c:pt idx="190">
                  <c:v>56.162518832391711</c:v>
                </c:pt>
                <c:pt idx="191">
                  <c:v>56.166330037664785</c:v>
                </c:pt>
                <c:pt idx="192">
                  <c:v>56.170141242937852</c:v>
                </c:pt>
                <c:pt idx="193">
                  <c:v>56.173952448210926</c:v>
                </c:pt>
                <c:pt idx="194">
                  <c:v>56.177763653483993</c:v>
                </c:pt>
                <c:pt idx="195">
                  <c:v>56.18157485875706</c:v>
                </c:pt>
                <c:pt idx="196">
                  <c:v>56.185386064030133</c:v>
                </c:pt>
                <c:pt idx="197">
                  <c:v>56.1891972693032</c:v>
                </c:pt>
                <c:pt idx="198">
                  <c:v>56.193008474576274</c:v>
                </c:pt>
                <c:pt idx="199">
                  <c:v>56.196819679849341</c:v>
                </c:pt>
                <c:pt idx="200">
                  <c:v>56.200630885122408</c:v>
                </c:pt>
                <c:pt idx="201">
                  <c:v>56.204442090395482</c:v>
                </c:pt>
                <c:pt idx="202">
                  <c:v>56.208253295668548</c:v>
                </c:pt>
                <c:pt idx="203">
                  <c:v>56.212064500941622</c:v>
                </c:pt>
                <c:pt idx="204">
                  <c:v>56.215875706214689</c:v>
                </c:pt>
                <c:pt idx="205">
                  <c:v>56.219686911487756</c:v>
                </c:pt>
                <c:pt idx="206">
                  <c:v>56.22349811676083</c:v>
                </c:pt>
                <c:pt idx="207">
                  <c:v>56.227309322033896</c:v>
                </c:pt>
                <c:pt idx="208">
                  <c:v>56.23112052730697</c:v>
                </c:pt>
                <c:pt idx="209">
                  <c:v>56.234931732580037</c:v>
                </c:pt>
                <c:pt idx="210">
                  <c:v>56.238742937853104</c:v>
                </c:pt>
                <c:pt idx="211">
                  <c:v>56.242554143126178</c:v>
                </c:pt>
                <c:pt idx="212">
                  <c:v>56.246365348399245</c:v>
                </c:pt>
                <c:pt idx="213">
                  <c:v>56.250176553672318</c:v>
                </c:pt>
                <c:pt idx="214">
                  <c:v>56.253987758945385</c:v>
                </c:pt>
                <c:pt idx="215">
                  <c:v>56.257798964218459</c:v>
                </c:pt>
                <c:pt idx="216">
                  <c:v>56.261610169491526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70-4544-96F5-247D77FBA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-17172.146708977485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-20963.459897455632</c:v>
                </c:pt>
                <c:pt idx="200">
                  <c:v>-21186.478320307288</c:v>
                </c:pt>
                <c:pt idx="201">
                  <c:v>-21409.496743158943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-22970.625703120535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-25646.846777340401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-29438.159965818548</c:v>
                </c:pt>
                <c:pt idx="238">
                  <c:v>-29661.178388670203</c:v>
                </c:pt>
                <c:pt idx="239">
                  <c:v>-29884.196811521859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-31891.362617186762</c:v>
                </c:pt>
                <c:pt idx="249">
                  <c:v>-32114.381040038417</c:v>
                </c:pt>
                <c:pt idx="250">
                  <c:v>-32337.399462890073</c:v>
                </c:pt>
                <c:pt idx="251">
                  <c:v>-32560.417885741728</c:v>
                </c:pt>
                <c:pt idx="252">
                  <c:v>-32783.436308593387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82205.894440000004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85450.870662400004</c:v>
                </c:pt>
                <c:pt idx="185">
                  <c:v>86532.529403199995</c:v>
                </c:pt>
                <c:pt idx="186">
                  <c:v>87614.188144</c:v>
                </c:pt>
                <c:pt idx="187">
                  <c:v>88695.846884800005</c:v>
                </c:pt>
                <c:pt idx="188">
                  <c:v>89777.505625599995</c:v>
                </c:pt>
                <c:pt idx="189">
                  <c:v>90859.1643664</c:v>
                </c:pt>
                <c:pt idx="190">
                  <c:v>91940.823107200005</c:v>
                </c:pt>
                <c:pt idx="191">
                  <c:v>93022.481847999996</c:v>
                </c:pt>
                <c:pt idx="192">
                  <c:v>94104.140588800001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97349.116811200001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124390.5853312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128717.2202944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131962.1965168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138452.1489616</c:v>
                </c:pt>
                <c:pt idx="234">
                  <c:v>139533.80770239999</c:v>
                </c:pt>
                <c:pt idx="235">
                  <c:v>140615.46644320001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147105.41888800001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-15387.999326164241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74634.283254399998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13</xdr:row>
      <xdr:rowOff>0</xdr:rowOff>
    </xdr:from>
    <xdr:to>
      <xdr:col>29</xdr:col>
      <xdr:colOff>523875</xdr:colOff>
      <xdr:row>28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9" sqref="A2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0" t="s">
        <v>17</v>
      </c>
      <c r="I5" s="50"/>
      <c r="J5" s="50" t="s">
        <v>133</v>
      </c>
      <c r="K5" s="50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207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9" t="s">
        <v>0</v>
      </c>
      <c r="C4" s="49"/>
      <c r="D4" s="49"/>
      <c r="E4" s="49" t="s">
        <v>1</v>
      </c>
      <c r="F4" s="49"/>
      <c r="G4" s="49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0" t="s">
        <v>17</v>
      </c>
      <c r="I5" s="50"/>
      <c r="J5" s="50" t="s">
        <v>133</v>
      </c>
      <c r="K5" s="50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1:J58"/>
  <sheetViews>
    <sheetView workbookViewId="0"/>
  </sheetViews>
  <sheetFormatPr defaultRowHeight="15" x14ac:dyDescent="0.25"/>
  <cols>
    <col min="5" max="5" width="24.42578125" bestFit="1" customWidth="1"/>
  </cols>
  <sheetData>
    <row r="1" spans="1:3" x14ac:dyDescent="0.25">
      <c r="B1" t="s">
        <v>26</v>
      </c>
      <c r="C1" t="s">
        <v>204</v>
      </c>
    </row>
    <row r="2" spans="1:3" x14ac:dyDescent="0.25">
      <c r="A2">
        <v>1</v>
      </c>
      <c r="B2" t="s">
        <v>201</v>
      </c>
      <c r="C2" t="s">
        <v>138</v>
      </c>
    </row>
    <row r="3" spans="1:3" x14ac:dyDescent="0.25">
      <c r="A3">
        <v>2</v>
      </c>
      <c r="B3" t="s">
        <v>209</v>
      </c>
      <c r="C3" t="s">
        <v>141</v>
      </c>
    </row>
    <row r="4" spans="1:3" x14ac:dyDescent="0.25">
      <c r="A4">
        <v>3</v>
      </c>
      <c r="B4" t="s">
        <v>143</v>
      </c>
    </row>
    <row r="5" spans="1:3" x14ac:dyDescent="0.25">
      <c r="A5">
        <v>4</v>
      </c>
      <c r="B5" t="s">
        <v>206</v>
      </c>
      <c r="C5" t="s">
        <v>145</v>
      </c>
    </row>
    <row r="6" spans="1:3" x14ac:dyDescent="0.25">
      <c r="A6">
        <v>5</v>
      </c>
      <c r="B6" t="s">
        <v>205</v>
      </c>
      <c r="C6" t="s">
        <v>170</v>
      </c>
    </row>
    <row r="7" spans="1:3" x14ac:dyDescent="0.25">
      <c r="A7">
        <v>6</v>
      </c>
      <c r="B7" t="s">
        <v>147</v>
      </c>
    </row>
    <row r="8" spans="1:3" x14ac:dyDescent="0.25">
      <c r="A8">
        <v>7</v>
      </c>
      <c r="B8" t="s">
        <v>146</v>
      </c>
    </row>
    <row r="9" spans="1:3" x14ac:dyDescent="0.25">
      <c r="A9">
        <v>8</v>
      </c>
      <c r="B9" t="s">
        <v>148</v>
      </c>
    </row>
    <row r="10" spans="1:3" x14ac:dyDescent="0.25">
      <c r="A10">
        <v>9</v>
      </c>
      <c r="B10" t="s">
        <v>149</v>
      </c>
    </row>
    <row r="11" spans="1:3" x14ac:dyDescent="0.25">
      <c r="A11">
        <v>10</v>
      </c>
      <c r="B11" t="s">
        <v>150</v>
      </c>
    </row>
    <row r="12" spans="1:3" x14ac:dyDescent="0.25">
      <c r="A12">
        <v>11</v>
      </c>
      <c r="B12" t="s">
        <v>208</v>
      </c>
      <c r="C12" t="s">
        <v>151</v>
      </c>
    </row>
    <row r="13" spans="1:3" x14ac:dyDescent="0.25">
      <c r="A13">
        <v>12</v>
      </c>
      <c r="B13" t="s">
        <v>202</v>
      </c>
      <c r="C13" t="s">
        <v>152</v>
      </c>
    </row>
    <row r="14" spans="1:3" x14ac:dyDescent="0.25">
      <c r="A14">
        <v>13</v>
      </c>
      <c r="B14" t="s">
        <v>203</v>
      </c>
      <c r="C14" t="s">
        <v>162</v>
      </c>
    </row>
    <row r="15" spans="1:3" x14ac:dyDescent="0.25">
      <c r="A15">
        <v>14</v>
      </c>
      <c r="B15" t="s">
        <v>170</v>
      </c>
      <c r="C15" t="s">
        <v>153</v>
      </c>
    </row>
    <row r="16" spans="1:3" x14ac:dyDescent="0.25">
      <c r="A16">
        <v>15</v>
      </c>
      <c r="B16" t="s">
        <v>154</v>
      </c>
    </row>
    <row r="17" spans="1:10" x14ac:dyDescent="0.25">
      <c r="A17">
        <v>16</v>
      </c>
      <c r="B17" t="s">
        <v>155</v>
      </c>
    </row>
    <row r="18" spans="1:10" x14ac:dyDescent="0.25">
      <c r="A18">
        <v>17</v>
      </c>
      <c r="B18" t="s">
        <v>190</v>
      </c>
    </row>
    <row r="19" spans="1:10" x14ac:dyDescent="0.25">
      <c r="A19">
        <v>18</v>
      </c>
      <c r="B19" t="s">
        <v>191</v>
      </c>
    </row>
    <row r="20" spans="1:10" x14ac:dyDescent="0.25">
      <c r="B20" t="s">
        <v>144</v>
      </c>
    </row>
    <row r="23" spans="1:10" x14ac:dyDescent="0.25">
      <c r="B23" t="s">
        <v>138</v>
      </c>
      <c r="D23" s="2">
        <v>0.4216550925925926</v>
      </c>
      <c r="E23" t="s">
        <v>164</v>
      </c>
    </row>
    <row r="24" spans="1:10" x14ac:dyDescent="0.25">
      <c r="B24" t="s">
        <v>139</v>
      </c>
      <c r="D24" s="2">
        <v>0.42418981481481483</v>
      </c>
      <c r="E24" t="s">
        <v>165</v>
      </c>
    </row>
    <row r="25" spans="1:10" x14ac:dyDescent="0.25">
      <c r="B25" t="s">
        <v>174</v>
      </c>
    </row>
    <row r="27" spans="1:10" x14ac:dyDescent="0.25">
      <c r="B27" t="s">
        <v>140</v>
      </c>
      <c r="D27" s="2">
        <v>0.42222222222222222</v>
      </c>
      <c r="E27" t="s">
        <v>166</v>
      </c>
      <c r="F27" s="2">
        <v>0.42285879629629625</v>
      </c>
      <c r="G27" s="2">
        <v>0.42332175925925924</v>
      </c>
      <c r="H27" s="2">
        <v>0.42425925925925928</v>
      </c>
      <c r="J27" s="2"/>
    </row>
    <row r="28" spans="1:10" x14ac:dyDescent="0.25">
      <c r="B28" t="s">
        <v>142</v>
      </c>
      <c r="D28" s="2">
        <v>0.42312499999999997</v>
      </c>
      <c r="E28" t="s">
        <v>164</v>
      </c>
      <c r="F28" t="s">
        <v>167</v>
      </c>
      <c r="G28" t="s">
        <v>168</v>
      </c>
      <c r="H28" t="s">
        <v>169</v>
      </c>
    </row>
    <row r="29" spans="1:10" x14ac:dyDescent="0.25">
      <c r="B29" t="s">
        <v>172</v>
      </c>
      <c r="D29" s="2"/>
    </row>
    <row r="31" spans="1:10" x14ac:dyDescent="0.25">
      <c r="B31" t="s">
        <v>141</v>
      </c>
      <c r="D31" s="2">
        <v>0.42623842592592592</v>
      </c>
      <c r="E31" t="s">
        <v>164</v>
      </c>
    </row>
    <row r="32" spans="1:10" x14ac:dyDescent="0.25">
      <c r="B32" t="s">
        <v>143</v>
      </c>
      <c r="D32" s="2">
        <v>0.42883101851851851</v>
      </c>
      <c r="E32" t="s">
        <v>165</v>
      </c>
    </row>
    <row r="33" spans="2:7" x14ac:dyDescent="0.25">
      <c r="B33" t="s">
        <v>173</v>
      </c>
      <c r="D33" s="2"/>
    </row>
    <row r="35" spans="2:7" x14ac:dyDescent="0.25">
      <c r="B35" t="s">
        <v>145</v>
      </c>
      <c r="D35" s="2">
        <v>0.42878472222222225</v>
      </c>
      <c r="E35" t="s">
        <v>164</v>
      </c>
    </row>
    <row r="36" spans="2:7" x14ac:dyDescent="0.25">
      <c r="B36" t="s">
        <v>170</v>
      </c>
      <c r="D36" s="2">
        <v>0.42974537037037036</v>
      </c>
      <c r="E36" t="s">
        <v>165</v>
      </c>
      <c r="F36" s="2">
        <v>0.43055555555555558</v>
      </c>
      <c r="G36" s="2">
        <v>0.43472222222222223</v>
      </c>
    </row>
    <row r="37" spans="2:7" x14ac:dyDescent="0.25">
      <c r="B37" t="s">
        <v>175</v>
      </c>
      <c r="D37" s="2"/>
      <c r="F37" s="2"/>
      <c r="G37" s="2"/>
    </row>
    <row r="38" spans="2:7" x14ac:dyDescent="0.25">
      <c r="D38" s="2"/>
      <c r="F38" t="s">
        <v>87</v>
      </c>
      <c r="G38" t="s">
        <v>106</v>
      </c>
    </row>
    <row r="40" spans="2:7" x14ac:dyDescent="0.25">
      <c r="B40" t="s">
        <v>147</v>
      </c>
      <c r="D40" s="2">
        <v>0.43398148148148147</v>
      </c>
      <c r="E40" t="s">
        <v>164</v>
      </c>
      <c r="F40" s="2">
        <v>0.43483796296296301</v>
      </c>
    </row>
    <row r="41" spans="2:7" x14ac:dyDescent="0.25">
      <c r="B41" t="s">
        <v>146</v>
      </c>
      <c r="D41" s="2">
        <v>0.43486111111111114</v>
      </c>
      <c r="E41" t="s">
        <v>165</v>
      </c>
      <c r="F41" t="s">
        <v>171</v>
      </c>
      <c r="G41" s="19">
        <v>0.43611111111111112</v>
      </c>
    </row>
    <row r="42" spans="2:7" x14ac:dyDescent="0.25">
      <c r="B42" t="s">
        <v>176</v>
      </c>
      <c r="D42" s="2"/>
      <c r="G42" s="19"/>
    </row>
    <row r="43" spans="2:7" x14ac:dyDescent="0.25">
      <c r="G43" t="s">
        <v>61</v>
      </c>
    </row>
    <row r="44" spans="2:7" x14ac:dyDescent="0.25">
      <c r="B44" t="s">
        <v>146</v>
      </c>
      <c r="D44" s="2">
        <v>0.43565972222222221</v>
      </c>
      <c r="E44" t="s">
        <v>164</v>
      </c>
    </row>
    <row r="45" spans="2:7" x14ac:dyDescent="0.25">
      <c r="B45" t="s">
        <v>148</v>
      </c>
    </row>
    <row r="46" spans="2:7" x14ac:dyDescent="0.25">
      <c r="B46" t="s">
        <v>177</v>
      </c>
    </row>
    <row r="49" spans="2:6" x14ac:dyDescent="0.25">
      <c r="B49" s="2">
        <v>0.4216550925925926</v>
      </c>
      <c r="C49">
        <v>1</v>
      </c>
      <c r="D49" t="s">
        <v>138</v>
      </c>
      <c r="E49" t="s">
        <v>139</v>
      </c>
      <c r="F49" t="s">
        <v>164</v>
      </c>
    </row>
    <row r="50" spans="2:6" x14ac:dyDescent="0.25">
      <c r="B50" s="2">
        <v>0.42312499999999997</v>
      </c>
      <c r="C50">
        <v>2</v>
      </c>
      <c r="D50" t="s">
        <v>140</v>
      </c>
      <c r="E50" t="s">
        <v>142</v>
      </c>
      <c r="F50" t="s">
        <v>164</v>
      </c>
    </row>
    <row r="51" spans="2:6" x14ac:dyDescent="0.25">
      <c r="B51" s="2">
        <v>0.42418981481481483</v>
      </c>
      <c r="C51">
        <v>1</v>
      </c>
      <c r="D51" t="s">
        <v>138</v>
      </c>
      <c r="E51" t="s">
        <v>139</v>
      </c>
      <c r="F51" t="s">
        <v>165</v>
      </c>
    </row>
    <row r="52" spans="2:6" x14ac:dyDescent="0.25">
      <c r="B52" s="2">
        <v>0.42623842592592592</v>
      </c>
      <c r="C52">
        <v>3</v>
      </c>
      <c r="D52" t="s">
        <v>141</v>
      </c>
      <c r="E52" t="s">
        <v>143</v>
      </c>
      <c r="F52" t="s">
        <v>164</v>
      </c>
    </row>
    <row r="53" spans="2:6" x14ac:dyDescent="0.25">
      <c r="B53" s="2">
        <v>0.42878472222222225</v>
      </c>
      <c r="C53">
        <v>4</v>
      </c>
      <c r="D53" t="s">
        <v>145</v>
      </c>
      <c r="E53" t="s">
        <v>170</v>
      </c>
      <c r="F53" t="s">
        <v>164</v>
      </c>
    </row>
    <row r="54" spans="2:6" x14ac:dyDescent="0.25">
      <c r="B54" s="2">
        <v>0.42883101851851851</v>
      </c>
      <c r="C54">
        <v>3</v>
      </c>
      <c r="D54" t="s">
        <v>141</v>
      </c>
      <c r="E54" t="s">
        <v>143</v>
      </c>
      <c r="F54" t="s">
        <v>165</v>
      </c>
    </row>
    <row r="55" spans="2:6" x14ac:dyDescent="0.25">
      <c r="B55" s="2">
        <v>0.42974537037037036</v>
      </c>
      <c r="C55">
        <v>4</v>
      </c>
      <c r="D55" t="s">
        <v>145</v>
      </c>
      <c r="E55" t="s">
        <v>170</v>
      </c>
      <c r="F55" t="s">
        <v>165</v>
      </c>
    </row>
    <row r="56" spans="2:6" x14ac:dyDescent="0.25">
      <c r="B56" s="2">
        <v>0.43398148148148147</v>
      </c>
      <c r="C56">
        <v>5</v>
      </c>
      <c r="D56" t="s">
        <v>147</v>
      </c>
      <c r="E56" t="s">
        <v>146</v>
      </c>
      <c r="F56" t="s">
        <v>164</v>
      </c>
    </row>
    <row r="57" spans="2:6" x14ac:dyDescent="0.25">
      <c r="B57" s="2">
        <v>0.43486111111111114</v>
      </c>
      <c r="C57">
        <v>5</v>
      </c>
      <c r="D57" t="s">
        <v>147</v>
      </c>
      <c r="E57" t="s">
        <v>146</v>
      </c>
      <c r="F57" t="s">
        <v>165</v>
      </c>
    </row>
    <row r="58" spans="2:6" x14ac:dyDescent="0.25">
      <c r="B58" s="2">
        <v>0.43565972222222221</v>
      </c>
      <c r="C58">
        <v>6</v>
      </c>
      <c r="D58" t="s">
        <v>146</v>
      </c>
      <c r="E58" t="s">
        <v>148</v>
      </c>
      <c r="F58" t="s">
        <v>164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T48"/>
  <sheetViews>
    <sheetView tabSelected="1" topLeftCell="A22" workbookViewId="0">
      <selection activeCell="A27" sqref="A27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32.5703125" customWidth="1"/>
    <col min="5" max="5" width="12.42578125" customWidth="1"/>
    <col min="6" max="6" width="9.5703125" customWidth="1"/>
  </cols>
  <sheetData>
    <row r="1" spans="1:20" ht="18.75" x14ac:dyDescent="0.3">
      <c r="B1" s="45" t="s">
        <v>216</v>
      </c>
    </row>
    <row r="3" spans="1:20" x14ac:dyDescent="0.25">
      <c r="A3" t="s">
        <v>192</v>
      </c>
      <c r="B3" t="s">
        <v>194</v>
      </c>
      <c r="J3" s="35"/>
      <c r="K3" s="35"/>
      <c r="S3" s="35"/>
      <c r="T3" s="35"/>
    </row>
    <row r="4" spans="1:20" x14ac:dyDescent="0.25">
      <c r="A4" t="s">
        <v>195</v>
      </c>
      <c r="B4" t="s">
        <v>196</v>
      </c>
      <c r="J4" s="28"/>
      <c r="K4" s="28"/>
      <c r="S4" s="28"/>
      <c r="T4" s="28"/>
    </row>
    <row r="5" spans="1:20" x14ac:dyDescent="0.25">
      <c r="A5" t="s">
        <v>218</v>
      </c>
      <c r="B5" t="s">
        <v>219</v>
      </c>
      <c r="J5" s="28"/>
      <c r="K5" s="28"/>
      <c r="S5" s="28"/>
      <c r="T5" s="28"/>
    </row>
    <row r="6" spans="1:20" x14ac:dyDescent="0.25">
      <c r="J6" s="28"/>
      <c r="K6" s="28"/>
      <c r="S6" s="28"/>
      <c r="T6" s="28"/>
    </row>
    <row r="7" spans="1:20" x14ac:dyDescent="0.25">
      <c r="A7" s="34" t="s">
        <v>199</v>
      </c>
      <c r="B7" s="58" t="s">
        <v>197</v>
      </c>
      <c r="C7" s="58"/>
      <c r="D7" s="34" t="s">
        <v>198</v>
      </c>
      <c r="E7" s="34" t="s">
        <v>192</v>
      </c>
      <c r="F7" s="34" t="s">
        <v>193</v>
      </c>
      <c r="G7" s="34" t="s">
        <v>218</v>
      </c>
      <c r="S7" s="28"/>
      <c r="T7" s="37"/>
    </row>
    <row r="8" spans="1:20" ht="15" customHeight="1" x14ac:dyDescent="0.25">
      <c r="A8" s="52">
        <v>1</v>
      </c>
      <c r="B8" s="29" t="s">
        <v>202</v>
      </c>
      <c r="C8" s="27" t="s">
        <v>203</v>
      </c>
      <c r="D8" s="54" t="s">
        <v>211</v>
      </c>
      <c r="E8" s="32">
        <v>0.41875000000000001</v>
      </c>
      <c r="F8" s="33">
        <v>0.41921296296296301</v>
      </c>
      <c r="G8" s="33">
        <v>0.41956018518518517</v>
      </c>
    </row>
    <row r="9" spans="1:20" ht="15" customHeight="1" x14ac:dyDescent="0.25">
      <c r="A9" s="53"/>
      <c r="B9" s="24" t="s">
        <v>210</v>
      </c>
      <c r="C9" s="24" t="s">
        <v>210</v>
      </c>
      <c r="D9" s="55"/>
      <c r="E9" s="51" t="s">
        <v>215</v>
      </c>
      <c r="F9" s="51" t="s">
        <v>223</v>
      </c>
      <c r="G9" s="51"/>
    </row>
    <row r="10" spans="1:20" x14ac:dyDescent="0.25">
      <c r="A10" s="53"/>
      <c r="B10" s="25" t="s">
        <v>61</v>
      </c>
      <c r="C10" s="23" t="s">
        <v>61</v>
      </c>
      <c r="D10" s="55"/>
      <c r="E10" s="51"/>
      <c r="F10" s="51"/>
      <c r="G10" s="51"/>
    </row>
    <row r="11" spans="1:20" x14ac:dyDescent="0.25">
      <c r="A11" s="56"/>
      <c r="B11" s="26" t="s">
        <v>70</v>
      </c>
      <c r="C11" s="23" t="s">
        <v>70</v>
      </c>
      <c r="D11" s="57"/>
      <c r="E11" s="51"/>
      <c r="F11" s="51"/>
      <c r="G11" s="51"/>
    </row>
    <row r="12" spans="1:20" ht="15" customHeight="1" x14ac:dyDescent="0.25">
      <c r="A12" s="52">
        <v>2</v>
      </c>
      <c r="B12" s="29" t="s">
        <v>205</v>
      </c>
      <c r="C12" s="27" t="s">
        <v>206</v>
      </c>
      <c r="D12" s="54" t="s">
        <v>212</v>
      </c>
      <c r="E12" s="32">
        <v>0.41857638888888887</v>
      </c>
      <c r="F12" s="32">
        <v>0.42291666666666666</v>
      </c>
      <c r="G12" s="32">
        <v>0.4236111111111111</v>
      </c>
    </row>
    <row r="13" spans="1:20" ht="15" customHeight="1" x14ac:dyDescent="0.25">
      <c r="A13" s="53"/>
      <c r="B13" s="24" t="s">
        <v>95</v>
      </c>
      <c r="C13" s="23" t="s">
        <v>93</v>
      </c>
      <c r="D13" s="55"/>
      <c r="E13" s="51" t="s">
        <v>214</v>
      </c>
      <c r="F13" s="51" t="s">
        <v>222</v>
      </c>
      <c r="G13" s="51"/>
    </row>
    <row r="14" spans="1:20" x14ac:dyDescent="0.25">
      <c r="A14" s="53"/>
      <c r="B14" s="25" t="s">
        <v>87</v>
      </c>
      <c r="C14" s="23" t="s">
        <v>87</v>
      </c>
      <c r="D14" s="55"/>
      <c r="E14" s="51"/>
      <c r="F14" s="51"/>
      <c r="G14" s="51"/>
    </row>
    <row r="15" spans="1:20" x14ac:dyDescent="0.25">
      <c r="A15" s="53"/>
      <c r="B15" s="25" t="s">
        <v>104</v>
      </c>
      <c r="C15" s="23" t="s">
        <v>61</v>
      </c>
      <c r="D15" s="55"/>
      <c r="E15" s="51"/>
      <c r="F15" s="51"/>
      <c r="G15" s="51"/>
    </row>
    <row r="16" spans="1:20" x14ac:dyDescent="0.25">
      <c r="A16" s="56"/>
      <c r="B16" s="23"/>
      <c r="C16" s="26" t="s">
        <v>94</v>
      </c>
      <c r="D16" s="57"/>
      <c r="E16" s="51"/>
      <c r="F16" s="51"/>
      <c r="G16" s="51"/>
    </row>
    <row r="17" spans="1:20" ht="15" customHeight="1" x14ac:dyDescent="0.25">
      <c r="A17" s="52">
        <v>3</v>
      </c>
      <c r="B17" s="27" t="s">
        <v>208</v>
      </c>
      <c r="C17" s="27" t="s">
        <v>170</v>
      </c>
      <c r="D17" s="54" t="s">
        <v>224</v>
      </c>
      <c r="E17" s="32">
        <v>0.41892361111111115</v>
      </c>
      <c r="F17" s="32">
        <v>0.42494212962962963</v>
      </c>
      <c r="G17" s="32">
        <v>0.42876157407407406</v>
      </c>
    </row>
    <row r="18" spans="1:20" ht="15" customHeight="1" x14ac:dyDescent="0.25">
      <c r="A18" s="53"/>
      <c r="B18" s="24" t="s">
        <v>64</v>
      </c>
      <c r="C18" s="23" t="s">
        <v>64</v>
      </c>
      <c r="D18" s="55"/>
      <c r="E18" s="51" t="s">
        <v>213</v>
      </c>
      <c r="F18" s="51" t="s">
        <v>222</v>
      </c>
      <c r="G18" s="51"/>
    </row>
    <row r="19" spans="1:20" x14ac:dyDescent="0.25">
      <c r="A19" s="53"/>
      <c r="B19" s="26" t="s">
        <v>70</v>
      </c>
      <c r="C19" s="23" t="s">
        <v>70</v>
      </c>
      <c r="D19" s="55"/>
      <c r="E19" s="51"/>
      <c r="F19" s="51"/>
      <c r="G19" s="51"/>
    </row>
    <row r="20" spans="1:20" ht="15" customHeight="1" x14ac:dyDescent="0.25">
      <c r="A20" s="52">
        <v>4</v>
      </c>
      <c r="B20" s="29" t="s">
        <v>201</v>
      </c>
      <c r="C20" s="27" t="s">
        <v>209</v>
      </c>
      <c r="D20" s="54" t="s">
        <v>220</v>
      </c>
      <c r="E20" s="32">
        <v>0.42482638888888885</v>
      </c>
      <c r="F20" s="32">
        <v>0.42650462962962959</v>
      </c>
      <c r="G20" s="32">
        <v>0.42673611111111115</v>
      </c>
    </row>
    <row r="21" spans="1:20" ht="15" customHeight="1" x14ac:dyDescent="0.25">
      <c r="A21" s="53"/>
      <c r="B21" s="24" t="s">
        <v>109</v>
      </c>
      <c r="C21" s="28" t="s">
        <v>78</v>
      </c>
      <c r="D21" s="55"/>
      <c r="E21" s="51" t="s">
        <v>221</v>
      </c>
      <c r="F21" s="51" t="s">
        <v>222</v>
      </c>
      <c r="G21" s="51"/>
    </row>
    <row r="22" spans="1:20" x14ac:dyDescent="0.25">
      <c r="A22" s="53"/>
      <c r="B22" s="25" t="s">
        <v>61</v>
      </c>
      <c r="C22" s="28" t="s">
        <v>61</v>
      </c>
      <c r="D22" s="55"/>
      <c r="E22" s="51"/>
      <c r="F22" s="51"/>
      <c r="G22" s="51"/>
      <c r="J22" s="35"/>
      <c r="K22" s="35"/>
      <c r="S22" s="35"/>
      <c r="T22" s="35"/>
    </row>
    <row r="23" spans="1:20" x14ac:dyDescent="0.25">
      <c r="A23" s="56"/>
      <c r="B23" s="26" t="s">
        <v>78</v>
      </c>
      <c r="C23" s="42" t="s">
        <v>104</v>
      </c>
      <c r="D23" s="57"/>
      <c r="E23" s="51"/>
      <c r="F23" s="51"/>
      <c r="G23" s="51"/>
      <c r="J23" s="28"/>
      <c r="K23" s="28"/>
      <c r="S23" s="28"/>
      <c r="T23" s="28"/>
    </row>
    <row r="24" spans="1:20" x14ac:dyDescent="0.25">
      <c r="A24" s="30"/>
      <c r="B24" s="28"/>
      <c r="C24" s="28"/>
      <c r="D24" s="31"/>
    </row>
    <row r="26" spans="1:20" ht="18.75" x14ac:dyDescent="0.3">
      <c r="B26" s="45" t="s">
        <v>217</v>
      </c>
    </row>
    <row r="28" spans="1:20" x14ac:dyDescent="0.25">
      <c r="A28" t="s">
        <v>192</v>
      </c>
      <c r="B28" t="s">
        <v>194</v>
      </c>
    </row>
    <row r="29" spans="1:20" x14ac:dyDescent="0.25">
      <c r="A29" t="s">
        <v>195</v>
      </c>
      <c r="B29" t="s">
        <v>196</v>
      </c>
      <c r="J29" s="35"/>
      <c r="K29" s="35"/>
    </row>
    <row r="30" spans="1:20" x14ac:dyDescent="0.25">
      <c r="A30" t="s">
        <v>218</v>
      </c>
      <c r="B30" t="s">
        <v>219</v>
      </c>
      <c r="J30" s="28"/>
      <c r="K30" s="28"/>
    </row>
    <row r="31" spans="1:20" x14ac:dyDescent="0.25">
      <c r="J31" s="28"/>
      <c r="K31" s="28"/>
    </row>
    <row r="32" spans="1:20" x14ac:dyDescent="0.25">
      <c r="A32" s="34" t="s">
        <v>199</v>
      </c>
      <c r="B32" s="58" t="s">
        <v>197</v>
      </c>
      <c r="C32" s="58"/>
      <c r="D32" s="34" t="s">
        <v>198</v>
      </c>
      <c r="E32" s="34" t="s">
        <v>192</v>
      </c>
      <c r="F32" s="34" t="s">
        <v>193</v>
      </c>
      <c r="G32" s="34" t="s">
        <v>218</v>
      </c>
      <c r="J32" s="28"/>
      <c r="K32" s="28"/>
    </row>
    <row r="33" spans="1:20" x14ac:dyDescent="0.25">
      <c r="A33" s="52">
        <v>1</v>
      </c>
      <c r="B33" s="29" t="s">
        <v>202</v>
      </c>
      <c r="C33" s="27" t="s">
        <v>203</v>
      </c>
      <c r="D33" s="54" t="s">
        <v>211</v>
      </c>
      <c r="E33" s="32">
        <v>0.41892361111111115</v>
      </c>
      <c r="F33" s="33">
        <v>0.41938657407407409</v>
      </c>
      <c r="G33" s="33">
        <v>0.41973379629629631</v>
      </c>
      <c r="J33" s="28"/>
      <c r="K33" s="28"/>
    </row>
    <row r="34" spans="1:20" x14ac:dyDescent="0.25">
      <c r="A34" s="53"/>
      <c r="B34" s="24" t="s">
        <v>210</v>
      </c>
      <c r="C34" s="24" t="s">
        <v>210</v>
      </c>
      <c r="D34" s="55"/>
      <c r="E34" s="51" t="s">
        <v>215</v>
      </c>
      <c r="F34" s="51" t="s">
        <v>223</v>
      </c>
      <c r="G34" s="51"/>
    </row>
    <row r="35" spans="1:20" x14ac:dyDescent="0.25">
      <c r="A35" s="53"/>
      <c r="B35" s="25" t="s">
        <v>61</v>
      </c>
      <c r="C35" s="23" t="s">
        <v>61</v>
      </c>
      <c r="D35" s="55"/>
      <c r="E35" s="51"/>
      <c r="F35" s="51"/>
      <c r="G35" s="51"/>
    </row>
    <row r="36" spans="1:20" x14ac:dyDescent="0.25">
      <c r="A36" s="56"/>
      <c r="B36" s="26" t="s">
        <v>70</v>
      </c>
      <c r="C36" s="23" t="s">
        <v>70</v>
      </c>
      <c r="D36" s="57"/>
      <c r="E36" s="51"/>
      <c r="F36" s="51"/>
      <c r="G36" s="51"/>
    </row>
    <row r="37" spans="1:20" x14ac:dyDescent="0.25">
      <c r="A37" s="52">
        <v>2</v>
      </c>
      <c r="B37" s="29" t="s">
        <v>205</v>
      </c>
      <c r="C37" s="27" t="s">
        <v>206</v>
      </c>
      <c r="D37" s="54" t="s">
        <v>212</v>
      </c>
      <c r="E37" s="32">
        <v>0.41875000000000001</v>
      </c>
      <c r="F37" s="32">
        <v>0.4230902777777778</v>
      </c>
      <c r="G37" s="32">
        <v>0.42378472222222219</v>
      </c>
    </row>
    <row r="38" spans="1:20" x14ac:dyDescent="0.25">
      <c r="A38" s="53"/>
      <c r="B38" s="24" t="s">
        <v>95</v>
      </c>
      <c r="C38" s="23" t="s">
        <v>93</v>
      </c>
      <c r="D38" s="55"/>
      <c r="E38" s="51" t="s">
        <v>214</v>
      </c>
      <c r="F38" s="51" t="s">
        <v>222</v>
      </c>
      <c r="G38" s="51"/>
      <c r="R38" s="35"/>
      <c r="S38" s="35"/>
      <c r="T38" s="35"/>
    </row>
    <row r="39" spans="1:20" x14ac:dyDescent="0.25">
      <c r="A39" s="53"/>
      <c r="B39" s="25" t="s">
        <v>87</v>
      </c>
      <c r="C39" s="23" t="s">
        <v>87</v>
      </c>
      <c r="D39" s="55"/>
      <c r="E39" s="51"/>
      <c r="F39" s="51"/>
      <c r="G39" s="51"/>
      <c r="R39" s="28"/>
      <c r="S39" s="28"/>
      <c r="T39" s="28"/>
    </row>
    <row r="40" spans="1:20" x14ac:dyDescent="0.25">
      <c r="A40" s="53"/>
      <c r="B40" s="25" t="s">
        <v>104</v>
      </c>
      <c r="C40" s="23" t="s">
        <v>61</v>
      </c>
      <c r="D40" s="55"/>
      <c r="E40" s="51"/>
      <c r="F40" s="51"/>
      <c r="G40" s="51"/>
      <c r="R40" s="28"/>
      <c r="S40" s="28"/>
      <c r="T40" s="28"/>
    </row>
    <row r="41" spans="1:20" x14ac:dyDescent="0.25">
      <c r="A41" s="56"/>
      <c r="B41" s="23"/>
      <c r="C41" s="26" t="s">
        <v>94</v>
      </c>
      <c r="D41" s="57"/>
      <c r="E41" s="51"/>
      <c r="F41" s="51"/>
      <c r="G41" s="51"/>
      <c r="R41" s="28"/>
      <c r="S41" s="28"/>
      <c r="T41" s="28"/>
    </row>
    <row r="42" spans="1:20" x14ac:dyDescent="0.25">
      <c r="A42" s="52">
        <v>3</v>
      </c>
      <c r="B42" s="27" t="s">
        <v>208</v>
      </c>
      <c r="C42" s="27" t="s">
        <v>170</v>
      </c>
      <c r="D42" s="54" t="s">
        <v>224</v>
      </c>
      <c r="E42" s="32">
        <v>0.41909722222222223</v>
      </c>
      <c r="F42" s="32">
        <v>0.42511574074074071</v>
      </c>
      <c r="G42" s="32">
        <v>0.4289351851851852</v>
      </c>
    </row>
    <row r="43" spans="1:20" x14ac:dyDescent="0.25">
      <c r="A43" s="53"/>
      <c r="B43" s="24" t="s">
        <v>64</v>
      </c>
      <c r="C43" s="23" t="s">
        <v>64</v>
      </c>
      <c r="D43" s="55"/>
      <c r="E43" s="51" t="s">
        <v>213</v>
      </c>
      <c r="F43" s="51" t="s">
        <v>222</v>
      </c>
      <c r="G43" s="51"/>
    </row>
    <row r="44" spans="1:20" x14ac:dyDescent="0.25">
      <c r="A44" s="53"/>
      <c r="B44" s="26" t="s">
        <v>70</v>
      </c>
      <c r="C44" s="23" t="s">
        <v>70</v>
      </c>
      <c r="D44" s="55"/>
      <c r="E44" s="51"/>
      <c r="F44" s="51"/>
      <c r="G44" s="51"/>
    </row>
    <row r="45" spans="1:20" ht="15" customHeight="1" x14ac:dyDescent="0.25">
      <c r="A45" s="52">
        <v>4</v>
      </c>
      <c r="B45" s="29" t="s">
        <v>201</v>
      </c>
      <c r="C45" s="27" t="s">
        <v>209</v>
      </c>
      <c r="D45" s="54" t="s">
        <v>220</v>
      </c>
      <c r="E45" s="32">
        <v>0.42499999999999999</v>
      </c>
      <c r="F45" s="32">
        <v>0.42667824074074073</v>
      </c>
      <c r="G45" s="32">
        <v>0.42690972222222223</v>
      </c>
    </row>
    <row r="46" spans="1:20" ht="15" customHeight="1" x14ac:dyDescent="0.25">
      <c r="A46" s="53"/>
      <c r="B46" s="24" t="s">
        <v>109</v>
      </c>
      <c r="C46" s="28" t="s">
        <v>78</v>
      </c>
      <c r="D46" s="55"/>
      <c r="E46" s="51" t="s">
        <v>221</v>
      </c>
      <c r="F46" s="51" t="s">
        <v>222</v>
      </c>
      <c r="G46" s="51"/>
    </row>
    <row r="47" spans="1:20" x14ac:dyDescent="0.25">
      <c r="A47" s="53"/>
      <c r="B47" s="25" t="s">
        <v>61</v>
      </c>
      <c r="C47" s="28" t="s">
        <v>61</v>
      </c>
      <c r="D47" s="55"/>
      <c r="E47" s="51"/>
      <c r="F47" s="51"/>
      <c r="G47" s="51"/>
    </row>
    <row r="48" spans="1:20" x14ac:dyDescent="0.25">
      <c r="A48" s="56"/>
      <c r="B48" s="26" t="s">
        <v>78</v>
      </c>
      <c r="C48" s="42" t="s">
        <v>104</v>
      </c>
      <c r="D48" s="57"/>
      <c r="E48" s="51"/>
      <c r="F48" s="51"/>
      <c r="G48" s="51"/>
    </row>
  </sheetData>
  <mergeCells count="42">
    <mergeCell ref="A17:A19"/>
    <mergeCell ref="D17:D19"/>
    <mergeCell ref="D20:D23"/>
    <mergeCell ref="A20:A23"/>
    <mergeCell ref="B7:C7"/>
    <mergeCell ref="D8:D11"/>
    <mergeCell ref="A8:A11"/>
    <mergeCell ref="A12:A16"/>
    <mergeCell ref="D12:D16"/>
    <mergeCell ref="B32:C32"/>
    <mergeCell ref="E13:E16"/>
    <mergeCell ref="E9:E11"/>
    <mergeCell ref="F9:F11"/>
    <mergeCell ref="F13:F16"/>
    <mergeCell ref="E18:E19"/>
    <mergeCell ref="F18:F19"/>
    <mergeCell ref="E21:E23"/>
    <mergeCell ref="F21:F23"/>
    <mergeCell ref="A33:A36"/>
    <mergeCell ref="D33:D36"/>
    <mergeCell ref="E34:E36"/>
    <mergeCell ref="F34:F36"/>
    <mergeCell ref="A37:A41"/>
    <mergeCell ref="D37:D41"/>
    <mergeCell ref="E38:E41"/>
    <mergeCell ref="F38:F41"/>
    <mergeCell ref="A42:A44"/>
    <mergeCell ref="D42:D44"/>
    <mergeCell ref="E43:E44"/>
    <mergeCell ref="F43:F44"/>
    <mergeCell ref="A45:A48"/>
    <mergeCell ref="D45:D48"/>
    <mergeCell ref="E46:E48"/>
    <mergeCell ref="F46:F48"/>
    <mergeCell ref="G38:G41"/>
    <mergeCell ref="G43:G44"/>
    <mergeCell ref="G46:G48"/>
    <mergeCell ref="G9:G11"/>
    <mergeCell ref="G13:G16"/>
    <mergeCell ref="G18:G19"/>
    <mergeCell ref="G21:G23"/>
    <mergeCell ref="G34:G36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200</v>
      </c>
    </row>
    <row r="4" spans="2:16" x14ac:dyDescent="0.25">
      <c r="B4" s="35" t="s">
        <v>138</v>
      </c>
      <c r="C4" s="35" t="s">
        <v>139</v>
      </c>
      <c r="K4" s="35" t="s">
        <v>145</v>
      </c>
      <c r="L4" s="35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7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5" t="s">
        <v>140</v>
      </c>
      <c r="C25" s="35" t="s">
        <v>142</v>
      </c>
      <c r="K25" s="35" t="s">
        <v>147</v>
      </c>
      <c r="L25" s="35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6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5" t="s">
        <v>141</v>
      </c>
      <c r="C41" s="35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5"/>
      <c r="K50" s="35" t="s">
        <v>148</v>
      </c>
      <c r="L50" s="35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202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8">
        <f>VLOOKUP($B2,Beacons!$A$6:$O$30,14,FALSE)</f>
        <v>-120745.3</v>
      </c>
      <c r="F2" s="38">
        <f>VLOOKUP($B2,Beacons!$A$6:$O$30,15,FALSE)</f>
        <v>25834.03</v>
      </c>
      <c r="G2" s="38">
        <f>C2*Params!F$2</f>
        <v>9448.7999999999993</v>
      </c>
      <c r="H2" s="9">
        <f>(E4-E2)/(MINUTE($A4-$A2)*60+SECOND($A4-$A2))</f>
        <v>219.53740336472728</v>
      </c>
      <c r="I2" s="9">
        <f>(F4-F2)/(MINUTE($A4-$A2)*60+SECOND($A4-$A2))</f>
        <v>-46.971272474181816</v>
      </c>
      <c r="J2" s="9">
        <f>(G4-G2)/(MINUTE($A4-$A2)*60+SECOND($A4-$A2))</f>
        <v>0</v>
      </c>
      <c r="K2" s="9">
        <f>SQRT(H2*H2+I2*I2)</f>
        <v>224.50606208735388</v>
      </c>
      <c r="L2" s="9">
        <f>DEGREES(ATAN2(I2,H2))</f>
        <v>102.07667597352906</v>
      </c>
      <c r="M2" s="38">
        <f>VLOOKUP($B2,Beacons!$A$6:$O$30,8,FALSE)</f>
        <v>56.081388888888895</v>
      </c>
      <c r="N2" s="38">
        <f>VLOOKUP($B2,Beacons!$A$6:$O$30,9,FALSE)</f>
        <v>31.001111111111111</v>
      </c>
      <c r="O2" s="10">
        <f>(M4-M2)/(MINUTE($A4-$A2)*60+SECOND($A4-$A2))</f>
        <v>-4.2070707070707993E-4</v>
      </c>
      <c r="P2" s="10">
        <f>(N4-N2)/(MINUTE($A4-$A2)*60+SECOND($A4-$A2))</f>
        <v>3.513131313131307E-3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-26344.216553167265</v>
      </c>
      <c r="F3" s="7">
        <f>F2+I2*(MINUTE($A3-$A2)*60+SECOND($A3-$A2))</f>
        <v>5636.3828361018168</v>
      </c>
      <c r="G3" s="7">
        <f>C3*Params!F$2</f>
        <v>9448.7999999999993</v>
      </c>
      <c r="H3" s="9">
        <f>H2</f>
        <v>219.53740336472728</v>
      </c>
      <c r="I3" s="9">
        <f>I2</f>
        <v>-46.971272474181816</v>
      </c>
      <c r="J3" s="9">
        <f t="shared" ref="J3" si="0">(G4-G3)/(MINUTE($A4-$A3)*60+SECOND($A4-$A3))</f>
        <v>0</v>
      </c>
      <c r="K3" s="9">
        <f>SQRT(H3*H3+I3*I3)</f>
        <v>224.50606208735388</v>
      </c>
      <c r="L3" s="9">
        <f>DEGREES(ATAN2(I3,H3))</f>
        <v>102.07667597352906</v>
      </c>
      <c r="M3" s="7">
        <f>M2+O2*(MINUTE($A3-$A2)*60+SECOND($A3-$A2))</f>
        <v>55.900484848484851</v>
      </c>
      <c r="N3" s="7">
        <f>N2+P2*(MINUTE($A3-$A2)*60+SECOND($A3-$A2))</f>
        <v>32.511757575757571</v>
      </c>
      <c r="O3" s="10">
        <f>O2</f>
        <v>-4.2070707070707993E-4</v>
      </c>
      <c r="P3" s="10">
        <f>P2</f>
        <v>3.513131313131307E-3</v>
      </c>
    </row>
    <row r="4" spans="1:16" x14ac:dyDescent="0.25">
      <c r="A4" s="5">
        <v>0.41875000000000001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>(E5-E4)/(MINUTE($A5-$A4)*60+SECOND($A5-$A4))</f>
        <v>217.52971358233336</v>
      </c>
      <c r="I4" s="9">
        <f>(F5-F4)/(MINUTE($A5-$A4)*60+SECOND($A5-$A4))</f>
        <v>-54.475450232</v>
      </c>
      <c r="J4" s="9">
        <f>(G5-G4)/(MINUTE($A5-$A4)*60+SECOND($A5-$A4))</f>
        <v>0</v>
      </c>
      <c r="K4" s="9">
        <f>SQRT(H4*H4+I4*I4)</f>
        <v>224.24707572048982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-4.9120370370371092E-4</v>
      </c>
      <c r="P4" s="10">
        <f>(N5-N4)/(MINUTE($A5-$A4)*60+SECOND($A5-$A4))</f>
        <v>3.4810185185185222E-3</v>
      </c>
    </row>
    <row r="5" spans="1:16" x14ac:dyDescent="0.25">
      <c r="A5" s="5">
        <v>0.42569444444444443</v>
      </c>
      <c r="B5" s="6" t="s">
        <v>70</v>
      </c>
      <c r="C5" s="7">
        <v>310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9448.7999999999993</v>
      </c>
      <c r="H5" s="9"/>
      <c r="I5" s="9"/>
      <c r="J5" s="9"/>
      <c r="K5" s="9"/>
      <c r="L5" s="9"/>
      <c r="M5" s="7">
        <f>VLOOKUP($B5,Beacons!$A$6:$O$30,8,FALSE)</f>
        <v>55.555277777777775</v>
      </c>
      <c r="N5" s="7">
        <f>VLOOKUP($B5,Beacons!$A$6:$O$30,9,FALSE)</f>
        <v>35.021944444444443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A3</f>
        <v>0.41736111111111113</v>
      </c>
      <c r="B8" s="3">
        <f>Params!D29+MINUTE(A8-Params!C29)*60+SECOND(A8-Params!C29)</f>
        <v>1553300060</v>
      </c>
      <c r="C8">
        <v>3</v>
      </c>
      <c r="D8">
        <f>ROW()</f>
        <v>8</v>
      </c>
      <c r="E8">
        <f ca="1">INDIRECT("E$"&amp;C8)+INDIRECT("H$"&amp;C8)*($B8-INDIRECT("B$"&amp;D8))</f>
        <v>-26344.216553167265</v>
      </c>
      <c r="F8">
        <f ca="1">INDIRECT("F$"&amp;C8)+INDIRECT("I$"&amp;C8)*($B8-INDIRECT("B$"&amp;D8))</f>
        <v>5636.3828361018168</v>
      </c>
      <c r="G8">
        <f ca="1">INDIRECT("G$"&amp;C8)+INDIRECT("J$"&amp;C8)*($B8-INDIRECT("B$"&amp;D8))</f>
        <v>9448.7999999999993</v>
      </c>
      <c r="H8" s="9">
        <f ca="1">(E9-E8)/($B9-$B8)</f>
        <v>219.53740336472691</v>
      </c>
      <c r="I8" s="9">
        <f ca="1">(F9-F8)/($B9-$B8)</f>
        <v>-46.971272474181752</v>
      </c>
      <c r="J8" s="9">
        <f ca="1">(G9-G8)/($B9-$B8)</f>
        <v>0</v>
      </c>
      <c r="K8" s="9">
        <f ca="1">SQRT(H8*H8+I8*I8)</f>
        <v>224.50606208735351</v>
      </c>
      <c r="L8" s="9">
        <f ca="1">DEGREES(ATAN2(I8,H8))</f>
        <v>102.07667597352908</v>
      </c>
      <c r="M8">
        <f ca="1">INDIRECT("M$"&amp;C8)+INDIRECT("O$"&amp;C8)*($B8-INDIRECT("B$"&amp;D8))</f>
        <v>55.900484848484851</v>
      </c>
      <c r="N8">
        <f ca="1">INDIRECT("N$"&amp;C8)+INDIRECT("P$"&amp;C8)*($B8-INDIRECT("B$"&amp;D8))</f>
        <v>32.511757575757571</v>
      </c>
      <c r="P8" s="3"/>
    </row>
    <row r="9" spans="1:16" x14ac:dyDescent="0.25">
      <c r="A9" s="4">
        <f>A8+5/24/3600</f>
        <v>0.41741898148148149</v>
      </c>
      <c r="B9" s="3">
        <f>B8+SECOND(A9-A8)</f>
        <v>1553300065</v>
      </c>
      <c r="C9">
        <f>C8</f>
        <v>3</v>
      </c>
      <c r="D9">
        <f>D8</f>
        <v>8</v>
      </c>
      <c r="E9">
        <f ca="1">INDIRECT("E$"&amp;C9)+INDIRECT("H$"&amp;C9)*($B9-INDIRECT("B$"&amp;D9))</f>
        <v>-25246.529536343631</v>
      </c>
      <c r="F9">
        <f ca="1">INDIRECT("F$"&amp;C9)+INDIRECT("I$"&amp;C9)*($B9-INDIRECT("B$"&amp;D9))</f>
        <v>5401.526473730908</v>
      </c>
      <c r="G9">
        <f t="shared" ref="G9:G72" ca="1" si="1">INDIRECT("G$"&amp;C9)+INDIRECT("J$"&amp;C9)*($B9-INDIRECT("B$"&amp;D9))</f>
        <v>9448.7999999999993</v>
      </c>
      <c r="H9" s="9">
        <f t="shared" ref="H9:J72" ca="1" si="2">(E10-E9)/($B10-$B9)</f>
        <v>219.53740336472765</v>
      </c>
      <c r="I9" s="9">
        <f t="shared" ca="1" si="2"/>
        <v>-46.97127247418193</v>
      </c>
      <c r="J9" s="9">
        <f t="shared" ca="1" si="2"/>
        <v>0</v>
      </c>
      <c r="K9" s="9">
        <f t="shared" ref="K9:K72" ca="1" si="3">SQRT(H9*H9+I9*I9)</f>
        <v>224.50606208735428</v>
      </c>
      <c r="L9" s="9">
        <f t="shared" ref="L9:L72" ca="1" si="4">DEGREES(ATAN2(I9,H9))</f>
        <v>102.07667597352908</v>
      </c>
      <c r="M9">
        <f ca="1">INDIRECT("M$"&amp;C9)+INDIRECT("O$"&amp;C9)*($B9-INDIRECT("B$"&amp;D9))</f>
        <v>55.898381313131317</v>
      </c>
      <c r="N9">
        <f ca="1">INDIRECT("N$"&amp;C9)+INDIRECT("P$"&amp;C9)*($B9-INDIRECT("B$"&amp;D9))</f>
        <v>32.529323232323229</v>
      </c>
      <c r="P9" s="3"/>
    </row>
    <row r="10" spans="1:16" x14ac:dyDescent="0.25">
      <c r="A10" s="4">
        <f>A9+5/24/3600</f>
        <v>0.41747685185185185</v>
      </c>
      <c r="B10" s="3">
        <f>B9+SECOND(A10-A9)</f>
        <v>1553300070</v>
      </c>
      <c r="C10">
        <f t="shared" ref="C10:D25" si="5">C9</f>
        <v>3</v>
      </c>
      <c r="D10">
        <f t="shared" si="5"/>
        <v>8</v>
      </c>
      <c r="E10">
        <f t="shared" ref="E10:E35" ca="1" si="6">INDIRECT("E$"&amp;C10)+INDIRECT("H$"&amp;C10)*($B10-INDIRECT("B$"&amp;D10))</f>
        <v>-24148.842519519992</v>
      </c>
      <c r="F10">
        <f t="shared" ref="F10:F35" ca="1" si="7">INDIRECT("F$"&amp;C10)+INDIRECT("I$"&amp;C10)*($B10-INDIRECT("B$"&amp;D10))</f>
        <v>5166.6701113599984</v>
      </c>
      <c r="G10">
        <f t="shared" ca="1" si="1"/>
        <v>9448.7999999999993</v>
      </c>
      <c r="H10" s="9">
        <f t="shared" ca="1" si="2"/>
        <v>219.53740336472765</v>
      </c>
      <c r="I10" s="9">
        <f t="shared" ca="1" si="2"/>
        <v>-46.971272474181752</v>
      </c>
      <c r="J10" s="9">
        <f t="shared" ca="1" si="2"/>
        <v>0</v>
      </c>
      <c r="K10" s="9">
        <f t="shared" ca="1" si="3"/>
        <v>224.50606208735425</v>
      </c>
      <c r="L10" s="9">
        <f t="shared" ca="1" si="4"/>
        <v>102.07667597352905</v>
      </c>
      <c r="M10">
        <f t="shared" ref="M10:M73" ca="1" si="8">INDIRECT("M$"&amp;C10)+INDIRECT("O$"&amp;C10)*($B10-INDIRECT("B$"&amp;D10))</f>
        <v>55.896277777777783</v>
      </c>
      <c r="N10">
        <f t="shared" ref="N10:N73" ca="1" si="9">INDIRECT("N$"&amp;C10)+INDIRECT("P$"&amp;C10)*($B10-INDIRECT("B$"&amp;D10))</f>
        <v>32.546888888888887</v>
      </c>
      <c r="P10" s="3"/>
    </row>
    <row r="11" spans="1:16" x14ac:dyDescent="0.25">
      <c r="A11" s="4">
        <f t="shared" ref="A11:A74" si="10">A10+5/24/3600</f>
        <v>0.41753472222222221</v>
      </c>
      <c r="B11" s="3">
        <f t="shared" ref="B11:B74" si="11">B10+SECOND(A11-A10)</f>
        <v>1553300075</v>
      </c>
      <c r="C11">
        <f t="shared" si="5"/>
        <v>3</v>
      </c>
      <c r="D11">
        <f t="shared" si="5"/>
        <v>8</v>
      </c>
      <c r="E11">
        <f t="shared" ca="1" si="6"/>
        <v>-23051.155502696354</v>
      </c>
      <c r="F11">
        <f t="shared" ca="1" si="7"/>
        <v>4931.8137489890896</v>
      </c>
      <c r="G11">
        <f t="shared" ca="1" si="1"/>
        <v>9448.7999999999993</v>
      </c>
      <c r="H11" s="9">
        <f t="shared" ca="1" si="2"/>
        <v>219.53740336472691</v>
      </c>
      <c r="I11" s="9">
        <f t="shared" ca="1" si="2"/>
        <v>-46.97127247418193</v>
      </c>
      <c r="J11" s="9">
        <f t="shared" ca="1" si="2"/>
        <v>0</v>
      </c>
      <c r="K11" s="9">
        <f t="shared" ca="1" si="3"/>
        <v>224.50606208735357</v>
      </c>
      <c r="L11" s="9">
        <f t="shared" ca="1" si="4"/>
        <v>102.07667597352912</v>
      </c>
      <c r="M11">
        <f t="shared" ca="1" si="8"/>
        <v>55.894174242424242</v>
      </c>
      <c r="N11">
        <f t="shared" ca="1" si="9"/>
        <v>32.564454545454538</v>
      </c>
    </row>
    <row r="12" spans="1:16" x14ac:dyDescent="0.25">
      <c r="A12" s="4">
        <f t="shared" si="10"/>
        <v>0.41759259259259257</v>
      </c>
      <c r="B12" s="3">
        <f t="shared" si="11"/>
        <v>1553300080</v>
      </c>
      <c r="C12">
        <f t="shared" si="5"/>
        <v>3</v>
      </c>
      <c r="D12">
        <f t="shared" si="5"/>
        <v>8</v>
      </c>
      <c r="E12">
        <f t="shared" ca="1" si="6"/>
        <v>-21953.46848587272</v>
      </c>
      <c r="F12">
        <f t="shared" ca="1" si="7"/>
        <v>4696.95738661818</v>
      </c>
      <c r="G12">
        <f t="shared" ca="1" si="1"/>
        <v>9448.7999999999993</v>
      </c>
      <c r="H12" s="9">
        <f t="shared" ca="1" si="2"/>
        <v>219.53740336472691</v>
      </c>
      <c r="I12" s="9">
        <f t="shared" ca="1" si="2"/>
        <v>-46.971272474181752</v>
      </c>
      <c r="J12" s="9">
        <f t="shared" ca="1" si="2"/>
        <v>0</v>
      </c>
      <c r="K12" s="9">
        <f t="shared" ca="1" si="3"/>
        <v>224.50606208735351</v>
      </c>
      <c r="L12" s="9">
        <f t="shared" ca="1" si="4"/>
        <v>102.07667597352908</v>
      </c>
      <c r="M12">
        <f t="shared" ca="1" si="8"/>
        <v>55.892070707070708</v>
      </c>
      <c r="N12">
        <f t="shared" ca="1" si="9"/>
        <v>32.582020202020196</v>
      </c>
      <c r="P12" s="9"/>
    </row>
    <row r="13" spans="1:16" x14ac:dyDescent="0.25">
      <c r="A13" s="4">
        <f t="shared" si="10"/>
        <v>0.41765046296296293</v>
      </c>
      <c r="B13" s="3">
        <f t="shared" si="11"/>
        <v>1553300085</v>
      </c>
      <c r="C13">
        <f t="shared" si="5"/>
        <v>3</v>
      </c>
      <c r="D13">
        <f t="shared" si="5"/>
        <v>8</v>
      </c>
      <c r="E13">
        <f t="shared" ca="1" si="6"/>
        <v>-20855.781469049085</v>
      </c>
      <c r="F13">
        <f t="shared" ca="1" si="7"/>
        <v>4462.1010242472712</v>
      </c>
      <c r="G13">
        <f t="shared" ca="1" si="1"/>
        <v>9448.7999999999993</v>
      </c>
      <c r="H13" s="9">
        <f t="shared" ca="1" si="2"/>
        <v>219.53740336472765</v>
      </c>
      <c r="I13" s="9">
        <f t="shared" ca="1" si="2"/>
        <v>-46.971272474181752</v>
      </c>
      <c r="J13" s="9">
        <f t="shared" ca="1" si="2"/>
        <v>0</v>
      </c>
      <c r="K13" s="9">
        <f t="shared" ca="1" si="3"/>
        <v>224.50606208735425</v>
      </c>
      <c r="L13" s="9">
        <f t="shared" ca="1" si="4"/>
        <v>102.07667597352905</v>
      </c>
      <c r="M13">
        <f t="shared" ca="1" si="8"/>
        <v>55.889967171717174</v>
      </c>
      <c r="N13">
        <f t="shared" ca="1" si="9"/>
        <v>32.599585858585854</v>
      </c>
    </row>
    <row r="14" spans="1:16" x14ac:dyDescent="0.25">
      <c r="A14" s="4">
        <f t="shared" si="10"/>
        <v>0.41770833333333329</v>
      </c>
      <c r="B14" s="3">
        <f t="shared" si="11"/>
        <v>1553300090</v>
      </c>
      <c r="C14">
        <f t="shared" si="5"/>
        <v>3</v>
      </c>
      <c r="D14">
        <f t="shared" si="5"/>
        <v>8</v>
      </c>
      <c r="E14">
        <f t="shared" ca="1" si="6"/>
        <v>-19758.094452225447</v>
      </c>
      <c r="F14">
        <f t="shared" ca="1" si="7"/>
        <v>4227.2446618763624</v>
      </c>
      <c r="G14">
        <f t="shared" ca="1" si="1"/>
        <v>9448.7999999999993</v>
      </c>
      <c r="H14" s="9">
        <f t="shared" ca="1" si="2"/>
        <v>219.53740336472765</v>
      </c>
      <c r="I14" s="9">
        <f t="shared" ca="1" si="2"/>
        <v>-46.971272474181845</v>
      </c>
      <c r="J14" s="9">
        <f t="shared" ca="1" si="2"/>
        <v>0</v>
      </c>
      <c r="K14" s="9">
        <f t="shared" ca="1" si="3"/>
        <v>224.50606208735425</v>
      </c>
      <c r="L14" s="9">
        <f t="shared" ca="1" si="4"/>
        <v>102.07667597352905</v>
      </c>
      <c r="M14">
        <f t="shared" ca="1" si="8"/>
        <v>55.88786363636364</v>
      </c>
      <c r="N14">
        <f t="shared" ca="1" si="9"/>
        <v>32.617151515151512</v>
      </c>
    </row>
    <row r="15" spans="1:16" x14ac:dyDescent="0.25">
      <c r="A15" s="4">
        <f t="shared" si="10"/>
        <v>0.41776620370370365</v>
      </c>
      <c r="B15" s="3">
        <f t="shared" si="11"/>
        <v>1553300095</v>
      </c>
      <c r="C15">
        <f t="shared" si="5"/>
        <v>3</v>
      </c>
      <c r="D15">
        <f t="shared" si="5"/>
        <v>8</v>
      </c>
      <c r="E15">
        <f t="shared" ca="1" si="6"/>
        <v>-18660.407435401808</v>
      </c>
      <c r="F15">
        <f t="shared" ca="1" si="7"/>
        <v>3992.3882995054532</v>
      </c>
      <c r="G15">
        <f t="shared" ca="1" si="1"/>
        <v>9448.7999999999993</v>
      </c>
      <c r="H15" s="9">
        <f t="shared" ca="1" si="2"/>
        <v>219.53740336472691</v>
      </c>
      <c r="I15" s="9">
        <f t="shared" ca="1" si="2"/>
        <v>-46.971272474181845</v>
      </c>
      <c r="J15" s="9">
        <f t="shared" ca="1" si="2"/>
        <v>0</v>
      </c>
      <c r="K15" s="9">
        <f t="shared" ca="1" si="3"/>
        <v>224.50606208735354</v>
      </c>
      <c r="L15" s="9">
        <f t="shared" ca="1" si="4"/>
        <v>102.07667597352909</v>
      </c>
      <c r="M15">
        <f t="shared" ca="1" si="8"/>
        <v>55.885760101010106</v>
      </c>
      <c r="N15">
        <f t="shared" ca="1" si="9"/>
        <v>32.634717171717163</v>
      </c>
    </row>
    <row r="16" spans="1:16" x14ac:dyDescent="0.25">
      <c r="A16" s="4">
        <f t="shared" si="10"/>
        <v>0.41782407407407401</v>
      </c>
      <c r="B16" s="3">
        <f t="shared" si="11"/>
        <v>1553300100</v>
      </c>
      <c r="C16">
        <f t="shared" si="5"/>
        <v>3</v>
      </c>
      <c r="D16">
        <f t="shared" si="5"/>
        <v>8</v>
      </c>
      <c r="E16">
        <f t="shared" ca="1" si="6"/>
        <v>-17562.720418578174</v>
      </c>
      <c r="F16">
        <f t="shared" ca="1" si="7"/>
        <v>3757.531937134544</v>
      </c>
      <c r="G16">
        <f t="shared" ca="1" si="1"/>
        <v>9448.7999999999993</v>
      </c>
      <c r="H16" s="9">
        <f t="shared" ca="1" si="2"/>
        <v>219.53740336472691</v>
      </c>
      <c r="I16" s="9">
        <f t="shared" ca="1" si="2"/>
        <v>-46.971272474181752</v>
      </c>
      <c r="J16" s="9">
        <f t="shared" ca="1" si="2"/>
        <v>0</v>
      </c>
      <c r="K16" s="9">
        <f t="shared" ca="1" si="3"/>
        <v>224.50606208735351</v>
      </c>
      <c r="L16" s="9">
        <f t="shared" ca="1" si="4"/>
        <v>102.07667597352908</v>
      </c>
      <c r="M16">
        <f t="shared" ca="1" si="8"/>
        <v>55.883656565656565</v>
      </c>
      <c r="N16">
        <f t="shared" ca="1" si="9"/>
        <v>32.652282828282821</v>
      </c>
    </row>
    <row r="17" spans="1:15" x14ac:dyDescent="0.25">
      <c r="A17" s="4">
        <f t="shared" si="10"/>
        <v>0.41788194444444438</v>
      </c>
      <c r="B17" s="3">
        <f t="shared" si="11"/>
        <v>1553300105</v>
      </c>
      <c r="C17">
        <f t="shared" si="5"/>
        <v>3</v>
      </c>
      <c r="D17">
        <f t="shared" si="5"/>
        <v>8</v>
      </c>
      <c r="E17">
        <f t="shared" ca="1" si="6"/>
        <v>-16465.033401754539</v>
      </c>
      <c r="F17">
        <f t="shared" ca="1" si="7"/>
        <v>3522.6755747636353</v>
      </c>
      <c r="G17">
        <f t="shared" ca="1" si="1"/>
        <v>9448.7999999999993</v>
      </c>
      <c r="H17" s="9">
        <f t="shared" ca="1" si="2"/>
        <v>219.53740336472765</v>
      </c>
      <c r="I17" s="9">
        <f t="shared" ca="1" si="2"/>
        <v>-46.971272474181845</v>
      </c>
      <c r="J17" s="9">
        <f t="shared" ca="1" si="2"/>
        <v>0</v>
      </c>
      <c r="K17" s="9">
        <f t="shared" ca="1" si="3"/>
        <v>224.50606208735425</v>
      </c>
      <c r="L17" s="9">
        <f t="shared" ca="1" si="4"/>
        <v>102.07667597352905</v>
      </c>
      <c r="M17">
        <f t="shared" ca="1" si="8"/>
        <v>55.881553030303031</v>
      </c>
      <c r="N17">
        <f t="shared" ca="1" si="9"/>
        <v>32.66984848484848</v>
      </c>
    </row>
    <row r="18" spans="1:15" x14ac:dyDescent="0.25">
      <c r="A18" s="4">
        <f t="shared" si="10"/>
        <v>0.41793981481481474</v>
      </c>
      <c r="B18" s="3">
        <f t="shared" si="11"/>
        <v>1553300110</v>
      </c>
      <c r="C18">
        <f t="shared" si="5"/>
        <v>3</v>
      </c>
      <c r="D18">
        <f t="shared" si="5"/>
        <v>8</v>
      </c>
      <c r="E18">
        <f t="shared" ca="1" si="6"/>
        <v>-15367.346384930901</v>
      </c>
      <c r="F18">
        <f t="shared" ca="1" si="7"/>
        <v>3287.8192123927261</v>
      </c>
      <c r="G18">
        <f t="shared" ca="1" si="1"/>
        <v>9448.7999999999993</v>
      </c>
      <c r="H18" s="9">
        <f t="shared" ca="1" si="2"/>
        <v>219.53740336472728</v>
      </c>
      <c r="I18" s="9">
        <f t="shared" ca="1" si="2"/>
        <v>-46.971272474181845</v>
      </c>
      <c r="J18" s="9">
        <f t="shared" ca="1" si="2"/>
        <v>0</v>
      </c>
      <c r="K18" s="9">
        <f t="shared" ca="1" si="3"/>
        <v>224.50606208735391</v>
      </c>
      <c r="L18" s="9">
        <f t="shared" ca="1" si="4"/>
        <v>102.07667597352908</v>
      </c>
      <c r="M18">
        <f t="shared" ca="1" si="8"/>
        <v>55.879449494949498</v>
      </c>
      <c r="N18">
        <f t="shared" ca="1" si="9"/>
        <v>32.687414141414138</v>
      </c>
    </row>
    <row r="19" spans="1:15" x14ac:dyDescent="0.25">
      <c r="A19" s="4">
        <f t="shared" si="10"/>
        <v>0.4179976851851851</v>
      </c>
      <c r="B19" s="3">
        <f t="shared" si="11"/>
        <v>1553300115</v>
      </c>
      <c r="C19">
        <f t="shared" si="5"/>
        <v>3</v>
      </c>
      <c r="D19">
        <f t="shared" si="5"/>
        <v>8</v>
      </c>
      <c r="E19">
        <f t="shared" ca="1" si="6"/>
        <v>-14269.659368107265</v>
      </c>
      <c r="F19">
        <f t="shared" ca="1" si="7"/>
        <v>3052.9628500218168</v>
      </c>
      <c r="G19">
        <f t="shared" ca="1" si="1"/>
        <v>9448.7999999999993</v>
      </c>
      <c r="H19" s="9">
        <f t="shared" ca="1" si="2"/>
        <v>219.53740336472728</v>
      </c>
      <c r="I19" s="9">
        <f t="shared" ca="1" si="2"/>
        <v>-46.971272474181845</v>
      </c>
      <c r="J19" s="9">
        <f t="shared" ca="1" si="2"/>
        <v>0</v>
      </c>
      <c r="K19" s="9">
        <f t="shared" ca="1" si="3"/>
        <v>224.50606208735391</v>
      </c>
      <c r="L19" s="9">
        <f t="shared" ca="1" si="4"/>
        <v>102.07667597352908</v>
      </c>
      <c r="M19">
        <f t="shared" ca="1" si="8"/>
        <v>55.877345959595964</v>
      </c>
      <c r="N19">
        <f t="shared" ca="1" si="9"/>
        <v>32.704979797979796</v>
      </c>
    </row>
    <row r="20" spans="1:15" x14ac:dyDescent="0.25">
      <c r="A20" s="4">
        <f t="shared" si="10"/>
        <v>0.41805555555555546</v>
      </c>
      <c r="B20" s="3">
        <f t="shared" si="11"/>
        <v>1553300120</v>
      </c>
      <c r="C20">
        <f t="shared" si="5"/>
        <v>3</v>
      </c>
      <c r="D20">
        <f t="shared" si="5"/>
        <v>8</v>
      </c>
      <c r="E20">
        <f t="shared" ca="1" si="6"/>
        <v>-13171.972351283628</v>
      </c>
      <c r="F20">
        <f t="shared" ca="1" si="7"/>
        <v>2818.1064876509076</v>
      </c>
      <c r="G20">
        <f t="shared" ca="1" si="1"/>
        <v>9448.7999999999993</v>
      </c>
      <c r="H20" s="9">
        <f t="shared" ca="1" si="2"/>
        <v>219.53740336472728</v>
      </c>
      <c r="I20" s="9">
        <f t="shared" ca="1" si="2"/>
        <v>-46.971272474181752</v>
      </c>
      <c r="J20" s="9">
        <f t="shared" ca="1" si="2"/>
        <v>0</v>
      </c>
      <c r="K20" s="9">
        <f t="shared" ca="1" si="3"/>
        <v>224.50606208735388</v>
      </c>
      <c r="L20" s="9">
        <f t="shared" ca="1" si="4"/>
        <v>102.07667597352905</v>
      </c>
      <c r="M20">
        <f t="shared" ca="1" si="8"/>
        <v>55.875242424242423</v>
      </c>
      <c r="N20">
        <f t="shared" ca="1" si="9"/>
        <v>32.722545454545447</v>
      </c>
    </row>
    <row r="21" spans="1:15" x14ac:dyDescent="0.25">
      <c r="A21" s="4">
        <f t="shared" si="10"/>
        <v>0.41811342592592582</v>
      </c>
      <c r="B21" s="3">
        <f t="shared" si="11"/>
        <v>1553300125</v>
      </c>
      <c r="C21">
        <f t="shared" si="5"/>
        <v>3</v>
      </c>
      <c r="D21">
        <f t="shared" si="5"/>
        <v>8</v>
      </c>
      <c r="E21">
        <f t="shared" ca="1" si="6"/>
        <v>-12074.285334459992</v>
      </c>
      <c r="F21">
        <f t="shared" ca="1" si="7"/>
        <v>2583.2501252799989</v>
      </c>
      <c r="G21">
        <f t="shared" ca="1" si="1"/>
        <v>9448.7999999999993</v>
      </c>
      <c r="H21" s="9">
        <f t="shared" ca="1" si="2"/>
        <v>219.53740336472728</v>
      </c>
      <c r="I21" s="9">
        <f t="shared" ca="1" si="2"/>
        <v>-46.971272474181845</v>
      </c>
      <c r="J21" s="9">
        <f t="shared" ca="1" si="2"/>
        <v>0</v>
      </c>
      <c r="K21" s="9">
        <f t="shared" ca="1" si="3"/>
        <v>224.50606208735391</v>
      </c>
      <c r="L21" s="9">
        <f t="shared" ca="1" si="4"/>
        <v>102.07667597352908</v>
      </c>
      <c r="M21">
        <f t="shared" ca="1" si="8"/>
        <v>55.873138888888889</v>
      </c>
      <c r="N21">
        <f t="shared" ca="1" si="9"/>
        <v>32.740111111111105</v>
      </c>
    </row>
    <row r="22" spans="1:15" x14ac:dyDescent="0.25">
      <c r="A22" s="4">
        <f t="shared" si="10"/>
        <v>0.41817129629629618</v>
      </c>
      <c r="B22" s="3">
        <f t="shared" si="11"/>
        <v>1553300130</v>
      </c>
      <c r="C22">
        <f t="shared" si="5"/>
        <v>3</v>
      </c>
      <c r="D22">
        <f t="shared" si="5"/>
        <v>8</v>
      </c>
      <c r="E22">
        <f t="shared" ca="1" si="6"/>
        <v>-10976.598317636355</v>
      </c>
      <c r="F22">
        <f t="shared" ca="1" si="7"/>
        <v>2348.3937629090897</v>
      </c>
      <c r="G22">
        <f t="shared" ca="1" si="1"/>
        <v>9448.7999999999993</v>
      </c>
      <c r="H22" s="9">
        <f t="shared" ca="1" si="2"/>
        <v>219.53740336472691</v>
      </c>
      <c r="I22" s="9">
        <f t="shared" ca="1" si="2"/>
        <v>-46.971272474181845</v>
      </c>
      <c r="J22" s="9">
        <f t="shared" ca="1" si="2"/>
        <v>0</v>
      </c>
      <c r="K22" s="9">
        <f t="shared" ca="1" si="3"/>
        <v>224.50606208735354</v>
      </c>
      <c r="L22" s="9">
        <f t="shared" ca="1" si="4"/>
        <v>102.07667597352909</v>
      </c>
      <c r="M22">
        <f t="shared" ca="1" si="8"/>
        <v>55.871035353535355</v>
      </c>
      <c r="N22">
        <f t="shared" ca="1" si="9"/>
        <v>32.757676767676763</v>
      </c>
    </row>
    <row r="23" spans="1:15" x14ac:dyDescent="0.25">
      <c r="A23" s="4">
        <f t="shared" si="10"/>
        <v>0.41822916666666654</v>
      </c>
      <c r="B23" s="3">
        <f t="shared" si="11"/>
        <v>1553300135</v>
      </c>
      <c r="C23">
        <f t="shared" si="5"/>
        <v>3</v>
      </c>
      <c r="D23">
        <f t="shared" si="5"/>
        <v>8</v>
      </c>
      <c r="E23">
        <f t="shared" ca="1" si="6"/>
        <v>-9878.9113008127206</v>
      </c>
      <c r="F23">
        <f t="shared" ca="1" si="7"/>
        <v>2113.5374005381805</v>
      </c>
      <c r="G23">
        <f t="shared" ca="1" si="1"/>
        <v>9448.7999999999993</v>
      </c>
      <c r="H23" s="9">
        <f t="shared" ca="1" si="2"/>
        <v>219.53740336472765</v>
      </c>
      <c r="I23" s="9">
        <f t="shared" ca="1" si="2"/>
        <v>-46.971272474181845</v>
      </c>
      <c r="J23" s="9">
        <f t="shared" ca="1" si="2"/>
        <v>0</v>
      </c>
      <c r="K23" s="9">
        <f t="shared" ca="1" si="3"/>
        <v>224.50606208735425</v>
      </c>
      <c r="L23" s="9">
        <f t="shared" ca="1" si="4"/>
        <v>102.07667597352905</v>
      </c>
      <c r="M23">
        <f t="shared" ca="1" si="8"/>
        <v>55.868931818181821</v>
      </c>
      <c r="N23">
        <f t="shared" ca="1" si="9"/>
        <v>32.775242424242421</v>
      </c>
    </row>
    <row r="24" spans="1:15" x14ac:dyDescent="0.25">
      <c r="A24" s="4">
        <f t="shared" si="10"/>
        <v>0.4182870370370369</v>
      </c>
      <c r="B24" s="3">
        <f t="shared" si="11"/>
        <v>1553300140</v>
      </c>
      <c r="C24">
        <f t="shared" si="5"/>
        <v>3</v>
      </c>
      <c r="D24">
        <f t="shared" si="5"/>
        <v>8</v>
      </c>
      <c r="E24">
        <f t="shared" ca="1" si="6"/>
        <v>-8781.2242839890823</v>
      </c>
      <c r="F24">
        <f t="shared" ca="1" si="7"/>
        <v>1878.6810381672713</v>
      </c>
      <c r="G24">
        <f t="shared" ca="1" si="1"/>
        <v>9448.7999999999993</v>
      </c>
      <c r="H24" s="9">
        <f t="shared" ca="1" si="2"/>
        <v>219.53740336472691</v>
      </c>
      <c r="I24" s="9">
        <f t="shared" ca="1" si="2"/>
        <v>-46.971272474181752</v>
      </c>
      <c r="J24" s="9">
        <f t="shared" ca="1" si="2"/>
        <v>0</v>
      </c>
      <c r="K24" s="9">
        <f t="shared" ca="1" si="3"/>
        <v>224.50606208735351</v>
      </c>
      <c r="L24" s="9">
        <f t="shared" ca="1" si="4"/>
        <v>102.07667597352908</v>
      </c>
      <c r="M24">
        <f t="shared" ca="1" si="8"/>
        <v>55.866828282828287</v>
      </c>
      <c r="N24">
        <f t="shared" ca="1" si="9"/>
        <v>32.792808080808072</v>
      </c>
    </row>
    <row r="25" spans="1:15" x14ac:dyDescent="0.25">
      <c r="A25" s="4">
        <f t="shared" si="10"/>
        <v>0.41834490740740726</v>
      </c>
      <c r="B25" s="3">
        <f t="shared" si="11"/>
        <v>1553300145</v>
      </c>
      <c r="C25">
        <f t="shared" si="5"/>
        <v>3</v>
      </c>
      <c r="D25">
        <f t="shared" si="5"/>
        <v>8</v>
      </c>
      <c r="E25">
        <f t="shared" ca="1" si="6"/>
        <v>-7683.5372671654477</v>
      </c>
      <c r="F25">
        <f t="shared" ca="1" si="7"/>
        <v>1643.8246757963625</v>
      </c>
      <c r="G25">
        <f t="shared" ca="1" si="1"/>
        <v>9448.7999999999993</v>
      </c>
      <c r="H25" s="9">
        <f t="shared" ca="1" si="2"/>
        <v>219.53740336472765</v>
      </c>
      <c r="I25" s="9">
        <f t="shared" ca="1" si="2"/>
        <v>-46.971272474181752</v>
      </c>
      <c r="J25" s="9">
        <f t="shared" ca="1" si="2"/>
        <v>0</v>
      </c>
      <c r="K25" s="9">
        <f t="shared" ca="1" si="3"/>
        <v>224.50606208735425</v>
      </c>
      <c r="L25" s="9">
        <f t="shared" ca="1" si="4"/>
        <v>102.07667597352905</v>
      </c>
      <c r="M25">
        <f t="shared" ca="1" si="8"/>
        <v>55.864724747474746</v>
      </c>
      <c r="N25">
        <f t="shared" ca="1" si="9"/>
        <v>32.81037373737373</v>
      </c>
    </row>
    <row r="26" spans="1:15" x14ac:dyDescent="0.25">
      <c r="A26" s="4">
        <f t="shared" si="10"/>
        <v>0.41840277777777762</v>
      </c>
      <c r="B26" s="3">
        <f t="shared" si="11"/>
        <v>1553300150</v>
      </c>
      <c r="C26">
        <f t="shared" ref="C26:D41" si="12">C25</f>
        <v>3</v>
      </c>
      <c r="D26">
        <f t="shared" si="12"/>
        <v>8</v>
      </c>
      <c r="E26">
        <f t="shared" ca="1" si="6"/>
        <v>-6585.8502503418094</v>
      </c>
      <c r="F26">
        <f t="shared" ca="1" si="7"/>
        <v>1408.9683134254537</v>
      </c>
      <c r="G26">
        <f t="shared" ca="1" si="1"/>
        <v>9448.7999999999993</v>
      </c>
      <c r="H26" s="9">
        <f t="shared" ca="1" si="2"/>
        <v>219.53740336472691</v>
      </c>
      <c r="I26" s="9">
        <f t="shared" ca="1" si="2"/>
        <v>-46.97127247418193</v>
      </c>
      <c r="J26" s="9">
        <f t="shared" ca="1" si="2"/>
        <v>0</v>
      </c>
      <c r="K26" s="9">
        <f t="shared" ca="1" si="3"/>
        <v>224.50606208735357</v>
      </c>
      <c r="L26" s="9">
        <f t="shared" ca="1" si="4"/>
        <v>102.07667597352912</v>
      </c>
      <c r="M26">
        <f t="shared" ca="1" si="8"/>
        <v>55.862621212121212</v>
      </c>
      <c r="N26">
        <f t="shared" ca="1" si="9"/>
        <v>32.827939393939388</v>
      </c>
    </row>
    <row r="27" spans="1:15" x14ac:dyDescent="0.25">
      <c r="A27" s="4">
        <f t="shared" si="10"/>
        <v>0.41846064814814798</v>
      </c>
      <c r="B27" s="3">
        <f t="shared" si="11"/>
        <v>1553300155</v>
      </c>
      <c r="C27">
        <f t="shared" si="12"/>
        <v>3</v>
      </c>
      <c r="D27">
        <f t="shared" si="12"/>
        <v>8</v>
      </c>
      <c r="E27">
        <f t="shared" ca="1" si="6"/>
        <v>-5488.1632335181748</v>
      </c>
      <c r="F27">
        <f t="shared" ca="1" si="7"/>
        <v>1174.1119510545441</v>
      </c>
      <c r="G27">
        <f t="shared" ca="1" si="1"/>
        <v>9448.7999999999993</v>
      </c>
      <c r="H27" s="9">
        <f t="shared" ca="1" si="2"/>
        <v>219.53740336472765</v>
      </c>
      <c r="I27" s="9">
        <f t="shared" ca="1" si="2"/>
        <v>-46.971272474181752</v>
      </c>
      <c r="J27" s="9">
        <f t="shared" ca="1" si="2"/>
        <v>0</v>
      </c>
      <c r="K27" s="9">
        <f t="shared" ca="1" si="3"/>
        <v>224.50606208735425</v>
      </c>
      <c r="L27" s="9">
        <f t="shared" ca="1" si="4"/>
        <v>102.07667597352905</v>
      </c>
      <c r="M27">
        <f t="shared" ca="1" si="8"/>
        <v>55.860517676767678</v>
      </c>
      <c r="N27">
        <f t="shared" ca="1" si="9"/>
        <v>32.845505050505047</v>
      </c>
    </row>
    <row r="28" spans="1:15" x14ac:dyDescent="0.25">
      <c r="A28" s="4">
        <f t="shared" si="10"/>
        <v>0.41851851851851835</v>
      </c>
      <c r="B28" s="3">
        <f t="shared" si="11"/>
        <v>1553300160</v>
      </c>
      <c r="C28">
        <f t="shared" si="12"/>
        <v>3</v>
      </c>
      <c r="D28">
        <f t="shared" si="12"/>
        <v>8</v>
      </c>
      <c r="E28">
        <f t="shared" ca="1" si="6"/>
        <v>-4390.4762166945366</v>
      </c>
      <c r="F28">
        <f t="shared" ca="1" si="7"/>
        <v>939.25558868363532</v>
      </c>
      <c r="G28">
        <f t="shared" ca="1" si="1"/>
        <v>9448.7999999999993</v>
      </c>
      <c r="H28" s="9">
        <f t="shared" ca="1" si="2"/>
        <v>219.53740336472691</v>
      </c>
      <c r="I28" s="9">
        <f t="shared" ca="1" si="2"/>
        <v>-46.97127247418193</v>
      </c>
      <c r="J28" s="9">
        <f t="shared" ca="1" si="2"/>
        <v>0</v>
      </c>
      <c r="K28" s="9">
        <f t="shared" ca="1" si="3"/>
        <v>224.50606208735357</v>
      </c>
      <c r="L28" s="9">
        <f t="shared" ca="1" si="4"/>
        <v>102.07667597352912</v>
      </c>
      <c r="M28">
        <f t="shared" ca="1" si="8"/>
        <v>55.858414141414144</v>
      </c>
      <c r="N28">
        <f t="shared" ca="1" si="9"/>
        <v>32.863070707070705</v>
      </c>
    </row>
    <row r="29" spans="1:15" x14ac:dyDescent="0.25">
      <c r="A29" s="4">
        <f t="shared" si="10"/>
        <v>0.41857638888888871</v>
      </c>
      <c r="B29" s="3">
        <f t="shared" si="11"/>
        <v>1553300165</v>
      </c>
      <c r="C29">
        <f t="shared" si="12"/>
        <v>3</v>
      </c>
      <c r="D29">
        <f t="shared" si="12"/>
        <v>8</v>
      </c>
      <c r="E29">
        <f t="shared" ca="1" si="6"/>
        <v>-3292.7891998709019</v>
      </c>
      <c r="F29">
        <f t="shared" ca="1" si="7"/>
        <v>704.39922631272566</v>
      </c>
      <c r="G29">
        <f t="shared" ca="1" si="1"/>
        <v>9448.7999999999993</v>
      </c>
      <c r="H29" s="9">
        <f t="shared" ca="1" si="2"/>
        <v>219.53740336472765</v>
      </c>
      <c r="I29" s="9">
        <f t="shared" ca="1" si="2"/>
        <v>-46.971272474181752</v>
      </c>
      <c r="J29" s="9">
        <f t="shared" ca="1" si="2"/>
        <v>0</v>
      </c>
      <c r="K29" s="9">
        <f t="shared" ca="1" si="3"/>
        <v>224.50606208735425</v>
      </c>
      <c r="L29" s="9">
        <f t="shared" ca="1" si="4"/>
        <v>102.07667597352905</v>
      </c>
      <c r="M29">
        <f t="shared" ca="1" si="8"/>
        <v>55.85631060606061</v>
      </c>
      <c r="N29">
        <f t="shared" ca="1" si="9"/>
        <v>32.880636363636356</v>
      </c>
    </row>
    <row r="30" spans="1:15" x14ac:dyDescent="0.25">
      <c r="A30" s="4">
        <f t="shared" si="10"/>
        <v>0.41863425925925907</v>
      </c>
      <c r="B30" s="3">
        <f t="shared" si="11"/>
        <v>1553300170</v>
      </c>
      <c r="C30">
        <f t="shared" ref="C30:D30" si="13">C29</f>
        <v>3</v>
      </c>
      <c r="D30">
        <f t="shared" si="13"/>
        <v>8</v>
      </c>
      <c r="E30">
        <f t="shared" ref="E30" ca="1" si="14">INDIRECT("E$"&amp;C30)+INDIRECT("H$"&amp;C30)*($B30-INDIRECT("B$"&amp;D30))</f>
        <v>-2195.1021830472637</v>
      </c>
      <c r="F30">
        <f t="shared" ref="F30" ca="1" si="15">INDIRECT("F$"&amp;C30)+INDIRECT("I$"&amp;C30)*($B30-INDIRECT("B$"&amp;D30))</f>
        <v>469.5428639418169</v>
      </c>
      <c r="G30">
        <f t="shared" ref="G30:G33" ca="1" si="16">INDIRECT("G$"&amp;C30)+INDIRECT("J$"&amp;C30)*($B30-INDIRECT("B$"&amp;D30))</f>
        <v>9448.7999999999993</v>
      </c>
      <c r="H30" s="9">
        <f t="shared" ref="H30:H33" ca="1" si="17">(E31-E30)/($B31-$B30)</f>
        <v>219.28644214192727</v>
      </c>
      <c r="I30" s="9">
        <f t="shared" ref="I30:I33" ca="1" si="18">(F31-F30)/($B31-$B30)</f>
        <v>-47.909294693908983</v>
      </c>
      <c r="J30" s="9">
        <f t="shared" ref="J30:J33" ca="1" si="19">(G31-G30)/($B31-$B30)</f>
        <v>0</v>
      </c>
      <c r="K30" s="9">
        <f t="shared" ref="K30:K33" ca="1" si="20">SQRT(H30*H30+I30*I30)</f>
        <v>224.45900344012185</v>
      </c>
      <c r="L30" s="9">
        <f t="shared" ref="L30:L33" ca="1" si="21">DEGREES(ATAN2(I30,H30))</f>
        <v>102.32422149462451</v>
      </c>
      <c r="M30">
        <f t="shared" ref="M30" ca="1" si="22">INDIRECT("M$"&amp;C30)+INDIRECT("O$"&amp;C30)*($B30-INDIRECT("B$"&amp;D30))</f>
        <v>55.854207070707069</v>
      </c>
      <c r="N30">
        <f t="shared" ref="N30" ca="1" si="23">INDIRECT("N$"&amp;C30)+INDIRECT("P$"&amp;C30)*($B30-INDIRECT("B$"&amp;D30))</f>
        <v>32.898202020202014</v>
      </c>
    </row>
    <row r="31" spans="1:15" x14ac:dyDescent="0.25">
      <c r="A31" s="8">
        <f t="shared" si="10"/>
        <v>0.41869212962962943</v>
      </c>
      <c r="B31" s="3">
        <f t="shared" si="11"/>
        <v>1553300175</v>
      </c>
      <c r="C31">
        <f t="shared" ref="C31:D31" si="24">C30</f>
        <v>3</v>
      </c>
      <c r="D31">
        <f t="shared" si="24"/>
        <v>8</v>
      </c>
      <c r="E31" s="15">
        <f ca="1">(1-$O31)*(1-$O31)*E30+2*$O31*(1-$O31)*INDIRECT("E"&amp;C32)+$O31*$O31*E34</f>
        <v>-1098.6699723376273</v>
      </c>
      <c r="F31" s="15">
        <f ca="1">(1-$O31)*(1-$O31)*F30+2*$O31*(1-$O31)*INDIRECT("F"&amp;C32)+$O31*$O31*F34</f>
        <v>229.996390472272</v>
      </c>
      <c r="G31" s="15">
        <f t="shared" ca="1" si="16"/>
        <v>9448.7999999999993</v>
      </c>
      <c r="H31" s="16">
        <f t="shared" ca="1" si="17"/>
        <v>218.78451969632897</v>
      </c>
      <c r="I31" s="16">
        <f t="shared" ca="1" si="18"/>
        <v>-49.785339133363564</v>
      </c>
      <c r="J31" s="16">
        <f t="shared" ca="1" si="19"/>
        <v>0</v>
      </c>
      <c r="K31" s="16">
        <f t="shared" ca="1" si="20"/>
        <v>224.37746333216575</v>
      </c>
      <c r="L31" s="16">
        <f t="shared" ca="1" si="21"/>
        <v>102.81960092190977</v>
      </c>
      <c r="M31" s="15">
        <f ca="1">(1-$O31)*(1-$O31)*M30+2*$O31*(1-$O31)*INDIRECT("M"&amp;C32)+$O31*$O31*M34</f>
        <v>55.852059474957912</v>
      </c>
      <c r="N31" s="15">
        <f ca="1">(1-$O31)*(1-$O31)*N30+2*$O31*(1-$O31)*INDIRECT("N"&amp;C32)+$O31*$O31*N34</f>
        <v>32.91574760627104</v>
      </c>
      <c r="O31" s="15">
        <f>(B31-B30)/(B34-B30)</f>
        <v>0.25</v>
      </c>
    </row>
    <row r="32" spans="1:15" x14ac:dyDescent="0.25">
      <c r="A32" s="5">
        <f t="shared" si="10"/>
        <v>0.41874999999999979</v>
      </c>
      <c r="B32" s="3">
        <f t="shared" si="11"/>
        <v>1553300180</v>
      </c>
      <c r="C32">
        <v>4</v>
      </c>
      <c r="D32">
        <f>ROW()</f>
        <v>32</v>
      </c>
      <c r="E32" s="15">
        <f ca="1">(1-$O32)*(1-$O32)*E30+2*$O32*(1-$O32)*INDIRECT("E"&amp;C32)+$O32*$O32*E34</f>
        <v>-4.7473738559824596</v>
      </c>
      <c r="F32" s="15">
        <f ca="1">(1-$O32)*(1-$O32)*F30+2*$O32*(1-$O32)*INDIRECT("F"&amp;C32)+$O32*$O32*F34</f>
        <v>-18.930305194545795</v>
      </c>
      <c r="G32" s="15">
        <f t="shared" ca="1" si="16"/>
        <v>9448.7999999999993</v>
      </c>
      <c r="H32" s="16">
        <f t="shared" ca="1" si="17"/>
        <v>218.28259725073076</v>
      </c>
      <c r="I32" s="16">
        <f t="shared" ca="1" si="18"/>
        <v>-51.661383572818139</v>
      </c>
      <c r="J32" s="16">
        <f t="shared" ca="1" si="19"/>
        <v>0</v>
      </c>
      <c r="K32" s="16">
        <f t="shared" ca="1" si="20"/>
        <v>224.31270765425344</v>
      </c>
      <c r="L32" s="16">
        <f t="shared" ca="1" si="21"/>
        <v>103.31530344159151</v>
      </c>
      <c r="M32" s="15">
        <f ca="1">(1-$O32)*(1-$O32)*M30+2*$O32*(1-$O32)*INDIRECT("M"&amp;C32)+$O32*$O32*M34</f>
        <v>55.849823758417507</v>
      </c>
      <c r="N32" s="15">
        <f ca="1">(1-$O32)*(1-$O32)*N30+2*$O32*(1-$O32)*INDIRECT("N"&amp;C32)+$O32*$O32*N34</f>
        <v>32.933253051346796</v>
      </c>
      <c r="O32" s="15">
        <f>(B32-B30)/(B34-B30)</f>
        <v>0.5</v>
      </c>
    </row>
    <row r="33" spans="1:15" x14ac:dyDescent="0.25">
      <c r="A33" s="4">
        <f t="shared" si="10"/>
        <v>0.41880787037037015</v>
      </c>
      <c r="B33" s="3">
        <f t="shared" si="11"/>
        <v>1553300185</v>
      </c>
      <c r="C33">
        <f t="shared" ref="C33:D33" si="25">C32</f>
        <v>4</v>
      </c>
      <c r="D33">
        <f t="shared" si="25"/>
        <v>32</v>
      </c>
      <c r="E33" s="15">
        <f ca="1">(1-$O33)*(1-$O33)*E30+2*$O33*(1-$O33)*INDIRECT("E"&amp;C32)+$O33*$O33*E34</f>
        <v>1086.6656123976713</v>
      </c>
      <c r="F33" s="15">
        <f ca="1">(1-$O33)*(1-$O33)*F30+2*$O33*(1-$O33)*INDIRECT("F"&amp;C32)+$O33*$O33*F34</f>
        <v>-277.23722305863646</v>
      </c>
      <c r="G33" s="15">
        <f t="shared" ca="1" si="16"/>
        <v>9448.7999999999993</v>
      </c>
      <c r="H33" s="16">
        <f t="shared" ca="1" si="17"/>
        <v>217.78067480513246</v>
      </c>
      <c r="I33" s="16">
        <f t="shared" ca="1" si="18"/>
        <v>-53.53742801227272</v>
      </c>
      <c r="J33" s="16">
        <f t="shared" ca="1" si="19"/>
        <v>0</v>
      </c>
      <c r="K33" s="16">
        <f t="shared" ca="1" si="20"/>
        <v>224.26475094572518</v>
      </c>
      <c r="L33" s="16">
        <f t="shared" ca="1" si="21"/>
        <v>103.8112551007784</v>
      </c>
      <c r="M33" s="15">
        <f ca="1">(1-$O33)*(1-$O33)*M30+2*$O33*(1-$O33)*INDIRECT("M"&amp;C32)+$O33*$O33*M34</f>
        <v>55.847499921085856</v>
      </c>
      <c r="N33" s="15">
        <f ca="1">(1-$O33)*(1-$O33)*N30+2*$O33*(1-$O33)*INDIRECT("N"&amp;C32)+$O33*$O33*N34</f>
        <v>32.950718355429288</v>
      </c>
      <c r="O33" s="15">
        <f>(B33-B30)/(B34-B30)</f>
        <v>0.75</v>
      </c>
    </row>
    <row r="34" spans="1:15" x14ac:dyDescent="0.25">
      <c r="A34" s="4">
        <f t="shared" si="10"/>
        <v>0.41886574074074051</v>
      </c>
      <c r="B34" s="3">
        <f t="shared" si="11"/>
        <v>1553300190</v>
      </c>
      <c r="C34">
        <f t="shared" si="12"/>
        <v>4</v>
      </c>
      <c r="D34">
        <f t="shared" si="12"/>
        <v>32</v>
      </c>
      <c r="E34">
        <f t="shared" ca="1" si="6"/>
        <v>2175.5689864233336</v>
      </c>
      <c r="F34">
        <f t="shared" ca="1" si="7"/>
        <v>-544.92436312000007</v>
      </c>
      <c r="G34">
        <f t="shared" ca="1" si="1"/>
        <v>9448.7999999999993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55.845087962962964</v>
      </c>
      <c r="N34">
        <f t="shared" ca="1" si="9"/>
        <v>32.968143518518517</v>
      </c>
    </row>
    <row r="35" spans="1:15" x14ac:dyDescent="0.25">
      <c r="A35" s="4">
        <f>A34+5/24/3600</f>
        <v>0.41892361111111087</v>
      </c>
      <c r="B35" s="3">
        <f t="shared" si="11"/>
        <v>1553300195</v>
      </c>
      <c r="C35">
        <f t="shared" si="12"/>
        <v>4</v>
      </c>
      <c r="D35">
        <f t="shared" si="12"/>
        <v>32</v>
      </c>
      <c r="E35">
        <f t="shared" ca="1" si="6"/>
        <v>3263.2175543350004</v>
      </c>
      <c r="F35">
        <f t="shared" ca="1" si="7"/>
        <v>-817.30161428000008</v>
      </c>
      <c r="G35">
        <f t="shared" ca="1" si="1"/>
        <v>9448.7999999999993</v>
      </c>
      <c r="H35" s="9">
        <f t="shared" ca="1" si="2"/>
        <v>217.52971358233336</v>
      </c>
      <c r="I35" s="9">
        <f t="shared" ca="1" si="2"/>
        <v>-54.475450231999979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104.05930118444155</v>
      </c>
      <c r="M35">
        <f t="shared" ca="1" si="8"/>
        <v>55.842631944444449</v>
      </c>
      <c r="N35">
        <f t="shared" ca="1" si="9"/>
        <v>32.985548611111106</v>
      </c>
    </row>
    <row r="36" spans="1:15" x14ac:dyDescent="0.25">
      <c r="A36" s="4">
        <f t="shared" si="10"/>
        <v>0.41898148148148123</v>
      </c>
      <c r="B36" s="3">
        <f t="shared" si="11"/>
        <v>1553300200</v>
      </c>
      <c r="C36">
        <f t="shared" si="12"/>
        <v>4</v>
      </c>
      <c r="D36">
        <f t="shared" si="12"/>
        <v>32</v>
      </c>
      <c r="E36">
        <f ca="1">INDIRECT("E$"&amp;C36)+INDIRECT("H$"&amp;C36)*($B36-INDIRECT("B$"&amp;D36))</f>
        <v>4350.8661222466671</v>
      </c>
      <c r="F36">
        <f ca="1">INDIRECT("F$"&amp;C36)+INDIRECT("I$"&amp;C36)*($B36-INDIRECT("B$"&amp;D36))</f>
        <v>-1089.67886544</v>
      </c>
      <c r="G36">
        <f t="shared" ca="1" si="1"/>
        <v>9448.7999999999993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55.840175925925926</v>
      </c>
      <c r="N36">
        <f t="shared" ca="1" si="9"/>
        <v>33.002953703703703</v>
      </c>
    </row>
    <row r="37" spans="1:15" x14ac:dyDescent="0.25">
      <c r="A37" s="4">
        <f t="shared" si="10"/>
        <v>0.41903935185185159</v>
      </c>
      <c r="B37" s="3">
        <f t="shared" si="11"/>
        <v>1553300205</v>
      </c>
      <c r="C37">
        <f t="shared" ref="C37:D37" si="26">C36</f>
        <v>4</v>
      </c>
      <c r="D37">
        <f t="shared" si="26"/>
        <v>32</v>
      </c>
      <c r="E37">
        <f t="shared" ref="E37" ca="1" si="27">INDIRECT("E$"&amp;C37)+INDIRECT("H$"&amp;C37)*($B37-INDIRECT("B$"&amp;D37))</f>
        <v>5438.5146901583339</v>
      </c>
      <c r="F37">
        <f t="shared" ref="F37" ca="1" si="28">INDIRECT("F$"&amp;C37)+INDIRECT("I$"&amp;C37)*($B37-INDIRECT("B$"&amp;D37))</f>
        <v>-1362.0561166</v>
      </c>
      <c r="G37">
        <f t="shared" ref="G37" ca="1" si="29">INDIRECT("G$"&amp;C37)+INDIRECT("J$"&amp;C37)*($B37-INDIRECT("B$"&amp;D37))</f>
        <v>9448.7999999999993</v>
      </c>
      <c r="H37" s="9">
        <f t="shared" ref="H37" ca="1" si="30">(E38-E37)/($B38-$B37)</f>
        <v>217.52971358233336</v>
      </c>
      <c r="I37" s="9">
        <f t="shared" ref="I37" ca="1" si="31">(F38-F37)/($B38-$B37)</f>
        <v>-54.475450232</v>
      </c>
      <c r="J37" s="9">
        <f t="shared" ref="J37" ca="1" si="32">(G38-G37)/($B38-$B37)</f>
        <v>0</v>
      </c>
      <c r="K37" s="9">
        <f t="shared" ref="K37" ca="1" si="33">SQRT(H37*H37+I37*I37)</f>
        <v>224.24707572048982</v>
      </c>
      <c r="L37" s="9">
        <f t="shared" ref="L37" ca="1" si="34">DEGREES(ATAN2(I37,H37))</f>
        <v>104.05930118444157</v>
      </c>
      <c r="M37">
        <f t="shared" ref="M37" ca="1" si="35">INDIRECT("M$"&amp;C37)+INDIRECT("O$"&amp;C37)*($B37-INDIRECT("B$"&amp;D37))</f>
        <v>55.837719907407411</v>
      </c>
      <c r="N37">
        <f t="shared" ref="N37" ca="1" si="36">INDIRECT("N$"&amp;C37)+INDIRECT("P$"&amp;C37)*($B37-INDIRECT("B$"&amp;D37))</f>
        <v>33.020358796296293</v>
      </c>
    </row>
    <row r="38" spans="1:15" x14ac:dyDescent="0.25">
      <c r="A38" s="8">
        <f t="shared" si="10"/>
        <v>0.41909722222222195</v>
      </c>
      <c r="B38" s="3">
        <f t="shared" si="11"/>
        <v>1553300210</v>
      </c>
      <c r="C38">
        <f t="shared" ref="C38:D38" si="37">C37</f>
        <v>4</v>
      </c>
      <c r="D38">
        <f t="shared" si="37"/>
        <v>32</v>
      </c>
      <c r="E38">
        <f t="shared" ref="E38:E40" ca="1" si="38">INDIRECT("E$"&amp;C38)+INDIRECT("H$"&amp;C38)*($B38-INDIRECT("B$"&amp;D38))</f>
        <v>6526.1632580700007</v>
      </c>
      <c r="F38">
        <f t="shared" ref="F38:F40" ca="1" si="39">INDIRECT("F$"&amp;C38)+INDIRECT("I$"&amp;C38)*($B38-INDIRECT("B$"&amp;D38))</f>
        <v>-1634.43336776</v>
      </c>
      <c r="G38">
        <f t="shared" ref="G38:G40" ca="1" si="40">INDIRECT("G$"&amp;C38)+INDIRECT("J$"&amp;C38)*($B38-INDIRECT("B$"&amp;D38))</f>
        <v>9448.7999999999993</v>
      </c>
      <c r="H38" s="9">
        <f t="shared" ref="H38:H40" ca="1" si="41">(E39-E38)/($B39-$B38)</f>
        <v>217.52971358233336</v>
      </c>
      <c r="I38" s="9">
        <f t="shared" ref="I38:I40" ca="1" si="42">(F39-F38)/($B39-$B38)</f>
        <v>-54.475450232</v>
      </c>
      <c r="J38" s="9">
        <f t="shared" ref="J38:J40" ca="1" si="43">(G39-G38)/($B39-$B38)</f>
        <v>0</v>
      </c>
      <c r="K38" s="9">
        <f t="shared" ref="K38:K40" ca="1" si="44">SQRT(H38*H38+I38*I38)</f>
        <v>224.24707572048982</v>
      </c>
      <c r="L38" s="9">
        <f t="shared" ref="L38:L40" ca="1" si="45">DEGREES(ATAN2(I38,H38))</f>
        <v>104.05930118444157</v>
      </c>
      <c r="M38">
        <f t="shared" ref="M38:M40" ca="1" si="46">INDIRECT("M$"&amp;C38)+INDIRECT("O$"&amp;C38)*($B38-INDIRECT("B$"&amp;D38))</f>
        <v>55.835263888888889</v>
      </c>
      <c r="N38">
        <f t="shared" ref="N38:N40" ca="1" si="47">INDIRECT("N$"&amp;C38)+INDIRECT("P$"&amp;C38)*($B38-INDIRECT("B$"&amp;D38))</f>
        <v>33.037763888888882</v>
      </c>
    </row>
    <row r="39" spans="1:15" x14ac:dyDescent="0.25">
      <c r="A39" s="4">
        <f t="shared" si="10"/>
        <v>0.41915509259259232</v>
      </c>
      <c r="B39" s="3">
        <f t="shared" si="11"/>
        <v>1553300215</v>
      </c>
      <c r="C39">
        <f t="shared" ref="C39:D39" si="48">C38</f>
        <v>4</v>
      </c>
      <c r="D39">
        <f t="shared" si="48"/>
        <v>32</v>
      </c>
      <c r="E39">
        <f t="shared" ca="1" si="38"/>
        <v>7613.8118259816674</v>
      </c>
      <c r="F39">
        <f t="shared" ca="1" si="39"/>
        <v>-1906.81061892</v>
      </c>
      <c r="G39">
        <f t="shared" ca="1" si="40"/>
        <v>9448.7999999999993</v>
      </c>
      <c r="H39" s="9">
        <f t="shared" ca="1" si="41"/>
        <v>217.52971358233336</v>
      </c>
      <c r="I39" s="9">
        <f t="shared" ca="1" si="42"/>
        <v>-54.47545023200005</v>
      </c>
      <c r="J39" s="9">
        <f t="shared" ca="1" si="43"/>
        <v>0</v>
      </c>
      <c r="K39" s="9">
        <f t="shared" ca="1" si="44"/>
        <v>224.24707572048985</v>
      </c>
      <c r="L39" s="9">
        <f t="shared" ca="1" si="45"/>
        <v>104.05930118444158</v>
      </c>
      <c r="M39">
        <f t="shared" ca="1" si="46"/>
        <v>55.832807870370374</v>
      </c>
      <c r="N39">
        <f t="shared" ca="1" si="47"/>
        <v>33.055168981481479</v>
      </c>
    </row>
    <row r="40" spans="1:15" x14ac:dyDescent="0.25">
      <c r="A40" s="4">
        <f t="shared" si="10"/>
        <v>0.41921296296296268</v>
      </c>
      <c r="B40" s="3">
        <f t="shared" si="11"/>
        <v>1553300220</v>
      </c>
      <c r="C40">
        <f t="shared" ref="C40:D40" si="49">C39</f>
        <v>4</v>
      </c>
      <c r="D40">
        <f t="shared" si="49"/>
        <v>32</v>
      </c>
      <c r="E40">
        <f t="shared" ca="1" si="38"/>
        <v>8701.4603938933342</v>
      </c>
      <c r="F40">
        <f t="shared" ca="1" si="39"/>
        <v>-2179.1878700800003</v>
      </c>
      <c r="G40">
        <f t="shared" ca="1" si="40"/>
        <v>9448.7999999999993</v>
      </c>
      <c r="H40" s="9">
        <f t="shared" ca="1" si="41"/>
        <v>217.52971358233336</v>
      </c>
      <c r="I40" s="9">
        <f t="shared" ca="1" si="42"/>
        <v>-54.475450232</v>
      </c>
      <c r="J40" s="9">
        <f t="shared" ca="1" si="43"/>
        <v>0</v>
      </c>
      <c r="K40" s="9">
        <f t="shared" ca="1" si="44"/>
        <v>224.24707572048982</v>
      </c>
      <c r="L40" s="9">
        <f t="shared" ca="1" si="45"/>
        <v>104.05930118444157</v>
      </c>
      <c r="M40">
        <f t="shared" ca="1" si="46"/>
        <v>55.830351851851852</v>
      </c>
      <c r="N40">
        <f t="shared" ca="1" si="47"/>
        <v>33.072574074074069</v>
      </c>
    </row>
    <row r="41" spans="1:15" x14ac:dyDescent="0.25">
      <c r="A41" s="4">
        <f t="shared" si="10"/>
        <v>0.41927083333333304</v>
      </c>
      <c r="B41" s="3">
        <f t="shared" si="11"/>
        <v>1553300225</v>
      </c>
      <c r="C41">
        <f t="shared" si="12"/>
        <v>4</v>
      </c>
      <c r="D41">
        <f t="shared" si="12"/>
        <v>32</v>
      </c>
      <c r="E41">
        <f t="shared" ref="E41:E101" ca="1" si="50">INDIRECT("E$"&amp;C41)+INDIRECT("H$"&amp;C41)*($B41-INDIRECT("B$"&amp;D41))</f>
        <v>9789.1089618050009</v>
      </c>
      <c r="F41">
        <f t="shared" ref="F41:F101" ca="1" si="51">INDIRECT("F$"&amp;C41)+INDIRECT("I$"&amp;C41)*($B41-INDIRECT("B$"&amp;D41))</f>
        <v>-2451.5651212400003</v>
      </c>
      <c r="G41">
        <f t="shared" ca="1" si="1"/>
        <v>9448.7999999999993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55.827895833333336</v>
      </c>
      <c r="N41">
        <f t="shared" ca="1" si="9"/>
        <v>33.089979166666666</v>
      </c>
    </row>
    <row r="42" spans="1:15" x14ac:dyDescent="0.25">
      <c r="A42" s="4">
        <f t="shared" si="10"/>
        <v>0.4193287037037034</v>
      </c>
      <c r="B42" s="3">
        <f t="shared" si="11"/>
        <v>1553300230</v>
      </c>
      <c r="C42">
        <f t="shared" ref="C42:D57" si="52">C41</f>
        <v>4</v>
      </c>
      <c r="D42">
        <f t="shared" si="52"/>
        <v>32</v>
      </c>
      <c r="E42">
        <f t="shared" ca="1" si="50"/>
        <v>10876.757529716668</v>
      </c>
      <c r="F42">
        <f t="shared" ca="1" si="51"/>
        <v>-2723.9423724000003</v>
      </c>
      <c r="G42">
        <f t="shared" ca="1" si="1"/>
        <v>9448.7999999999993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55.825439814814814</v>
      </c>
      <c r="N42">
        <f t="shared" ca="1" si="9"/>
        <v>33.107384259259256</v>
      </c>
    </row>
    <row r="43" spans="1:15" x14ac:dyDescent="0.25">
      <c r="A43" s="4">
        <f t="shared" si="10"/>
        <v>0.41938657407407376</v>
      </c>
      <c r="B43" s="3">
        <f t="shared" si="11"/>
        <v>1553300235</v>
      </c>
      <c r="C43">
        <f t="shared" si="52"/>
        <v>4</v>
      </c>
      <c r="D43">
        <f t="shared" si="52"/>
        <v>32</v>
      </c>
      <c r="E43">
        <f t="shared" ca="1" si="50"/>
        <v>11964.406097628334</v>
      </c>
      <c r="F43">
        <f t="shared" ca="1" si="51"/>
        <v>-2996.3196235600003</v>
      </c>
      <c r="G43">
        <f t="shared" ca="1" si="1"/>
        <v>9448.7999999999993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55.822983796296299</v>
      </c>
      <c r="N43">
        <f t="shared" ca="1" si="9"/>
        <v>33.124789351851845</v>
      </c>
    </row>
    <row r="44" spans="1:15" x14ac:dyDescent="0.25">
      <c r="A44" s="8">
        <f t="shared" si="10"/>
        <v>0.41944444444444412</v>
      </c>
      <c r="B44" s="3">
        <f t="shared" si="11"/>
        <v>1553300240</v>
      </c>
      <c r="C44">
        <f t="shared" si="52"/>
        <v>4</v>
      </c>
      <c r="D44">
        <f t="shared" si="52"/>
        <v>32</v>
      </c>
      <c r="E44">
        <f t="shared" ca="1" si="50"/>
        <v>13052.054665540001</v>
      </c>
      <c r="F44">
        <f t="shared" ca="1" si="51"/>
        <v>-3268.6968747200003</v>
      </c>
      <c r="G44">
        <f t="shared" ca="1" si="1"/>
        <v>9448.7999999999993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55.820527777777777</v>
      </c>
      <c r="N44">
        <f t="shared" ca="1" si="9"/>
        <v>33.142194444444442</v>
      </c>
    </row>
    <row r="45" spans="1:15" x14ac:dyDescent="0.25">
      <c r="A45" s="4">
        <f t="shared" si="10"/>
        <v>0.41950231481481448</v>
      </c>
      <c r="B45" s="3">
        <f t="shared" si="11"/>
        <v>1553300245</v>
      </c>
      <c r="C45">
        <f t="shared" si="52"/>
        <v>4</v>
      </c>
      <c r="D45">
        <f t="shared" si="52"/>
        <v>32</v>
      </c>
      <c r="E45">
        <f t="shared" ca="1" si="50"/>
        <v>14139.703233451668</v>
      </c>
      <c r="F45">
        <f t="shared" ca="1" si="51"/>
        <v>-3541.0741258800003</v>
      </c>
      <c r="G45">
        <f t="shared" ca="1" si="1"/>
        <v>9448.7999999999993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55.818071759259261</v>
      </c>
      <c r="N45">
        <f t="shared" ca="1" si="9"/>
        <v>33.159599537037032</v>
      </c>
    </row>
    <row r="46" spans="1:15" x14ac:dyDescent="0.25">
      <c r="A46" s="4">
        <f t="shared" si="10"/>
        <v>0.41956018518518484</v>
      </c>
      <c r="B46" s="3">
        <f t="shared" si="11"/>
        <v>1553300250</v>
      </c>
      <c r="C46">
        <f t="shared" si="52"/>
        <v>4</v>
      </c>
      <c r="D46">
        <f t="shared" si="52"/>
        <v>32</v>
      </c>
      <c r="E46">
        <f t="shared" ca="1" si="50"/>
        <v>15227.351801363335</v>
      </c>
      <c r="F46">
        <f t="shared" ca="1" si="51"/>
        <v>-3813.4513770400004</v>
      </c>
      <c r="G46">
        <f t="shared" ca="1" si="1"/>
        <v>9448.7999999999993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55.815615740740739</v>
      </c>
      <c r="N46">
        <f t="shared" ca="1" si="9"/>
        <v>33.177004629629629</v>
      </c>
    </row>
    <row r="47" spans="1:15" x14ac:dyDescent="0.25">
      <c r="A47" s="4">
        <f t="shared" si="10"/>
        <v>0.4196180555555552</v>
      </c>
      <c r="B47" s="3">
        <f t="shared" si="11"/>
        <v>1553300255</v>
      </c>
      <c r="C47">
        <f t="shared" si="52"/>
        <v>4</v>
      </c>
      <c r="D47">
        <f t="shared" si="52"/>
        <v>32</v>
      </c>
      <c r="E47">
        <f t="shared" ca="1" si="50"/>
        <v>16315.000369275002</v>
      </c>
      <c r="F47">
        <f t="shared" ca="1" si="51"/>
        <v>-4085.8286282000004</v>
      </c>
      <c r="G47">
        <f t="shared" ca="1" si="1"/>
        <v>9448.7999999999993</v>
      </c>
      <c r="H47" s="9">
        <f t="shared" ca="1" si="2"/>
        <v>217.52971358233299</v>
      </c>
      <c r="I47" s="9">
        <f t="shared" ca="1" si="2"/>
        <v>-54.475450231999915</v>
      </c>
      <c r="J47" s="9">
        <f t="shared" ca="1" si="2"/>
        <v>0</v>
      </c>
      <c r="K47" s="9">
        <f t="shared" ca="1" si="3"/>
        <v>224.24707572048945</v>
      </c>
      <c r="L47" s="9">
        <f t="shared" ca="1" si="4"/>
        <v>104.05930118444157</v>
      </c>
      <c r="M47">
        <f t="shared" ca="1" si="8"/>
        <v>55.813159722222224</v>
      </c>
      <c r="N47">
        <f t="shared" ca="1" si="9"/>
        <v>33.194409722222218</v>
      </c>
    </row>
    <row r="48" spans="1:15" x14ac:dyDescent="0.25">
      <c r="A48" s="4">
        <f t="shared" si="10"/>
        <v>0.41967592592592556</v>
      </c>
      <c r="B48" s="3">
        <f t="shared" si="11"/>
        <v>1553300260</v>
      </c>
      <c r="C48">
        <f t="shared" si="52"/>
        <v>4</v>
      </c>
      <c r="D48">
        <f t="shared" si="52"/>
        <v>32</v>
      </c>
      <c r="E48">
        <f t="shared" ca="1" si="50"/>
        <v>17402.648937186666</v>
      </c>
      <c r="F48">
        <f t="shared" ca="1" si="51"/>
        <v>-4358.2058793599999</v>
      </c>
      <c r="G48">
        <f t="shared" ca="1" si="1"/>
        <v>9448.7999999999993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55.810703703703702</v>
      </c>
      <c r="N48">
        <f t="shared" ca="1" si="9"/>
        <v>33.211814814814815</v>
      </c>
    </row>
    <row r="49" spans="1:19" x14ac:dyDescent="0.25">
      <c r="A49" s="4">
        <f t="shared" si="10"/>
        <v>0.41973379629629592</v>
      </c>
      <c r="B49" s="3">
        <f t="shared" si="11"/>
        <v>1553300265</v>
      </c>
      <c r="C49">
        <f t="shared" si="52"/>
        <v>4</v>
      </c>
      <c r="D49">
        <f t="shared" si="52"/>
        <v>32</v>
      </c>
      <c r="E49">
        <f t="shared" ca="1" si="50"/>
        <v>18490.297505098333</v>
      </c>
      <c r="F49">
        <f t="shared" ca="1" si="51"/>
        <v>-4630.5831305199999</v>
      </c>
      <c r="G49">
        <f t="shared" ca="1" si="1"/>
        <v>9448.7999999999993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55.808247685185187</v>
      </c>
      <c r="N49">
        <f t="shared" ca="1" si="9"/>
        <v>33.229219907407405</v>
      </c>
    </row>
    <row r="50" spans="1:19" x14ac:dyDescent="0.25">
      <c r="A50" s="8">
        <f t="shared" si="10"/>
        <v>0.41979166666666629</v>
      </c>
      <c r="B50" s="3">
        <f t="shared" si="11"/>
        <v>1553300270</v>
      </c>
      <c r="C50">
        <f t="shared" si="52"/>
        <v>4</v>
      </c>
      <c r="D50">
        <f t="shared" si="52"/>
        <v>32</v>
      </c>
      <c r="E50">
        <f t="shared" ca="1" si="50"/>
        <v>19577.94607301</v>
      </c>
      <c r="F50">
        <f t="shared" ca="1" si="51"/>
        <v>-4902.96038168</v>
      </c>
      <c r="G50">
        <f t="shared" ca="1" si="1"/>
        <v>9448.7999999999993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55.805791666666664</v>
      </c>
      <c r="N50">
        <f t="shared" ca="1" si="9"/>
        <v>33.246624999999995</v>
      </c>
    </row>
    <row r="51" spans="1:19" x14ac:dyDescent="0.25">
      <c r="A51" s="4">
        <f t="shared" si="10"/>
        <v>0.41984953703703665</v>
      </c>
      <c r="B51" s="3">
        <f t="shared" si="11"/>
        <v>1553300275</v>
      </c>
      <c r="C51">
        <f t="shared" si="52"/>
        <v>4</v>
      </c>
      <c r="D51">
        <f t="shared" si="52"/>
        <v>32</v>
      </c>
      <c r="E51">
        <f t="shared" ca="1" si="50"/>
        <v>20665.594640921667</v>
      </c>
      <c r="F51">
        <f t="shared" ca="1" si="51"/>
        <v>-5175.33763284</v>
      </c>
      <c r="G51">
        <f t="shared" ca="1" si="1"/>
        <v>9448.7999999999993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55.803335648148149</v>
      </c>
      <c r="N51">
        <f t="shared" ca="1" si="9"/>
        <v>33.264030092592591</v>
      </c>
    </row>
    <row r="52" spans="1:19" x14ac:dyDescent="0.25">
      <c r="A52" s="4">
        <f t="shared" si="10"/>
        <v>0.41990740740740701</v>
      </c>
      <c r="B52" s="3">
        <f t="shared" si="11"/>
        <v>1553300280</v>
      </c>
      <c r="C52">
        <f t="shared" si="52"/>
        <v>4</v>
      </c>
      <c r="D52">
        <f t="shared" si="52"/>
        <v>32</v>
      </c>
      <c r="E52">
        <f t="shared" ca="1" si="50"/>
        <v>21753.243208833333</v>
      </c>
      <c r="F52">
        <f t="shared" ca="1" si="51"/>
        <v>-5447.714884</v>
      </c>
      <c r="G52">
        <f t="shared" ca="1" si="1"/>
        <v>9448.7999999999993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55.800879629629634</v>
      </c>
      <c r="N52">
        <f t="shared" ca="1" si="9"/>
        <v>33.281435185185181</v>
      </c>
    </row>
    <row r="53" spans="1:19" x14ac:dyDescent="0.25">
      <c r="A53" s="4">
        <f t="shared" si="10"/>
        <v>0.41996527777777737</v>
      </c>
      <c r="B53" s="3">
        <f t="shared" si="11"/>
        <v>1553300285</v>
      </c>
      <c r="C53">
        <f t="shared" si="52"/>
        <v>4</v>
      </c>
      <c r="D53">
        <f t="shared" si="52"/>
        <v>32</v>
      </c>
      <c r="E53">
        <f t="shared" ca="1" si="50"/>
        <v>22840.891776745</v>
      </c>
      <c r="F53">
        <f t="shared" ca="1" si="51"/>
        <v>-5720.09213516</v>
      </c>
      <c r="G53">
        <f t="shared" ca="1" si="1"/>
        <v>9448.7999999999993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55.798423611111112</v>
      </c>
      <c r="N53">
        <f t="shared" ca="1" si="9"/>
        <v>33.298840277777778</v>
      </c>
      <c r="O53" s="17"/>
      <c r="P53" s="17"/>
      <c r="Q53" s="17"/>
      <c r="R53" s="17"/>
      <c r="S53" s="17"/>
    </row>
    <row r="54" spans="1:19" x14ac:dyDescent="0.25">
      <c r="A54" s="4">
        <f>A53+5/24/3600</f>
        <v>0.42002314814814773</v>
      </c>
      <c r="B54" s="3">
        <f t="shared" si="11"/>
        <v>1553300290</v>
      </c>
      <c r="C54">
        <f t="shared" si="52"/>
        <v>4</v>
      </c>
      <c r="D54">
        <f t="shared" si="52"/>
        <v>32</v>
      </c>
      <c r="E54">
        <f t="shared" ca="1" si="50"/>
        <v>23928.540344656667</v>
      </c>
      <c r="F54">
        <f t="shared" ca="1" si="51"/>
        <v>-5992.46938632</v>
      </c>
      <c r="G54">
        <f t="shared" ca="1" si="1"/>
        <v>9448.7999999999993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55.795967592592596</v>
      </c>
      <c r="N54">
        <f t="shared" ca="1" si="9"/>
        <v>33.316245370370368</v>
      </c>
    </row>
    <row r="55" spans="1:19" x14ac:dyDescent="0.25">
      <c r="A55" s="4">
        <f t="shared" si="10"/>
        <v>0.42008101851851809</v>
      </c>
      <c r="B55" s="3">
        <f t="shared" si="11"/>
        <v>1553300295</v>
      </c>
      <c r="C55">
        <f t="shared" si="52"/>
        <v>4</v>
      </c>
      <c r="D55">
        <f t="shared" si="52"/>
        <v>32</v>
      </c>
      <c r="E55">
        <f t="shared" ca="1" si="50"/>
        <v>25016.188912568334</v>
      </c>
      <c r="F55">
        <f t="shared" ca="1" si="51"/>
        <v>-6264.84663748</v>
      </c>
      <c r="G55">
        <f t="shared" ca="1" si="1"/>
        <v>9448.7999999999993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55.793511574074074</v>
      </c>
      <c r="N55">
        <f t="shared" ca="1" si="9"/>
        <v>33.333650462962957</v>
      </c>
    </row>
    <row r="56" spans="1:19" x14ac:dyDescent="0.25">
      <c r="A56" s="8">
        <f t="shared" si="10"/>
        <v>0.42013888888888845</v>
      </c>
      <c r="B56" s="3">
        <f t="shared" si="11"/>
        <v>1553300300</v>
      </c>
      <c r="C56">
        <f t="shared" si="52"/>
        <v>4</v>
      </c>
      <c r="D56">
        <f t="shared" si="52"/>
        <v>32</v>
      </c>
      <c r="E56">
        <f t="shared" ca="1" si="50"/>
        <v>26103.837480480001</v>
      </c>
      <c r="F56">
        <f t="shared" ca="1" si="51"/>
        <v>-6537.22388864</v>
      </c>
      <c r="G56">
        <f t="shared" ca="1" si="1"/>
        <v>9448.7999999999993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55.791055555555559</v>
      </c>
      <c r="N56">
        <f t="shared" ca="1" si="9"/>
        <v>33.351055555555554</v>
      </c>
    </row>
    <row r="57" spans="1:19" x14ac:dyDescent="0.25">
      <c r="A57" s="4">
        <f t="shared" si="10"/>
        <v>0.42019675925925881</v>
      </c>
      <c r="B57" s="3">
        <f t="shared" si="11"/>
        <v>1553300305</v>
      </c>
      <c r="C57">
        <f t="shared" si="52"/>
        <v>4</v>
      </c>
      <c r="D57">
        <f t="shared" si="52"/>
        <v>32</v>
      </c>
      <c r="E57">
        <f t="shared" ca="1" si="50"/>
        <v>27191.486048391667</v>
      </c>
      <c r="F57">
        <f t="shared" ca="1" si="51"/>
        <v>-6809.6011398000001</v>
      </c>
      <c r="G57">
        <f t="shared" ca="1" si="1"/>
        <v>9448.7999999999993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55.788599537037037</v>
      </c>
      <c r="N57">
        <f t="shared" ca="1" si="9"/>
        <v>33.368460648148144</v>
      </c>
    </row>
    <row r="58" spans="1:19" x14ac:dyDescent="0.25">
      <c r="A58" s="4">
        <f t="shared" si="10"/>
        <v>0.42025462962962917</v>
      </c>
      <c r="B58" s="3">
        <f t="shared" si="11"/>
        <v>1553300310</v>
      </c>
      <c r="C58">
        <f t="shared" ref="C58:D73" si="53">C57</f>
        <v>4</v>
      </c>
      <c r="D58">
        <f t="shared" si="53"/>
        <v>32</v>
      </c>
      <c r="E58">
        <f t="shared" ca="1" si="50"/>
        <v>28279.134616303334</v>
      </c>
      <c r="F58">
        <f t="shared" ca="1" si="51"/>
        <v>-7081.9783909600001</v>
      </c>
      <c r="G58">
        <f t="shared" ca="1" si="1"/>
        <v>9448.7999999999993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55.786143518518521</v>
      </c>
      <c r="N58">
        <f t="shared" ca="1" si="9"/>
        <v>33.385865740740741</v>
      </c>
    </row>
    <row r="59" spans="1:19" x14ac:dyDescent="0.25">
      <c r="A59" s="4">
        <f t="shared" si="10"/>
        <v>0.42031249999999953</v>
      </c>
      <c r="B59" s="3">
        <f t="shared" si="11"/>
        <v>1553300315</v>
      </c>
      <c r="C59">
        <f t="shared" si="53"/>
        <v>4</v>
      </c>
      <c r="D59">
        <f t="shared" si="53"/>
        <v>32</v>
      </c>
      <c r="E59">
        <f t="shared" ca="1" si="50"/>
        <v>29366.783184215001</v>
      </c>
      <c r="F59">
        <f t="shared" ca="1" si="51"/>
        <v>-7354.3556421200001</v>
      </c>
      <c r="G59">
        <f t="shared" ca="1" si="1"/>
        <v>9448.7999999999993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55.783687499999999</v>
      </c>
      <c r="N59">
        <f t="shared" ca="1" si="9"/>
        <v>33.40327083333333</v>
      </c>
    </row>
    <row r="60" spans="1:19" x14ac:dyDescent="0.25">
      <c r="A60" s="4">
        <f t="shared" si="10"/>
        <v>0.42037037037036989</v>
      </c>
      <c r="B60" s="3">
        <f t="shared" si="11"/>
        <v>1553300320</v>
      </c>
      <c r="C60">
        <f t="shared" si="53"/>
        <v>4</v>
      </c>
      <c r="D60">
        <f t="shared" si="53"/>
        <v>32</v>
      </c>
      <c r="E60">
        <f t="shared" ca="1" si="50"/>
        <v>30454.431752126668</v>
      </c>
      <c r="F60">
        <f t="shared" ca="1" si="51"/>
        <v>-7626.7328932800001</v>
      </c>
      <c r="G60">
        <f t="shared" ca="1" si="1"/>
        <v>9448.7999999999993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55.781231481481484</v>
      </c>
      <c r="N60">
        <f t="shared" ca="1" si="9"/>
        <v>33.42067592592592</v>
      </c>
    </row>
    <row r="61" spans="1:19" x14ac:dyDescent="0.25">
      <c r="A61" s="4">
        <f t="shared" si="10"/>
        <v>0.42042824074074026</v>
      </c>
      <c r="B61" s="3">
        <f t="shared" si="11"/>
        <v>1553300325</v>
      </c>
      <c r="C61">
        <f t="shared" si="53"/>
        <v>4</v>
      </c>
      <c r="D61">
        <f t="shared" si="53"/>
        <v>32</v>
      </c>
      <c r="E61">
        <f t="shared" ca="1" si="50"/>
        <v>31542.080320038334</v>
      </c>
      <c r="F61">
        <f t="shared" ca="1" si="51"/>
        <v>-7899.1101444400001</v>
      </c>
      <c r="G61">
        <f t="shared" ca="1" si="1"/>
        <v>9448.7999999999993</v>
      </c>
      <c r="H61" s="9">
        <f t="shared" ca="1" si="2"/>
        <v>217.52971358233336</v>
      </c>
      <c r="I61" s="9">
        <f t="shared" ca="1" si="2"/>
        <v>-54.475450232</v>
      </c>
      <c r="J61" s="9">
        <f t="shared" ca="1" si="2"/>
        <v>0</v>
      </c>
      <c r="K61" s="9">
        <f t="shared" ca="1" si="3"/>
        <v>224.24707572048982</v>
      </c>
      <c r="L61" s="9">
        <f t="shared" ca="1" si="4"/>
        <v>104.05930118444157</v>
      </c>
      <c r="M61">
        <f t="shared" ca="1" si="8"/>
        <v>55.778775462962962</v>
      </c>
      <c r="N61">
        <f t="shared" ca="1" si="9"/>
        <v>33.438081018518517</v>
      </c>
    </row>
    <row r="62" spans="1:19" x14ac:dyDescent="0.25">
      <c r="A62" s="4">
        <f t="shared" si="10"/>
        <v>0.42048611111111062</v>
      </c>
      <c r="B62" s="3">
        <f t="shared" si="11"/>
        <v>1553300330</v>
      </c>
      <c r="C62">
        <f t="shared" si="53"/>
        <v>4</v>
      </c>
      <c r="D62">
        <f t="shared" si="53"/>
        <v>32</v>
      </c>
      <c r="E62">
        <f t="shared" ca="1" si="50"/>
        <v>32629.728887950001</v>
      </c>
      <c r="F62">
        <f t="shared" ca="1" si="51"/>
        <v>-8171.4873956000001</v>
      </c>
      <c r="G62">
        <f t="shared" ca="1" si="1"/>
        <v>9448.7999999999993</v>
      </c>
      <c r="H62" s="9">
        <f t="shared" ca="1" si="2"/>
        <v>217.52971358233407</v>
      </c>
      <c r="I62" s="9">
        <f t="shared" ca="1" si="2"/>
        <v>-54.475450232000185</v>
      </c>
      <c r="J62" s="9">
        <f t="shared" ca="1" si="2"/>
        <v>0</v>
      </c>
      <c r="K62" s="9">
        <f t="shared" ca="1" si="3"/>
        <v>224.24707572049056</v>
      </c>
      <c r="L62" s="9">
        <f t="shared" ca="1" si="4"/>
        <v>104.05930118444157</v>
      </c>
      <c r="M62">
        <f t="shared" ca="1" si="8"/>
        <v>55.776319444444447</v>
      </c>
      <c r="N62">
        <f t="shared" ca="1" si="9"/>
        <v>33.455486111111107</v>
      </c>
    </row>
    <row r="63" spans="1:19" x14ac:dyDescent="0.25">
      <c r="A63" s="4">
        <f t="shared" si="10"/>
        <v>0.42054398148148098</v>
      </c>
      <c r="B63" s="3">
        <f t="shared" si="11"/>
        <v>1553300335</v>
      </c>
      <c r="C63">
        <f t="shared" si="53"/>
        <v>4</v>
      </c>
      <c r="D63">
        <f t="shared" si="53"/>
        <v>32</v>
      </c>
      <c r="E63">
        <f t="shared" ca="1" si="50"/>
        <v>33717.377455861671</v>
      </c>
      <c r="F63">
        <f t="shared" ca="1" si="51"/>
        <v>-8443.8646467600011</v>
      </c>
      <c r="G63">
        <f t="shared" ca="1" si="1"/>
        <v>9448.7999999999993</v>
      </c>
      <c r="H63" s="9">
        <f t="shared" ca="1" si="2"/>
        <v>217.52971358233336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224.24707572048982</v>
      </c>
      <c r="L63" s="9">
        <f t="shared" ca="1" si="4"/>
        <v>104.05930118444157</v>
      </c>
      <c r="M63">
        <f t="shared" ca="1" si="8"/>
        <v>55.773863425925924</v>
      </c>
      <c r="N63">
        <f t="shared" ca="1" si="9"/>
        <v>33.472891203703703</v>
      </c>
    </row>
    <row r="64" spans="1:19" x14ac:dyDescent="0.25">
      <c r="A64" s="4">
        <f t="shared" si="10"/>
        <v>0.42060185185185134</v>
      </c>
      <c r="B64" s="3">
        <f t="shared" si="11"/>
        <v>1553300340</v>
      </c>
      <c r="C64">
        <f t="shared" si="53"/>
        <v>4</v>
      </c>
      <c r="D64">
        <f t="shared" si="53"/>
        <v>32</v>
      </c>
      <c r="E64">
        <f t="shared" ca="1" si="50"/>
        <v>34805.026023773338</v>
      </c>
      <c r="F64">
        <f t="shared" ca="1" si="51"/>
        <v>-8716.2418979200011</v>
      </c>
      <c r="G64">
        <f t="shared" ca="1" si="1"/>
        <v>9448.7999999999993</v>
      </c>
      <c r="H64" s="9">
        <f t="shared" ca="1" si="2"/>
        <v>217.52971358233336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224.24707572048982</v>
      </c>
      <c r="L64" s="9">
        <f t="shared" ca="1" si="4"/>
        <v>104.05930118444157</v>
      </c>
      <c r="M64">
        <f t="shared" ca="1" si="8"/>
        <v>55.771407407407409</v>
      </c>
      <c r="N64">
        <f t="shared" ca="1" si="9"/>
        <v>33.490296296296293</v>
      </c>
    </row>
    <row r="65" spans="1:15" x14ac:dyDescent="0.25">
      <c r="A65" s="4">
        <f t="shared" si="10"/>
        <v>0.4206597222222217</v>
      </c>
      <c r="B65" s="3">
        <f t="shared" si="11"/>
        <v>1553300345</v>
      </c>
      <c r="C65">
        <f t="shared" si="53"/>
        <v>4</v>
      </c>
      <c r="D65">
        <f t="shared" si="53"/>
        <v>32</v>
      </c>
      <c r="E65">
        <f t="shared" ca="1" si="50"/>
        <v>35892.674591685005</v>
      </c>
      <c r="F65">
        <f t="shared" ca="1" si="51"/>
        <v>-8988.6191490800011</v>
      </c>
      <c r="G65">
        <f t="shared" ca="1" si="1"/>
        <v>9448.7999999999993</v>
      </c>
      <c r="H65" s="9">
        <f t="shared" ca="1" si="2"/>
        <v>217.52971358233336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224.24707572048982</v>
      </c>
      <c r="L65" s="9">
        <f t="shared" ca="1" si="4"/>
        <v>104.05930118444157</v>
      </c>
      <c r="M65">
        <f t="shared" ca="1" si="8"/>
        <v>55.768951388888887</v>
      </c>
      <c r="N65">
        <f t="shared" ca="1" si="9"/>
        <v>33.507701388888883</v>
      </c>
    </row>
    <row r="66" spans="1:15" x14ac:dyDescent="0.25">
      <c r="A66" s="4">
        <f t="shared" si="10"/>
        <v>0.42071759259259206</v>
      </c>
      <c r="B66" s="3">
        <f t="shared" si="11"/>
        <v>1553300350</v>
      </c>
      <c r="C66">
        <f t="shared" si="53"/>
        <v>4</v>
      </c>
      <c r="D66">
        <f t="shared" si="53"/>
        <v>32</v>
      </c>
      <c r="E66">
        <f t="shared" ca="1" si="50"/>
        <v>36980.323159596672</v>
      </c>
      <c r="F66">
        <f t="shared" ca="1" si="51"/>
        <v>-9260.9964002400011</v>
      </c>
      <c r="G66">
        <f t="shared" ca="1" si="1"/>
        <v>9448.7999999999993</v>
      </c>
      <c r="H66" s="9">
        <f t="shared" ca="1" si="2"/>
        <v>217.52971358233336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224.24707572048982</v>
      </c>
      <c r="L66" s="9">
        <f t="shared" ca="1" si="4"/>
        <v>104.05930118444157</v>
      </c>
      <c r="M66">
        <f t="shared" ca="1" si="8"/>
        <v>55.766495370370372</v>
      </c>
      <c r="N66">
        <f t="shared" ca="1" si="9"/>
        <v>33.52510648148148</v>
      </c>
    </row>
    <row r="67" spans="1:15" x14ac:dyDescent="0.25">
      <c r="A67" s="4">
        <f t="shared" si="10"/>
        <v>0.42077546296296242</v>
      </c>
      <c r="B67" s="3">
        <f t="shared" si="11"/>
        <v>1553300355</v>
      </c>
      <c r="C67">
        <f t="shared" si="53"/>
        <v>4</v>
      </c>
      <c r="D67">
        <f t="shared" si="53"/>
        <v>32</v>
      </c>
      <c r="E67">
        <f t="shared" ca="1" si="50"/>
        <v>38067.971727508339</v>
      </c>
      <c r="F67">
        <f t="shared" ca="1" si="51"/>
        <v>-9533.3736514000011</v>
      </c>
      <c r="G67">
        <f t="shared" ca="1" si="1"/>
        <v>9448.7999999999993</v>
      </c>
      <c r="H67" s="9">
        <f t="shared" ca="1" si="2"/>
        <v>217.52971358233336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224.24707572048982</v>
      </c>
      <c r="L67" s="9">
        <f t="shared" ca="1" si="4"/>
        <v>104.05930118444157</v>
      </c>
      <c r="M67">
        <f t="shared" ca="1" si="8"/>
        <v>55.764039351851849</v>
      </c>
      <c r="N67">
        <f t="shared" ca="1" si="9"/>
        <v>33.542511574074069</v>
      </c>
      <c r="O67" s="12"/>
    </row>
    <row r="68" spans="1:15" x14ac:dyDescent="0.25">
      <c r="A68" s="8">
        <f t="shared" si="10"/>
        <v>0.42083333333333278</v>
      </c>
      <c r="B68" s="3">
        <f t="shared" si="11"/>
        <v>1553300360</v>
      </c>
      <c r="C68">
        <f t="shared" si="53"/>
        <v>4</v>
      </c>
      <c r="D68">
        <f t="shared" si="53"/>
        <v>32</v>
      </c>
      <c r="E68">
        <f t="shared" ca="1" si="50"/>
        <v>39155.620295420005</v>
      </c>
      <c r="F68">
        <f t="shared" ca="1" si="51"/>
        <v>-9805.7509025600011</v>
      </c>
      <c r="G68">
        <f t="shared" ca="1" si="1"/>
        <v>9448.7999999999993</v>
      </c>
      <c r="H68" s="9">
        <f t="shared" ca="1" si="2"/>
        <v>217.52971358233336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224.24707572048982</v>
      </c>
      <c r="L68" s="9">
        <f t="shared" ca="1" si="4"/>
        <v>104.05930118444157</v>
      </c>
      <c r="M68">
        <f t="shared" ca="1" si="8"/>
        <v>55.761583333333334</v>
      </c>
      <c r="N68">
        <f t="shared" ca="1" si="9"/>
        <v>33.559916666666666</v>
      </c>
      <c r="O68" s="12"/>
    </row>
    <row r="69" spans="1:15" x14ac:dyDescent="0.25">
      <c r="A69" s="4">
        <f t="shared" si="10"/>
        <v>0.42089120370370314</v>
      </c>
      <c r="B69" s="3">
        <f t="shared" si="11"/>
        <v>1553300365</v>
      </c>
      <c r="C69">
        <f t="shared" si="53"/>
        <v>4</v>
      </c>
      <c r="D69">
        <f t="shared" si="53"/>
        <v>32</v>
      </c>
      <c r="E69">
        <f t="shared" ca="1" si="50"/>
        <v>40243.268863331672</v>
      </c>
      <c r="F69">
        <f t="shared" ca="1" si="51"/>
        <v>-10078.128153720001</v>
      </c>
      <c r="G69">
        <f t="shared" ca="1" si="1"/>
        <v>9448.7999999999993</v>
      </c>
      <c r="H69" s="9">
        <f t="shared" ca="1" si="2"/>
        <v>217.52971358233336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224.24707572048982</v>
      </c>
      <c r="L69" s="9">
        <f t="shared" ca="1" si="4"/>
        <v>104.05930118444157</v>
      </c>
      <c r="M69">
        <f t="shared" ca="1" si="8"/>
        <v>55.759127314814812</v>
      </c>
      <c r="N69">
        <f t="shared" ca="1" si="9"/>
        <v>33.577321759259256</v>
      </c>
      <c r="O69" s="12"/>
    </row>
    <row r="70" spans="1:15" x14ac:dyDescent="0.25">
      <c r="A70" s="4">
        <f t="shared" si="10"/>
        <v>0.4209490740740735</v>
      </c>
      <c r="B70" s="3">
        <f t="shared" si="11"/>
        <v>1553300370</v>
      </c>
      <c r="C70">
        <f t="shared" si="53"/>
        <v>4</v>
      </c>
      <c r="D70">
        <f t="shared" si="53"/>
        <v>32</v>
      </c>
      <c r="E70">
        <f t="shared" ca="1" si="50"/>
        <v>41330.917431243339</v>
      </c>
      <c r="F70">
        <f t="shared" ca="1" si="51"/>
        <v>-10350.505404880001</v>
      </c>
      <c r="G70">
        <f t="shared" ca="1" si="1"/>
        <v>9448.7999999999993</v>
      </c>
      <c r="H70" s="9">
        <f t="shared" ca="1" si="2"/>
        <v>217.52971358233336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224.24707572048982</v>
      </c>
      <c r="L70" s="9">
        <f t="shared" ca="1" si="4"/>
        <v>104.05930118444157</v>
      </c>
      <c r="M70">
        <f t="shared" ca="1" si="8"/>
        <v>55.756671296296297</v>
      </c>
      <c r="N70">
        <f t="shared" ca="1" si="9"/>
        <v>33.594726851851853</v>
      </c>
      <c r="O70" s="12"/>
    </row>
    <row r="71" spans="1:15" x14ac:dyDescent="0.25">
      <c r="A71" s="4">
        <f t="shared" si="10"/>
        <v>0.42100694444444386</v>
      </c>
      <c r="B71" s="3">
        <f t="shared" si="11"/>
        <v>1553300375</v>
      </c>
      <c r="C71">
        <f t="shared" si="53"/>
        <v>4</v>
      </c>
      <c r="D71">
        <f t="shared" si="53"/>
        <v>32</v>
      </c>
      <c r="E71">
        <f t="shared" ca="1" si="50"/>
        <v>42418.565999155006</v>
      </c>
      <c r="F71">
        <f t="shared" ca="1" si="51"/>
        <v>-10622.882656040001</v>
      </c>
      <c r="G71">
        <f t="shared" ca="1" si="1"/>
        <v>9448.7999999999993</v>
      </c>
      <c r="H71" s="9">
        <f t="shared" ca="1" si="2"/>
        <v>217.52971358233336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224.24707572048982</v>
      </c>
      <c r="L71" s="9">
        <f t="shared" ca="1" si="4"/>
        <v>104.05930118444157</v>
      </c>
      <c r="M71">
        <f t="shared" ca="1" si="8"/>
        <v>55.754215277777774</v>
      </c>
      <c r="N71">
        <f t="shared" ca="1" si="9"/>
        <v>33.612131944444442</v>
      </c>
    </row>
    <row r="72" spans="1:15" x14ac:dyDescent="0.25">
      <c r="A72" s="4">
        <f>A71+5/24/3600</f>
        <v>0.42106481481481423</v>
      </c>
      <c r="B72" s="3">
        <f t="shared" si="11"/>
        <v>1553300380</v>
      </c>
      <c r="C72">
        <f t="shared" si="53"/>
        <v>4</v>
      </c>
      <c r="D72">
        <f t="shared" si="53"/>
        <v>32</v>
      </c>
      <c r="E72">
        <f t="shared" ca="1" si="50"/>
        <v>43506.214567066672</v>
      </c>
      <c r="F72">
        <f t="shared" ca="1" si="51"/>
        <v>-10895.259907200001</v>
      </c>
      <c r="G72">
        <f t="shared" ca="1" si="1"/>
        <v>9448.7999999999993</v>
      </c>
      <c r="H72" s="9">
        <f t="shared" ca="1" si="2"/>
        <v>217.52971358233336</v>
      </c>
      <c r="I72" s="9">
        <f t="shared" ca="1" si="2"/>
        <v>-54.475450232</v>
      </c>
      <c r="J72" s="9">
        <f t="shared" ca="1" si="2"/>
        <v>0</v>
      </c>
      <c r="K72" s="9">
        <f t="shared" ca="1" si="3"/>
        <v>224.24707572048982</v>
      </c>
      <c r="L72" s="9">
        <f t="shared" ca="1" si="4"/>
        <v>104.05930118444157</v>
      </c>
      <c r="M72">
        <f t="shared" ca="1" si="8"/>
        <v>55.751759259259259</v>
      </c>
      <c r="N72">
        <f t="shared" ca="1" si="9"/>
        <v>33.629537037037032</v>
      </c>
    </row>
    <row r="73" spans="1:15" x14ac:dyDescent="0.25">
      <c r="A73" s="4">
        <f t="shared" si="10"/>
        <v>0.42112268518518459</v>
      </c>
      <c r="B73" s="3">
        <f t="shared" si="11"/>
        <v>1553300385</v>
      </c>
      <c r="C73">
        <f t="shared" si="53"/>
        <v>4</v>
      </c>
      <c r="D73">
        <f t="shared" si="53"/>
        <v>32</v>
      </c>
      <c r="E73">
        <f t="shared" ca="1" si="50"/>
        <v>44593.863134978339</v>
      </c>
      <c r="F73">
        <f t="shared" ca="1" si="51"/>
        <v>-11167.637158360001</v>
      </c>
      <c r="G73">
        <f t="shared" ref="G73:G127" ca="1" si="54">INDIRECT("G$"&amp;C73)+INDIRECT("J$"&amp;C73)*($B73-INDIRECT("B$"&amp;D73))</f>
        <v>9448.7999999999993</v>
      </c>
      <c r="H73" s="9">
        <f t="shared" ref="H73:J127" ca="1" si="55">(E74-E73)/($B74-$B73)</f>
        <v>217.52971358233336</v>
      </c>
      <c r="I73" s="9">
        <f t="shared" ca="1" si="55"/>
        <v>-54.475450232</v>
      </c>
      <c r="J73" s="9">
        <f t="shared" ca="1" si="55"/>
        <v>0</v>
      </c>
      <c r="K73" s="9">
        <f t="shared" ref="K73:K127" ca="1" si="56">SQRT(H73*H73+I73*I73)</f>
        <v>224.24707572048982</v>
      </c>
      <c r="L73" s="9">
        <f t="shared" ref="L73:L127" ca="1" si="57">DEGREES(ATAN2(I73,H73))</f>
        <v>104.05930118444157</v>
      </c>
      <c r="M73">
        <f t="shared" ca="1" si="8"/>
        <v>55.749303240740744</v>
      </c>
      <c r="N73">
        <f t="shared" ca="1" si="9"/>
        <v>33.646942129629629</v>
      </c>
    </row>
    <row r="74" spans="1:15" x14ac:dyDescent="0.25">
      <c r="A74" s="4">
        <f t="shared" si="10"/>
        <v>0.42118055555555495</v>
      </c>
      <c r="B74" s="3">
        <f t="shared" si="11"/>
        <v>1553300390</v>
      </c>
      <c r="C74">
        <f t="shared" ref="C74:D74" si="58">C73</f>
        <v>4</v>
      </c>
      <c r="D74">
        <f t="shared" si="58"/>
        <v>32</v>
      </c>
      <c r="E74">
        <f t="shared" ref="E74:E76" ca="1" si="59">INDIRECT("E$"&amp;C74)+INDIRECT("H$"&amp;C74)*($B74-INDIRECT("B$"&amp;D74))</f>
        <v>45681.511702890006</v>
      </c>
      <c r="F74">
        <f t="shared" ref="F74:F76" ca="1" si="60">INDIRECT("F$"&amp;C74)+INDIRECT("I$"&amp;C74)*($B74-INDIRECT("B$"&amp;D74))</f>
        <v>-11440.014409520001</v>
      </c>
      <c r="G74">
        <f t="shared" ref="G74:G76" ca="1" si="61">INDIRECT("G$"&amp;C74)+INDIRECT("J$"&amp;C74)*($B74-INDIRECT("B$"&amp;D74))</f>
        <v>9448.7999999999993</v>
      </c>
      <c r="H74" s="9">
        <f t="shared" ref="H74:H76" ca="1" si="62">(E75-E74)/($B75-$B74)</f>
        <v>217.52971358233336</v>
      </c>
      <c r="I74" s="9">
        <f t="shared" ref="I74:I76" ca="1" si="63">(F75-F74)/($B75-$B74)</f>
        <v>-54.475450232</v>
      </c>
      <c r="J74" s="9">
        <f t="shared" ref="J74:J76" ca="1" si="64">(G75-G74)/($B75-$B74)</f>
        <v>0</v>
      </c>
      <c r="K74" s="9">
        <f t="shared" ref="K74:K76" ca="1" si="65">SQRT(H74*H74+I74*I74)</f>
        <v>224.24707572048982</v>
      </c>
      <c r="L74" s="9">
        <f t="shared" ref="L74:L76" ca="1" si="66">DEGREES(ATAN2(I74,H74))</f>
        <v>104.05930118444157</v>
      </c>
      <c r="M74">
        <f t="shared" ref="M74:M76" ca="1" si="67">INDIRECT("M$"&amp;C74)+INDIRECT("O$"&amp;C74)*($B74-INDIRECT("B$"&amp;D74))</f>
        <v>55.746847222222222</v>
      </c>
      <c r="N74">
        <f t="shared" ref="N74:N76" ca="1" si="68">INDIRECT("N$"&amp;C74)+INDIRECT("P$"&amp;C74)*($B74-INDIRECT("B$"&amp;D74))</f>
        <v>33.664347222222219</v>
      </c>
    </row>
    <row r="75" spans="1:15" x14ac:dyDescent="0.25">
      <c r="A75" s="5">
        <f t="shared" ref="A75:A104" si="69">A74+5/24/3600</f>
        <v>0.42123842592592531</v>
      </c>
      <c r="B75" s="3">
        <f t="shared" ref="B75:B127" si="70">B74+SECOND(A75-A74)</f>
        <v>1553300395</v>
      </c>
      <c r="C75">
        <f t="shared" ref="C75:D75" si="71">C74</f>
        <v>4</v>
      </c>
      <c r="D75">
        <f t="shared" si="71"/>
        <v>32</v>
      </c>
      <c r="E75">
        <f t="shared" ca="1" si="59"/>
        <v>46769.160270801673</v>
      </c>
      <c r="F75">
        <f t="shared" ca="1" si="60"/>
        <v>-11712.391660680001</v>
      </c>
      <c r="G75">
        <f t="shared" ca="1" si="61"/>
        <v>9448.7999999999993</v>
      </c>
      <c r="H75" s="9">
        <f t="shared" ca="1" si="62"/>
        <v>217.52971358233336</v>
      </c>
      <c r="I75" s="9">
        <f t="shared" ca="1" si="63"/>
        <v>-54.475450232</v>
      </c>
      <c r="J75" s="9">
        <f t="shared" ca="1" si="64"/>
        <v>0</v>
      </c>
      <c r="K75" s="9">
        <f t="shared" ca="1" si="65"/>
        <v>224.24707572048982</v>
      </c>
      <c r="L75" s="9">
        <f t="shared" ca="1" si="66"/>
        <v>104.05930118444157</v>
      </c>
      <c r="M75">
        <f t="shared" ca="1" si="67"/>
        <v>55.744391203703707</v>
      </c>
      <c r="N75">
        <f t="shared" ca="1" si="68"/>
        <v>33.681752314814815</v>
      </c>
    </row>
    <row r="76" spans="1:15" x14ac:dyDescent="0.25">
      <c r="A76" s="4">
        <f t="shared" si="69"/>
        <v>0.42129629629629567</v>
      </c>
      <c r="B76" s="3">
        <f t="shared" si="70"/>
        <v>1553300400</v>
      </c>
      <c r="C76">
        <f t="shared" ref="C76:D76" si="72">C75</f>
        <v>4</v>
      </c>
      <c r="D76">
        <f t="shared" si="72"/>
        <v>32</v>
      </c>
      <c r="E76">
        <f t="shared" ca="1" si="59"/>
        <v>47856.808838713339</v>
      </c>
      <c r="F76">
        <f t="shared" ca="1" si="60"/>
        <v>-11984.768911840001</v>
      </c>
      <c r="G76">
        <f t="shared" ca="1" si="61"/>
        <v>9448.7999999999993</v>
      </c>
      <c r="H76" s="9">
        <f t="shared" ca="1" si="62"/>
        <v>217.52971358233336</v>
      </c>
      <c r="I76" s="9">
        <f t="shared" ca="1" si="63"/>
        <v>-54.475450232</v>
      </c>
      <c r="J76" s="9">
        <f t="shared" ca="1" si="64"/>
        <v>0</v>
      </c>
      <c r="K76" s="9">
        <f t="shared" ca="1" si="65"/>
        <v>224.24707572048982</v>
      </c>
      <c r="L76" s="9">
        <f t="shared" ca="1" si="66"/>
        <v>104.05930118444157</v>
      </c>
      <c r="M76">
        <f t="shared" ca="1" si="67"/>
        <v>55.741935185185184</v>
      </c>
      <c r="N76">
        <f t="shared" ca="1" si="68"/>
        <v>33.699157407407405</v>
      </c>
    </row>
    <row r="77" spans="1:15" x14ac:dyDescent="0.25">
      <c r="A77" s="4">
        <f t="shared" si="69"/>
        <v>0.42135416666666603</v>
      </c>
      <c r="B77" s="3">
        <f t="shared" si="70"/>
        <v>1553300405</v>
      </c>
      <c r="C77">
        <f t="shared" ref="C77:D89" si="73">C76</f>
        <v>4</v>
      </c>
      <c r="D77">
        <f t="shared" si="73"/>
        <v>32</v>
      </c>
      <c r="E77">
        <f t="shared" ca="1" si="50"/>
        <v>48944.457406625006</v>
      </c>
      <c r="F77">
        <f t="shared" ca="1" si="51"/>
        <v>-12257.146163000001</v>
      </c>
      <c r="G77">
        <f t="shared" ca="1" si="54"/>
        <v>9448.7999999999993</v>
      </c>
      <c r="H77" s="9">
        <f t="shared" ca="1" si="55"/>
        <v>217.52971358233336</v>
      </c>
      <c r="I77" s="9">
        <f t="shared" ca="1" si="55"/>
        <v>-54.475450232</v>
      </c>
      <c r="J77" s="9">
        <f t="shared" ca="1" si="55"/>
        <v>0</v>
      </c>
      <c r="K77" s="9">
        <f t="shared" ca="1" si="56"/>
        <v>224.24707572048982</v>
      </c>
      <c r="L77" s="9">
        <f t="shared" ca="1" si="57"/>
        <v>104.05930118444157</v>
      </c>
      <c r="M77">
        <f t="shared" ref="M77:M127" ca="1" si="74">INDIRECT("M$"&amp;C77)+INDIRECT("O$"&amp;C77)*($B77-INDIRECT("B$"&amp;D77))</f>
        <v>55.739479166666669</v>
      </c>
      <c r="N77">
        <f t="shared" ref="N77:N127" ca="1" si="75">INDIRECT("N$"&amp;C77)+INDIRECT("P$"&amp;C77)*($B77-INDIRECT("B$"&amp;D77))</f>
        <v>33.716562499999995</v>
      </c>
    </row>
    <row r="78" spans="1:15" x14ac:dyDescent="0.25">
      <c r="A78" s="4">
        <f t="shared" si="69"/>
        <v>0.42141203703703639</v>
      </c>
      <c r="B78" s="3">
        <f t="shared" si="70"/>
        <v>1553300410</v>
      </c>
      <c r="C78">
        <f t="shared" si="73"/>
        <v>4</v>
      </c>
      <c r="D78">
        <f t="shared" si="73"/>
        <v>32</v>
      </c>
      <c r="E78">
        <f t="shared" ca="1" si="50"/>
        <v>50032.105974536673</v>
      </c>
      <c r="F78">
        <f t="shared" ca="1" si="51"/>
        <v>-12529.523414160001</v>
      </c>
      <c r="G78">
        <f t="shared" ca="1" si="54"/>
        <v>9448.7999999999993</v>
      </c>
      <c r="H78" s="9">
        <f t="shared" ca="1" si="55"/>
        <v>217.52971358233336</v>
      </c>
      <c r="I78" s="9">
        <f t="shared" ca="1" si="55"/>
        <v>-54.475450232</v>
      </c>
      <c r="J78" s="9">
        <f t="shared" ca="1" si="55"/>
        <v>0</v>
      </c>
      <c r="K78" s="9">
        <f t="shared" ca="1" si="56"/>
        <v>224.24707572048982</v>
      </c>
      <c r="L78" s="9">
        <f t="shared" ca="1" si="57"/>
        <v>104.05930118444157</v>
      </c>
      <c r="M78">
        <f t="shared" ca="1" si="74"/>
        <v>55.737023148148147</v>
      </c>
      <c r="N78">
        <f t="shared" ca="1" si="75"/>
        <v>33.733967592592592</v>
      </c>
    </row>
    <row r="79" spans="1:15" x14ac:dyDescent="0.25">
      <c r="A79" s="4">
        <f t="shared" si="69"/>
        <v>0.42146990740740675</v>
      </c>
      <c r="B79" s="3">
        <f t="shared" si="70"/>
        <v>1553300415</v>
      </c>
      <c r="C79">
        <f t="shared" si="73"/>
        <v>4</v>
      </c>
      <c r="D79">
        <f t="shared" si="73"/>
        <v>32</v>
      </c>
      <c r="E79">
        <f t="shared" ca="1" si="50"/>
        <v>51119.75454244834</v>
      </c>
      <c r="F79">
        <f t="shared" ca="1" si="51"/>
        <v>-12801.900665320001</v>
      </c>
      <c r="G79">
        <f t="shared" ca="1" si="54"/>
        <v>9448.7999999999993</v>
      </c>
      <c r="H79" s="9">
        <f t="shared" ca="1" si="55"/>
        <v>217.52971358233336</v>
      </c>
      <c r="I79" s="9">
        <f t="shared" ca="1" si="55"/>
        <v>-54.475450232</v>
      </c>
      <c r="J79" s="9">
        <f t="shared" ca="1" si="55"/>
        <v>0</v>
      </c>
      <c r="K79" s="9">
        <f t="shared" ca="1" si="56"/>
        <v>224.24707572048982</v>
      </c>
      <c r="L79" s="9">
        <f t="shared" ca="1" si="57"/>
        <v>104.05930118444157</v>
      </c>
      <c r="M79">
        <f t="shared" ca="1" si="74"/>
        <v>55.734567129629632</v>
      </c>
      <c r="N79">
        <f t="shared" ca="1" si="75"/>
        <v>33.751372685185181</v>
      </c>
    </row>
    <row r="80" spans="1:15" x14ac:dyDescent="0.25">
      <c r="A80" s="4">
        <f t="shared" si="69"/>
        <v>0.42152777777777711</v>
      </c>
      <c r="B80" s="3">
        <f t="shared" si="70"/>
        <v>1553300420</v>
      </c>
      <c r="C80">
        <f t="shared" si="73"/>
        <v>4</v>
      </c>
      <c r="D80">
        <f t="shared" si="73"/>
        <v>32</v>
      </c>
      <c r="E80">
        <f t="shared" ca="1" si="50"/>
        <v>52207.403110360006</v>
      </c>
      <c r="F80">
        <f t="shared" ca="1" si="51"/>
        <v>-13074.277916480001</v>
      </c>
      <c r="G80">
        <f t="shared" ca="1" si="54"/>
        <v>9448.7999999999993</v>
      </c>
      <c r="H80" s="9">
        <f t="shared" ca="1" si="55"/>
        <v>217.52971358233336</v>
      </c>
      <c r="I80" s="9">
        <f t="shared" ca="1" si="55"/>
        <v>-54.475450232</v>
      </c>
      <c r="J80" s="9">
        <f t="shared" ca="1" si="55"/>
        <v>0</v>
      </c>
      <c r="K80" s="9">
        <f t="shared" ca="1" si="56"/>
        <v>224.24707572048982</v>
      </c>
      <c r="L80" s="9">
        <f t="shared" ca="1" si="57"/>
        <v>104.05930118444157</v>
      </c>
      <c r="M80">
        <f t="shared" ca="1" si="74"/>
        <v>55.732111111111109</v>
      </c>
      <c r="N80">
        <f t="shared" ca="1" si="75"/>
        <v>33.768777777777778</v>
      </c>
    </row>
    <row r="81" spans="1:14" x14ac:dyDescent="0.25">
      <c r="A81" s="4">
        <f t="shared" si="69"/>
        <v>0.42158564814814747</v>
      </c>
      <c r="B81" s="3">
        <f t="shared" si="70"/>
        <v>1553300425</v>
      </c>
      <c r="C81">
        <f t="shared" si="73"/>
        <v>4</v>
      </c>
      <c r="D81">
        <f t="shared" si="73"/>
        <v>32</v>
      </c>
      <c r="E81">
        <f t="shared" ca="1" si="50"/>
        <v>53295.051678271673</v>
      </c>
      <c r="F81">
        <f t="shared" ca="1" si="51"/>
        <v>-13346.655167640001</v>
      </c>
      <c r="G81">
        <f t="shared" ca="1" si="54"/>
        <v>9448.7999999999993</v>
      </c>
      <c r="H81" s="9">
        <f t="shared" ca="1" si="55"/>
        <v>217.52971358233336</v>
      </c>
      <c r="I81" s="9">
        <f t="shared" ca="1" si="55"/>
        <v>-54.475450232</v>
      </c>
      <c r="J81" s="9">
        <f t="shared" ca="1" si="55"/>
        <v>0</v>
      </c>
      <c r="K81" s="9">
        <f t="shared" ca="1" si="56"/>
        <v>224.24707572048982</v>
      </c>
      <c r="L81" s="9">
        <f t="shared" ca="1" si="57"/>
        <v>104.05930118444157</v>
      </c>
      <c r="M81">
        <f t="shared" ca="1" si="74"/>
        <v>55.729655092592594</v>
      </c>
      <c r="N81">
        <f t="shared" ca="1" si="75"/>
        <v>33.786182870370368</v>
      </c>
    </row>
    <row r="82" spans="1:14" x14ac:dyDescent="0.25">
      <c r="A82" s="4">
        <f t="shared" si="69"/>
        <v>0.42164351851851783</v>
      </c>
      <c r="B82" s="3">
        <f t="shared" si="70"/>
        <v>1553300430</v>
      </c>
      <c r="C82">
        <f t="shared" si="73"/>
        <v>4</v>
      </c>
      <c r="D82">
        <f t="shared" si="73"/>
        <v>32</v>
      </c>
      <c r="E82">
        <f t="shared" ca="1" si="50"/>
        <v>54382.70024618334</v>
      </c>
      <c r="F82">
        <f t="shared" ca="1" si="51"/>
        <v>-13619.032418800001</v>
      </c>
      <c r="G82">
        <f t="shared" ca="1" si="54"/>
        <v>9448.7999999999993</v>
      </c>
      <c r="H82" s="9">
        <f t="shared" ca="1" si="55"/>
        <v>217.52971358233336</v>
      </c>
      <c r="I82" s="9">
        <f t="shared" ca="1" si="55"/>
        <v>-54.475450232</v>
      </c>
      <c r="J82" s="9">
        <f t="shared" ca="1" si="55"/>
        <v>0</v>
      </c>
      <c r="K82" s="9">
        <f t="shared" ca="1" si="56"/>
        <v>224.24707572048982</v>
      </c>
      <c r="L82" s="9">
        <f t="shared" ca="1" si="57"/>
        <v>104.05930118444157</v>
      </c>
      <c r="M82">
        <f t="shared" ca="1" si="74"/>
        <v>55.727199074074072</v>
      </c>
      <c r="N82">
        <f t="shared" ca="1" si="75"/>
        <v>33.803587962962958</v>
      </c>
    </row>
    <row r="83" spans="1:14" x14ac:dyDescent="0.25">
      <c r="A83" s="4">
        <f t="shared" si="69"/>
        <v>0.4217013888888882</v>
      </c>
      <c r="B83" s="3">
        <f t="shared" si="70"/>
        <v>1553300435</v>
      </c>
      <c r="C83">
        <f t="shared" si="73"/>
        <v>4</v>
      </c>
      <c r="D83">
        <f t="shared" si="73"/>
        <v>32</v>
      </c>
      <c r="E83">
        <f t="shared" ca="1" si="50"/>
        <v>55470.348814095007</v>
      </c>
      <c r="F83">
        <f t="shared" ca="1" si="51"/>
        <v>-13891.409669960001</v>
      </c>
      <c r="G83">
        <f t="shared" ca="1" si="54"/>
        <v>9448.7999999999993</v>
      </c>
      <c r="H83" s="9">
        <f t="shared" ca="1" si="55"/>
        <v>217.52971358233336</v>
      </c>
      <c r="I83" s="9">
        <f t="shared" ca="1" si="55"/>
        <v>-54.475450232</v>
      </c>
      <c r="J83" s="9">
        <f t="shared" ca="1" si="55"/>
        <v>0</v>
      </c>
      <c r="K83" s="9">
        <f t="shared" ca="1" si="56"/>
        <v>224.24707572048982</v>
      </c>
      <c r="L83" s="9">
        <f t="shared" ca="1" si="57"/>
        <v>104.05930118444157</v>
      </c>
      <c r="M83">
        <f t="shared" ca="1" si="74"/>
        <v>55.724743055555557</v>
      </c>
      <c r="N83">
        <f t="shared" ca="1" si="75"/>
        <v>33.820993055555554</v>
      </c>
    </row>
    <row r="84" spans="1:14" x14ac:dyDescent="0.25">
      <c r="A84" s="4">
        <f t="shared" si="69"/>
        <v>0.42175925925925856</v>
      </c>
      <c r="B84" s="3">
        <f t="shared" si="70"/>
        <v>1553300440</v>
      </c>
      <c r="C84">
        <f t="shared" si="73"/>
        <v>4</v>
      </c>
      <c r="D84">
        <f t="shared" si="73"/>
        <v>32</v>
      </c>
      <c r="E84">
        <f t="shared" ca="1" si="50"/>
        <v>56557.997382006673</v>
      </c>
      <c r="F84">
        <f t="shared" ca="1" si="51"/>
        <v>-14163.786921120001</v>
      </c>
      <c r="G84">
        <f t="shared" ca="1" si="54"/>
        <v>9448.7999999999993</v>
      </c>
      <c r="H84" s="9">
        <f t="shared" ca="1" si="55"/>
        <v>217.52971358233336</v>
      </c>
      <c r="I84" s="9">
        <f t="shared" ca="1" si="55"/>
        <v>-54.475450232</v>
      </c>
      <c r="J84" s="9">
        <f t="shared" ca="1" si="55"/>
        <v>0</v>
      </c>
      <c r="K84" s="9">
        <f t="shared" ca="1" si="56"/>
        <v>224.24707572048982</v>
      </c>
      <c r="L84" s="9">
        <f t="shared" ca="1" si="57"/>
        <v>104.05930118444157</v>
      </c>
      <c r="M84">
        <f t="shared" ca="1" si="74"/>
        <v>55.722287037037034</v>
      </c>
      <c r="N84">
        <f t="shared" ca="1" si="75"/>
        <v>33.838398148148144</v>
      </c>
    </row>
    <row r="85" spans="1:14" x14ac:dyDescent="0.25">
      <c r="A85" s="4">
        <f t="shared" si="69"/>
        <v>0.42181712962962892</v>
      </c>
      <c r="B85" s="3">
        <f t="shared" si="70"/>
        <v>1553300445</v>
      </c>
      <c r="C85">
        <f t="shared" si="73"/>
        <v>4</v>
      </c>
      <c r="D85">
        <f t="shared" si="73"/>
        <v>32</v>
      </c>
      <c r="E85">
        <f t="shared" ca="1" si="50"/>
        <v>57645.64594991834</v>
      </c>
      <c r="F85">
        <f t="shared" ca="1" si="51"/>
        <v>-14436.164172280001</v>
      </c>
      <c r="G85">
        <f t="shared" ca="1" si="54"/>
        <v>9448.7999999999993</v>
      </c>
      <c r="H85" s="9">
        <f t="shared" ca="1" si="55"/>
        <v>217.52971358233336</v>
      </c>
      <c r="I85" s="9">
        <f t="shared" ca="1" si="55"/>
        <v>-54.475450232</v>
      </c>
      <c r="J85" s="9">
        <f t="shared" ca="1" si="55"/>
        <v>0</v>
      </c>
      <c r="K85" s="9">
        <f t="shared" ca="1" si="56"/>
        <v>224.24707572048982</v>
      </c>
      <c r="L85" s="9">
        <f t="shared" ca="1" si="57"/>
        <v>104.05930118444157</v>
      </c>
      <c r="M85">
        <f t="shared" ca="1" si="74"/>
        <v>55.719831018518519</v>
      </c>
      <c r="N85">
        <f t="shared" ca="1" si="75"/>
        <v>33.855803240740741</v>
      </c>
    </row>
    <row r="86" spans="1:14" x14ac:dyDescent="0.25">
      <c r="A86" s="4">
        <f t="shared" si="69"/>
        <v>0.42187499999999928</v>
      </c>
      <c r="B86" s="3">
        <f t="shared" si="70"/>
        <v>1553300450</v>
      </c>
      <c r="C86">
        <f t="shared" si="73"/>
        <v>4</v>
      </c>
      <c r="D86">
        <f t="shared" si="73"/>
        <v>32</v>
      </c>
      <c r="E86">
        <f t="shared" ca="1" si="50"/>
        <v>58733.294517830007</v>
      </c>
      <c r="F86">
        <f t="shared" ca="1" si="51"/>
        <v>-14708.541423440001</v>
      </c>
      <c r="G86">
        <f t="shared" ca="1" si="54"/>
        <v>9448.7999999999993</v>
      </c>
      <c r="H86" s="9">
        <f t="shared" ca="1" si="55"/>
        <v>217.52971358233336</v>
      </c>
      <c r="I86" s="9">
        <f t="shared" ca="1" si="55"/>
        <v>-54.475450232</v>
      </c>
      <c r="J86" s="9">
        <f t="shared" ca="1" si="55"/>
        <v>0</v>
      </c>
      <c r="K86" s="9">
        <f t="shared" ca="1" si="56"/>
        <v>224.24707572048982</v>
      </c>
      <c r="L86" s="9">
        <f t="shared" ca="1" si="57"/>
        <v>104.05930118444157</v>
      </c>
      <c r="M86">
        <f t="shared" ca="1" si="74"/>
        <v>55.717374999999997</v>
      </c>
      <c r="N86">
        <f t="shared" ca="1" si="75"/>
        <v>33.873208333333331</v>
      </c>
    </row>
    <row r="87" spans="1:14" x14ac:dyDescent="0.25">
      <c r="A87" s="4">
        <f t="shared" si="69"/>
        <v>0.42193287037036964</v>
      </c>
      <c r="B87" s="3">
        <f t="shared" si="70"/>
        <v>1553300455</v>
      </c>
      <c r="C87">
        <f t="shared" si="73"/>
        <v>4</v>
      </c>
      <c r="D87">
        <f t="shared" si="73"/>
        <v>32</v>
      </c>
      <c r="E87">
        <f t="shared" ca="1" si="50"/>
        <v>59820.943085741674</v>
      </c>
      <c r="F87">
        <f t="shared" ca="1" si="51"/>
        <v>-14980.918674600001</v>
      </c>
      <c r="G87">
        <f t="shared" ca="1" si="54"/>
        <v>9448.7999999999993</v>
      </c>
      <c r="H87" s="9">
        <f t="shared" ca="1" si="55"/>
        <v>217.52971358233336</v>
      </c>
      <c r="I87" s="9">
        <f t="shared" ca="1" si="55"/>
        <v>-54.475450232</v>
      </c>
      <c r="J87" s="9">
        <f t="shared" ca="1" si="55"/>
        <v>0</v>
      </c>
      <c r="K87" s="9">
        <f t="shared" ca="1" si="56"/>
        <v>224.24707572048982</v>
      </c>
      <c r="L87" s="9">
        <f t="shared" ca="1" si="57"/>
        <v>104.05930118444157</v>
      </c>
      <c r="M87">
        <f t="shared" ca="1" si="74"/>
        <v>55.714918981481482</v>
      </c>
      <c r="N87">
        <f t="shared" ca="1" si="75"/>
        <v>33.89061342592592</v>
      </c>
    </row>
    <row r="88" spans="1:14" x14ac:dyDescent="0.25">
      <c r="A88" s="4">
        <f t="shared" si="69"/>
        <v>0.42199074074074</v>
      </c>
      <c r="B88" s="3">
        <f t="shared" si="70"/>
        <v>1553300460</v>
      </c>
      <c r="C88">
        <f t="shared" si="73"/>
        <v>4</v>
      </c>
      <c r="D88">
        <f t="shared" si="73"/>
        <v>32</v>
      </c>
      <c r="E88">
        <f t="shared" ca="1" si="50"/>
        <v>60908.59165365334</v>
      </c>
      <c r="F88">
        <f t="shared" ca="1" si="51"/>
        <v>-15253.295925760001</v>
      </c>
      <c r="G88">
        <f t="shared" ca="1" si="54"/>
        <v>9448.7999999999993</v>
      </c>
      <c r="H88" s="9">
        <f t="shared" ca="1" si="55"/>
        <v>217.52971358233336</v>
      </c>
      <c r="I88" s="9">
        <f t="shared" ca="1" si="55"/>
        <v>-54.475450232</v>
      </c>
      <c r="J88" s="9">
        <f t="shared" ca="1" si="55"/>
        <v>0</v>
      </c>
      <c r="K88" s="9">
        <f t="shared" ca="1" si="56"/>
        <v>224.24707572048982</v>
      </c>
      <c r="L88" s="9">
        <f t="shared" ca="1" si="57"/>
        <v>104.05930118444157</v>
      </c>
      <c r="M88">
        <f t="shared" ca="1" si="74"/>
        <v>55.71246296296296</v>
      </c>
      <c r="N88">
        <f t="shared" ca="1" si="75"/>
        <v>33.908018518518517</v>
      </c>
    </row>
    <row r="89" spans="1:14" x14ac:dyDescent="0.25">
      <c r="A89" s="4">
        <f t="shared" si="69"/>
        <v>0.42204861111111036</v>
      </c>
      <c r="B89" s="3">
        <f t="shared" si="70"/>
        <v>1553300465</v>
      </c>
      <c r="C89">
        <f t="shared" si="73"/>
        <v>4</v>
      </c>
      <c r="D89">
        <f t="shared" si="73"/>
        <v>32</v>
      </c>
      <c r="E89">
        <f t="shared" ca="1" si="50"/>
        <v>61996.240221565007</v>
      </c>
      <c r="F89">
        <f t="shared" ca="1" si="51"/>
        <v>-15525.673176920001</v>
      </c>
      <c r="G89">
        <f t="shared" ca="1" si="54"/>
        <v>9448.7999999999993</v>
      </c>
      <c r="H89" s="9">
        <f t="shared" ca="1" si="55"/>
        <v>217.52971358233336</v>
      </c>
      <c r="I89" s="9">
        <f t="shared" ca="1" si="55"/>
        <v>-54.475450232</v>
      </c>
      <c r="J89" s="9">
        <f t="shared" ca="1" si="55"/>
        <v>0</v>
      </c>
      <c r="K89" s="9">
        <f t="shared" ca="1" si="56"/>
        <v>224.24707572048982</v>
      </c>
      <c r="L89" s="9">
        <f t="shared" ca="1" si="57"/>
        <v>104.05930118444157</v>
      </c>
      <c r="M89">
        <f t="shared" ca="1" si="74"/>
        <v>55.710006944444444</v>
      </c>
      <c r="N89">
        <f t="shared" ca="1" si="75"/>
        <v>33.925423611111107</v>
      </c>
    </row>
    <row r="90" spans="1:14" x14ac:dyDescent="0.25">
      <c r="A90" s="4">
        <f t="shared" si="69"/>
        <v>0.42210648148148072</v>
      </c>
      <c r="B90" s="3">
        <f t="shared" si="70"/>
        <v>1553300470</v>
      </c>
      <c r="C90">
        <f t="shared" ref="C90:D105" si="76">C89</f>
        <v>4</v>
      </c>
      <c r="D90">
        <f t="shared" si="76"/>
        <v>32</v>
      </c>
      <c r="E90">
        <f t="shared" ca="1" si="50"/>
        <v>63083.888789476674</v>
      </c>
      <c r="F90">
        <f t="shared" ca="1" si="51"/>
        <v>-15798.050428080001</v>
      </c>
      <c r="G90">
        <f t="shared" ca="1" si="54"/>
        <v>9448.7999999999993</v>
      </c>
      <c r="H90" s="9">
        <f t="shared" ca="1" si="55"/>
        <v>217.52971358233336</v>
      </c>
      <c r="I90" s="9">
        <f t="shared" ca="1" si="55"/>
        <v>-54.475450232</v>
      </c>
      <c r="J90" s="9">
        <f t="shared" ca="1" si="55"/>
        <v>0</v>
      </c>
      <c r="K90" s="9">
        <f t="shared" ca="1" si="56"/>
        <v>224.24707572048982</v>
      </c>
      <c r="L90" s="9">
        <f t="shared" ca="1" si="57"/>
        <v>104.05930118444157</v>
      </c>
      <c r="M90">
        <f t="shared" ca="1" si="74"/>
        <v>55.707550925925922</v>
      </c>
      <c r="N90">
        <f t="shared" ca="1" si="75"/>
        <v>33.942828703703704</v>
      </c>
    </row>
    <row r="91" spans="1:14" x14ac:dyDescent="0.25">
      <c r="A91" s="4">
        <f t="shared" si="69"/>
        <v>0.42216435185185108</v>
      </c>
      <c r="B91" s="3">
        <f t="shared" si="70"/>
        <v>1553300475</v>
      </c>
      <c r="C91">
        <f t="shared" si="76"/>
        <v>4</v>
      </c>
      <c r="D91">
        <f t="shared" si="76"/>
        <v>32</v>
      </c>
      <c r="E91">
        <f t="shared" ca="1" si="50"/>
        <v>64171.537357388341</v>
      </c>
      <c r="F91">
        <f t="shared" ca="1" si="51"/>
        <v>-16070.427679240001</v>
      </c>
      <c r="G91">
        <f t="shared" ca="1" si="54"/>
        <v>9448.7999999999993</v>
      </c>
      <c r="H91" s="9">
        <f t="shared" ca="1" si="55"/>
        <v>217.52971358233336</v>
      </c>
      <c r="I91" s="9">
        <f t="shared" ca="1" si="55"/>
        <v>-54.475450232</v>
      </c>
      <c r="J91" s="9">
        <f t="shared" ca="1" si="55"/>
        <v>0</v>
      </c>
      <c r="K91" s="9">
        <f t="shared" ca="1" si="56"/>
        <v>224.24707572048982</v>
      </c>
      <c r="L91" s="9">
        <f t="shared" ca="1" si="57"/>
        <v>104.05930118444157</v>
      </c>
      <c r="M91">
        <f t="shared" ca="1" si="74"/>
        <v>55.705094907407407</v>
      </c>
      <c r="N91">
        <f t="shared" ca="1" si="75"/>
        <v>33.960233796296293</v>
      </c>
    </row>
    <row r="92" spans="1:14" x14ac:dyDescent="0.25">
      <c r="A92" s="4">
        <f t="shared" si="69"/>
        <v>0.42222222222222144</v>
      </c>
      <c r="B92" s="3">
        <f t="shared" si="70"/>
        <v>1553300480</v>
      </c>
      <c r="C92">
        <f t="shared" si="76"/>
        <v>4</v>
      </c>
      <c r="D92">
        <f t="shared" si="76"/>
        <v>32</v>
      </c>
      <c r="E92">
        <f t="shared" ca="1" si="50"/>
        <v>65259.185925300008</v>
      </c>
      <c r="F92">
        <f t="shared" ca="1" si="51"/>
        <v>-16342.804930400001</v>
      </c>
      <c r="G92">
        <f t="shared" ca="1" si="54"/>
        <v>9448.7999999999993</v>
      </c>
      <c r="H92" s="9">
        <f t="shared" ca="1" si="55"/>
        <v>217.52971358233336</v>
      </c>
      <c r="I92" s="9">
        <f t="shared" ca="1" si="55"/>
        <v>-54.475450232</v>
      </c>
      <c r="J92" s="9">
        <f t="shared" ca="1" si="55"/>
        <v>0</v>
      </c>
      <c r="K92" s="9">
        <f t="shared" ca="1" si="56"/>
        <v>224.24707572048982</v>
      </c>
      <c r="L92" s="9">
        <f t="shared" ca="1" si="57"/>
        <v>104.05930118444157</v>
      </c>
      <c r="M92">
        <f t="shared" ca="1" si="74"/>
        <v>55.702638888888885</v>
      </c>
      <c r="N92">
        <f t="shared" ca="1" si="75"/>
        <v>33.97763888888889</v>
      </c>
    </row>
    <row r="93" spans="1:14" x14ac:dyDescent="0.25">
      <c r="A93" s="4">
        <f t="shared" si="69"/>
        <v>0.4222800925925918</v>
      </c>
      <c r="B93" s="3">
        <f t="shared" si="70"/>
        <v>1553300485</v>
      </c>
      <c r="C93">
        <f t="shared" si="76"/>
        <v>4</v>
      </c>
      <c r="D93">
        <f t="shared" si="76"/>
        <v>32</v>
      </c>
      <c r="E93">
        <f t="shared" ca="1" si="50"/>
        <v>66346.834493211674</v>
      </c>
      <c r="F93">
        <f t="shared" ca="1" si="51"/>
        <v>-16615.182181560001</v>
      </c>
      <c r="G93">
        <f t="shared" ca="1" si="54"/>
        <v>9448.7999999999993</v>
      </c>
      <c r="H93" s="9">
        <f t="shared" ca="1" si="55"/>
        <v>217.52971358233191</v>
      </c>
      <c r="I93" s="9">
        <f t="shared" ca="1" si="55"/>
        <v>-54.475450232</v>
      </c>
      <c r="J93" s="9">
        <f t="shared" ca="1" si="55"/>
        <v>0</v>
      </c>
      <c r="K93" s="9">
        <f t="shared" ca="1" si="56"/>
        <v>224.24707572048843</v>
      </c>
      <c r="L93" s="9">
        <f t="shared" ca="1" si="57"/>
        <v>104.05930118444165</v>
      </c>
      <c r="M93">
        <f t="shared" ca="1" si="74"/>
        <v>55.700182870370369</v>
      </c>
      <c r="N93">
        <f t="shared" ca="1" si="75"/>
        <v>33.99504398148148</v>
      </c>
    </row>
    <row r="94" spans="1:14" x14ac:dyDescent="0.25">
      <c r="A94" s="4">
        <f t="shared" si="69"/>
        <v>0.42233796296296217</v>
      </c>
      <c r="B94" s="3">
        <f t="shared" si="70"/>
        <v>1553300490</v>
      </c>
      <c r="C94">
        <f t="shared" si="76"/>
        <v>4</v>
      </c>
      <c r="D94">
        <f t="shared" si="76"/>
        <v>32</v>
      </c>
      <c r="E94">
        <f t="shared" ca="1" si="50"/>
        <v>67434.483061123334</v>
      </c>
      <c r="F94">
        <f t="shared" ca="1" si="51"/>
        <v>-16887.559432720001</v>
      </c>
      <c r="G94">
        <f t="shared" ca="1" si="54"/>
        <v>9448.7999999999993</v>
      </c>
      <c r="H94" s="9">
        <f t="shared" ca="1" si="55"/>
        <v>217.52971358233481</v>
      </c>
      <c r="I94" s="9">
        <f t="shared" ca="1" si="55"/>
        <v>-54.475450232</v>
      </c>
      <c r="J94" s="9">
        <f t="shared" ca="1" si="55"/>
        <v>0</v>
      </c>
      <c r="K94" s="9">
        <f t="shared" ca="1" si="56"/>
        <v>224.24707572049121</v>
      </c>
      <c r="L94" s="9">
        <f t="shared" ca="1" si="57"/>
        <v>104.05930118444147</v>
      </c>
      <c r="M94">
        <f t="shared" ca="1" si="74"/>
        <v>55.697726851851854</v>
      </c>
      <c r="N94">
        <f t="shared" ca="1" si="75"/>
        <v>34.01244907407407</v>
      </c>
    </row>
    <row r="95" spans="1:14" x14ac:dyDescent="0.25">
      <c r="A95" s="4">
        <f t="shared" si="69"/>
        <v>0.42239583333333253</v>
      </c>
      <c r="B95" s="3">
        <f t="shared" si="70"/>
        <v>1553300495</v>
      </c>
      <c r="C95">
        <f t="shared" si="76"/>
        <v>4</v>
      </c>
      <c r="D95">
        <f t="shared" si="76"/>
        <v>32</v>
      </c>
      <c r="E95">
        <f t="shared" ca="1" si="50"/>
        <v>68522.131629035008</v>
      </c>
      <c r="F95">
        <f t="shared" ca="1" si="51"/>
        <v>-17159.936683880002</v>
      </c>
      <c r="G95">
        <f t="shared" ca="1" si="54"/>
        <v>9448.7999999999993</v>
      </c>
      <c r="H95" s="9">
        <f t="shared" ca="1" si="55"/>
        <v>217.52971358233191</v>
      </c>
      <c r="I95" s="9">
        <f t="shared" ca="1" si="55"/>
        <v>-54.475450232</v>
      </c>
      <c r="J95" s="9">
        <f t="shared" ca="1" si="55"/>
        <v>0</v>
      </c>
      <c r="K95" s="9">
        <f t="shared" ca="1" si="56"/>
        <v>224.24707572048843</v>
      </c>
      <c r="L95" s="9">
        <f t="shared" ca="1" si="57"/>
        <v>104.05930118444165</v>
      </c>
      <c r="M95">
        <f t="shared" ca="1" si="74"/>
        <v>55.695270833333332</v>
      </c>
      <c r="N95">
        <f t="shared" ca="1" si="75"/>
        <v>34.029854166666667</v>
      </c>
    </row>
    <row r="96" spans="1:14" x14ac:dyDescent="0.25">
      <c r="A96" s="4">
        <f t="shared" si="69"/>
        <v>0.42245370370370289</v>
      </c>
      <c r="B96" s="3">
        <f t="shared" si="70"/>
        <v>1553300500</v>
      </c>
      <c r="C96">
        <f t="shared" si="76"/>
        <v>4</v>
      </c>
      <c r="D96">
        <f t="shared" si="76"/>
        <v>32</v>
      </c>
      <c r="E96">
        <f t="shared" ca="1" si="50"/>
        <v>69609.780196946667</v>
      </c>
      <c r="F96">
        <f t="shared" ca="1" si="51"/>
        <v>-17432.313935040002</v>
      </c>
      <c r="G96">
        <f t="shared" ca="1" si="54"/>
        <v>9448.7999999999993</v>
      </c>
      <c r="H96" s="9">
        <f t="shared" ca="1" si="55"/>
        <v>217.52971358233481</v>
      </c>
      <c r="I96" s="9">
        <f t="shared" ca="1" si="55"/>
        <v>-54.475450232</v>
      </c>
      <c r="J96" s="9">
        <f t="shared" ca="1" si="55"/>
        <v>0</v>
      </c>
      <c r="K96" s="9">
        <f t="shared" ca="1" si="56"/>
        <v>224.24707572049121</v>
      </c>
      <c r="L96" s="9">
        <f t="shared" ca="1" si="57"/>
        <v>104.05930118444147</v>
      </c>
      <c r="M96">
        <f t="shared" ca="1" si="74"/>
        <v>55.692814814814817</v>
      </c>
      <c r="N96">
        <f t="shared" ca="1" si="75"/>
        <v>34.047259259259256</v>
      </c>
    </row>
    <row r="97" spans="1:14" x14ac:dyDescent="0.25">
      <c r="A97" s="4">
        <f>A96+5/24/3600</f>
        <v>0.42251157407407325</v>
      </c>
      <c r="B97" s="3">
        <f t="shared" si="70"/>
        <v>1553300505</v>
      </c>
      <c r="C97">
        <f t="shared" si="76"/>
        <v>4</v>
      </c>
      <c r="D97">
        <f t="shared" si="76"/>
        <v>32</v>
      </c>
      <c r="E97">
        <f t="shared" ca="1" si="50"/>
        <v>70697.428764858341</v>
      </c>
      <c r="F97">
        <f t="shared" ca="1" si="51"/>
        <v>-17704.691186200002</v>
      </c>
      <c r="G97">
        <f t="shared" ca="1" si="54"/>
        <v>9448.7999999999993</v>
      </c>
      <c r="H97" s="9">
        <f t="shared" ca="1" si="55"/>
        <v>217.52971358233191</v>
      </c>
      <c r="I97" s="9">
        <f t="shared" ca="1" si="55"/>
        <v>-54.475450232</v>
      </c>
      <c r="J97" s="9">
        <f t="shared" ca="1" si="55"/>
        <v>0</v>
      </c>
      <c r="K97" s="9">
        <f t="shared" ca="1" si="56"/>
        <v>224.24707572048843</v>
      </c>
      <c r="L97" s="9">
        <f t="shared" ca="1" si="57"/>
        <v>104.05930118444165</v>
      </c>
      <c r="M97">
        <f t="shared" ca="1" si="74"/>
        <v>55.690358796296294</v>
      </c>
      <c r="N97">
        <f t="shared" ca="1" si="75"/>
        <v>34.064664351851853</v>
      </c>
    </row>
    <row r="98" spans="1:14" x14ac:dyDescent="0.25">
      <c r="A98" s="4">
        <f t="shared" si="69"/>
        <v>0.42256944444444361</v>
      </c>
      <c r="B98" s="3">
        <f t="shared" si="70"/>
        <v>1553300510</v>
      </c>
      <c r="C98">
        <f t="shared" si="76"/>
        <v>4</v>
      </c>
      <c r="D98">
        <f t="shared" si="76"/>
        <v>32</v>
      </c>
      <c r="E98">
        <f t="shared" ca="1" si="50"/>
        <v>71785.077332770001</v>
      </c>
      <c r="F98">
        <f t="shared" ca="1" si="51"/>
        <v>-17977.068437360002</v>
      </c>
      <c r="G98">
        <f t="shared" ca="1" si="54"/>
        <v>9448.7999999999993</v>
      </c>
      <c r="H98" s="9">
        <f t="shared" ca="1" si="55"/>
        <v>217.52971358233481</v>
      </c>
      <c r="I98" s="9">
        <f t="shared" ca="1" si="55"/>
        <v>-54.475450232</v>
      </c>
      <c r="J98" s="9">
        <f t="shared" ca="1" si="55"/>
        <v>0</v>
      </c>
      <c r="K98" s="9">
        <f t="shared" ca="1" si="56"/>
        <v>224.24707572049121</v>
      </c>
      <c r="L98" s="9">
        <f t="shared" ca="1" si="57"/>
        <v>104.05930118444147</v>
      </c>
      <c r="M98">
        <f t="shared" ca="1" si="74"/>
        <v>55.687902777777779</v>
      </c>
      <c r="N98">
        <f t="shared" ca="1" si="75"/>
        <v>34.082069444444443</v>
      </c>
    </row>
    <row r="99" spans="1:14" x14ac:dyDescent="0.25">
      <c r="A99" s="4">
        <f t="shared" si="69"/>
        <v>0.42262731481481397</v>
      </c>
      <c r="B99" s="3">
        <f t="shared" si="70"/>
        <v>1553300515</v>
      </c>
      <c r="C99">
        <f t="shared" si="76"/>
        <v>4</v>
      </c>
      <c r="D99">
        <f t="shared" si="76"/>
        <v>32</v>
      </c>
      <c r="E99">
        <f t="shared" ca="1" si="50"/>
        <v>72872.725900681675</v>
      </c>
      <c r="F99">
        <f t="shared" ca="1" si="51"/>
        <v>-18249.445688520002</v>
      </c>
      <c r="G99">
        <f t="shared" ca="1" si="54"/>
        <v>9448.7999999999993</v>
      </c>
      <c r="H99" s="9">
        <f t="shared" ca="1" si="55"/>
        <v>217.52971358233191</v>
      </c>
      <c r="I99" s="9">
        <f t="shared" ca="1" si="55"/>
        <v>-54.475450232</v>
      </c>
      <c r="J99" s="9">
        <f t="shared" ca="1" si="55"/>
        <v>0</v>
      </c>
      <c r="K99" s="9">
        <f t="shared" ca="1" si="56"/>
        <v>224.24707572048843</v>
      </c>
      <c r="L99" s="9">
        <f t="shared" ca="1" si="57"/>
        <v>104.05930118444165</v>
      </c>
      <c r="M99">
        <f t="shared" ca="1" si="74"/>
        <v>55.685446759259257</v>
      </c>
      <c r="N99">
        <f t="shared" ca="1" si="75"/>
        <v>34.099474537037032</v>
      </c>
    </row>
    <row r="100" spans="1:14" x14ac:dyDescent="0.25">
      <c r="A100" s="4">
        <f t="shared" si="69"/>
        <v>0.42268518518518433</v>
      </c>
      <c r="B100" s="3">
        <f t="shared" si="70"/>
        <v>1553300520</v>
      </c>
      <c r="C100">
        <f t="shared" si="76"/>
        <v>4</v>
      </c>
      <c r="D100">
        <f t="shared" si="76"/>
        <v>32</v>
      </c>
      <c r="E100">
        <f t="shared" ca="1" si="50"/>
        <v>73960.374468593334</v>
      </c>
      <c r="F100">
        <f t="shared" ca="1" si="51"/>
        <v>-18521.822939680002</v>
      </c>
      <c r="G100">
        <f t="shared" ca="1" si="54"/>
        <v>9448.7999999999993</v>
      </c>
      <c r="H100" s="9">
        <f t="shared" ca="1" si="55"/>
        <v>217.52971358233481</v>
      </c>
      <c r="I100" s="9">
        <f t="shared" ca="1" si="55"/>
        <v>-54.475450232</v>
      </c>
      <c r="J100" s="9">
        <f t="shared" ca="1" si="55"/>
        <v>0</v>
      </c>
      <c r="K100" s="9">
        <f t="shared" ca="1" si="56"/>
        <v>224.24707572049121</v>
      </c>
      <c r="L100" s="9">
        <f t="shared" ca="1" si="57"/>
        <v>104.05930118444147</v>
      </c>
      <c r="M100">
        <f t="shared" ca="1" si="74"/>
        <v>55.682990740740742</v>
      </c>
      <c r="N100">
        <f t="shared" ca="1" si="75"/>
        <v>34.116879629629629</v>
      </c>
    </row>
    <row r="101" spans="1:14" x14ac:dyDescent="0.25">
      <c r="A101" s="4">
        <f t="shared" si="69"/>
        <v>0.42274305555555469</v>
      </c>
      <c r="B101" s="3">
        <f t="shared" si="70"/>
        <v>1553300525</v>
      </c>
      <c r="C101">
        <f t="shared" si="76"/>
        <v>4</v>
      </c>
      <c r="D101">
        <f t="shared" si="76"/>
        <v>32</v>
      </c>
      <c r="E101">
        <f t="shared" ca="1" si="50"/>
        <v>75048.023036505008</v>
      </c>
      <c r="F101">
        <f t="shared" ca="1" si="51"/>
        <v>-18794.200190840002</v>
      </c>
      <c r="G101">
        <f t="shared" ca="1" si="54"/>
        <v>9448.7999999999993</v>
      </c>
      <c r="H101" s="9">
        <f t="shared" ca="1" si="55"/>
        <v>217.52971358233191</v>
      </c>
      <c r="I101" s="9">
        <f t="shared" ca="1" si="55"/>
        <v>-54.475450232</v>
      </c>
      <c r="J101" s="9">
        <f t="shared" ca="1" si="55"/>
        <v>0</v>
      </c>
      <c r="K101" s="9">
        <f t="shared" ca="1" si="56"/>
        <v>224.24707572048843</v>
      </c>
      <c r="L101" s="9">
        <f t="shared" ca="1" si="57"/>
        <v>104.05930118444165</v>
      </c>
      <c r="M101">
        <f t="shared" ca="1" si="74"/>
        <v>55.68053472222222</v>
      </c>
      <c r="N101">
        <f t="shared" ca="1" si="75"/>
        <v>34.134284722222219</v>
      </c>
    </row>
    <row r="102" spans="1:14" x14ac:dyDescent="0.25">
      <c r="A102" s="4">
        <f t="shared" si="69"/>
        <v>0.42280092592592505</v>
      </c>
      <c r="B102" s="3">
        <f t="shared" si="70"/>
        <v>1553300530</v>
      </c>
      <c r="C102">
        <f t="shared" si="76"/>
        <v>4</v>
      </c>
      <c r="D102">
        <f t="shared" si="76"/>
        <v>32</v>
      </c>
      <c r="E102">
        <f t="shared" ref="E102:E127" ca="1" si="77">INDIRECT("E$"&amp;C102)+INDIRECT("H$"&amp;C102)*($B102-INDIRECT("B$"&amp;D102))</f>
        <v>76135.671604416668</v>
      </c>
      <c r="F102">
        <f t="shared" ref="F102:F127" ca="1" si="78">INDIRECT("F$"&amp;C102)+INDIRECT("I$"&amp;C102)*($B102-INDIRECT("B$"&amp;D102))</f>
        <v>-19066.577442000002</v>
      </c>
      <c r="G102">
        <f t="shared" ca="1" si="54"/>
        <v>9448.7999999999993</v>
      </c>
      <c r="H102" s="9">
        <f t="shared" ca="1" si="55"/>
        <v>217.52971358233481</v>
      </c>
      <c r="I102" s="9">
        <f t="shared" ca="1" si="55"/>
        <v>-54.475450232</v>
      </c>
      <c r="J102" s="9">
        <f t="shared" ca="1" si="55"/>
        <v>0</v>
      </c>
      <c r="K102" s="9">
        <f t="shared" ca="1" si="56"/>
        <v>224.24707572049121</v>
      </c>
      <c r="L102" s="9">
        <f t="shared" ca="1" si="57"/>
        <v>104.05930118444147</v>
      </c>
      <c r="M102">
        <f t="shared" ca="1" si="74"/>
        <v>55.678078703703704</v>
      </c>
      <c r="N102">
        <f t="shared" ca="1" si="75"/>
        <v>34.151689814814816</v>
      </c>
    </row>
    <row r="103" spans="1:14" x14ac:dyDescent="0.25">
      <c r="A103" s="4">
        <f t="shared" si="69"/>
        <v>0.42285879629629541</v>
      </c>
      <c r="B103" s="3">
        <f t="shared" si="70"/>
        <v>1553300535</v>
      </c>
      <c r="C103">
        <f t="shared" si="76"/>
        <v>4</v>
      </c>
      <c r="D103">
        <f t="shared" si="76"/>
        <v>32</v>
      </c>
      <c r="E103">
        <f t="shared" ca="1" si="77"/>
        <v>77223.320172328342</v>
      </c>
      <c r="F103">
        <f t="shared" ca="1" si="78"/>
        <v>-19338.954693160002</v>
      </c>
      <c r="G103">
        <f t="shared" ca="1" si="54"/>
        <v>9448.7999999999993</v>
      </c>
      <c r="H103" s="9">
        <f t="shared" ca="1" si="55"/>
        <v>217.52971358233191</v>
      </c>
      <c r="I103" s="9">
        <f t="shared" ca="1" si="55"/>
        <v>-54.475450232</v>
      </c>
      <c r="J103" s="9">
        <f t="shared" ca="1" si="55"/>
        <v>0</v>
      </c>
      <c r="K103" s="9">
        <f t="shared" ca="1" si="56"/>
        <v>224.24707572048843</v>
      </c>
      <c r="L103" s="9">
        <f t="shared" ca="1" si="57"/>
        <v>104.05930118444165</v>
      </c>
      <c r="M103">
        <f t="shared" ca="1" si="74"/>
        <v>55.675622685185182</v>
      </c>
      <c r="N103">
        <f t="shared" ca="1" si="75"/>
        <v>34.169094907407406</v>
      </c>
    </row>
    <row r="104" spans="1:14" x14ac:dyDescent="0.25">
      <c r="A104" s="8">
        <f t="shared" si="69"/>
        <v>0.42291666666666577</v>
      </c>
      <c r="B104" s="3">
        <f t="shared" si="70"/>
        <v>1553300540</v>
      </c>
      <c r="C104">
        <f t="shared" si="76"/>
        <v>4</v>
      </c>
      <c r="D104">
        <f t="shared" si="76"/>
        <v>32</v>
      </c>
      <c r="E104">
        <f t="shared" ca="1" si="77"/>
        <v>78310.968740240001</v>
      </c>
      <c r="F104">
        <f t="shared" ca="1" si="78"/>
        <v>-19611.331944320002</v>
      </c>
      <c r="G104">
        <f t="shared" ca="1" si="54"/>
        <v>9448.7999999999993</v>
      </c>
      <c r="H104" s="9">
        <f t="shared" ca="1" si="55"/>
        <v>217.52971358233481</v>
      </c>
      <c r="I104" s="9">
        <f t="shared" ca="1" si="55"/>
        <v>-54.475450232</v>
      </c>
      <c r="J104" s="9">
        <f t="shared" ca="1" si="55"/>
        <v>0</v>
      </c>
      <c r="K104" s="9">
        <f t="shared" ca="1" si="56"/>
        <v>224.24707572049121</v>
      </c>
      <c r="L104" s="9">
        <f t="shared" ca="1" si="57"/>
        <v>104.05930118444147</v>
      </c>
      <c r="M104">
        <f t="shared" ca="1" si="74"/>
        <v>55.673166666666667</v>
      </c>
      <c r="N104">
        <f t="shared" ca="1" si="75"/>
        <v>34.186499999999995</v>
      </c>
    </row>
    <row r="105" spans="1:14" x14ac:dyDescent="0.25">
      <c r="A105" s="4">
        <f>A104+5/24/3600</f>
        <v>0.42297453703703614</v>
      </c>
      <c r="B105" s="3">
        <f t="shared" si="70"/>
        <v>1553300545</v>
      </c>
      <c r="C105">
        <f t="shared" si="76"/>
        <v>4</v>
      </c>
      <c r="D105">
        <f t="shared" si="76"/>
        <v>32</v>
      </c>
      <c r="E105">
        <f t="shared" ca="1" si="77"/>
        <v>79398.617308151675</v>
      </c>
      <c r="F105">
        <f t="shared" ca="1" si="78"/>
        <v>-19883.709195480002</v>
      </c>
      <c r="G105">
        <f t="shared" ca="1" si="54"/>
        <v>9448.7999999999993</v>
      </c>
      <c r="H105" s="9">
        <f t="shared" ca="1" si="55"/>
        <v>217.52971358233191</v>
      </c>
      <c r="I105" s="9">
        <f t="shared" ca="1" si="55"/>
        <v>-54.475450232</v>
      </c>
      <c r="J105" s="9">
        <f t="shared" ca="1" si="55"/>
        <v>0</v>
      </c>
      <c r="K105" s="9">
        <f t="shared" ca="1" si="56"/>
        <v>224.24707572048843</v>
      </c>
      <c r="L105" s="9">
        <f t="shared" ca="1" si="57"/>
        <v>104.05930118444165</v>
      </c>
      <c r="M105">
        <f t="shared" ca="1" si="74"/>
        <v>55.670710648148145</v>
      </c>
      <c r="N105">
        <f t="shared" ca="1" si="75"/>
        <v>34.203905092592592</v>
      </c>
    </row>
    <row r="106" spans="1:14" x14ac:dyDescent="0.25">
      <c r="A106" s="4">
        <f t="shared" ref="A106:A122" si="79">A105+5/24/3600</f>
        <v>0.4230324074074065</v>
      </c>
      <c r="B106" s="3">
        <f t="shared" si="70"/>
        <v>1553300550</v>
      </c>
      <c r="C106">
        <f t="shared" ref="C106:D121" si="80">C105</f>
        <v>4</v>
      </c>
      <c r="D106">
        <f t="shared" si="80"/>
        <v>32</v>
      </c>
      <c r="E106">
        <f t="shared" ca="1" si="77"/>
        <v>80486.265876063335</v>
      </c>
      <c r="F106">
        <f t="shared" ca="1" si="78"/>
        <v>-20156.086446640002</v>
      </c>
      <c r="G106">
        <f t="shared" ca="1" si="54"/>
        <v>9448.7999999999993</v>
      </c>
      <c r="H106" s="9">
        <f t="shared" ca="1" si="55"/>
        <v>217.52971358233481</v>
      </c>
      <c r="I106" s="9">
        <f t="shared" ca="1" si="55"/>
        <v>-54.475450232</v>
      </c>
      <c r="J106" s="9">
        <f t="shared" ca="1" si="55"/>
        <v>0</v>
      </c>
      <c r="K106" s="9">
        <f t="shared" ca="1" si="56"/>
        <v>224.24707572049121</v>
      </c>
      <c r="L106" s="9">
        <f t="shared" ca="1" si="57"/>
        <v>104.05930118444147</v>
      </c>
      <c r="M106">
        <f t="shared" ca="1" si="74"/>
        <v>55.668254629629629</v>
      </c>
      <c r="N106">
        <f t="shared" ca="1" si="75"/>
        <v>34.221310185185182</v>
      </c>
    </row>
    <row r="107" spans="1:14" x14ac:dyDescent="0.25">
      <c r="A107" s="4">
        <f t="shared" si="79"/>
        <v>0.42309027777777686</v>
      </c>
      <c r="B107" s="3">
        <f t="shared" si="70"/>
        <v>1553300555</v>
      </c>
      <c r="C107">
        <f t="shared" si="80"/>
        <v>4</v>
      </c>
      <c r="D107">
        <f t="shared" si="80"/>
        <v>32</v>
      </c>
      <c r="E107">
        <f t="shared" ca="1" si="77"/>
        <v>81573.914443975009</v>
      </c>
      <c r="F107">
        <f t="shared" ca="1" si="78"/>
        <v>-20428.463697800002</v>
      </c>
      <c r="G107">
        <f t="shared" ca="1" si="54"/>
        <v>9448.7999999999993</v>
      </c>
      <c r="H107" s="9">
        <f t="shared" ca="1" si="55"/>
        <v>217.52971358233191</v>
      </c>
      <c r="I107" s="9">
        <f t="shared" ca="1" si="55"/>
        <v>-54.475450232</v>
      </c>
      <c r="J107" s="9">
        <f t="shared" ca="1" si="55"/>
        <v>0</v>
      </c>
      <c r="K107" s="9">
        <f t="shared" ca="1" si="56"/>
        <v>224.24707572048843</v>
      </c>
      <c r="L107" s="9">
        <f t="shared" ca="1" si="57"/>
        <v>104.05930118444165</v>
      </c>
      <c r="M107">
        <f t="shared" ca="1" si="74"/>
        <v>55.665798611111107</v>
      </c>
      <c r="N107">
        <f t="shared" ca="1" si="75"/>
        <v>34.238715277777779</v>
      </c>
    </row>
    <row r="108" spans="1:14" x14ac:dyDescent="0.25">
      <c r="A108" s="4">
        <f t="shared" si="79"/>
        <v>0.42314814814814722</v>
      </c>
      <c r="B108" s="3">
        <f t="shared" si="70"/>
        <v>1553300560</v>
      </c>
      <c r="C108">
        <f t="shared" si="80"/>
        <v>4</v>
      </c>
      <c r="D108">
        <f t="shared" si="80"/>
        <v>32</v>
      </c>
      <c r="E108">
        <f t="shared" ca="1" si="77"/>
        <v>82661.563011886668</v>
      </c>
      <c r="F108">
        <f t="shared" ca="1" si="78"/>
        <v>-20700.840948960002</v>
      </c>
      <c r="G108">
        <f t="shared" ca="1" si="54"/>
        <v>9448.7999999999993</v>
      </c>
      <c r="H108" s="9">
        <f t="shared" ca="1" si="55"/>
        <v>217.52971358233481</v>
      </c>
      <c r="I108" s="9">
        <f t="shared" ca="1" si="55"/>
        <v>-54.475450232</v>
      </c>
      <c r="J108" s="9">
        <f t="shared" ca="1" si="55"/>
        <v>0</v>
      </c>
      <c r="K108" s="9">
        <f t="shared" ca="1" si="56"/>
        <v>224.24707572049121</v>
      </c>
      <c r="L108" s="9">
        <f t="shared" ca="1" si="57"/>
        <v>104.05930118444147</v>
      </c>
      <c r="M108">
        <f t="shared" ca="1" si="74"/>
        <v>55.663342592592592</v>
      </c>
      <c r="N108">
        <f t="shared" ca="1" si="75"/>
        <v>34.256120370370368</v>
      </c>
    </row>
    <row r="109" spans="1:14" x14ac:dyDescent="0.25">
      <c r="A109" s="4">
        <f t="shared" si="79"/>
        <v>0.42320601851851758</v>
      </c>
      <c r="B109" s="3">
        <f t="shared" si="70"/>
        <v>1553300565</v>
      </c>
      <c r="C109">
        <f t="shared" si="80"/>
        <v>4</v>
      </c>
      <c r="D109">
        <f t="shared" si="80"/>
        <v>32</v>
      </c>
      <c r="E109">
        <f t="shared" ca="1" si="77"/>
        <v>83749.211579798342</v>
      </c>
      <c r="F109">
        <f t="shared" ca="1" si="78"/>
        <v>-20973.218200120002</v>
      </c>
      <c r="G109">
        <f t="shared" ca="1" si="54"/>
        <v>9448.7999999999993</v>
      </c>
      <c r="H109" s="9">
        <f t="shared" ca="1" si="55"/>
        <v>217.52971358233191</v>
      </c>
      <c r="I109" s="9">
        <f t="shared" ca="1" si="55"/>
        <v>-54.475450232</v>
      </c>
      <c r="J109" s="9">
        <f t="shared" ca="1" si="55"/>
        <v>0</v>
      </c>
      <c r="K109" s="9">
        <f t="shared" ca="1" si="56"/>
        <v>224.24707572048843</v>
      </c>
      <c r="L109" s="9">
        <f t="shared" ca="1" si="57"/>
        <v>104.05930118444165</v>
      </c>
      <c r="M109">
        <f t="shared" ca="1" si="74"/>
        <v>55.66088657407407</v>
      </c>
      <c r="N109">
        <f t="shared" ca="1" si="75"/>
        <v>34.273525462962958</v>
      </c>
    </row>
    <row r="110" spans="1:14" x14ac:dyDescent="0.25">
      <c r="A110" s="8">
        <f t="shared" si="79"/>
        <v>0.42326388888888794</v>
      </c>
      <c r="B110" s="3">
        <f t="shared" si="70"/>
        <v>1553300570</v>
      </c>
      <c r="C110">
        <f t="shared" si="80"/>
        <v>4</v>
      </c>
      <c r="D110">
        <f t="shared" si="80"/>
        <v>32</v>
      </c>
      <c r="E110">
        <f t="shared" ca="1" si="77"/>
        <v>84836.860147710002</v>
      </c>
      <c r="F110">
        <f t="shared" ca="1" si="78"/>
        <v>-21245.595451280002</v>
      </c>
      <c r="G110">
        <f t="shared" ca="1" si="54"/>
        <v>9448.7999999999993</v>
      </c>
      <c r="H110" s="9">
        <f t="shared" ca="1" si="55"/>
        <v>217.52971358233481</v>
      </c>
      <c r="I110" s="9">
        <f t="shared" ca="1" si="55"/>
        <v>-54.475450232</v>
      </c>
      <c r="J110" s="9">
        <f t="shared" ca="1" si="55"/>
        <v>0</v>
      </c>
      <c r="K110" s="9">
        <f t="shared" ca="1" si="56"/>
        <v>224.24707572049121</v>
      </c>
      <c r="L110" s="9">
        <f t="shared" ca="1" si="57"/>
        <v>104.05930118444147</v>
      </c>
      <c r="M110">
        <f t="shared" ca="1" si="74"/>
        <v>55.658430555555555</v>
      </c>
      <c r="N110">
        <f t="shared" ca="1" si="75"/>
        <v>34.290930555555555</v>
      </c>
    </row>
    <row r="111" spans="1:14" x14ac:dyDescent="0.25">
      <c r="A111" s="4">
        <f t="shared" si="79"/>
        <v>0.4233217592592583</v>
      </c>
      <c r="B111" s="3">
        <f t="shared" si="70"/>
        <v>1553300575</v>
      </c>
      <c r="C111">
        <f t="shared" si="80"/>
        <v>4</v>
      </c>
      <c r="D111">
        <f t="shared" si="80"/>
        <v>32</v>
      </c>
      <c r="E111">
        <f t="shared" ca="1" si="77"/>
        <v>85924.508715621676</v>
      </c>
      <c r="F111">
        <f t="shared" ca="1" si="78"/>
        <v>-21517.972702440002</v>
      </c>
      <c r="G111">
        <f t="shared" ca="1" si="54"/>
        <v>9448.7999999999993</v>
      </c>
      <c r="H111" s="9">
        <f t="shared" ca="1" si="55"/>
        <v>217.52971358233191</v>
      </c>
      <c r="I111" s="9">
        <f t="shared" ca="1" si="55"/>
        <v>-54.475450232</v>
      </c>
      <c r="J111" s="9">
        <f t="shared" ca="1" si="55"/>
        <v>0</v>
      </c>
      <c r="K111" s="9">
        <f t="shared" ca="1" si="56"/>
        <v>224.24707572048843</v>
      </c>
      <c r="L111" s="9">
        <f t="shared" ca="1" si="57"/>
        <v>104.05930118444165</v>
      </c>
      <c r="M111">
        <f t="shared" ca="1" si="74"/>
        <v>55.655974537037032</v>
      </c>
      <c r="N111">
        <f t="shared" ca="1" si="75"/>
        <v>34.308335648148145</v>
      </c>
    </row>
    <row r="112" spans="1:14" x14ac:dyDescent="0.25">
      <c r="A112" s="4">
        <f t="shared" si="79"/>
        <v>0.42337962962962866</v>
      </c>
      <c r="B112" s="3">
        <f t="shared" si="70"/>
        <v>1553300580</v>
      </c>
      <c r="C112">
        <f t="shared" si="80"/>
        <v>4</v>
      </c>
      <c r="D112">
        <f t="shared" si="80"/>
        <v>32</v>
      </c>
      <c r="E112">
        <f t="shared" ca="1" si="77"/>
        <v>87012.157283533335</v>
      </c>
      <c r="F112">
        <f t="shared" ca="1" si="78"/>
        <v>-21790.349953600002</v>
      </c>
      <c r="G112">
        <f t="shared" ca="1" si="54"/>
        <v>9448.7999999999993</v>
      </c>
      <c r="H112" s="9">
        <f t="shared" ca="1" si="55"/>
        <v>217.52971358233481</v>
      </c>
      <c r="I112" s="9">
        <f t="shared" ca="1" si="55"/>
        <v>-54.475450232</v>
      </c>
      <c r="J112" s="9">
        <f t="shared" ca="1" si="55"/>
        <v>0</v>
      </c>
      <c r="K112" s="9">
        <f t="shared" ca="1" si="56"/>
        <v>224.24707572049121</v>
      </c>
      <c r="L112" s="9">
        <f t="shared" ca="1" si="57"/>
        <v>104.05930118444147</v>
      </c>
      <c r="M112">
        <f t="shared" ca="1" si="74"/>
        <v>55.653518518518517</v>
      </c>
      <c r="N112">
        <f t="shared" ca="1" si="75"/>
        <v>34.325740740740741</v>
      </c>
    </row>
    <row r="113" spans="1:15" x14ac:dyDescent="0.25">
      <c r="A113" s="4">
        <f t="shared" si="79"/>
        <v>0.42343749999999902</v>
      </c>
      <c r="B113" s="3">
        <f t="shared" si="70"/>
        <v>1553300585</v>
      </c>
      <c r="C113">
        <f t="shared" si="80"/>
        <v>4</v>
      </c>
      <c r="D113">
        <f t="shared" si="80"/>
        <v>32</v>
      </c>
      <c r="E113">
        <f t="shared" ca="1" si="77"/>
        <v>88099.805851445009</v>
      </c>
      <c r="F113">
        <f t="shared" ca="1" si="78"/>
        <v>-22062.727204760002</v>
      </c>
      <c r="G113">
        <f t="shared" ca="1" si="54"/>
        <v>9448.7999999999993</v>
      </c>
      <c r="H113" s="9">
        <f t="shared" ca="1" si="55"/>
        <v>217.52971358233191</v>
      </c>
      <c r="I113" s="9">
        <f t="shared" ca="1" si="55"/>
        <v>-54.475450232</v>
      </c>
      <c r="J113" s="9">
        <f t="shared" ca="1" si="55"/>
        <v>0</v>
      </c>
      <c r="K113" s="9">
        <f t="shared" ca="1" si="56"/>
        <v>224.24707572048843</v>
      </c>
      <c r="L113" s="9">
        <f t="shared" ca="1" si="57"/>
        <v>104.05930118444165</v>
      </c>
      <c r="M113">
        <f t="shared" ca="1" si="74"/>
        <v>55.651062500000002</v>
      </c>
      <c r="N113">
        <f t="shared" ca="1" si="75"/>
        <v>34.343145833333331</v>
      </c>
    </row>
    <row r="114" spans="1:15" x14ac:dyDescent="0.25">
      <c r="A114" s="4">
        <f t="shared" si="79"/>
        <v>0.42349537037036938</v>
      </c>
      <c r="B114" s="3">
        <f t="shared" si="70"/>
        <v>1553300590</v>
      </c>
      <c r="C114">
        <f t="shared" si="80"/>
        <v>4</v>
      </c>
      <c r="D114">
        <f t="shared" si="80"/>
        <v>32</v>
      </c>
      <c r="E114">
        <f t="shared" ca="1" si="77"/>
        <v>89187.454419356669</v>
      </c>
      <c r="F114">
        <f t="shared" ca="1" si="78"/>
        <v>-22335.104455920002</v>
      </c>
      <c r="G114">
        <f t="shared" ca="1" si="54"/>
        <v>9448.7999999999993</v>
      </c>
      <c r="H114" s="9">
        <f t="shared" ca="1" si="55"/>
        <v>217.52971358233481</v>
      </c>
      <c r="I114" s="9">
        <f t="shared" ca="1" si="55"/>
        <v>-54.475450232</v>
      </c>
      <c r="J114" s="9">
        <f t="shared" ca="1" si="55"/>
        <v>0</v>
      </c>
      <c r="K114" s="9">
        <f t="shared" ca="1" si="56"/>
        <v>224.24707572049121</v>
      </c>
      <c r="L114" s="9">
        <f t="shared" ca="1" si="57"/>
        <v>104.05930118444147</v>
      </c>
      <c r="M114">
        <f t="shared" ca="1" si="74"/>
        <v>55.64860648148148</v>
      </c>
      <c r="N114">
        <f t="shared" ca="1" si="75"/>
        <v>34.360550925925921</v>
      </c>
    </row>
    <row r="115" spans="1:15" x14ac:dyDescent="0.25">
      <c r="A115" s="4">
        <f t="shared" si="79"/>
        <v>0.42355324074073974</v>
      </c>
      <c r="B115" s="3">
        <f t="shared" si="70"/>
        <v>1553300595</v>
      </c>
      <c r="C115">
        <f t="shared" si="80"/>
        <v>4</v>
      </c>
      <c r="D115">
        <f t="shared" si="80"/>
        <v>32</v>
      </c>
      <c r="E115">
        <f t="shared" ca="1" si="77"/>
        <v>90275.102987268343</v>
      </c>
      <c r="F115">
        <f t="shared" ca="1" si="78"/>
        <v>-22607.481707080002</v>
      </c>
      <c r="G115">
        <f t="shared" ca="1" si="54"/>
        <v>9448.7999999999993</v>
      </c>
      <c r="H115" s="9">
        <f t="shared" ca="1" si="55"/>
        <v>217.52971358233191</v>
      </c>
      <c r="I115" s="9">
        <f t="shared" ca="1" si="55"/>
        <v>-54.475450232</v>
      </c>
      <c r="J115" s="9">
        <f t="shared" ca="1" si="55"/>
        <v>0</v>
      </c>
      <c r="K115" s="9">
        <f t="shared" ca="1" si="56"/>
        <v>224.24707572048843</v>
      </c>
      <c r="L115" s="9">
        <f t="shared" ca="1" si="57"/>
        <v>104.05930118444165</v>
      </c>
      <c r="M115">
        <f t="shared" ca="1" si="74"/>
        <v>55.646150462962964</v>
      </c>
      <c r="N115">
        <f t="shared" ca="1" si="75"/>
        <v>34.377956018518518</v>
      </c>
    </row>
    <row r="116" spans="1:15" x14ac:dyDescent="0.25">
      <c r="A116" s="8">
        <f t="shared" si="79"/>
        <v>0.42361111111111011</v>
      </c>
      <c r="B116" s="3">
        <f t="shared" si="70"/>
        <v>1553300600</v>
      </c>
      <c r="C116">
        <f t="shared" si="80"/>
        <v>4</v>
      </c>
      <c r="D116">
        <f t="shared" si="80"/>
        <v>32</v>
      </c>
      <c r="E116">
        <f t="shared" ca="1" si="77"/>
        <v>91362.751555180002</v>
      </c>
      <c r="F116">
        <f t="shared" ca="1" si="78"/>
        <v>-22879.858958240002</v>
      </c>
      <c r="G116">
        <f t="shared" ca="1" si="54"/>
        <v>9448.7999999999993</v>
      </c>
      <c r="H116" s="9">
        <f t="shared" ca="1" si="55"/>
        <v>217.52971358233481</v>
      </c>
      <c r="I116" s="9">
        <f t="shared" ca="1" si="55"/>
        <v>-54.475450232</v>
      </c>
      <c r="J116" s="9">
        <f t="shared" ca="1" si="55"/>
        <v>0</v>
      </c>
      <c r="K116" s="9">
        <f t="shared" ca="1" si="56"/>
        <v>224.24707572049121</v>
      </c>
      <c r="L116" s="9">
        <f t="shared" ca="1" si="57"/>
        <v>104.05930118444147</v>
      </c>
      <c r="M116">
        <f t="shared" ca="1" si="74"/>
        <v>55.643694444444442</v>
      </c>
      <c r="N116">
        <f t="shared" ca="1" si="75"/>
        <v>34.395361111111107</v>
      </c>
    </row>
    <row r="117" spans="1:15" x14ac:dyDescent="0.25">
      <c r="A117" s="4">
        <f t="shared" si="79"/>
        <v>0.42366898148148047</v>
      </c>
      <c r="B117" s="3">
        <f t="shared" si="70"/>
        <v>1553300605</v>
      </c>
      <c r="C117">
        <f t="shared" si="80"/>
        <v>4</v>
      </c>
      <c r="D117">
        <f t="shared" si="80"/>
        <v>32</v>
      </c>
      <c r="E117">
        <f t="shared" ca="1" si="77"/>
        <v>92450.400123091677</v>
      </c>
      <c r="F117">
        <f t="shared" ca="1" si="78"/>
        <v>-23152.236209400002</v>
      </c>
      <c r="G117">
        <f t="shared" ca="1" si="54"/>
        <v>9448.7999999999993</v>
      </c>
      <c r="H117" s="9">
        <f t="shared" ca="1" si="55"/>
        <v>217.52971358233191</v>
      </c>
      <c r="I117" s="9">
        <f t="shared" ca="1" si="55"/>
        <v>-54.475450232</v>
      </c>
      <c r="J117" s="9">
        <f t="shared" ca="1" si="55"/>
        <v>0</v>
      </c>
      <c r="K117" s="9">
        <f t="shared" ca="1" si="56"/>
        <v>224.24707572048843</v>
      </c>
      <c r="L117" s="9">
        <f t="shared" ca="1" si="57"/>
        <v>104.05930118444165</v>
      </c>
      <c r="M117">
        <f t="shared" ca="1" si="74"/>
        <v>55.641238425925927</v>
      </c>
      <c r="N117">
        <f t="shared" ca="1" si="75"/>
        <v>34.412766203703704</v>
      </c>
    </row>
    <row r="118" spans="1:15" x14ac:dyDescent="0.25">
      <c r="A118" s="4">
        <f t="shared" si="79"/>
        <v>0.42372685185185083</v>
      </c>
      <c r="B118" s="3">
        <f t="shared" si="70"/>
        <v>1553300610</v>
      </c>
      <c r="C118">
        <f t="shared" si="80"/>
        <v>4</v>
      </c>
      <c r="D118">
        <f t="shared" si="80"/>
        <v>32</v>
      </c>
      <c r="E118">
        <f t="shared" ca="1" si="77"/>
        <v>93538.048691003336</v>
      </c>
      <c r="F118">
        <f t="shared" ca="1" si="78"/>
        <v>-23424.613460560002</v>
      </c>
      <c r="G118">
        <f t="shared" ca="1" si="54"/>
        <v>9448.7999999999993</v>
      </c>
      <c r="H118" s="9">
        <f t="shared" ca="1" si="55"/>
        <v>217.52971358233481</v>
      </c>
      <c r="I118" s="9">
        <f t="shared" ca="1" si="55"/>
        <v>-54.475450232</v>
      </c>
      <c r="J118" s="9">
        <f t="shared" ca="1" si="55"/>
        <v>0</v>
      </c>
      <c r="K118" s="9">
        <f t="shared" ca="1" si="56"/>
        <v>224.24707572049121</v>
      </c>
      <c r="L118" s="9">
        <f t="shared" ca="1" si="57"/>
        <v>104.05930118444147</v>
      </c>
      <c r="M118">
        <f t="shared" ca="1" si="74"/>
        <v>55.638782407407405</v>
      </c>
      <c r="N118">
        <f t="shared" ca="1" si="75"/>
        <v>34.430171296296294</v>
      </c>
    </row>
    <row r="119" spans="1:15" x14ac:dyDescent="0.25">
      <c r="A119" s="4">
        <f t="shared" si="79"/>
        <v>0.42378472222222119</v>
      </c>
      <c r="B119" s="3">
        <f t="shared" si="70"/>
        <v>1553300615</v>
      </c>
      <c r="C119">
        <f t="shared" si="80"/>
        <v>4</v>
      </c>
      <c r="D119">
        <f t="shared" si="80"/>
        <v>32</v>
      </c>
      <c r="E119">
        <f t="shared" ca="1" si="77"/>
        <v>94625.69725891501</v>
      </c>
      <c r="F119">
        <f t="shared" ca="1" si="78"/>
        <v>-23696.990711720002</v>
      </c>
      <c r="G119">
        <f t="shared" ca="1" si="54"/>
        <v>9448.7999999999993</v>
      </c>
      <c r="H119" s="9">
        <f t="shared" ca="1" si="55"/>
        <v>217.52971358233191</v>
      </c>
      <c r="I119" s="9">
        <f t="shared" ca="1" si="55"/>
        <v>-54.475450232</v>
      </c>
      <c r="J119" s="9">
        <f t="shared" ca="1" si="55"/>
        <v>0</v>
      </c>
      <c r="K119" s="9">
        <f t="shared" ca="1" si="56"/>
        <v>224.24707572048843</v>
      </c>
      <c r="L119" s="9">
        <f t="shared" ca="1" si="57"/>
        <v>104.05930118444165</v>
      </c>
      <c r="M119">
        <f t="shared" ca="1" si="74"/>
        <v>55.636326388888889</v>
      </c>
      <c r="N119">
        <f t="shared" ca="1" si="75"/>
        <v>34.447576388888891</v>
      </c>
    </row>
    <row r="120" spans="1:15" x14ac:dyDescent="0.25">
      <c r="A120" s="4">
        <f t="shared" si="79"/>
        <v>0.42384259259259155</v>
      </c>
      <c r="B120" s="3">
        <f t="shared" si="70"/>
        <v>1553300620</v>
      </c>
      <c r="C120">
        <f t="shared" si="80"/>
        <v>4</v>
      </c>
      <c r="D120">
        <f t="shared" si="80"/>
        <v>32</v>
      </c>
      <c r="E120">
        <f t="shared" ca="1" si="77"/>
        <v>95713.34582682667</v>
      </c>
      <c r="F120">
        <f t="shared" ca="1" si="78"/>
        <v>-23969.367962880002</v>
      </c>
      <c r="G120">
        <f t="shared" ca="1" si="54"/>
        <v>9448.7999999999993</v>
      </c>
      <c r="H120" s="9">
        <f t="shared" ca="1" si="55"/>
        <v>217.52971358233481</v>
      </c>
      <c r="I120" s="9">
        <f t="shared" ca="1" si="55"/>
        <v>-54.475450232</v>
      </c>
      <c r="J120" s="9">
        <f t="shared" ca="1" si="55"/>
        <v>0</v>
      </c>
      <c r="K120" s="9">
        <f t="shared" ca="1" si="56"/>
        <v>224.24707572049121</v>
      </c>
      <c r="L120" s="9">
        <f t="shared" ca="1" si="57"/>
        <v>104.05930118444147</v>
      </c>
      <c r="M120">
        <f t="shared" ca="1" si="74"/>
        <v>55.633870370370367</v>
      </c>
      <c r="N120">
        <f t="shared" ca="1" si="75"/>
        <v>34.46498148148148</v>
      </c>
    </row>
    <row r="121" spans="1:15" x14ac:dyDescent="0.25">
      <c r="A121" s="4">
        <f t="shared" si="79"/>
        <v>0.42390046296296191</v>
      </c>
      <c r="B121" s="3">
        <f t="shared" si="70"/>
        <v>1553300625</v>
      </c>
      <c r="C121">
        <f t="shared" si="80"/>
        <v>4</v>
      </c>
      <c r="D121">
        <f t="shared" si="80"/>
        <v>32</v>
      </c>
      <c r="E121">
        <f t="shared" ca="1" si="77"/>
        <v>96800.994394738344</v>
      </c>
      <c r="F121">
        <f t="shared" ca="1" si="78"/>
        <v>-24241.745214040002</v>
      </c>
      <c r="G121">
        <f t="shared" ca="1" si="54"/>
        <v>9448.7999999999993</v>
      </c>
      <c r="H121" s="9">
        <f t="shared" ca="1" si="55"/>
        <v>217.52971358233191</v>
      </c>
      <c r="I121" s="9">
        <f t="shared" ca="1" si="55"/>
        <v>-54.475450232</v>
      </c>
      <c r="J121" s="9">
        <f t="shared" ca="1" si="55"/>
        <v>0</v>
      </c>
      <c r="K121" s="9">
        <f t="shared" ca="1" si="56"/>
        <v>224.24707572048843</v>
      </c>
      <c r="L121" s="9">
        <f t="shared" ca="1" si="57"/>
        <v>104.05930118444165</v>
      </c>
      <c r="M121">
        <f t="shared" ca="1" si="74"/>
        <v>55.631414351851852</v>
      </c>
      <c r="N121">
        <f t="shared" ca="1" si="75"/>
        <v>34.48238657407407</v>
      </c>
    </row>
    <row r="122" spans="1:15" x14ac:dyDescent="0.25">
      <c r="A122" s="4">
        <f t="shared" si="79"/>
        <v>0.42395833333333227</v>
      </c>
      <c r="B122" s="3">
        <f t="shared" si="70"/>
        <v>1553300630</v>
      </c>
      <c r="C122">
        <f t="shared" ref="C122:D127" si="81">C121</f>
        <v>4</v>
      </c>
      <c r="D122">
        <f t="shared" si="81"/>
        <v>32</v>
      </c>
      <c r="E122">
        <f t="shared" ca="1" si="77"/>
        <v>97888.642962650003</v>
      </c>
      <c r="F122">
        <f t="shared" ca="1" si="78"/>
        <v>-24514.122465200002</v>
      </c>
      <c r="G122">
        <f t="shared" ca="1" si="54"/>
        <v>9448.7999999999993</v>
      </c>
      <c r="H122" s="9">
        <f t="shared" ca="1" si="55"/>
        <v>217.52971358233481</v>
      </c>
      <c r="I122" s="9">
        <f t="shared" ca="1" si="55"/>
        <v>-54.475450232</v>
      </c>
      <c r="J122" s="9">
        <f t="shared" ca="1" si="55"/>
        <v>0</v>
      </c>
      <c r="K122" s="9">
        <f t="shared" ca="1" si="56"/>
        <v>224.24707572049121</v>
      </c>
      <c r="L122" s="9">
        <f t="shared" ca="1" si="57"/>
        <v>104.05930118444147</v>
      </c>
      <c r="M122">
        <f t="shared" ca="1" si="74"/>
        <v>55.62895833333333</v>
      </c>
      <c r="N122">
        <f t="shared" ca="1" si="75"/>
        <v>34.499791666666667</v>
      </c>
    </row>
    <row r="123" spans="1:15" x14ac:dyDescent="0.25">
      <c r="A123" s="4">
        <f>A122+5/24/3600</f>
        <v>0.42401620370370263</v>
      </c>
      <c r="B123" s="3">
        <f t="shared" si="70"/>
        <v>1553300635</v>
      </c>
      <c r="C123">
        <f t="shared" si="81"/>
        <v>4</v>
      </c>
      <c r="D123">
        <f t="shared" si="81"/>
        <v>32</v>
      </c>
      <c r="E123">
        <f t="shared" ca="1" si="77"/>
        <v>98976.291530561677</v>
      </c>
      <c r="F123">
        <f t="shared" ca="1" si="78"/>
        <v>-24786.499716360002</v>
      </c>
      <c r="G123">
        <f t="shared" ca="1" si="54"/>
        <v>9448.7999999999993</v>
      </c>
      <c r="H123" s="9">
        <f t="shared" ca="1" si="55"/>
        <v>217.52971358233191</v>
      </c>
      <c r="I123" s="9">
        <f t="shared" ca="1" si="55"/>
        <v>-54.475450232</v>
      </c>
      <c r="J123" s="9">
        <f t="shared" ca="1" si="55"/>
        <v>0</v>
      </c>
      <c r="K123" s="9">
        <f t="shared" ca="1" si="56"/>
        <v>224.24707572048843</v>
      </c>
      <c r="L123" s="9">
        <f t="shared" ca="1" si="57"/>
        <v>104.05930118444165</v>
      </c>
      <c r="M123">
        <f t="shared" ca="1" si="74"/>
        <v>55.626502314814815</v>
      </c>
      <c r="N123">
        <f t="shared" ca="1" si="75"/>
        <v>34.517196759259257</v>
      </c>
    </row>
    <row r="124" spans="1:15" x14ac:dyDescent="0.25">
      <c r="A124" s="4">
        <f t="shared" ref="A124:A152" si="82">A123+5/24/3600</f>
        <v>0.42407407407407299</v>
      </c>
      <c r="B124" s="3">
        <f t="shared" si="70"/>
        <v>1553300640</v>
      </c>
      <c r="C124">
        <f t="shared" si="81"/>
        <v>4</v>
      </c>
      <c r="D124">
        <f t="shared" si="81"/>
        <v>32</v>
      </c>
      <c r="E124">
        <f t="shared" ca="1" si="77"/>
        <v>100063.94009847334</v>
      </c>
      <c r="F124">
        <f t="shared" ca="1" si="78"/>
        <v>-25058.876967520002</v>
      </c>
      <c r="G124">
        <f t="shared" ca="1" si="54"/>
        <v>9448.7999999999993</v>
      </c>
      <c r="H124" s="9">
        <f t="shared" ca="1" si="55"/>
        <v>217.52971358233481</v>
      </c>
      <c r="I124" s="9">
        <f t="shared" ca="1" si="55"/>
        <v>-54.475450232</v>
      </c>
      <c r="J124" s="9">
        <f t="shared" ca="1" si="55"/>
        <v>0</v>
      </c>
      <c r="K124" s="9">
        <f t="shared" ca="1" si="56"/>
        <v>224.24707572049121</v>
      </c>
      <c r="L124" s="9">
        <f t="shared" ca="1" si="57"/>
        <v>104.05930118444147</v>
      </c>
      <c r="M124">
        <f t="shared" ca="1" si="74"/>
        <v>55.624046296296292</v>
      </c>
      <c r="N124">
        <f t="shared" ca="1" si="75"/>
        <v>34.534601851851853</v>
      </c>
    </row>
    <row r="125" spans="1:15" x14ac:dyDescent="0.25">
      <c r="A125" s="4">
        <f t="shared" si="82"/>
        <v>0.42413194444444335</v>
      </c>
      <c r="B125" s="3">
        <f t="shared" si="70"/>
        <v>1553300645</v>
      </c>
      <c r="C125">
        <f t="shared" si="81"/>
        <v>4</v>
      </c>
      <c r="D125">
        <f t="shared" si="81"/>
        <v>32</v>
      </c>
      <c r="E125">
        <f t="shared" ca="1" si="77"/>
        <v>101151.58866638501</v>
      </c>
      <c r="F125">
        <f t="shared" ca="1" si="78"/>
        <v>-25331.254218680002</v>
      </c>
      <c r="G125">
        <f t="shared" ca="1" si="54"/>
        <v>9448.7999999999993</v>
      </c>
      <c r="H125" s="9">
        <f t="shared" ca="1" si="55"/>
        <v>217.52971358233191</v>
      </c>
      <c r="I125" s="9">
        <f t="shared" ca="1" si="55"/>
        <v>-54.475450232</v>
      </c>
      <c r="J125" s="9">
        <f t="shared" ca="1" si="55"/>
        <v>0</v>
      </c>
      <c r="K125" s="9">
        <f t="shared" ca="1" si="56"/>
        <v>224.24707572048843</v>
      </c>
      <c r="L125" s="9">
        <f t="shared" ca="1" si="57"/>
        <v>104.05930118444165</v>
      </c>
      <c r="M125">
        <f t="shared" ca="1" si="74"/>
        <v>55.621590277777777</v>
      </c>
      <c r="N125">
        <f t="shared" ca="1" si="75"/>
        <v>34.552006944444443</v>
      </c>
    </row>
    <row r="126" spans="1:15" x14ac:dyDescent="0.25">
      <c r="A126" s="4">
        <f t="shared" si="82"/>
        <v>0.42418981481481371</v>
      </c>
      <c r="B126" s="3">
        <f t="shared" si="70"/>
        <v>1553300650</v>
      </c>
      <c r="C126">
        <f t="shared" si="81"/>
        <v>4</v>
      </c>
      <c r="D126">
        <f t="shared" si="81"/>
        <v>32</v>
      </c>
      <c r="E126">
        <f t="shared" ca="1" si="77"/>
        <v>102239.23723429667</v>
      </c>
      <c r="F126">
        <f t="shared" ca="1" si="78"/>
        <v>-25603.631469840002</v>
      </c>
      <c r="G126">
        <f t="shared" ca="1" si="54"/>
        <v>9448.7999999999993</v>
      </c>
      <c r="H126" s="9">
        <f t="shared" ca="1" si="55"/>
        <v>217.52971358233481</v>
      </c>
      <c r="I126" s="9">
        <f t="shared" ca="1" si="55"/>
        <v>-54.475450232</v>
      </c>
      <c r="J126" s="9">
        <f t="shared" ca="1" si="55"/>
        <v>0</v>
      </c>
      <c r="K126" s="9">
        <f t="shared" ca="1" si="56"/>
        <v>224.24707572049121</v>
      </c>
      <c r="L126" s="9">
        <f t="shared" ca="1" si="57"/>
        <v>104.05930118444147</v>
      </c>
      <c r="M126">
        <f t="shared" ca="1" si="74"/>
        <v>55.619134259259255</v>
      </c>
      <c r="N126">
        <f t="shared" ca="1" si="75"/>
        <v>34.569412037037033</v>
      </c>
    </row>
    <row r="127" spans="1:15" x14ac:dyDescent="0.25">
      <c r="A127" s="4">
        <f t="shared" si="82"/>
        <v>0.42424768518518408</v>
      </c>
      <c r="B127" s="3">
        <f t="shared" si="70"/>
        <v>1553300655</v>
      </c>
      <c r="C127">
        <f t="shared" si="81"/>
        <v>4</v>
      </c>
      <c r="D127">
        <f t="shared" si="81"/>
        <v>32</v>
      </c>
      <c r="E127">
        <f t="shared" ca="1" si="77"/>
        <v>103326.88580220834</v>
      </c>
      <c r="F127">
        <f t="shared" ca="1" si="78"/>
        <v>-25876.008721000002</v>
      </c>
      <c r="G127">
        <f t="shared" ca="1" si="54"/>
        <v>9448.7999999999993</v>
      </c>
      <c r="H127" s="9">
        <f t="shared" ca="1" si="55"/>
        <v>217.52971358233191</v>
      </c>
      <c r="I127" s="9">
        <f t="shared" ca="1" si="55"/>
        <v>-54.475450232</v>
      </c>
      <c r="J127" s="9">
        <f t="shared" ca="1" si="55"/>
        <v>0</v>
      </c>
      <c r="K127" s="9">
        <f t="shared" ca="1" si="56"/>
        <v>224.24707572048843</v>
      </c>
      <c r="L127" s="9">
        <f t="shared" ca="1" si="57"/>
        <v>104.05930118444165</v>
      </c>
      <c r="M127">
        <f t="shared" ca="1" si="74"/>
        <v>55.61667824074074</v>
      </c>
      <c r="N127">
        <f t="shared" ca="1" si="75"/>
        <v>34.58681712962963</v>
      </c>
      <c r="O127" s="12"/>
    </row>
    <row r="128" spans="1:15" x14ac:dyDescent="0.25">
      <c r="A128" s="4">
        <f t="shared" si="82"/>
        <v>0.42430555555555444</v>
      </c>
      <c r="B128" s="3">
        <f t="shared" ref="B128:B150" si="83">B127+SECOND(A128-A127)</f>
        <v>1553300660</v>
      </c>
      <c r="C128">
        <f t="shared" ref="C128:D128" si="84">C127</f>
        <v>4</v>
      </c>
      <c r="D128">
        <f t="shared" si="84"/>
        <v>32</v>
      </c>
      <c r="E128">
        <f t="shared" ref="E128:E150" ca="1" si="85">INDIRECT("E$"&amp;C128)+INDIRECT("H$"&amp;C128)*($B128-INDIRECT("B$"&amp;D128))</f>
        <v>104414.53437012</v>
      </c>
      <c r="F128">
        <f t="shared" ref="F128:F150" ca="1" si="86">INDIRECT("F$"&amp;C128)+INDIRECT("I$"&amp;C128)*($B128-INDIRECT("B$"&amp;D128))</f>
        <v>-26148.385972160002</v>
      </c>
      <c r="G128">
        <f t="shared" ref="G128:G150" ca="1" si="87">INDIRECT("G$"&amp;C128)+INDIRECT("J$"&amp;C128)*($B128-INDIRECT("B$"&amp;D128))</f>
        <v>9448.7999999999993</v>
      </c>
      <c r="H128" s="9">
        <f t="shared" ref="H128:H149" ca="1" si="88">(E129-E128)/($B129-$B128)</f>
        <v>217.52971358233481</v>
      </c>
      <c r="I128" s="9">
        <f t="shared" ref="I128:I149" ca="1" si="89">(F129-F128)/($B129-$B128)</f>
        <v>-54.475450232</v>
      </c>
      <c r="J128" s="9">
        <f t="shared" ref="J128:J149" ca="1" si="90">(G129-G128)/($B129-$B128)</f>
        <v>0</v>
      </c>
      <c r="K128" s="9">
        <f t="shared" ref="K128:K150" ca="1" si="91">SQRT(H128*H128+I128*I128)</f>
        <v>224.24707572049121</v>
      </c>
      <c r="L128" s="9">
        <f t="shared" ref="L128:L150" ca="1" si="92">DEGREES(ATAN2(I128,H128))</f>
        <v>104.05930118444147</v>
      </c>
      <c r="M128">
        <f t="shared" ref="M128:M150" ca="1" si="93">INDIRECT("M$"&amp;C128)+INDIRECT("O$"&amp;C128)*($B128-INDIRECT("B$"&amp;D128))</f>
        <v>55.614222222222217</v>
      </c>
      <c r="N128">
        <f t="shared" ref="N128:N150" ca="1" si="94">INDIRECT("N$"&amp;C128)+INDIRECT("P$"&amp;C128)*($B128-INDIRECT("B$"&amp;D128))</f>
        <v>34.604222222222219</v>
      </c>
      <c r="O128" s="12"/>
    </row>
    <row r="129" spans="1:19" x14ac:dyDescent="0.25">
      <c r="A129" s="4">
        <f t="shared" si="82"/>
        <v>0.4243634259259248</v>
      </c>
      <c r="B129" s="3">
        <f t="shared" si="83"/>
        <v>1553300665</v>
      </c>
      <c r="C129">
        <f t="shared" ref="C129:D129" si="95">C128</f>
        <v>4</v>
      </c>
      <c r="D129">
        <f t="shared" si="95"/>
        <v>32</v>
      </c>
      <c r="E129">
        <f t="shared" ca="1" si="85"/>
        <v>105502.18293803168</v>
      </c>
      <c r="F129">
        <f t="shared" ca="1" si="86"/>
        <v>-26420.763223320002</v>
      </c>
      <c r="G129">
        <f t="shared" ca="1" si="87"/>
        <v>9448.7999999999993</v>
      </c>
      <c r="H129" s="9">
        <f t="shared" ca="1" si="88"/>
        <v>217.52971358233191</v>
      </c>
      <c r="I129" s="9">
        <f t="shared" ca="1" si="89"/>
        <v>-54.475450232</v>
      </c>
      <c r="J129" s="9">
        <f t="shared" ca="1" si="90"/>
        <v>0</v>
      </c>
      <c r="K129" s="9">
        <f t="shared" ca="1" si="91"/>
        <v>224.24707572048843</v>
      </c>
      <c r="L129" s="9">
        <f t="shared" ca="1" si="92"/>
        <v>104.05930118444165</v>
      </c>
      <c r="M129">
        <f t="shared" ca="1" si="93"/>
        <v>55.611766203703702</v>
      </c>
      <c r="N129">
        <f t="shared" ca="1" si="94"/>
        <v>34.621627314814816</v>
      </c>
      <c r="O129" s="12"/>
    </row>
    <row r="130" spans="1:19" x14ac:dyDescent="0.25">
      <c r="A130" s="4">
        <f t="shared" si="82"/>
        <v>0.42442129629629516</v>
      </c>
      <c r="B130" s="3">
        <f t="shared" si="83"/>
        <v>1553300670</v>
      </c>
      <c r="C130">
        <f t="shared" ref="C130:D130" si="96">C129</f>
        <v>4</v>
      </c>
      <c r="D130">
        <f t="shared" si="96"/>
        <v>32</v>
      </c>
      <c r="E130">
        <f t="shared" ca="1" si="85"/>
        <v>106589.83150594334</v>
      </c>
      <c r="F130">
        <f t="shared" ca="1" si="86"/>
        <v>-26693.140474480002</v>
      </c>
      <c r="G130">
        <f t="shared" ca="1" si="87"/>
        <v>9448.7999999999993</v>
      </c>
      <c r="H130" s="9">
        <f t="shared" ca="1" si="88"/>
        <v>217.52971358233481</v>
      </c>
      <c r="I130" s="9">
        <f t="shared" ca="1" si="89"/>
        <v>-54.475450232</v>
      </c>
      <c r="J130" s="9">
        <f t="shared" ca="1" si="90"/>
        <v>0</v>
      </c>
      <c r="K130" s="9">
        <f t="shared" ca="1" si="91"/>
        <v>224.24707572049121</v>
      </c>
      <c r="L130" s="9">
        <f t="shared" ca="1" si="92"/>
        <v>104.05930118444147</v>
      </c>
      <c r="M130">
        <f t="shared" ca="1" si="93"/>
        <v>55.60931018518518</v>
      </c>
      <c r="N130">
        <f t="shared" ca="1" si="94"/>
        <v>34.639032407407406</v>
      </c>
    </row>
    <row r="131" spans="1:19" x14ac:dyDescent="0.25">
      <c r="A131" s="4">
        <f t="shared" si="82"/>
        <v>0.42447916666666552</v>
      </c>
      <c r="B131" s="3">
        <f t="shared" si="83"/>
        <v>1553300675</v>
      </c>
      <c r="C131">
        <f t="shared" ref="C131:D131" si="97">C130</f>
        <v>4</v>
      </c>
      <c r="D131">
        <f t="shared" si="97"/>
        <v>32</v>
      </c>
      <c r="E131">
        <f t="shared" ca="1" si="85"/>
        <v>107677.48007385501</v>
      </c>
      <c r="F131">
        <f t="shared" ca="1" si="86"/>
        <v>-26965.517725640002</v>
      </c>
      <c r="G131">
        <f t="shared" ca="1" si="87"/>
        <v>9448.7999999999993</v>
      </c>
      <c r="H131" s="9">
        <f t="shared" ca="1" si="88"/>
        <v>217.52971358233191</v>
      </c>
      <c r="I131" s="9">
        <f t="shared" ca="1" si="89"/>
        <v>-54.475450232</v>
      </c>
      <c r="J131" s="9">
        <f t="shared" ca="1" si="90"/>
        <v>0</v>
      </c>
      <c r="K131" s="9">
        <f t="shared" ca="1" si="91"/>
        <v>224.24707572048843</v>
      </c>
      <c r="L131" s="9">
        <f t="shared" ca="1" si="92"/>
        <v>104.05930118444165</v>
      </c>
      <c r="M131">
        <f t="shared" ca="1" si="93"/>
        <v>55.606854166666665</v>
      </c>
      <c r="N131">
        <f t="shared" ca="1" si="94"/>
        <v>34.656437499999996</v>
      </c>
    </row>
    <row r="132" spans="1:19" x14ac:dyDescent="0.25">
      <c r="A132" s="4">
        <f t="shared" si="82"/>
        <v>0.42453703703703588</v>
      </c>
      <c r="B132" s="3">
        <f t="shared" si="83"/>
        <v>1553300680</v>
      </c>
      <c r="C132">
        <f t="shared" ref="C132:D132" si="98">C131</f>
        <v>4</v>
      </c>
      <c r="D132">
        <f t="shared" si="98"/>
        <v>32</v>
      </c>
      <c r="E132">
        <f t="shared" ca="1" si="85"/>
        <v>108765.12864176667</v>
      </c>
      <c r="F132">
        <f t="shared" ca="1" si="86"/>
        <v>-27237.894976800002</v>
      </c>
      <c r="G132">
        <f t="shared" ca="1" si="87"/>
        <v>9448.7999999999993</v>
      </c>
      <c r="H132" s="9">
        <f t="shared" ca="1" si="88"/>
        <v>217.52971358233481</v>
      </c>
      <c r="I132" s="9">
        <f t="shared" ca="1" si="89"/>
        <v>-54.475450232</v>
      </c>
      <c r="J132" s="9">
        <f t="shared" ca="1" si="90"/>
        <v>0</v>
      </c>
      <c r="K132" s="9">
        <f t="shared" ca="1" si="91"/>
        <v>224.24707572049121</v>
      </c>
      <c r="L132" s="9">
        <f t="shared" ca="1" si="92"/>
        <v>104.05930118444147</v>
      </c>
      <c r="M132">
        <f t="shared" ca="1" si="93"/>
        <v>55.60439814814815</v>
      </c>
      <c r="N132">
        <f t="shared" ca="1" si="94"/>
        <v>34.673842592592592</v>
      </c>
    </row>
    <row r="133" spans="1:19" x14ac:dyDescent="0.25">
      <c r="A133" s="4">
        <f t="shared" si="82"/>
        <v>0.42459490740740624</v>
      </c>
      <c r="B133" s="3">
        <f t="shared" si="83"/>
        <v>1553300685</v>
      </c>
      <c r="C133">
        <f t="shared" ref="C133:D133" si="99">C132</f>
        <v>4</v>
      </c>
      <c r="D133">
        <f t="shared" si="99"/>
        <v>32</v>
      </c>
      <c r="E133">
        <f t="shared" ca="1" si="85"/>
        <v>109852.77720967834</v>
      </c>
      <c r="F133">
        <f t="shared" ca="1" si="86"/>
        <v>-27510.272227960002</v>
      </c>
      <c r="G133">
        <f t="shared" ca="1" si="87"/>
        <v>9448.7999999999993</v>
      </c>
      <c r="H133" s="9">
        <f t="shared" ca="1" si="88"/>
        <v>217.52971358233191</v>
      </c>
      <c r="I133" s="9">
        <f t="shared" ca="1" si="89"/>
        <v>-54.475450232</v>
      </c>
      <c r="J133" s="9">
        <f t="shared" ca="1" si="90"/>
        <v>0</v>
      </c>
      <c r="K133" s="9">
        <f t="shared" ca="1" si="91"/>
        <v>224.24707572048843</v>
      </c>
      <c r="L133" s="9">
        <f t="shared" ca="1" si="92"/>
        <v>104.05930118444165</v>
      </c>
      <c r="M133">
        <f t="shared" ca="1" si="93"/>
        <v>55.601942129629627</v>
      </c>
      <c r="N133">
        <f t="shared" ca="1" si="94"/>
        <v>34.691247685185182</v>
      </c>
    </row>
    <row r="134" spans="1:19" x14ac:dyDescent="0.25">
      <c r="A134" s="4">
        <f t="shared" si="82"/>
        <v>0.4246527777777766</v>
      </c>
      <c r="B134" s="3">
        <f t="shared" si="83"/>
        <v>1553300690</v>
      </c>
      <c r="C134">
        <f t="shared" ref="C134:D134" si="100">C133</f>
        <v>4</v>
      </c>
      <c r="D134">
        <f t="shared" si="100"/>
        <v>32</v>
      </c>
      <c r="E134">
        <f t="shared" ca="1" si="85"/>
        <v>110940.42577759</v>
      </c>
      <c r="F134">
        <f t="shared" ca="1" si="86"/>
        <v>-27782.649479120002</v>
      </c>
      <c r="G134">
        <f t="shared" ca="1" si="87"/>
        <v>9448.7999999999993</v>
      </c>
      <c r="H134" s="9">
        <f t="shared" ca="1" si="88"/>
        <v>217.52971358233481</v>
      </c>
      <c r="I134" s="9">
        <f t="shared" ca="1" si="89"/>
        <v>-54.475450232</v>
      </c>
      <c r="J134" s="9">
        <f t="shared" ca="1" si="90"/>
        <v>0</v>
      </c>
      <c r="K134" s="9">
        <f t="shared" ca="1" si="91"/>
        <v>224.24707572049121</v>
      </c>
      <c r="L134" s="9">
        <f t="shared" ca="1" si="92"/>
        <v>104.05930118444147</v>
      </c>
      <c r="M134">
        <f t="shared" ca="1" si="93"/>
        <v>55.599486111111112</v>
      </c>
      <c r="N134">
        <f t="shared" ca="1" si="94"/>
        <v>34.708652777777779</v>
      </c>
    </row>
    <row r="135" spans="1:19" x14ac:dyDescent="0.25">
      <c r="A135" s="4">
        <f t="shared" si="82"/>
        <v>0.42471064814814696</v>
      </c>
      <c r="B135" s="3">
        <f t="shared" si="83"/>
        <v>1553300695</v>
      </c>
      <c r="C135">
        <f t="shared" ref="C135:D135" si="101">C134</f>
        <v>4</v>
      </c>
      <c r="D135">
        <f t="shared" si="101"/>
        <v>32</v>
      </c>
      <c r="E135">
        <f t="shared" ca="1" si="85"/>
        <v>112028.07434550168</v>
      </c>
      <c r="F135">
        <f t="shared" ca="1" si="86"/>
        <v>-28055.026730280002</v>
      </c>
      <c r="G135">
        <f t="shared" ca="1" si="87"/>
        <v>9448.7999999999993</v>
      </c>
      <c r="H135" s="9">
        <f t="shared" ca="1" si="88"/>
        <v>217.52971358233191</v>
      </c>
      <c r="I135" s="9">
        <f t="shared" ca="1" si="89"/>
        <v>-54.475450232</v>
      </c>
      <c r="J135" s="9">
        <f t="shared" ca="1" si="90"/>
        <v>0</v>
      </c>
      <c r="K135" s="9">
        <f t="shared" ca="1" si="91"/>
        <v>224.24707572048843</v>
      </c>
      <c r="L135" s="9">
        <f t="shared" ca="1" si="92"/>
        <v>104.05930118444165</v>
      </c>
      <c r="M135">
        <f t="shared" ca="1" si="93"/>
        <v>55.59703009259259</v>
      </c>
      <c r="N135">
        <f t="shared" ca="1" si="94"/>
        <v>34.726057870370369</v>
      </c>
    </row>
    <row r="136" spans="1:19" x14ac:dyDescent="0.25">
      <c r="A136" s="4">
        <f t="shared" si="82"/>
        <v>0.42476851851851732</v>
      </c>
      <c r="B136" s="3">
        <f t="shared" si="83"/>
        <v>1553300700</v>
      </c>
      <c r="C136">
        <f t="shared" ref="C136:D136" si="102">C135</f>
        <v>4</v>
      </c>
      <c r="D136">
        <f t="shared" si="102"/>
        <v>32</v>
      </c>
      <c r="E136">
        <f t="shared" ca="1" si="85"/>
        <v>113115.72291341334</v>
      </c>
      <c r="F136">
        <f t="shared" ca="1" si="86"/>
        <v>-28327.403981440002</v>
      </c>
      <c r="G136">
        <f t="shared" ca="1" si="87"/>
        <v>9448.7999999999993</v>
      </c>
      <c r="H136" s="9">
        <f t="shared" ca="1" si="88"/>
        <v>217.52971358233481</v>
      </c>
      <c r="I136" s="9">
        <f t="shared" ca="1" si="89"/>
        <v>-54.475450232</v>
      </c>
      <c r="J136" s="9">
        <f t="shared" ca="1" si="90"/>
        <v>0</v>
      </c>
      <c r="K136" s="9">
        <f t="shared" ca="1" si="91"/>
        <v>224.24707572049121</v>
      </c>
      <c r="L136" s="9">
        <f t="shared" ca="1" si="92"/>
        <v>104.05930118444147</v>
      </c>
      <c r="M136">
        <f t="shared" ca="1" si="93"/>
        <v>55.594574074074075</v>
      </c>
      <c r="N136">
        <f t="shared" ca="1" si="94"/>
        <v>34.743462962962958</v>
      </c>
    </row>
    <row r="137" spans="1:19" x14ac:dyDescent="0.25">
      <c r="A137" s="4">
        <f t="shared" si="82"/>
        <v>0.42482638888888768</v>
      </c>
      <c r="B137" s="3">
        <f t="shared" si="83"/>
        <v>1553300705</v>
      </c>
      <c r="C137">
        <f t="shared" ref="C137:D137" si="103">C136</f>
        <v>4</v>
      </c>
      <c r="D137">
        <f t="shared" si="103"/>
        <v>32</v>
      </c>
      <c r="E137">
        <f t="shared" ca="1" si="85"/>
        <v>114203.37148132501</v>
      </c>
      <c r="F137">
        <f t="shared" ca="1" si="86"/>
        <v>-28599.781232600002</v>
      </c>
      <c r="G137">
        <f t="shared" ca="1" si="87"/>
        <v>9448.7999999999993</v>
      </c>
      <c r="H137" s="9">
        <f t="shared" ca="1" si="88"/>
        <v>217.52971358233191</v>
      </c>
      <c r="I137" s="9">
        <f t="shared" ca="1" si="89"/>
        <v>-54.475450232</v>
      </c>
      <c r="J137" s="9">
        <f t="shared" ca="1" si="90"/>
        <v>0</v>
      </c>
      <c r="K137" s="9">
        <f t="shared" ca="1" si="91"/>
        <v>224.24707572048843</v>
      </c>
      <c r="L137" s="9">
        <f t="shared" ca="1" si="92"/>
        <v>104.05930118444165</v>
      </c>
      <c r="M137">
        <f t="shared" ca="1" si="93"/>
        <v>55.592118055555552</v>
      </c>
      <c r="N137">
        <f t="shared" ca="1" si="94"/>
        <v>34.760868055555555</v>
      </c>
      <c r="O137" s="17"/>
      <c r="P137" s="17"/>
      <c r="Q137" s="17"/>
      <c r="R137" s="17"/>
      <c r="S137" s="17"/>
    </row>
    <row r="138" spans="1:19" x14ac:dyDescent="0.25">
      <c r="A138" s="4">
        <f t="shared" si="82"/>
        <v>0.42488425925925805</v>
      </c>
      <c r="B138" s="3">
        <f t="shared" si="83"/>
        <v>1553300710</v>
      </c>
      <c r="C138">
        <f t="shared" ref="C138:D138" si="104">C137</f>
        <v>4</v>
      </c>
      <c r="D138">
        <f t="shared" si="104"/>
        <v>32</v>
      </c>
      <c r="E138">
        <f t="shared" ca="1" si="85"/>
        <v>115291.02004923667</v>
      </c>
      <c r="F138">
        <f t="shared" ca="1" si="86"/>
        <v>-28872.158483760002</v>
      </c>
      <c r="G138">
        <f t="shared" ca="1" si="87"/>
        <v>9448.7999999999993</v>
      </c>
      <c r="H138" s="9">
        <f t="shared" ca="1" si="88"/>
        <v>217.52971358233481</v>
      </c>
      <c r="I138" s="9">
        <f t="shared" ca="1" si="89"/>
        <v>-54.475450232</v>
      </c>
      <c r="J138" s="9">
        <f t="shared" ca="1" si="90"/>
        <v>0</v>
      </c>
      <c r="K138" s="9">
        <f t="shared" ca="1" si="91"/>
        <v>224.24707572049121</v>
      </c>
      <c r="L138" s="9">
        <f t="shared" ca="1" si="92"/>
        <v>104.05930118444147</v>
      </c>
      <c r="M138">
        <f t="shared" ca="1" si="93"/>
        <v>55.589662037037037</v>
      </c>
      <c r="N138">
        <f t="shared" ca="1" si="94"/>
        <v>34.778273148148145</v>
      </c>
      <c r="O138" s="12"/>
    </row>
    <row r="139" spans="1:19" x14ac:dyDescent="0.25">
      <c r="A139" s="4">
        <f t="shared" si="82"/>
        <v>0.42494212962962841</v>
      </c>
      <c r="B139" s="3">
        <f t="shared" si="83"/>
        <v>1553300715</v>
      </c>
      <c r="C139">
        <f t="shared" ref="C139:D139" si="105">C138</f>
        <v>4</v>
      </c>
      <c r="D139">
        <f t="shared" si="105"/>
        <v>32</v>
      </c>
      <c r="E139">
        <f t="shared" ca="1" si="85"/>
        <v>116378.66861714835</v>
      </c>
      <c r="F139">
        <f t="shared" ca="1" si="86"/>
        <v>-29144.535734920002</v>
      </c>
      <c r="G139">
        <f t="shared" ca="1" si="87"/>
        <v>9448.7999999999993</v>
      </c>
      <c r="H139" s="9">
        <f t="shared" ca="1" si="88"/>
        <v>217.52971358233191</v>
      </c>
      <c r="I139" s="9">
        <f t="shared" ca="1" si="89"/>
        <v>-54.475450232</v>
      </c>
      <c r="J139" s="9">
        <f t="shared" ca="1" si="90"/>
        <v>0</v>
      </c>
      <c r="K139" s="9">
        <f t="shared" ca="1" si="91"/>
        <v>224.24707572048843</v>
      </c>
      <c r="L139" s="9">
        <f t="shared" ca="1" si="92"/>
        <v>104.05930118444165</v>
      </c>
      <c r="M139">
        <f t="shared" ca="1" si="93"/>
        <v>55.587206018518515</v>
      </c>
      <c r="N139">
        <f t="shared" ca="1" si="94"/>
        <v>34.795678240740742</v>
      </c>
      <c r="O139" s="12"/>
    </row>
    <row r="140" spans="1:19" x14ac:dyDescent="0.25">
      <c r="A140" s="4">
        <f t="shared" si="82"/>
        <v>0.42499999999999877</v>
      </c>
      <c r="B140" s="3">
        <f t="shared" si="83"/>
        <v>1553300720</v>
      </c>
      <c r="C140">
        <f t="shared" ref="C140:D140" si="106">C139</f>
        <v>4</v>
      </c>
      <c r="D140">
        <f t="shared" si="106"/>
        <v>32</v>
      </c>
      <c r="E140">
        <f t="shared" ca="1" si="85"/>
        <v>117466.31718506</v>
      </c>
      <c r="F140">
        <f t="shared" ca="1" si="86"/>
        <v>-29416.912986080002</v>
      </c>
      <c r="G140">
        <f t="shared" ca="1" si="87"/>
        <v>9448.7999999999993</v>
      </c>
      <c r="H140" s="9">
        <f t="shared" ca="1" si="88"/>
        <v>217.52971358233481</v>
      </c>
      <c r="I140" s="9">
        <f t="shared" ca="1" si="89"/>
        <v>-54.475450232</v>
      </c>
      <c r="J140" s="9">
        <f t="shared" ca="1" si="90"/>
        <v>0</v>
      </c>
      <c r="K140" s="9">
        <f t="shared" ca="1" si="91"/>
        <v>224.24707572049121</v>
      </c>
      <c r="L140" s="9">
        <f t="shared" ca="1" si="92"/>
        <v>104.05930118444147</v>
      </c>
      <c r="M140">
        <f t="shared" ca="1" si="93"/>
        <v>55.58475</v>
      </c>
      <c r="N140">
        <f t="shared" ca="1" si="94"/>
        <v>34.813083333333331</v>
      </c>
      <c r="O140" s="12"/>
    </row>
    <row r="141" spans="1:19" x14ac:dyDescent="0.25">
      <c r="A141" s="4">
        <f t="shared" si="82"/>
        <v>0.42505787037036913</v>
      </c>
      <c r="B141" s="3">
        <f t="shared" si="83"/>
        <v>1553300725</v>
      </c>
      <c r="C141">
        <f t="shared" ref="C141:D141" si="107">C140</f>
        <v>4</v>
      </c>
      <c r="D141">
        <f t="shared" si="107"/>
        <v>32</v>
      </c>
      <c r="E141">
        <f t="shared" ca="1" si="85"/>
        <v>118553.96575297168</v>
      </c>
      <c r="F141">
        <f t="shared" ca="1" si="86"/>
        <v>-29689.290237240002</v>
      </c>
      <c r="G141">
        <f t="shared" ca="1" si="87"/>
        <v>9448.7999999999993</v>
      </c>
      <c r="H141" s="9">
        <f t="shared" ca="1" si="88"/>
        <v>217.52971358233191</v>
      </c>
      <c r="I141" s="9">
        <f t="shared" ca="1" si="89"/>
        <v>-54.475450232</v>
      </c>
      <c r="J141" s="9">
        <f t="shared" ca="1" si="90"/>
        <v>0</v>
      </c>
      <c r="K141" s="9">
        <f t="shared" ca="1" si="91"/>
        <v>224.24707572048843</v>
      </c>
      <c r="L141" s="9">
        <f t="shared" ca="1" si="92"/>
        <v>104.05930118444165</v>
      </c>
      <c r="M141">
        <f t="shared" ca="1" si="93"/>
        <v>55.582293981481477</v>
      </c>
      <c r="N141">
        <f t="shared" ca="1" si="94"/>
        <v>34.830488425925921</v>
      </c>
      <c r="O141" s="12"/>
    </row>
    <row r="142" spans="1:19" x14ac:dyDescent="0.25">
      <c r="A142" s="4">
        <f t="shared" si="82"/>
        <v>0.42511574074073949</v>
      </c>
      <c r="B142" s="3">
        <f t="shared" si="83"/>
        <v>1553300730</v>
      </c>
      <c r="C142">
        <f t="shared" ref="C142:D142" si="108">C141</f>
        <v>4</v>
      </c>
      <c r="D142">
        <f t="shared" si="108"/>
        <v>32</v>
      </c>
      <c r="E142">
        <f t="shared" ca="1" si="85"/>
        <v>119641.61432088334</v>
      </c>
      <c r="F142">
        <f t="shared" ca="1" si="86"/>
        <v>-29961.667488400002</v>
      </c>
      <c r="G142">
        <f t="shared" ca="1" si="87"/>
        <v>9448.7999999999993</v>
      </c>
      <c r="H142" s="9">
        <f t="shared" ca="1" si="88"/>
        <v>217.52971358233481</v>
      </c>
      <c r="I142" s="9">
        <f t="shared" ca="1" si="89"/>
        <v>-54.475450232</v>
      </c>
      <c r="J142" s="9">
        <f t="shared" ca="1" si="90"/>
        <v>0</v>
      </c>
      <c r="K142" s="9">
        <f t="shared" ca="1" si="91"/>
        <v>224.24707572049121</v>
      </c>
      <c r="L142" s="9">
        <f t="shared" ca="1" si="92"/>
        <v>104.05930118444147</v>
      </c>
      <c r="M142">
        <f t="shared" ca="1" si="93"/>
        <v>55.579837962962962</v>
      </c>
      <c r="N142">
        <f t="shared" ca="1" si="94"/>
        <v>34.847893518518518</v>
      </c>
      <c r="O142" s="12"/>
    </row>
    <row r="143" spans="1:19" x14ac:dyDescent="0.25">
      <c r="A143" s="4">
        <f t="shared" si="82"/>
        <v>0.42517361111110985</v>
      </c>
      <c r="B143" s="3">
        <f t="shared" si="83"/>
        <v>1553300735</v>
      </c>
      <c r="C143">
        <f t="shared" ref="C143:D143" si="109">C142</f>
        <v>4</v>
      </c>
      <c r="D143">
        <f t="shared" si="109"/>
        <v>32</v>
      </c>
      <c r="E143">
        <f t="shared" ca="1" si="85"/>
        <v>120729.26288879501</v>
      </c>
      <c r="F143">
        <f t="shared" ca="1" si="86"/>
        <v>-30234.044739560002</v>
      </c>
      <c r="G143">
        <f t="shared" ca="1" si="87"/>
        <v>9448.7999999999993</v>
      </c>
      <c r="H143" s="9">
        <f t="shared" ca="1" si="88"/>
        <v>217.52971358233191</v>
      </c>
      <c r="I143" s="9">
        <f t="shared" ca="1" si="89"/>
        <v>-54.475450232</v>
      </c>
      <c r="J143" s="9">
        <f t="shared" ca="1" si="90"/>
        <v>0</v>
      </c>
      <c r="K143" s="9">
        <f t="shared" ca="1" si="91"/>
        <v>224.24707572048843</v>
      </c>
      <c r="L143" s="9">
        <f t="shared" ca="1" si="92"/>
        <v>104.05930118444165</v>
      </c>
      <c r="M143">
        <f t="shared" ca="1" si="93"/>
        <v>55.57738194444444</v>
      </c>
      <c r="N143">
        <f t="shared" ca="1" si="94"/>
        <v>34.865298611111108</v>
      </c>
    </row>
    <row r="144" spans="1:19" x14ac:dyDescent="0.25">
      <c r="A144" s="4">
        <f t="shared" si="82"/>
        <v>0.42523148148148021</v>
      </c>
      <c r="B144" s="3">
        <f t="shared" si="83"/>
        <v>1553300740</v>
      </c>
      <c r="C144">
        <f t="shared" ref="C144:D144" si="110">C143</f>
        <v>4</v>
      </c>
      <c r="D144">
        <f t="shared" si="110"/>
        <v>32</v>
      </c>
      <c r="E144">
        <f t="shared" ca="1" si="85"/>
        <v>121816.91145670667</v>
      </c>
      <c r="F144">
        <f t="shared" ca="1" si="86"/>
        <v>-30506.421990720002</v>
      </c>
      <c r="G144">
        <f t="shared" ca="1" si="87"/>
        <v>9448.7999999999993</v>
      </c>
      <c r="H144" s="9">
        <f t="shared" ca="1" si="88"/>
        <v>217.52971358233481</v>
      </c>
      <c r="I144" s="9">
        <f t="shared" ca="1" si="89"/>
        <v>-54.475450232</v>
      </c>
      <c r="J144" s="9">
        <f t="shared" ca="1" si="90"/>
        <v>0</v>
      </c>
      <c r="K144" s="9">
        <f t="shared" ca="1" si="91"/>
        <v>224.24707572049121</v>
      </c>
      <c r="L144" s="9">
        <f t="shared" ca="1" si="92"/>
        <v>104.05930118444147</v>
      </c>
      <c r="M144">
        <f t="shared" ca="1" si="93"/>
        <v>55.574925925925925</v>
      </c>
      <c r="N144">
        <f t="shared" ca="1" si="94"/>
        <v>34.882703703703704</v>
      </c>
    </row>
    <row r="145" spans="1:14" x14ac:dyDescent="0.25">
      <c r="A145" s="4">
        <f t="shared" si="82"/>
        <v>0.42528935185185057</v>
      </c>
      <c r="B145" s="3">
        <f t="shared" si="83"/>
        <v>1553300745</v>
      </c>
      <c r="C145">
        <f t="shared" ref="C145:D145" si="111">C144</f>
        <v>4</v>
      </c>
      <c r="D145">
        <f t="shared" si="111"/>
        <v>32</v>
      </c>
      <c r="E145">
        <f t="shared" ca="1" si="85"/>
        <v>122904.56002461835</v>
      </c>
      <c r="F145">
        <f t="shared" ca="1" si="86"/>
        <v>-30778.799241880002</v>
      </c>
      <c r="G145">
        <f t="shared" ca="1" si="87"/>
        <v>9448.7999999999993</v>
      </c>
      <c r="H145" s="9">
        <f t="shared" ca="1" si="88"/>
        <v>217.52971358233191</v>
      </c>
      <c r="I145" s="9">
        <f t="shared" ca="1" si="89"/>
        <v>-54.475450232</v>
      </c>
      <c r="J145" s="9">
        <f t="shared" ca="1" si="90"/>
        <v>0</v>
      </c>
      <c r="K145" s="9">
        <f t="shared" ca="1" si="91"/>
        <v>224.24707572048843</v>
      </c>
      <c r="L145" s="9">
        <f t="shared" ca="1" si="92"/>
        <v>104.05930118444165</v>
      </c>
      <c r="M145">
        <f t="shared" ca="1" si="93"/>
        <v>55.572469907407402</v>
      </c>
      <c r="N145">
        <f t="shared" ca="1" si="94"/>
        <v>34.900108796296294</v>
      </c>
    </row>
    <row r="146" spans="1:14" x14ac:dyDescent="0.25">
      <c r="A146" s="4">
        <f t="shared" si="82"/>
        <v>0.42534722222222093</v>
      </c>
      <c r="B146" s="3">
        <f t="shared" si="83"/>
        <v>1553300750</v>
      </c>
      <c r="C146">
        <f t="shared" ref="C146:D146" si="112">C145</f>
        <v>4</v>
      </c>
      <c r="D146">
        <f t="shared" si="112"/>
        <v>32</v>
      </c>
      <c r="E146">
        <f t="shared" ca="1" si="85"/>
        <v>123992.20859253001</v>
      </c>
      <c r="F146">
        <f t="shared" ca="1" si="86"/>
        <v>-31051.176493040002</v>
      </c>
      <c r="G146">
        <f t="shared" ca="1" si="87"/>
        <v>9448.7999999999993</v>
      </c>
      <c r="H146" s="9">
        <f t="shared" ca="1" si="88"/>
        <v>217.52971358233481</v>
      </c>
      <c r="I146" s="9">
        <f t="shared" ca="1" si="89"/>
        <v>-54.475450232</v>
      </c>
      <c r="J146" s="9">
        <f t="shared" ca="1" si="90"/>
        <v>0</v>
      </c>
      <c r="K146" s="9">
        <f t="shared" ca="1" si="91"/>
        <v>224.24707572049121</v>
      </c>
      <c r="L146" s="9">
        <f t="shared" ca="1" si="92"/>
        <v>104.05930118444147</v>
      </c>
      <c r="M146">
        <f t="shared" ca="1" si="93"/>
        <v>55.570013888888887</v>
      </c>
      <c r="N146">
        <f t="shared" ca="1" si="94"/>
        <v>34.917513888888891</v>
      </c>
    </row>
    <row r="147" spans="1:14" x14ac:dyDescent="0.25">
      <c r="A147" s="4">
        <f t="shared" si="82"/>
        <v>0.42540509259259129</v>
      </c>
      <c r="B147" s="3">
        <f t="shared" si="83"/>
        <v>1553300755</v>
      </c>
      <c r="C147">
        <f t="shared" ref="C147:D147" si="113">C146</f>
        <v>4</v>
      </c>
      <c r="D147">
        <f t="shared" si="113"/>
        <v>32</v>
      </c>
      <c r="E147">
        <f t="shared" ca="1" si="85"/>
        <v>125079.85716044168</v>
      </c>
      <c r="F147">
        <f t="shared" ca="1" si="86"/>
        <v>-31323.553744200002</v>
      </c>
      <c r="G147">
        <f t="shared" ca="1" si="87"/>
        <v>9448.7999999999993</v>
      </c>
      <c r="H147" s="9">
        <f t="shared" ca="1" si="88"/>
        <v>217.52971358233191</v>
      </c>
      <c r="I147" s="9">
        <f t="shared" ca="1" si="89"/>
        <v>-54.475450232</v>
      </c>
      <c r="J147" s="9">
        <f t="shared" ca="1" si="90"/>
        <v>0</v>
      </c>
      <c r="K147" s="9">
        <f t="shared" ca="1" si="91"/>
        <v>224.24707572048843</v>
      </c>
      <c r="L147" s="9">
        <f t="shared" ca="1" si="92"/>
        <v>104.05930118444165</v>
      </c>
      <c r="M147">
        <f t="shared" ca="1" si="93"/>
        <v>55.567557870370365</v>
      </c>
      <c r="N147">
        <f t="shared" ca="1" si="94"/>
        <v>34.934918981481481</v>
      </c>
    </row>
    <row r="148" spans="1:14" x14ac:dyDescent="0.25">
      <c r="A148" s="4">
        <f t="shared" si="82"/>
        <v>0.42546296296296165</v>
      </c>
      <c r="B148" s="3">
        <f t="shared" si="83"/>
        <v>1553300760</v>
      </c>
      <c r="C148">
        <f t="shared" ref="C148:D148" si="114">C147</f>
        <v>4</v>
      </c>
      <c r="D148">
        <f t="shared" si="114"/>
        <v>32</v>
      </c>
      <c r="E148">
        <f t="shared" ca="1" si="85"/>
        <v>126167.50572835334</v>
      </c>
      <c r="F148">
        <f t="shared" ca="1" si="86"/>
        <v>-31595.930995360002</v>
      </c>
      <c r="G148">
        <f t="shared" ca="1" si="87"/>
        <v>9448.7999999999993</v>
      </c>
      <c r="H148" s="9">
        <f t="shared" ca="1" si="88"/>
        <v>217.52971358233481</v>
      </c>
      <c r="I148" s="9">
        <f t="shared" ca="1" si="89"/>
        <v>-54.475450232</v>
      </c>
      <c r="J148" s="9">
        <f t="shared" ca="1" si="90"/>
        <v>0</v>
      </c>
      <c r="K148" s="9">
        <f t="shared" ca="1" si="91"/>
        <v>224.24707572049121</v>
      </c>
      <c r="L148" s="9">
        <f t="shared" ca="1" si="92"/>
        <v>104.05930118444147</v>
      </c>
      <c r="M148">
        <f t="shared" ca="1" si="93"/>
        <v>55.56510185185185</v>
      </c>
      <c r="N148">
        <f t="shared" ca="1" si="94"/>
        <v>34.95232407407407</v>
      </c>
    </row>
    <row r="149" spans="1:14" x14ac:dyDescent="0.25">
      <c r="A149" s="4">
        <f t="shared" si="82"/>
        <v>0.42552083333333202</v>
      </c>
      <c r="B149" s="3">
        <f t="shared" si="83"/>
        <v>1553300765</v>
      </c>
      <c r="C149">
        <f t="shared" ref="C149:D149" si="115">C148</f>
        <v>4</v>
      </c>
      <c r="D149">
        <f t="shared" si="115"/>
        <v>32</v>
      </c>
      <c r="E149">
        <f t="shared" ca="1" si="85"/>
        <v>127255.15429626501</v>
      </c>
      <c r="F149">
        <f t="shared" ca="1" si="86"/>
        <v>-31868.308246520002</v>
      </c>
      <c r="G149">
        <f t="shared" ca="1" si="87"/>
        <v>9448.7999999999993</v>
      </c>
      <c r="H149" s="9">
        <f t="shared" ca="1" si="88"/>
        <v>217.52971358233191</v>
      </c>
      <c r="I149" s="9">
        <f t="shared" ca="1" si="89"/>
        <v>-54.475450232</v>
      </c>
      <c r="J149" s="9">
        <f t="shared" ca="1" si="90"/>
        <v>0</v>
      </c>
      <c r="K149" s="9">
        <f t="shared" ca="1" si="91"/>
        <v>224.24707572048843</v>
      </c>
      <c r="L149" s="9">
        <f t="shared" ca="1" si="92"/>
        <v>104.05930118444165</v>
      </c>
      <c r="M149">
        <f t="shared" ca="1" si="93"/>
        <v>55.562645833333328</v>
      </c>
      <c r="N149">
        <f t="shared" ca="1" si="94"/>
        <v>34.969729166666667</v>
      </c>
    </row>
    <row r="150" spans="1:14" x14ac:dyDescent="0.25">
      <c r="A150" s="4">
        <f t="shared" si="82"/>
        <v>0.42557870370370238</v>
      </c>
      <c r="B150" s="3">
        <f t="shared" si="83"/>
        <v>1553300770</v>
      </c>
      <c r="C150">
        <f t="shared" ref="C150:D152" si="116">C149</f>
        <v>4</v>
      </c>
      <c r="D150">
        <f t="shared" si="116"/>
        <v>32</v>
      </c>
      <c r="E150">
        <f t="shared" ca="1" si="85"/>
        <v>128342.80286417667</v>
      </c>
      <c r="F150">
        <f t="shared" ca="1" si="86"/>
        <v>-32140.685497680002</v>
      </c>
      <c r="G150">
        <f t="shared" ca="1" si="87"/>
        <v>9448.7999999999993</v>
      </c>
      <c r="H150" s="9">
        <f ca="1">H149</f>
        <v>217.52971358233191</v>
      </c>
      <c r="I150" s="9">
        <f t="shared" ref="I150:J152" ca="1" si="117">I149</f>
        <v>-54.475450232</v>
      </c>
      <c r="J150" s="9">
        <f t="shared" ca="1" si="117"/>
        <v>0</v>
      </c>
      <c r="K150" s="9">
        <f t="shared" ca="1" si="91"/>
        <v>224.24707572048843</v>
      </c>
      <c r="L150" s="9">
        <f t="shared" ca="1" si="92"/>
        <v>104.05930118444165</v>
      </c>
      <c r="M150">
        <f t="shared" ca="1" si="93"/>
        <v>55.560189814814812</v>
      </c>
      <c r="N150">
        <f t="shared" ca="1" si="94"/>
        <v>34.987134259259257</v>
      </c>
    </row>
    <row r="151" spans="1:14" x14ac:dyDescent="0.25">
      <c r="A151" s="4">
        <f t="shared" si="82"/>
        <v>0.42563657407407274</v>
      </c>
      <c r="B151" s="3">
        <f t="shared" ref="B151" si="118">B150+SECOND(A151-A150)</f>
        <v>1553300775</v>
      </c>
      <c r="C151">
        <f t="shared" si="116"/>
        <v>4</v>
      </c>
      <c r="D151">
        <f t="shared" si="116"/>
        <v>32</v>
      </c>
      <c r="E151">
        <f t="shared" ref="E151" ca="1" si="119">INDIRECT("E$"&amp;C151)+INDIRECT("H$"&amp;C151)*($B151-INDIRECT("B$"&amp;D151))</f>
        <v>129430.45143208835</v>
      </c>
      <c r="F151">
        <f t="shared" ref="F151" ca="1" si="120">INDIRECT("F$"&amp;C151)+INDIRECT("I$"&amp;C151)*($B151-INDIRECT("B$"&amp;D151))</f>
        <v>-32413.062748840002</v>
      </c>
      <c r="G151">
        <f t="shared" ref="G151" ca="1" si="121">INDIRECT("G$"&amp;C151)+INDIRECT("J$"&amp;C151)*($B151-INDIRECT("B$"&amp;D151))</f>
        <v>9448.7999999999993</v>
      </c>
      <c r="H151" s="9">
        <f ca="1">H150</f>
        <v>217.52971358233191</v>
      </c>
      <c r="I151" s="9">
        <f t="shared" ca="1" si="117"/>
        <v>-54.475450232</v>
      </c>
      <c r="J151" s="9">
        <f t="shared" ca="1" si="117"/>
        <v>0</v>
      </c>
      <c r="K151" s="9">
        <f t="shared" ref="K151" ca="1" si="122">SQRT(H151*H151+I151*I151)</f>
        <v>224.24707572048843</v>
      </c>
      <c r="L151" s="9">
        <f t="shared" ref="L151" ca="1" si="123">DEGREES(ATAN2(I151,H151))</f>
        <v>104.05930118444165</v>
      </c>
      <c r="M151">
        <f t="shared" ref="M151" ca="1" si="124">INDIRECT("M$"&amp;C151)+INDIRECT("O$"&amp;C151)*($B151-INDIRECT("B$"&amp;D151))</f>
        <v>55.55773379629629</v>
      </c>
      <c r="N151">
        <f t="shared" ref="N151" ca="1" si="125">INDIRECT("N$"&amp;C151)+INDIRECT("P$"&amp;C151)*($B151-INDIRECT("B$"&amp;D151))</f>
        <v>35.004539351851854</v>
      </c>
    </row>
    <row r="152" spans="1:14" x14ac:dyDescent="0.25">
      <c r="A152" s="4">
        <f t="shared" si="82"/>
        <v>0.4256944444444431</v>
      </c>
      <c r="B152" s="3">
        <f t="shared" ref="B152" si="126">B151+SECOND(A152-A151)</f>
        <v>1553300780</v>
      </c>
      <c r="C152">
        <f t="shared" si="116"/>
        <v>4</v>
      </c>
      <c r="D152">
        <f t="shared" si="116"/>
        <v>32</v>
      </c>
      <c r="E152">
        <f t="shared" ref="E152" ca="1" si="127">INDIRECT("E$"&amp;C152)+INDIRECT("H$"&amp;C152)*($B152-INDIRECT("B$"&amp;D152))</f>
        <v>130518.1</v>
      </c>
      <c r="F152">
        <f t="shared" ref="F152" ca="1" si="128">INDIRECT("F$"&amp;C152)+INDIRECT("I$"&amp;C152)*($B152-INDIRECT("B$"&amp;D152))</f>
        <v>-32685.440000000002</v>
      </c>
      <c r="G152">
        <f t="shared" ref="G152" ca="1" si="129">INDIRECT("G$"&amp;C152)+INDIRECT("J$"&amp;C152)*($B152-INDIRECT("B$"&amp;D152))</f>
        <v>9448.7999999999993</v>
      </c>
      <c r="H152" s="9">
        <f ca="1">H151</f>
        <v>217.52971358233191</v>
      </c>
      <c r="I152" s="9">
        <f t="shared" ca="1" si="117"/>
        <v>-54.475450232</v>
      </c>
      <c r="J152" s="9">
        <f t="shared" ca="1" si="117"/>
        <v>0</v>
      </c>
      <c r="K152" s="9">
        <f t="shared" ref="K152" ca="1" si="130">SQRT(H152*H152+I152*I152)</f>
        <v>224.24707572048843</v>
      </c>
      <c r="L152" s="9">
        <f t="shared" ref="L152" ca="1" si="131">DEGREES(ATAN2(I152,H152))</f>
        <v>104.05930118444165</v>
      </c>
      <c r="M152">
        <f t="shared" ref="M152" ca="1" si="132">INDIRECT("M$"&amp;C152)+INDIRECT("O$"&amp;C152)*($B152-INDIRECT("B$"&amp;D152))</f>
        <v>55.555277777777775</v>
      </c>
      <c r="N152">
        <f t="shared" ref="N152" ca="1" si="133">INDIRECT("N$"&amp;C152)+INDIRECT("P$"&amp;C152)*($B152-INDIRECT("B$"&amp;D152))</f>
        <v>35.021944444444443</v>
      </c>
    </row>
    <row r="153" spans="1:14" x14ac:dyDescent="0.25">
      <c r="A153" s="4" t="s">
        <v>144</v>
      </c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8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203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8">
        <f>VLOOKUP($B2,Beacons!$A$6:$O$30,14,FALSE)</f>
        <v>-120745.3</v>
      </c>
      <c r="F2" s="38">
        <f>VLOOKUP($B2,Beacons!$A$6:$O$30,15,FALSE)</f>
        <v>25834.03</v>
      </c>
      <c r="G2" s="38">
        <f>C2*Params!F$2</f>
        <v>10058.4</v>
      </c>
      <c r="H2" s="9">
        <f>(E4-E2)/(MINUTE($A4-$A2)*60+SECOND($A4-$A2))</f>
        <v>229.99156542971429</v>
      </c>
      <c r="I2" s="9">
        <f>(F4-F2)/(MINUTE($A4-$A2)*60+SECOND($A4-$A2))</f>
        <v>-49.20799973485714</v>
      </c>
      <c r="J2" s="9">
        <f>(G4-G2)/(MINUTE($A4-$A2)*60+SECOND($A4-$A2))</f>
        <v>0</v>
      </c>
      <c r="K2" s="9">
        <f>SQRT(H2*H2+I2*I2)</f>
        <v>235.19682694865645</v>
      </c>
      <c r="L2" s="9">
        <f>DEGREES(ATAN2(I2,H2))</f>
        <v>102.07667597352906</v>
      </c>
      <c r="M2" s="38">
        <f>VLOOKUP($B2,Beacons!$A$6:$O$30,8,FALSE)</f>
        <v>56.081388888888895</v>
      </c>
      <c r="N2" s="38">
        <f>VLOOKUP($B2,Beacons!$A$6:$O$30,9,FALSE)</f>
        <v>31.001111111111111</v>
      </c>
      <c r="O2" s="10">
        <f>(M4-M2)/(MINUTE($A4-$A2)*60+SECOND($A4-$A2))</f>
        <v>-4.4074074074075043E-4</v>
      </c>
      <c r="P2" s="10">
        <f>(N4-N2)/(MINUTE($A4-$A2)*60+SECOND($A4-$A2))</f>
        <v>3.680423280423274E-3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-28748.67382811429</v>
      </c>
      <c r="F3" s="7">
        <f>F2+I2*(MINUTE($A3-$A2)*60+SECOND($A3-$A2))</f>
        <v>6150.830106057143</v>
      </c>
      <c r="G3" s="7">
        <f>C3*Params!F$2</f>
        <v>10058.4</v>
      </c>
      <c r="H3" s="9">
        <f>H2</f>
        <v>229.99156542971429</v>
      </c>
      <c r="I3" s="9">
        <f>I2</f>
        <v>-49.20799973485714</v>
      </c>
      <c r="J3" s="9">
        <f t="shared" ref="J3" si="0">(G4-G3)/(MINUTE($A4-$A3)*60+SECOND($A4-$A3))</f>
        <v>0</v>
      </c>
      <c r="K3" s="9">
        <f>SQRT(H3*H3+I3*I3)</f>
        <v>235.19682694865645</v>
      </c>
      <c r="L3" s="9">
        <f>DEGREES(ATAN2(I3,H3))</f>
        <v>102.07667597352906</v>
      </c>
      <c r="M3" s="7">
        <f>M2+O2*(MINUTE($A3-$A2)*60+SECOND($A3-$A2))</f>
        <v>55.905092592592595</v>
      </c>
      <c r="N3" s="7">
        <f>N2+P2*(MINUTE($A3-$A2)*60+SECOND($A3-$A2))</f>
        <v>32.473280423280421</v>
      </c>
      <c r="O3" s="10">
        <f>O2</f>
        <v>-4.4074074074075043E-4</v>
      </c>
      <c r="P3" s="10">
        <f>P2</f>
        <v>3.680423280423274E-3</v>
      </c>
      <c r="R3" s="9"/>
    </row>
    <row r="4" spans="1:18" x14ac:dyDescent="0.25">
      <c r="A4" s="5">
        <v>0.41880787037037037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231.0050055741593</v>
      </c>
      <c r="I4" s="9">
        <f>(F6-F4)/(MINUTE($A6-$A4)*60+SECOND($A6-$A4))</f>
        <v>-57.850035644601768</v>
      </c>
      <c r="J4" s="9">
        <f>(G5-G4)/(MINUTE($A5-$A4)*60+SECOND($A5-$A4))</f>
        <v>-9.0791489361702098</v>
      </c>
      <c r="K4" s="9">
        <f>SQRT(H4*H4+I4*I4)</f>
        <v>238.13848749078562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-5.2163225172075498E-4</v>
      </c>
      <c r="P4" s="10">
        <f>(N6-N4)/(MINUTE($A6-$A4)*60+SECOND($A6-$A4))</f>
        <v>3.6966568338249795E-3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54286.448160527434</v>
      </c>
      <c r="F5" s="7">
        <f>F4+I4*(MINUTE($A5-$A4)*60+SECOND($A5-$A4))</f>
        <v>-13594.928237281416</v>
      </c>
      <c r="G5" s="7">
        <f>C5*Params!F$2</f>
        <v>7924.8</v>
      </c>
      <c r="H5" s="9">
        <f>H4</f>
        <v>231.0050055741593</v>
      </c>
      <c r="I5" s="9">
        <f>I4</f>
        <v>-57.850035644601768</v>
      </c>
      <c r="J5" s="9">
        <f>(G6-G5)/(MINUTE($A6-$A5)*60+SECOND($A6-$A5))</f>
        <v>0</v>
      </c>
      <c r="K5" s="9">
        <f>SQRT(H5*H5+I5*I5)</f>
        <v>238.13848749078562</v>
      </c>
      <c r="L5" s="9">
        <f>DEGREES(ATAN2(I5,H5))</f>
        <v>104.05930118444157</v>
      </c>
      <c r="M5" s="7">
        <f>M4+O4*(MINUTE($A5-$A4)*60+SECOND($A5-$A4))</f>
        <v>55.727416420845621</v>
      </c>
      <c r="N5" s="7">
        <f>N4+P4*(MINUTE($A5-$A4)*60+SECOND($A5-$A4))</f>
        <v>33.802047689282197</v>
      </c>
      <c r="O5" s="10">
        <f>O4</f>
        <v>-5.2163225172075498E-4</v>
      </c>
      <c r="P5" s="10">
        <f>P4</f>
        <v>3.6966568338249795E-3</v>
      </c>
      <c r="R5" s="9"/>
    </row>
    <row r="6" spans="1:18" x14ac:dyDescent="0.25">
      <c r="A6" s="5">
        <v>0.42534722222222227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-28748.67382811429</v>
      </c>
      <c r="F9">
        <f ca="1">INDIRECT("F$"&amp;C9)+INDIRECT("I$"&amp;C9)*($B9-INDIRECT("B$"&amp;D9))</f>
        <v>6150.830106057143</v>
      </c>
      <c r="G9">
        <f ca="1">INDIRECT("G$"&amp;C9)+INDIRECT("J$"&amp;C9)*($B9-INDIRECT("B$"&amp;D9))</f>
        <v>10058.4</v>
      </c>
      <c r="H9" s="9">
        <f ca="1">(E10-E9)/($B10-$B9)</f>
        <v>229.99156542971394</v>
      </c>
      <c r="I9" s="9">
        <f ca="1">(F10-F9)/($B10-$B9)</f>
        <v>-49.207999734857182</v>
      </c>
      <c r="J9" s="9">
        <f ca="1">(G10-G9)/($B10-$B9)</f>
        <v>0</v>
      </c>
      <c r="K9" s="9">
        <f ca="1">SQRT(H9*H9+I9*I9)</f>
        <v>235.19682694865614</v>
      </c>
      <c r="L9" s="9">
        <f ca="1">DEGREES(ATAN2(I9,H9))</f>
        <v>102.07667597352911</v>
      </c>
      <c r="M9">
        <f ca="1">INDIRECT("M$"&amp;C9)+INDIRECT("O$"&amp;C9)*($B9-INDIRECT("B$"&amp;D9))</f>
        <v>55.905092592592595</v>
      </c>
      <c r="N9">
        <f ca="1">INDIRECT("N$"&amp;C9)+INDIRECT("P$"&amp;C9)*($B9-INDIRECT("B$"&amp;D9))</f>
        <v>32.473280423280421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-27598.71600096572</v>
      </c>
      <c r="F10">
        <f ca="1">INDIRECT("F$"&amp;C10)+INDIRECT("I$"&amp;C10)*($B10-INDIRECT("B$"&amp;D10))</f>
        <v>5904.7901073828571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229.99156542971468</v>
      </c>
      <c r="I10" s="9">
        <f t="shared" ca="1" si="2"/>
        <v>-49.207999734857182</v>
      </c>
      <c r="J10" s="9">
        <f t="shared" ca="1" si="2"/>
        <v>0</v>
      </c>
      <c r="K10" s="9">
        <f t="shared" ref="K10:K73" ca="1" si="3">SQRT(H10*H10+I10*I10)</f>
        <v>235.19682694865685</v>
      </c>
      <c r="L10" s="9">
        <f t="shared" ref="L10:L73" ca="1" si="4">DEGREES(ATAN2(I10,H10))</f>
        <v>102.07667597352906</v>
      </c>
      <c r="M10">
        <f ca="1">INDIRECT("M$"&amp;C10)+INDIRECT("O$"&amp;C10)*($B10-INDIRECT("B$"&amp;D10))</f>
        <v>55.902888888888889</v>
      </c>
      <c r="N10">
        <f ca="1">INDIRECT("N$"&amp;C10)+INDIRECT("P$"&amp;C10)*($B10-INDIRECT("B$"&amp;D10))</f>
        <v>32.491682539682536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-26448.758173817147</v>
      </c>
      <c r="F11">
        <f t="shared" ref="F11:F31" ca="1" si="7">INDIRECT("F$"&amp;C11)+INDIRECT("I$"&amp;C11)*($B11-INDIRECT("B$"&amp;D11))</f>
        <v>5658.7501087085711</v>
      </c>
      <c r="G11">
        <f t="shared" ca="1" si="1"/>
        <v>10058.4</v>
      </c>
      <c r="H11" s="9">
        <f t="shared" ca="1" si="2"/>
        <v>229.99156542971394</v>
      </c>
      <c r="I11" s="9">
        <f t="shared" ca="1" si="2"/>
        <v>-49.207999734857005</v>
      </c>
      <c r="J11" s="9">
        <f t="shared" ca="1" si="2"/>
        <v>0</v>
      </c>
      <c r="K11" s="9">
        <f t="shared" ca="1" si="3"/>
        <v>235.19682694865608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55.900685185185189</v>
      </c>
      <c r="N11">
        <f t="shared" ref="N11:N74" ca="1" si="9">INDIRECT("N$"&amp;C11)+INDIRECT("P$"&amp;C11)*($B11-INDIRECT("B$"&amp;D11))</f>
        <v>32.510084656084651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-25298.800346668577</v>
      </c>
      <c r="F12">
        <f t="shared" ca="1" si="7"/>
        <v>5412.7101100342861</v>
      </c>
      <c r="G12">
        <f t="shared" ca="1" si="1"/>
        <v>10058.4</v>
      </c>
      <c r="H12" s="9">
        <f t="shared" ca="1" si="2"/>
        <v>229.99156542971468</v>
      </c>
      <c r="I12" s="9">
        <f t="shared" ca="1" si="2"/>
        <v>-49.207999734857182</v>
      </c>
      <c r="J12" s="9">
        <f t="shared" ca="1" si="2"/>
        <v>0</v>
      </c>
      <c r="K12" s="9">
        <f t="shared" ca="1" si="3"/>
        <v>235.19682694865685</v>
      </c>
      <c r="L12" s="9">
        <f t="shared" ca="1" si="4"/>
        <v>102.07667597352906</v>
      </c>
      <c r="M12">
        <f t="shared" ca="1" si="8"/>
        <v>55.898481481481483</v>
      </c>
      <c r="N12">
        <f t="shared" ca="1" si="9"/>
        <v>32.528486772486772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-24148.842519520003</v>
      </c>
      <c r="F13">
        <f t="shared" ca="1" si="7"/>
        <v>5166.6701113600002</v>
      </c>
      <c r="G13">
        <f t="shared" ca="1" si="1"/>
        <v>10058.4</v>
      </c>
      <c r="H13" s="9">
        <f t="shared" ca="1" si="2"/>
        <v>229.99156542971394</v>
      </c>
      <c r="I13" s="9">
        <f t="shared" ca="1" si="2"/>
        <v>-49.207999734857182</v>
      </c>
      <c r="J13" s="9">
        <f t="shared" ca="1" si="2"/>
        <v>0</v>
      </c>
      <c r="K13" s="9">
        <f t="shared" ca="1" si="3"/>
        <v>235.19682694865614</v>
      </c>
      <c r="L13" s="9">
        <f t="shared" ca="1" si="4"/>
        <v>102.07667597352911</v>
      </c>
      <c r="M13">
        <f t="shared" ca="1" si="8"/>
        <v>55.896277777777783</v>
      </c>
      <c r="N13">
        <f t="shared" ca="1" si="9"/>
        <v>32.546888888888887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-22998.884692371434</v>
      </c>
      <c r="F14">
        <f t="shared" ca="1" si="7"/>
        <v>4920.6301126857143</v>
      </c>
      <c r="G14">
        <f t="shared" ca="1" si="1"/>
        <v>10058.4</v>
      </c>
      <c r="H14" s="9">
        <f t="shared" ca="1" si="2"/>
        <v>229.99156542971468</v>
      </c>
      <c r="I14" s="9">
        <f t="shared" ca="1" si="2"/>
        <v>-49.207999734857005</v>
      </c>
      <c r="J14" s="9">
        <f t="shared" ca="1" si="2"/>
        <v>0</v>
      </c>
      <c r="K14" s="9">
        <f t="shared" ca="1" si="3"/>
        <v>235.19682694865682</v>
      </c>
      <c r="L14" s="9">
        <f t="shared" ca="1" si="4"/>
        <v>102.07667597352902</v>
      </c>
      <c r="M14">
        <f t="shared" ca="1" si="8"/>
        <v>55.894074074074076</v>
      </c>
      <c r="N14">
        <f t="shared" ca="1" si="9"/>
        <v>32.565291005291002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-21848.92686522286</v>
      </c>
      <c r="F15">
        <f t="shared" ca="1" si="7"/>
        <v>4674.5901140114293</v>
      </c>
      <c r="G15">
        <f t="shared" ca="1" si="1"/>
        <v>10058.4</v>
      </c>
      <c r="H15" s="9">
        <f t="shared" ca="1" si="2"/>
        <v>229.99156542971394</v>
      </c>
      <c r="I15" s="9">
        <f t="shared" ca="1" si="2"/>
        <v>-49.207999734857182</v>
      </c>
      <c r="J15" s="9">
        <f t="shared" ca="1" si="2"/>
        <v>0</v>
      </c>
      <c r="K15" s="9">
        <f t="shared" ca="1" si="3"/>
        <v>235.19682694865614</v>
      </c>
      <c r="L15" s="9">
        <f t="shared" ca="1" si="4"/>
        <v>102.07667597352911</v>
      </c>
      <c r="M15">
        <f t="shared" ca="1" si="8"/>
        <v>55.89187037037037</v>
      </c>
      <c r="N15">
        <f t="shared" ca="1" si="9"/>
        <v>32.583693121693116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-20698.96903807429</v>
      </c>
      <c r="F16">
        <f t="shared" ca="1" si="7"/>
        <v>4428.5501153371433</v>
      </c>
      <c r="G16">
        <f t="shared" ca="1" si="1"/>
        <v>10058.4</v>
      </c>
      <c r="H16" s="9">
        <f t="shared" ca="1" si="2"/>
        <v>229.99156542971468</v>
      </c>
      <c r="I16" s="9">
        <f t="shared" ca="1" si="2"/>
        <v>-49.207999734857182</v>
      </c>
      <c r="J16" s="9">
        <f t="shared" ca="1" si="2"/>
        <v>0</v>
      </c>
      <c r="K16" s="9">
        <f t="shared" ca="1" si="3"/>
        <v>235.19682694865685</v>
      </c>
      <c r="L16" s="9">
        <f t="shared" ca="1" si="4"/>
        <v>102.07667597352906</v>
      </c>
      <c r="M16">
        <f t="shared" ca="1" si="8"/>
        <v>55.88966666666667</v>
      </c>
      <c r="N16">
        <f t="shared" ca="1" si="9"/>
        <v>32.602095238095238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-19549.011210925717</v>
      </c>
      <c r="F17">
        <f t="shared" ca="1" si="7"/>
        <v>4182.5101166628574</v>
      </c>
      <c r="G17">
        <f t="shared" ca="1" si="1"/>
        <v>10058.4</v>
      </c>
      <c r="H17" s="9">
        <f t="shared" ca="1" si="2"/>
        <v>229.99156542971394</v>
      </c>
      <c r="I17" s="9">
        <f t="shared" ca="1" si="2"/>
        <v>-49.207999734857182</v>
      </c>
      <c r="J17" s="9">
        <f t="shared" ca="1" si="2"/>
        <v>0</v>
      </c>
      <c r="K17" s="9">
        <f t="shared" ca="1" si="3"/>
        <v>235.19682694865614</v>
      </c>
      <c r="L17" s="9">
        <f t="shared" ca="1" si="4"/>
        <v>102.07667597352911</v>
      </c>
      <c r="M17">
        <f t="shared" ca="1" si="8"/>
        <v>55.887462962962964</v>
      </c>
      <c r="N17">
        <f t="shared" ca="1" si="9"/>
        <v>32.620497354497353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-18399.053383777147</v>
      </c>
      <c r="F18">
        <f t="shared" ca="1" si="7"/>
        <v>3936.4701179885715</v>
      </c>
      <c r="G18">
        <f t="shared" ca="1" si="1"/>
        <v>10058.4</v>
      </c>
      <c r="H18" s="9">
        <f t="shared" ca="1" si="2"/>
        <v>229.99156542971394</v>
      </c>
      <c r="I18" s="9">
        <f t="shared" ca="1" si="2"/>
        <v>-49.207999734857097</v>
      </c>
      <c r="J18" s="9">
        <f t="shared" ca="1" si="2"/>
        <v>0</v>
      </c>
      <c r="K18" s="9">
        <f t="shared" ca="1" si="3"/>
        <v>235.19682694865611</v>
      </c>
      <c r="L18" s="9">
        <f t="shared" ca="1" si="4"/>
        <v>102.07667597352908</v>
      </c>
      <c r="M18">
        <f t="shared" ca="1" si="8"/>
        <v>55.885259259259264</v>
      </c>
      <c r="N18">
        <f t="shared" ca="1" si="9"/>
        <v>32.638899470899467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-17249.095556628577</v>
      </c>
      <c r="F19">
        <f t="shared" ref="F19:F22" ca="1" si="14">INDIRECT("F$"&amp;C19)+INDIRECT("I$"&amp;C19)*($B19-INDIRECT("B$"&amp;D19))</f>
        <v>3690.430119314286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229.99156542971468</v>
      </c>
      <c r="I19" s="9">
        <f t="shared" ref="I19:I22" ca="1" si="17">(F20-F19)/($B20-$B19)</f>
        <v>-49.207999734857097</v>
      </c>
      <c r="J19" s="9">
        <f t="shared" ref="J19:J22" ca="1" si="18">(G20-G19)/($B20-$B19)</f>
        <v>0</v>
      </c>
      <c r="K19" s="9">
        <f t="shared" ref="K19:K22" ca="1" si="19">SQRT(H19*H19+I19*I19)</f>
        <v>235.19682694865682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55.883055555555558</v>
      </c>
      <c r="N19">
        <f t="shared" ref="N19:N22" ca="1" si="22">INDIRECT("N$"&amp;C19)+INDIRECT("P$"&amp;C19)*($B19-INDIRECT("B$"&amp;D19))</f>
        <v>32.657301587301582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-16099.137729480004</v>
      </c>
      <c r="F20">
        <f t="shared" ca="1" si="14"/>
        <v>3444.3901206400005</v>
      </c>
      <c r="G20">
        <f t="shared" ca="1" si="15"/>
        <v>10058.4</v>
      </c>
      <c r="H20" s="9">
        <f t="shared" ca="1" si="16"/>
        <v>229.99156542971431</v>
      </c>
      <c r="I20" s="9">
        <f t="shared" ca="1" si="17"/>
        <v>-49.207999734857182</v>
      </c>
      <c r="J20" s="9">
        <f t="shared" ca="1" si="18"/>
        <v>0</v>
      </c>
      <c r="K20" s="9">
        <f t="shared" ca="1" si="19"/>
        <v>235.19682694865648</v>
      </c>
      <c r="L20" s="9">
        <f t="shared" ca="1" si="20"/>
        <v>102.07667597352908</v>
      </c>
      <c r="M20">
        <f t="shared" ca="1" si="21"/>
        <v>55.880851851851851</v>
      </c>
      <c r="N20">
        <f t="shared" ca="1" si="22"/>
        <v>32.675703703703704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-14949.179902331432</v>
      </c>
      <c r="F21">
        <f t="shared" ca="1" si="14"/>
        <v>3198.3501219657146</v>
      </c>
      <c r="G21">
        <f t="shared" ca="1" si="15"/>
        <v>10058.4</v>
      </c>
      <c r="H21" s="9">
        <f t="shared" ca="1" si="16"/>
        <v>229.99156542971431</v>
      </c>
      <c r="I21" s="9">
        <f t="shared" ca="1" si="17"/>
        <v>-49.207999734857182</v>
      </c>
      <c r="J21" s="9">
        <f t="shared" ca="1" si="18"/>
        <v>0</v>
      </c>
      <c r="K21" s="9">
        <f t="shared" ca="1" si="19"/>
        <v>235.19682694865648</v>
      </c>
      <c r="L21" s="9">
        <f t="shared" ca="1" si="20"/>
        <v>102.07667597352908</v>
      </c>
      <c r="M21">
        <f t="shared" ca="1" si="21"/>
        <v>55.878648148148152</v>
      </c>
      <c r="N21">
        <f t="shared" ca="1" si="22"/>
        <v>32.694105820105818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-13799.222075182861</v>
      </c>
      <c r="F22">
        <f t="shared" ca="1" si="14"/>
        <v>2952.3101232914287</v>
      </c>
      <c r="G22">
        <f t="shared" ca="1" si="15"/>
        <v>10058.4</v>
      </c>
      <c r="H22" s="9">
        <f t="shared" ca="1" si="16"/>
        <v>229.99156542971431</v>
      </c>
      <c r="I22" s="9">
        <f t="shared" ca="1" si="17"/>
        <v>-49.207999734857097</v>
      </c>
      <c r="J22" s="9">
        <f t="shared" ca="1" si="18"/>
        <v>0</v>
      </c>
      <c r="K22" s="9">
        <f t="shared" ca="1" si="19"/>
        <v>235.19682694865645</v>
      </c>
      <c r="L22" s="9">
        <f t="shared" ca="1" si="20"/>
        <v>102.07667597352905</v>
      </c>
      <c r="M22">
        <f t="shared" ca="1" si="21"/>
        <v>55.876444444444445</v>
      </c>
      <c r="N22">
        <f t="shared" ca="1" si="22"/>
        <v>32.712507936507933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-12649.264248034289</v>
      </c>
      <c r="F23">
        <f t="shared" ca="1" si="7"/>
        <v>2706.2701246171432</v>
      </c>
      <c r="G23">
        <f t="shared" ca="1" si="1"/>
        <v>10058.4</v>
      </c>
      <c r="H23" s="9">
        <f t="shared" ca="1" si="2"/>
        <v>229.99156542971431</v>
      </c>
      <c r="I23" s="9">
        <f t="shared" ca="1" si="2"/>
        <v>-49.207999734857097</v>
      </c>
      <c r="J23" s="9">
        <f t="shared" ca="1" si="2"/>
        <v>0</v>
      </c>
      <c r="K23" s="9">
        <f t="shared" ca="1" si="3"/>
        <v>235.19682694865645</v>
      </c>
      <c r="L23" s="9">
        <f t="shared" ca="1" si="4"/>
        <v>102.07667597352905</v>
      </c>
      <c r="M23">
        <f t="shared" ca="1" si="8"/>
        <v>55.874240740740746</v>
      </c>
      <c r="N23">
        <f t="shared" ca="1" si="9"/>
        <v>32.730910052910048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-11499.306420885718</v>
      </c>
      <c r="F24">
        <f t="shared" ca="1" si="7"/>
        <v>2460.2301259428577</v>
      </c>
      <c r="G24">
        <f t="shared" ca="1" si="1"/>
        <v>10058.4</v>
      </c>
      <c r="H24" s="9">
        <f t="shared" ca="1" si="2"/>
        <v>229.99156542971394</v>
      </c>
      <c r="I24" s="9">
        <f t="shared" ca="1" si="2"/>
        <v>-49.207999734857182</v>
      </c>
      <c r="J24" s="9">
        <f t="shared" ca="1" si="2"/>
        <v>0</v>
      </c>
      <c r="K24" s="9">
        <f t="shared" ca="1" si="3"/>
        <v>235.19682694865614</v>
      </c>
      <c r="L24" s="9">
        <f t="shared" ca="1" si="4"/>
        <v>102.07667597352911</v>
      </c>
      <c r="M24">
        <f t="shared" ca="1" si="8"/>
        <v>55.872037037037039</v>
      </c>
      <c r="N24">
        <f t="shared" ca="1" si="9"/>
        <v>32.749312169312169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-10349.348593737148</v>
      </c>
      <c r="F25">
        <f t="shared" ca="1" si="7"/>
        <v>2214.1901272685718</v>
      </c>
      <c r="G25">
        <f t="shared" ca="1" si="1"/>
        <v>10058.4</v>
      </c>
      <c r="H25" s="9">
        <f t="shared" ca="1" si="2"/>
        <v>229.99156542971468</v>
      </c>
      <c r="I25" s="9">
        <f t="shared" ca="1" si="2"/>
        <v>-49.207999734857182</v>
      </c>
      <c r="J25" s="9">
        <f t="shared" ca="1" si="2"/>
        <v>0</v>
      </c>
      <c r="K25" s="9">
        <f t="shared" ca="1" si="3"/>
        <v>235.19682694865685</v>
      </c>
      <c r="L25" s="9">
        <f t="shared" ca="1" si="4"/>
        <v>102.07667597352906</v>
      </c>
      <c r="M25">
        <f t="shared" ca="1" si="8"/>
        <v>55.869833333333332</v>
      </c>
      <c r="N25">
        <f t="shared" ca="1" si="9"/>
        <v>32.767714285714284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-9199.3907665885745</v>
      </c>
      <c r="F26">
        <f t="shared" ca="1" si="7"/>
        <v>1968.1501285942859</v>
      </c>
      <c r="G26">
        <f t="shared" ca="1" si="1"/>
        <v>10058.4</v>
      </c>
      <c r="H26" s="9">
        <f t="shared" ca="1" si="2"/>
        <v>229.99156542971394</v>
      </c>
      <c r="I26" s="9">
        <f t="shared" ca="1" si="2"/>
        <v>-49.207999734857182</v>
      </c>
      <c r="J26" s="9">
        <f t="shared" ca="1" si="2"/>
        <v>0</v>
      </c>
      <c r="K26" s="9">
        <f t="shared" ca="1" si="3"/>
        <v>235.19682694865614</v>
      </c>
      <c r="L26" s="9">
        <f t="shared" ca="1" si="4"/>
        <v>102.07667597352911</v>
      </c>
      <c r="M26">
        <f t="shared" ca="1" si="8"/>
        <v>55.867629629629633</v>
      </c>
      <c r="N26">
        <f t="shared" ca="1" si="9"/>
        <v>32.786116402116399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-8049.4329394400047</v>
      </c>
      <c r="F27">
        <f t="shared" ca="1" si="7"/>
        <v>1722.11012992</v>
      </c>
      <c r="G27">
        <f t="shared" ca="1" si="1"/>
        <v>10058.4</v>
      </c>
      <c r="H27" s="9">
        <f t="shared" ca="1" si="2"/>
        <v>229.99156542971468</v>
      </c>
      <c r="I27" s="9">
        <f t="shared" ca="1" si="2"/>
        <v>-49.207999734857005</v>
      </c>
      <c r="J27" s="9">
        <f t="shared" ca="1" si="2"/>
        <v>0</v>
      </c>
      <c r="K27" s="9">
        <f t="shared" ca="1" si="3"/>
        <v>235.19682694865682</v>
      </c>
      <c r="L27" s="9">
        <f t="shared" ca="1" si="4"/>
        <v>102.07667597352902</v>
      </c>
      <c r="M27">
        <f t="shared" ca="1" si="8"/>
        <v>55.865425925925926</v>
      </c>
      <c r="N27">
        <f t="shared" ca="1" si="9"/>
        <v>32.804518518518513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-6899.4751122914313</v>
      </c>
      <c r="F28">
        <f t="shared" ca="1" si="7"/>
        <v>1476.0701312457149</v>
      </c>
      <c r="G28">
        <f t="shared" ca="1" si="1"/>
        <v>10058.4</v>
      </c>
      <c r="H28" s="9">
        <f t="shared" ca="1" si="2"/>
        <v>229.99156542971394</v>
      </c>
      <c r="I28" s="9">
        <f t="shared" ca="1" si="2"/>
        <v>-49.207999734857182</v>
      </c>
      <c r="J28" s="9">
        <f t="shared" ca="1" si="2"/>
        <v>0</v>
      </c>
      <c r="K28" s="9">
        <f t="shared" ca="1" si="3"/>
        <v>235.19682694865614</v>
      </c>
      <c r="L28" s="9">
        <f t="shared" ca="1" si="4"/>
        <v>102.07667597352911</v>
      </c>
      <c r="M28">
        <f t="shared" ca="1" si="8"/>
        <v>55.863222222222227</v>
      </c>
      <c r="N28">
        <f t="shared" ca="1" si="9"/>
        <v>32.822920634920635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-5749.5172851428615</v>
      </c>
      <c r="F29">
        <f t="shared" ca="1" si="7"/>
        <v>1230.030132571429</v>
      </c>
      <c r="G29">
        <f t="shared" ca="1" si="1"/>
        <v>10058.4</v>
      </c>
      <c r="H29" s="9">
        <f t="shared" ca="1" si="2"/>
        <v>229.99156542971468</v>
      </c>
      <c r="I29" s="9">
        <f t="shared" ca="1" si="2"/>
        <v>-49.207999734857182</v>
      </c>
      <c r="J29" s="9">
        <f t="shared" ca="1" si="2"/>
        <v>0</v>
      </c>
      <c r="K29" s="9">
        <f t="shared" ca="1" si="3"/>
        <v>235.19682694865685</v>
      </c>
      <c r="L29" s="9">
        <f t="shared" ca="1" si="4"/>
        <v>102.07667597352906</v>
      </c>
      <c r="M29">
        <f t="shared" ca="1" si="8"/>
        <v>55.86101851851852</v>
      </c>
      <c r="N29">
        <f t="shared" ca="1" si="9"/>
        <v>32.84132275132275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-4599.5594579942881</v>
      </c>
      <c r="F30">
        <f t="shared" ca="1" si="7"/>
        <v>983.9901338971431</v>
      </c>
      <c r="G30">
        <f t="shared" ca="1" si="1"/>
        <v>10058.4</v>
      </c>
      <c r="H30" s="9">
        <f t="shared" ca="1" si="2"/>
        <v>229.99156542971394</v>
      </c>
      <c r="I30" s="9">
        <f t="shared" ca="1" si="2"/>
        <v>-49.207999734857005</v>
      </c>
      <c r="J30" s="9">
        <f t="shared" ca="1" si="2"/>
        <v>0</v>
      </c>
      <c r="K30" s="9">
        <f t="shared" ca="1" si="3"/>
        <v>235.19682694865608</v>
      </c>
      <c r="L30" s="9">
        <f t="shared" ca="1" si="4"/>
        <v>102.07667597352905</v>
      </c>
      <c r="M30">
        <f t="shared" ca="1" si="8"/>
        <v>55.858814814814814</v>
      </c>
      <c r="N30">
        <f t="shared" ca="1" si="9"/>
        <v>32.859724867724864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-3449.6016308457183</v>
      </c>
      <c r="F31">
        <f t="shared" ca="1" si="7"/>
        <v>737.95013522285808</v>
      </c>
      <c r="G31">
        <f t="shared" ca="1" si="1"/>
        <v>10058.4</v>
      </c>
      <c r="H31" s="9">
        <f t="shared" ca="1" si="2"/>
        <v>229.99156542971394</v>
      </c>
      <c r="I31" s="9">
        <f t="shared" ca="1" si="2"/>
        <v>-49.207999734857182</v>
      </c>
      <c r="J31" s="9">
        <f t="shared" ca="1" si="2"/>
        <v>0</v>
      </c>
      <c r="K31" s="9">
        <f t="shared" ca="1" si="3"/>
        <v>235.19682694865614</v>
      </c>
      <c r="L31" s="9">
        <f t="shared" ca="1" si="4"/>
        <v>102.07667597352911</v>
      </c>
      <c r="M31">
        <f t="shared" ca="1" si="8"/>
        <v>55.856611111111114</v>
      </c>
      <c r="N31">
        <f t="shared" ca="1" si="9"/>
        <v>32.878126984126979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" ca="1" si="28">INDIRECT("E$"&amp;C32)+INDIRECT("H$"&amp;C32)*($B32-INDIRECT("B$"&amp;D32))</f>
        <v>-2299.6438036971485</v>
      </c>
      <c r="F32">
        <f t="shared" ref="F32" ca="1" si="29">INDIRECT("F$"&amp;C32)+INDIRECT("I$"&amp;C32)*($B32-INDIRECT("B$"&amp;D32))</f>
        <v>491.91013654857215</v>
      </c>
      <c r="G32">
        <f t="shared" ref="G32:G35" ca="1" si="30">INDIRECT("G$"&amp;C32)+INDIRECT("J$"&amp;C32)*($B32-INDIRECT("B$"&amp;D32))</f>
        <v>10058.4</v>
      </c>
      <c r="H32" s="9">
        <f t="shared" ref="H32:H35" ca="1" si="31">(E33-E32)/($B33-$B32)</f>
        <v>230.11824544777042</v>
      </c>
      <c r="I32" s="9">
        <f t="shared" ref="I32:I35" ca="1" si="32">(F33-F32)/($B33-$B32)</f>
        <v>-50.288254223575287</v>
      </c>
      <c r="J32" s="9">
        <f t="shared" ref="J32:J35" ca="1" si="33">(G33-G32)/($B33-$B32)</f>
        <v>0</v>
      </c>
      <c r="K32" s="9">
        <f t="shared" ref="K32:K35" ca="1" si="34">SQRT(H32*H32+I32*I32)</f>
        <v>235.54896603639602</v>
      </c>
      <c r="L32" s="9">
        <f t="shared" ref="L32:L35" ca="1" si="35">DEGREES(ATAN2(I32,H32))</f>
        <v>102.32717943778171</v>
      </c>
      <c r="M32">
        <f t="shared" ref="M32" ca="1" si="36">INDIRECT("M$"&amp;C32)+INDIRECT("O$"&amp;C32)*($B32-INDIRECT("B$"&amp;D32))</f>
        <v>55.854407407407408</v>
      </c>
      <c r="N32">
        <f t="shared" ref="N32" ca="1" si="37">INDIRECT("N$"&amp;C32)+INDIRECT("P$"&amp;C32)*($B32-INDIRECT("B$"&amp;D32))</f>
        <v>32.896529100529101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 s="15">
        <f ca="1">(1-$O33)*(1-$O33)*E32+2*$O33*(1-$O33)*INDIRECT("E"&amp;C34)+$O33*$O33*E36</f>
        <v>-1149.0525764582965</v>
      </c>
      <c r="F33" s="15">
        <f ca="1">(1-$O33)*(1-$O33)*F32+2*$O33*(1-$O33)*INDIRECT("F"&amp;C34)+$O33*$O33*F36</f>
        <v>240.46886543069573</v>
      </c>
      <c r="G33" s="15">
        <f t="shared" ca="1" si="30"/>
        <v>10058.4</v>
      </c>
      <c r="H33" s="16">
        <f t="shared" ca="1" si="31"/>
        <v>230.37160548388155</v>
      </c>
      <c r="I33" s="16">
        <f t="shared" ca="1" si="32"/>
        <v>-52.448763201011424</v>
      </c>
      <c r="J33" s="16">
        <f t="shared" ca="1" si="33"/>
        <v>0</v>
      </c>
      <c r="K33" s="16">
        <f t="shared" ca="1" si="34"/>
        <v>236.26669120833967</v>
      </c>
      <c r="L33" s="16">
        <f t="shared" ca="1" si="35"/>
        <v>102.82592241318837</v>
      </c>
      <c r="M33" s="15">
        <f ca="1">(1-$O33)*(1-$O33)*M32+2*$O33*(1-$O33)*INDIRECT("M"&amp;C34)+$O33*$O33*M36</f>
        <v>55.852153146509345</v>
      </c>
      <c r="N33" s="15">
        <f ca="1">(1-$O33)*(1-$O33)*N32+2*$O33*(1-$O33)*INDIRECT("N"&amp;C34)+$O33*$O33*N36</f>
        <v>32.914941362902091</v>
      </c>
      <c r="O33" s="15">
        <f>(B33-B32)/(B36-B32)</f>
        <v>0.25</v>
      </c>
    </row>
    <row r="34" spans="1:15" x14ac:dyDescent="0.25">
      <c r="A34" s="5">
        <f t="shared" si="10"/>
        <v>0.41880787037037015</v>
      </c>
      <c r="B34" s="3">
        <f t="shared" si="11"/>
        <v>1553300185</v>
      </c>
      <c r="C34">
        <v>4</v>
      </c>
      <c r="D34">
        <f>ROW()</f>
        <v>34</v>
      </c>
      <c r="E34" s="15">
        <f ca="1">(1-$O34)*(1-$O34)*E32+2*$O34*(1-$O34)*INDIRECT("E"&amp;C34)+$O34*$O34*E36</f>
        <v>2.8054509611112053</v>
      </c>
      <c r="F34" s="15">
        <f ca="1">(1-$O34)*(1-$O34)*F32+2*$O34*(1-$O34)*INDIRECT("F"&amp;C34)+$O34*$O34*F36</f>
        <v>-21.774950574361398</v>
      </c>
      <c r="G34" s="15">
        <f t="shared" ca="1" si="30"/>
        <v>10058.4</v>
      </c>
      <c r="H34" s="16">
        <f t="shared" ca="1" si="31"/>
        <v>230.62496551999266</v>
      </c>
      <c r="I34" s="16">
        <f t="shared" ca="1" si="32"/>
        <v>-54.609272178447554</v>
      </c>
      <c r="J34" s="16">
        <f t="shared" ca="1" si="33"/>
        <v>-9.0791489361701672</v>
      </c>
      <c r="K34" s="16">
        <f t="shared" ca="1" si="34"/>
        <v>237.00220954446303</v>
      </c>
      <c r="L34" s="16">
        <f t="shared" ca="1" si="35"/>
        <v>103.32160713385773</v>
      </c>
      <c r="M34" s="15">
        <f ca="1">(1-$O34)*(1-$O34)*M32+2*$O34*(1-$O34)*INDIRECT("M"&amp;C34)+$O34*$O34*M36</f>
        <v>55.849797771222555</v>
      </c>
      <c r="N34" s="15">
        <f ca="1">(1-$O34)*(1-$O34)*N32+2*$O34*(1-$O34)*INDIRECT("N"&amp;C34)+$O34*$O34*N36</f>
        <v>32.933373917216834</v>
      </c>
      <c r="O34" s="15">
        <f>(B34-B32)/(B36-B32)</f>
        <v>0.5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39">C34</f>
        <v>4</v>
      </c>
      <c r="D35">
        <f t="shared" si="39"/>
        <v>34</v>
      </c>
      <c r="E35" s="15">
        <f ca="1">(1-$O35)*(1-$O35)*E32+2*$O35*(1-$O35)*INDIRECT("E"&amp;C34)+$O35*$O35*E36</f>
        <v>1155.9302785610744</v>
      </c>
      <c r="F35" s="15">
        <f ca="1">(1-$O35)*(1-$O35)*F32+2*$O35*(1-$O35)*INDIRECT("F"&amp;C34)+$O35*$O35*F36</f>
        <v>-294.82131146659918</v>
      </c>
      <c r="G35" s="15">
        <f t="shared" ca="1" si="30"/>
        <v>10013.004255319149</v>
      </c>
      <c r="H35" s="16">
        <f t="shared" ca="1" si="31"/>
        <v>230.87832555610376</v>
      </c>
      <c r="I35" s="16">
        <f t="shared" ca="1" si="32"/>
        <v>-56.769781155883706</v>
      </c>
      <c r="J35" s="16">
        <f t="shared" ca="1" si="33"/>
        <v>-9.0791489361701672</v>
      </c>
      <c r="K35" s="16">
        <f t="shared" ca="1" si="34"/>
        <v>237.75535591039198</v>
      </c>
      <c r="L35" s="16">
        <f t="shared" ca="1" si="35"/>
        <v>103.81418813229175</v>
      </c>
      <c r="M35" s="15">
        <f ca="1">(1-$O35)*(1-$O35)*M32+2*$O35*(1-$O35)*INDIRECT("M"&amp;C34)+$O35*$O35*M36</f>
        <v>55.847341281547031</v>
      </c>
      <c r="N35" s="15">
        <f ca="1">(1-$O35)*(1-$O35)*N32+2*$O35*(1-$O35)*INDIRECT("N"&amp;C34)+$O35*$O35*N36</f>
        <v>32.951826763473335</v>
      </c>
      <c r="O35" s="15">
        <f>(B35-B32)/(B36-B32)</f>
        <v>0.75</v>
      </c>
    </row>
    <row r="36" spans="1:15" x14ac:dyDescent="0.25">
      <c r="A36" s="8">
        <f>A35+5/24/3600</f>
        <v>0.41892361111111087</v>
      </c>
      <c r="B36" s="3">
        <f t="shared" si="11"/>
        <v>1553300195</v>
      </c>
      <c r="C36">
        <f t="shared" ref="C36:D36" si="40">C35</f>
        <v>4</v>
      </c>
      <c r="D36">
        <f t="shared" si="40"/>
        <v>34</v>
      </c>
      <c r="E36">
        <f t="shared" ref="E36:E37" ca="1" si="41">INDIRECT("E$"&amp;C36)+INDIRECT("H$"&amp;C36)*($B36-INDIRECT("B$"&amp;D36))</f>
        <v>2310.3219063415931</v>
      </c>
      <c r="F36">
        <f t="shared" ref="F36:F37" ca="1" si="42">INDIRECT("F$"&amp;C36)+INDIRECT("I$"&amp;C36)*($B36-INDIRECT("B$"&amp;D36))</f>
        <v>-578.67021724601773</v>
      </c>
      <c r="G36">
        <f t="shared" ref="G36:G37" ca="1" si="43">INDIRECT("G$"&amp;C36)+INDIRECT("J$"&amp;C36)*($B36-INDIRECT("B$"&amp;D36))</f>
        <v>9967.608510638298</v>
      </c>
      <c r="H36" s="9">
        <f t="shared" ref="H36:H37" ca="1" si="44">(E37-E36)/($B37-$B36)</f>
        <v>231.00500557415927</v>
      </c>
      <c r="I36" s="9">
        <f t="shared" ref="I36:I37" ca="1" si="45">(F37-F36)/($B37-$B36)</f>
        <v>-57.850035644601761</v>
      </c>
      <c r="J36" s="9">
        <f t="shared" ref="J36:J37" ca="1" si="46">(G37-G36)/($B37-$B36)</f>
        <v>-9.0791489361701672</v>
      </c>
      <c r="K36" s="9">
        <f t="shared" ref="K36:K37" ca="1" si="47">SQRT(H36*H36+I36*I36)</f>
        <v>238.13848749078559</v>
      </c>
      <c r="L36" s="9">
        <f t="shared" ref="L36:L37" ca="1" si="48">DEGREES(ATAN2(I36,H36))</f>
        <v>104.05930118444157</v>
      </c>
      <c r="M36">
        <f t="shared" ref="M36:M37" ca="1" si="49">INDIRECT("M$"&amp;C36)+INDIRECT("O$"&amp;C36)*($B36-INDIRECT("B$"&amp;D36))</f>
        <v>55.844783677482795</v>
      </c>
      <c r="N36">
        <f t="shared" ref="N36:N37" ca="1" si="50">INDIRECT("N$"&amp;C36)+INDIRECT("P$"&amp;C36)*($B36-INDIRECT("B$"&amp;D36))</f>
        <v>32.970299901671581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51">C36</f>
        <v>4</v>
      </c>
      <c r="D37">
        <f t="shared" si="51"/>
        <v>34</v>
      </c>
      <c r="E37">
        <f t="shared" ca="1" si="41"/>
        <v>3465.3469342123894</v>
      </c>
      <c r="F37">
        <f t="shared" ca="1" si="42"/>
        <v>-867.92039546902652</v>
      </c>
      <c r="G37">
        <f t="shared" ca="1" si="43"/>
        <v>9922.2127659574471</v>
      </c>
      <c r="H37" s="9">
        <f t="shared" ca="1" si="44"/>
        <v>231.00500557415936</v>
      </c>
      <c r="I37" s="9">
        <f t="shared" ca="1" si="45"/>
        <v>-57.850035644601761</v>
      </c>
      <c r="J37" s="9">
        <f t="shared" ca="1" si="46"/>
        <v>-9.0791489361701672</v>
      </c>
      <c r="K37" s="9">
        <f t="shared" ca="1" si="47"/>
        <v>238.13848749078568</v>
      </c>
      <c r="L37" s="9">
        <f t="shared" ca="1" si="48"/>
        <v>104.05930118444155</v>
      </c>
      <c r="M37">
        <f t="shared" ca="1" si="49"/>
        <v>55.842175516224188</v>
      </c>
      <c r="N37">
        <f t="shared" ca="1" si="50"/>
        <v>32.988783185840703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34</v>
      </c>
      <c r="E38">
        <f ca="1">INDIRECT("E$"&amp;C38)+INDIRECT("H$"&amp;C38)*($B38-INDIRECT("B$"&amp;D38))</f>
        <v>4620.3719620831862</v>
      </c>
      <c r="F38">
        <f ca="1">INDIRECT("F$"&amp;C38)+INDIRECT("I$"&amp;C38)*($B38-INDIRECT("B$"&amp;D38))</f>
        <v>-1157.1705736920353</v>
      </c>
      <c r="G38">
        <f t="shared" ca="1" si="1"/>
        <v>9876.8170212765963</v>
      </c>
      <c r="H38" s="9">
        <f t="shared" ca="1" si="2"/>
        <v>231.00500557415927</v>
      </c>
      <c r="I38" s="9">
        <f t="shared" ca="1" si="2"/>
        <v>-57.850035644601761</v>
      </c>
      <c r="J38" s="9">
        <f t="shared" ca="1" si="2"/>
        <v>-9.0791489361705313</v>
      </c>
      <c r="K38" s="9">
        <f t="shared" ca="1" si="3"/>
        <v>238.13848749078559</v>
      </c>
      <c r="L38" s="9">
        <f t="shared" ca="1" si="4"/>
        <v>104.05930118444157</v>
      </c>
      <c r="M38">
        <f t="shared" ca="1" si="8"/>
        <v>55.839567354965588</v>
      </c>
      <c r="N38">
        <f t="shared" ca="1" si="9"/>
        <v>33.007266470009831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34</v>
      </c>
      <c r="E39">
        <f t="shared" ref="E39:E102" ca="1" si="52">INDIRECT("E$"&amp;C39)+INDIRECT("H$"&amp;C39)*($B39-INDIRECT("B$"&amp;D39))</f>
        <v>5775.3969899539825</v>
      </c>
      <c r="F39">
        <f t="shared" ref="F39:F102" ca="1" si="53">INDIRECT("F$"&amp;C39)+INDIRECT("I$"&amp;C39)*($B39-INDIRECT("B$"&amp;D39))</f>
        <v>-1446.4207519150441</v>
      </c>
      <c r="G39">
        <f t="shared" ca="1" si="1"/>
        <v>9831.4212765957436</v>
      </c>
      <c r="H39" s="9">
        <f t="shared" ca="1" si="2"/>
        <v>231.00500557415927</v>
      </c>
      <c r="I39" s="9">
        <f t="shared" ca="1" si="2"/>
        <v>-57.850035644601761</v>
      </c>
      <c r="J39" s="9">
        <f t="shared" ca="1" si="2"/>
        <v>-9.0791489361701672</v>
      </c>
      <c r="K39" s="9">
        <f t="shared" ca="1" si="3"/>
        <v>238.13848749078559</v>
      </c>
      <c r="L39" s="9">
        <f t="shared" ca="1" si="4"/>
        <v>104.05930118444157</v>
      </c>
      <c r="M39">
        <f t="shared" ca="1" si="8"/>
        <v>55.836959193706981</v>
      </c>
      <c r="N39">
        <f t="shared" ca="1" si="9"/>
        <v>33.025749754178953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34</v>
      </c>
      <c r="E40">
        <f t="shared" ca="1" si="52"/>
        <v>6930.4220178247788</v>
      </c>
      <c r="F40">
        <f t="shared" ca="1" si="53"/>
        <v>-1735.6709301380529</v>
      </c>
      <c r="G40">
        <f t="shared" ca="1" si="1"/>
        <v>9786.0255319148928</v>
      </c>
      <c r="H40" s="9">
        <f t="shared" ca="1" si="2"/>
        <v>231.00500557415944</v>
      </c>
      <c r="I40" s="9">
        <f t="shared" ca="1" si="2"/>
        <v>-57.850035644601803</v>
      </c>
      <c r="J40" s="9">
        <f t="shared" ca="1" si="2"/>
        <v>-9.0791489361701672</v>
      </c>
      <c r="K40" s="9">
        <f t="shared" ca="1" si="3"/>
        <v>238.13848749078576</v>
      </c>
      <c r="L40" s="9">
        <f t="shared" ca="1" si="4"/>
        <v>104.05930118444157</v>
      </c>
      <c r="M40">
        <f t="shared" ca="1" si="8"/>
        <v>55.834351032448382</v>
      </c>
      <c r="N40">
        <f t="shared" ca="1" si="9"/>
        <v>33.044233038348082</v>
      </c>
    </row>
    <row r="41" spans="1:15" x14ac:dyDescent="0.25">
      <c r="A41" s="41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34</v>
      </c>
      <c r="E41">
        <f t="shared" ca="1" si="52"/>
        <v>8085.447045695576</v>
      </c>
      <c r="F41">
        <f t="shared" ca="1" si="53"/>
        <v>-2024.9211083610619</v>
      </c>
      <c r="G41" s="40">
        <f t="shared" ca="1" si="1"/>
        <v>9740.6297872340419</v>
      </c>
      <c r="H41" s="9">
        <f t="shared" ca="1" si="2"/>
        <v>231.00500557415927</v>
      </c>
      <c r="I41" s="9">
        <f t="shared" ca="1" si="2"/>
        <v>-57.850035644601803</v>
      </c>
      <c r="J41" s="9">
        <f t="shared" ca="1" si="2"/>
        <v>-9.0791489361701672</v>
      </c>
      <c r="K41" s="9">
        <f t="shared" ca="1" si="3"/>
        <v>238.13848749078559</v>
      </c>
      <c r="L41" s="9">
        <f t="shared" ca="1" si="4"/>
        <v>104.05930118444157</v>
      </c>
      <c r="M41">
        <f t="shared" ca="1" si="8"/>
        <v>55.831742871189775</v>
      </c>
      <c r="N41">
        <f t="shared" ca="1" si="9"/>
        <v>33.062716322517204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34</v>
      </c>
      <c r="E42">
        <f t="shared" ca="1" si="52"/>
        <v>9240.4720735663723</v>
      </c>
      <c r="F42">
        <f t="shared" ca="1" si="53"/>
        <v>-2314.1712865840709</v>
      </c>
      <c r="G42">
        <f t="shared" ca="1" si="1"/>
        <v>9695.2340425531911</v>
      </c>
      <c r="H42" s="9">
        <f t="shared" ca="1" si="2"/>
        <v>231.00500557415907</v>
      </c>
      <c r="I42" s="9">
        <f t="shared" ca="1" si="2"/>
        <v>-57.850035644601761</v>
      </c>
      <c r="J42" s="9">
        <f t="shared" ca="1" si="2"/>
        <v>-9.0791489361701672</v>
      </c>
      <c r="K42" s="9">
        <f t="shared" ca="1" si="3"/>
        <v>238.13848749078539</v>
      </c>
      <c r="L42" s="9">
        <f t="shared" ca="1" si="4"/>
        <v>104.05930118444158</v>
      </c>
      <c r="M42">
        <f t="shared" ca="1" si="8"/>
        <v>55.829134709931168</v>
      </c>
      <c r="N42">
        <f t="shared" ca="1" si="9"/>
        <v>33.081199606686326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54">C42</f>
        <v>4</v>
      </c>
      <c r="D43">
        <f t="shared" si="54"/>
        <v>34</v>
      </c>
      <c r="E43">
        <f t="shared" ca="1" si="52"/>
        <v>10395.497101437168</v>
      </c>
      <c r="F43">
        <f t="shared" ca="1" si="53"/>
        <v>-2603.4214648070797</v>
      </c>
      <c r="G43">
        <f t="shared" ca="1" si="1"/>
        <v>9649.8382978723403</v>
      </c>
      <c r="H43" s="9">
        <f t="shared" ca="1" si="2"/>
        <v>231.00500557415944</v>
      </c>
      <c r="I43" s="9">
        <f t="shared" ca="1" si="2"/>
        <v>-57.850035644601761</v>
      </c>
      <c r="J43" s="9">
        <f t="shared" ca="1" si="2"/>
        <v>-9.0791489361701672</v>
      </c>
      <c r="K43" s="9">
        <f t="shared" ca="1" si="3"/>
        <v>238.13848749078576</v>
      </c>
      <c r="L43" s="9">
        <f t="shared" ca="1" si="4"/>
        <v>104.05930118444155</v>
      </c>
      <c r="M43">
        <f t="shared" ca="1" si="8"/>
        <v>55.826526548672568</v>
      </c>
      <c r="N43">
        <f t="shared" ca="1" si="9"/>
        <v>33.099682890855455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ref="C44:D44" si="55">C43</f>
        <v>4</v>
      </c>
      <c r="D44">
        <f t="shared" si="55"/>
        <v>34</v>
      </c>
      <c r="E44">
        <f t="shared" ref="E44:E46" ca="1" si="56">INDIRECT("E$"&amp;C44)+INDIRECT("H$"&amp;C44)*($B44-INDIRECT("B$"&amp;D44))</f>
        <v>11550.522129307965</v>
      </c>
      <c r="F44">
        <f t="shared" ref="F44:F46" ca="1" si="57">INDIRECT("F$"&amp;C44)+INDIRECT("I$"&amp;C44)*($B44-INDIRECT("B$"&amp;D44))</f>
        <v>-2892.6716430300885</v>
      </c>
      <c r="G44">
        <f t="shared" ref="G44:G46" ca="1" si="58">INDIRECT("G$"&amp;C44)+INDIRECT("J$"&amp;C44)*($B44-INDIRECT("B$"&amp;D44))</f>
        <v>9604.4425531914894</v>
      </c>
      <c r="H44" s="9">
        <f t="shared" ref="H44:H46" ca="1" si="59">(E45-E44)/($B45-$B44)</f>
        <v>231.00500557415944</v>
      </c>
      <c r="I44" s="9">
        <f t="shared" ref="I44:I46" ca="1" si="60">(F45-F44)/($B45-$B44)</f>
        <v>-57.850035644601761</v>
      </c>
      <c r="J44" s="9">
        <f t="shared" ref="J44:J46" ca="1" si="61">(G45-G44)/($B45-$B44)</f>
        <v>-9.0791489361701672</v>
      </c>
      <c r="K44" s="9">
        <f t="shared" ref="K44:K46" ca="1" si="62">SQRT(H44*H44+I44*I44)</f>
        <v>238.13848749078576</v>
      </c>
      <c r="L44" s="9">
        <f t="shared" ref="L44:L46" ca="1" si="63">DEGREES(ATAN2(I44,H44))</f>
        <v>104.05930118444155</v>
      </c>
      <c r="M44">
        <f t="shared" ref="M44:M46" ca="1" si="64">INDIRECT("M$"&amp;C44)+INDIRECT("O$"&amp;C44)*($B44-INDIRECT("B$"&amp;D44))</f>
        <v>55.823918387413961</v>
      </c>
      <c r="N44">
        <f t="shared" ref="N44:N46" ca="1" si="65">INDIRECT("N$"&amp;C44)+INDIRECT("P$"&amp;C44)*($B44-INDIRECT("B$"&amp;D44))</f>
        <v>33.118166175024577</v>
      </c>
    </row>
    <row r="45" spans="1:15" x14ac:dyDescent="0.25">
      <c r="A45" s="46">
        <f t="shared" si="10"/>
        <v>0.41944444444444412</v>
      </c>
      <c r="B45" s="47">
        <f t="shared" si="11"/>
        <v>1553300240</v>
      </c>
      <c r="C45" s="48">
        <f t="shared" ref="C45:D45" si="66">C44</f>
        <v>4</v>
      </c>
      <c r="D45" s="48">
        <f t="shared" si="66"/>
        <v>34</v>
      </c>
      <c r="E45" s="48">
        <f t="shared" ca="1" si="56"/>
        <v>12705.547157178762</v>
      </c>
      <c r="F45" s="48">
        <f t="shared" ca="1" si="57"/>
        <v>-3181.9218212530973</v>
      </c>
      <c r="G45" s="48">
        <f t="shared" ca="1" si="58"/>
        <v>9559.0468085106386</v>
      </c>
      <c r="H45" s="9">
        <f t="shared" ca="1" si="59"/>
        <v>231.00500557415907</v>
      </c>
      <c r="I45" s="9">
        <f t="shared" ca="1" si="60"/>
        <v>-57.850035644601761</v>
      </c>
      <c r="J45" s="9">
        <f t="shared" ca="1" si="61"/>
        <v>-9.0791489361701672</v>
      </c>
      <c r="K45" s="9">
        <f t="shared" ca="1" si="62"/>
        <v>238.13848749078539</v>
      </c>
      <c r="L45" s="9">
        <f t="shared" ca="1" si="63"/>
        <v>104.05930118444158</v>
      </c>
      <c r="M45">
        <f t="shared" ca="1" si="64"/>
        <v>55.821310226155362</v>
      </c>
      <c r="N45">
        <f t="shared" ca="1" si="65"/>
        <v>33.136649459193706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ref="C46:D46" si="67">C45</f>
        <v>4</v>
      </c>
      <c r="D46">
        <f t="shared" si="67"/>
        <v>34</v>
      </c>
      <c r="E46">
        <f t="shared" ca="1" si="56"/>
        <v>13860.572185049557</v>
      </c>
      <c r="F46">
        <f t="shared" ca="1" si="57"/>
        <v>-3471.1719994761061</v>
      </c>
      <c r="G46">
        <f t="shared" ca="1" si="58"/>
        <v>9513.6510638297877</v>
      </c>
      <c r="H46" s="9">
        <f t="shared" ca="1" si="59"/>
        <v>231.00500557415944</v>
      </c>
      <c r="I46" s="9">
        <f t="shared" ca="1" si="60"/>
        <v>-57.850035644601761</v>
      </c>
      <c r="J46" s="9">
        <f t="shared" ca="1" si="61"/>
        <v>-9.0791489361705313</v>
      </c>
      <c r="K46" s="9">
        <f t="shared" ca="1" si="62"/>
        <v>238.13848749078576</v>
      </c>
      <c r="L46" s="9">
        <f t="shared" ca="1" si="63"/>
        <v>104.05930118444155</v>
      </c>
      <c r="M46">
        <f t="shared" ca="1" si="64"/>
        <v>55.818702064896755</v>
      </c>
      <c r="N46">
        <f t="shared" ca="1" si="65"/>
        <v>33.155132743362827</v>
      </c>
    </row>
    <row r="47" spans="1:15" x14ac:dyDescent="0.25">
      <c r="A47" s="44">
        <f t="shared" si="10"/>
        <v>0.41956018518518484</v>
      </c>
      <c r="B47" s="3">
        <f t="shared" si="11"/>
        <v>1553300250</v>
      </c>
      <c r="C47">
        <f t="shared" si="54"/>
        <v>4</v>
      </c>
      <c r="D47">
        <f t="shared" si="54"/>
        <v>34</v>
      </c>
      <c r="E47">
        <f t="shared" ca="1" si="52"/>
        <v>15015.597212920355</v>
      </c>
      <c r="F47">
        <f t="shared" ca="1" si="53"/>
        <v>-3760.4221776991149</v>
      </c>
      <c r="G47" s="43">
        <f t="shared" ca="1" si="1"/>
        <v>9468.2553191489351</v>
      </c>
      <c r="H47" s="9">
        <f t="shared" ca="1" si="2"/>
        <v>231.00500557415944</v>
      </c>
      <c r="I47" s="9">
        <f t="shared" ca="1" si="2"/>
        <v>-57.850035644601846</v>
      </c>
      <c r="J47" s="9">
        <f t="shared" ca="1" si="2"/>
        <v>-9.0791489361701672</v>
      </c>
      <c r="K47" s="9">
        <f t="shared" ca="1" si="3"/>
        <v>238.13848749078579</v>
      </c>
      <c r="L47" s="9">
        <f t="shared" ca="1" si="4"/>
        <v>104.05930118444157</v>
      </c>
      <c r="M47">
        <f t="shared" ca="1" si="8"/>
        <v>55.816093903638155</v>
      </c>
      <c r="N47">
        <f t="shared" ca="1" si="9"/>
        <v>33.173616027531956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54"/>
        <v>4</v>
      </c>
      <c r="D48">
        <f t="shared" si="54"/>
        <v>34</v>
      </c>
      <c r="E48">
        <f t="shared" ca="1" si="52"/>
        <v>16170.622240791152</v>
      </c>
      <c r="F48">
        <f t="shared" ca="1" si="53"/>
        <v>-4049.6723559221241</v>
      </c>
      <c r="G48">
        <f t="shared" ca="1" si="1"/>
        <v>9422.8595744680842</v>
      </c>
      <c r="H48" s="9">
        <f t="shared" ca="1" si="2"/>
        <v>231.0050055741587</v>
      </c>
      <c r="I48" s="9">
        <f t="shared" ca="1" si="2"/>
        <v>-57.850035644601576</v>
      </c>
      <c r="J48" s="9">
        <f t="shared" ca="1" si="2"/>
        <v>-9.0791489361701672</v>
      </c>
      <c r="K48" s="9">
        <f t="shared" ca="1" si="3"/>
        <v>238.138487490785</v>
      </c>
      <c r="L48" s="9">
        <f t="shared" ca="1" si="4"/>
        <v>104.05930118444155</v>
      </c>
      <c r="M48">
        <f t="shared" ca="1" si="8"/>
        <v>55.813485742379548</v>
      </c>
      <c r="N48">
        <f t="shared" ca="1" si="9"/>
        <v>33.192099311701078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54"/>
        <v>4</v>
      </c>
      <c r="D49">
        <f t="shared" si="54"/>
        <v>34</v>
      </c>
      <c r="E49">
        <f t="shared" ca="1" si="52"/>
        <v>17325.647268661945</v>
      </c>
      <c r="F49">
        <f t="shared" ca="1" si="53"/>
        <v>-4338.922534145132</v>
      </c>
      <c r="G49">
        <f t="shared" ca="1" si="1"/>
        <v>9377.4638297872334</v>
      </c>
      <c r="H49" s="9">
        <f t="shared" ca="1" si="2"/>
        <v>231.00500557415944</v>
      </c>
      <c r="I49" s="9">
        <f t="shared" ca="1" si="2"/>
        <v>-57.850035644601846</v>
      </c>
      <c r="J49" s="9">
        <f t="shared" ca="1" si="2"/>
        <v>-9.0791489361701672</v>
      </c>
      <c r="K49" s="9">
        <f t="shared" ca="1" si="3"/>
        <v>238.13848749078579</v>
      </c>
      <c r="L49" s="9">
        <f t="shared" ca="1" si="4"/>
        <v>104.05930118444157</v>
      </c>
      <c r="M49">
        <f t="shared" ca="1" si="8"/>
        <v>55.810877581120948</v>
      </c>
      <c r="N49">
        <f t="shared" ca="1" si="9"/>
        <v>33.210582595870207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54"/>
        <v>4</v>
      </c>
      <c r="D50">
        <f t="shared" si="54"/>
        <v>34</v>
      </c>
      <c r="E50">
        <f t="shared" ca="1" si="52"/>
        <v>18480.672296532743</v>
      </c>
      <c r="F50">
        <f t="shared" ca="1" si="53"/>
        <v>-4628.1727123681412</v>
      </c>
      <c r="G50">
        <f t="shared" ca="1" si="1"/>
        <v>9332.0680851063826</v>
      </c>
      <c r="H50" s="9">
        <f t="shared" ca="1" si="2"/>
        <v>231.00500557415944</v>
      </c>
      <c r="I50" s="9">
        <f t="shared" ca="1" si="2"/>
        <v>-57.850035644601668</v>
      </c>
      <c r="J50" s="9">
        <f t="shared" ca="1" si="2"/>
        <v>-9.0791489361701672</v>
      </c>
      <c r="K50" s="9">
        <f t="shared" ca="1" si="3"/>
        <v>238.13848749078574</v>
      </c>
      <c r="L50" s="9">
        <f t="shared" ca="1" si="4"/>
        <v>104.05930118444152</v>
      </c>
      <c r="M50">
        <f t="shared" ca="1" si="8"/>
        <v>55.808269419862341</v>
      </c>
      <c r="N50">
        <f t="shared" ca="1" si="9"/>
        <v>33.229065880039329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54"/>
        <v>4</v>
      </c>
      <c r="D51">
        <f t="shared" si="54"/>
        <v>34</v>
      </c>
      <c r="E51">
        <f t="shared" ca="1" si="52"/>
        <v>19635.69732440354</v>
      </c>
      <c r="F51">
        <f t="shared" ca="1" si="53"/>
        <v>-4917.4228905911496</v>
      </c>
      <c r="G51">
        <f t="shared" ca="1" si="1"/>
        <v>9286.6723404255317</v>
      </c>
      <c r="H51" s="9">
        <f t="shared" ca="1" si="2"/>
        <v>231.0050055741587</v>
      </c>
      <c r="I51" s="9">
        <f t="shared" ca="1" si="2"/>
        <v>-57.850035644601846</v>
      </c>
      <c r="J51" s="9">
        <f t="shared" ca="1" si="2"/>
        <v>-9.0791489361701672</v>
      </c>
      <c r="K51" s="9">
        <f t="shared" ca="1" si="3"/>
        <v>238.13848749078508</v>
      </c>
      <c r="L51" s="9">
        <f t="shared" ca="1" si="4"/>
        <v>104.05930118444161</v>
      </c>
      <c r="M51">
        <f t="shared" ca="1" si="8"/>
        <v>55.805661258603735</v>
      </c>
      <c r="N51">
        <f t="shared" ca="1" si="9"/>
        <v>33.247549164208451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54"/>
        <v>4</v>
      </c>
      <c r="D52">
        <f t="shared" si="54"/>
        <v>34</v>
      </c>
      <c r="E52">
        <f t="shared" ca="1" si="52"/>
        <v>20790.722352274333</v>
      </c>
      <c r="F52">
        <f t="shared" ca="1" si="53"/>
        <v>-5206.6730688141588</v>
      </c>
      <c r="G52">
        <f t="shared" ca="1" si="1"/>
        <v>9241.2765957446809</v>
      </c>
      <c r="H52" s="9">
        <f t="shared" ca="1" si="2"/>
        <v>231.00500557415944</v>
      </c>
      <c r="I52" s="9">
        <f t="shared" ca="1" si="2"/>
        <v>-57.850035644601846</v>
      </c>
      <c r="J52" s="9">
        <f t="shared" ca="1" si="2"/>
        <v>-9.0791489361701672</v>
      </c>
      <c r="K52" s="9">
        <f t="shared" ca="1" si="3"/>
        <v>238.13848749078579</v>
      </c>
      <c r="L52" s="9">
        <f t="shared" ca="1" si="4"/>
        <v>104.05930118444157</v>
      </c>
      <c r="M52">
        <f t="shared" ca="1" si="8"/>
        <v>55.803053097345135</v>
      </c>
      <c r="N52">
        <f t="shared" ca="1" si="9"/>
        <v>33.26603244837758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54"/>
        <v>4</v>
      </c>
      <c r="D53">
        <f t="shared" si="54"/>
        <v>34</v>
      </c>
      <c r="E53">
        <f t="shared" ca="1" si="52"/>
        <v>21945.747380145131</v>
      </c>
      <c r="F53">
        <f t="shared" ca="1" si="53"/>
        <v>-5495.923247037168</v>
      </c>
      <c r="G53">
        <f t="shared" ca="1" si="1"/>
        <v>9195.8808510638301</v>
      </c>
      <c r="H53" s="9">
        <f t="shared" ca="1" si="2"/>
        <v>231.00500557415944</v>
      </c>
      <c r="I53" s="9">
        <f t="shared" ca="1" si="2"/>
        <v>-57.850035644601668</v>
      </c>
      <c r="J53" s="9">
        <f t="shared" ca="1" si="2"/>
        <v>-9.0791489361701672</v>
      </c>
      <c r="K53" s="9">
        <f t="shared" ca="1" si="3"/>
        <v>238.13848749078574</v>
      </c>
      <c r="L53" s="9">
        <f t="shared" ca="1" si="4"/>
        <v>104.05930118444152</v>
      </c>
      <c r="M53">
        <f t="shared" ca="1" si="8"/>
        <v>55.800444936086528</v>
      </c>
      <c r="N53">
        <f t="shared" ca="1" si="9"/>
        <v>33.284515732546701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54"/>
        <v>4</v>
      </c>
      <c r="D54">
        <f t="shared" si="54"/>
        <v>34</v>
      </c>
      <c r="E54">
        <f t="shared" ca="1" si="52"/>
        <v>23100.772408015928</v>
      </c>
      <c r="F54">
        <f t="shared" ca="1" si="53"/>
        <v>-5785.1734252601764</v>
      </c>
      <c r="G54">
        <f t="shared" ca="1" si="1"/>
        <v>9150.4851063829792</v>
      </c>
      <c r="H54" s="9">
        <f t="shared" ca="1" si="2"/>
        <v>231.00500557415944</v>
      </c>
      <c r="I54" s="9">
        <f t="shared" ca="1" si="2"/>
        <v>-57.850035644601846</v>
      </c>
      <c r="J54" s="9">
        <f t="shared" ca="1" si="2"/>
        <v>-9.0791489361701672</v>
      </c>
      <c r="K54" s="9">
        <f t="shared" ca="1" si="3"/>
        <v>238.13848749078579</v>
      </c>
      <c r="L54" s="9">
        <f t="shared" ca="1" si="4"/>
        <v>104.05930118444157</v>
      </c>
      <c r="M54">
        <f t="shared" ca="1" si="8"/>
        <v>55.797836774827928</v>
      </c>
      <c r="N54">
        <f t="shared" ca="1" si="9"/>
        <v>33.30299901671583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54"/>
        <v>4</v>
      </c>
      <c r="D55">
        <f t="shared" si="54"/>
        <v>34</v>
      </c>
      <c r="E55">
        <f t="shared" ca="1" si="52"/>
        <v>24255.797435886725</v>
      </c>
      <c r="F55">
        <f t="shared" ca="1" si="53"/>
        <v>-6074.4236034831856</v>
      </c>
      <c r="G55">
        <f t="shared" ca="1" si="1"/>
        <v>9105.0893617021284</v>
      </c>
      <c r="H55" s="9">
        <f t="shared" ca="1" si="2"/>
        <v>231.00500557415944</v>
      </c>
      <c r="I55" s="9">
        <f t="shared" ca="1" si="2"/>
        <v>-57.850035644601668</v>
      </c>
      <c r="J55" s="9">
        <f t="shared" ca="1" si="2"/>
        <v>-9.0791489361705313</v>
      </c>
      <c r="K55" s="9">
        <f t="shared" ca="1" si="3"/>
        <v>238.13848749078574</v>
      </c>
      <c r="L55" s="9">
        <f t="shared" ca="1" si="4"/>
        <v>104.05930118444152</v>
      </c>
      <c r="M55">
        <f t="shared" ca="1" si="8"/>
        <v>55.795228613569321</v>
      </c>
      <c r="N55">
        <f t="shared" ca="1" si="9"/>
        <v>33.321482300884952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54"/>
        <v>4</v>
      </c>
      <c r="D56">
        <f t="shared" si="54"/>
        <v>34</v>
      </c>
      <c r="E56">
        <f t="shared" ca="1" si="52"/>
        <v>25410.822463757522</v>
      </c>
      <c r="F56">
        <f t="shared" ca="1" si="53"/>
        <v>-6363.6737817061939</v>
      </c>
      <c r="G56">
        <f t="shared" ca="1" si="1"/>
        <v>9059.6936170212757</v>
      </c>
      <c r="H56" s="9">
        <f t="shared" ca="1" si="2"/>
        <v>231.00500557415944</v>
      </c>
      <c r="I56" s="9">
        <f t="shared" ca="1" si="2"/>
        <v>-57.850035644601846</v>
      </c>
      <c r="J56" s="9">
        <f t="shared" ca="1" si="2"/>
        <v>-9.0791489361701672</v>
      </c>
      <c r="K56" s="9">
        <f t="shared" ca="1" si="3"/>
        <v>238.13848749078579</v>
      </c>
      <c r="L56" s="9">
        <f t="shared" ca="1" si="4"/>
        <v>104.05930118444157</v>
      </c>
      <c r="M56">
        <f t="shared" ca="1" si="8"/>
        <v>55.792620452310722</v>
      </c>
      <c r="N56">
        <f t="shared" ca="1" si="9"/>
        <v>33.339965585054081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54"/>
        <v>4</v>
      </c>
      <c r="D57">
        <f t="shared" si="54"/>
        <v>34</v>
      </c>
      <c r="E57">
        <f t="shared" ca="1" si="52"/>
        <v>26565.847491628319</v>
      </c>
      <c r="F57">
        <f t="shared" ca="1" si="53"/>
        <v>-6652.9239599292032</v>
      </c>
      <c r="G57">
        <f t="shared" ca="1" si="1"/>
        <v>9014.2978723404249</v>
      </c>
      <c r="H57" s="9">
        <f t="shared" ca="1" si="2"/>
        <v>231.0050055741587</v>
      </c>
      <c r="I57" s="9">
        <f t="shared" ca="1" si="2"/>
        <v>-57.850035644601668</v>
      </c>
      <c r="J57" s="9">
        <f t="shared" ca="1" si="2"/>
        <v>-9.0791489361701672</v>
      </c>
      <c r="K57" s="9">
        <f t="shared" ca="1" si="3"/>
        <v>238.13848749078502</v>
      </c>
      <c r="L57" s="9">
        <f t="shared" ca="1" si="4"/>
        <v>104.05930118444158</v>
      </c>
      <c r="M57">
        <f t="shared" ca="1" si="8"/>
        <v>55.790012291052115</v>
      </c>
      <c r="N57">
        <f t="shared" ca="1" si="9"/>
        <v>33.358448869223203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54"/>
        <v>4</v>
      </c>
      <c r="D58">
        <f t="shared" si="54"/>
        <v>34</v>
      </c>
      <c r="E58">
        <f t="shared" ca="1" si="52"/>
        <v>27720.872519499113</v>
      </c>
      <c r="F58">
        <f t="shared" ca="1" si="53"/>
        <v>-6942.1741381522115</v>
      </c>
      <c r="G58">
        <f t="shared" ca="1" si="1"/>
        <v>8968.902127659574</v>
      </c>
      <c r="H58" s="9">
        <f t="shared" ca="1" si="2"/>
        <v>231.00500557415944</v>
      </c>
      <c r="I58" s="9">
        <f t="shared" ca="1" si="2"/>
        <v>-57.850035644601846</v>
      </c>
      <c r="J58" s="9">
        <f t="shared" ca="1" si="2"/>
        <v>-9.0791489361701672</v>
      </c>
      <c r="K58" s="9">
        <f t="shared" ca="1" si="3"/>
        <v>238.13848749078579</v>
      </c>
      <c r="L58" s="9">
        <f t="shared" ca="1" si="4"/>
        <v>104.05930118444157</v>
      </c>
      <c r="M58">
        <f t="shared" ca="1" si="8"/>
        <v>55.787404129793508</v>
      </c>
      <c r="N58">
        <f t="shared" ca="1" si="9"/>
        <v>33.376932153392325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68">C58</f>
        <v>4</v>
      </c>
      <c r="D59">
        <f t="shared" si="68"/>
        <v>34</v>
      </c>
      <c r="E59">
        <f t="shared" ca="1" si="52"/>
        <v>28875.89754736991</v>
      </c>
      <c r="F59">
        <f t="shared" ca="1" si="53"/>
        <v>-7231.4243163752208</v>
      </c>
      <c r="G59">
        <f t="shared" ca="1" si="1"/>
        <v>8923.5063829787232</v>
      </c>
      <c r="H59" s="9">
        <f t="shared" ca="1" si="2"/>
        <v>231.00500557415944</v>
      </c>
      <c r="I59" s="9">
        <f t="shared" ca="1" si="2"/>
        <v>-57.850035644601668</v>
      </c>
      <c r="J59" s="9">
        <f t="shared" ca="1" si="2"/>
        <v>-9.0791489361701672</v>
      </c>
      <c r="K59" s="9">
        <f t="shared" ca="1" si="3"/>
        <v>238.13848749078574</v>
      </c>
      <c r="L59" s="9">
        <f t="shared" ca="1" si="4"/>
        <v>104.05930118444152</v>
      </c>
      <c r="M59">
        <f t="shared" ca="1" si="8"/>
        <v>55.784795968534908</v>
      </c>
      <c r="N59">
        <f t="shared" ca="1" si="9"/>
        <v>33.395415437561454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68"/>
        <v>4</v>
      </c>
      <c r="D60">
        <f t="shared" si="68"/>
        <v>34</v>
      </c>
      <c r="E60">
        <f t="shared" ca="1" si="52"/>
        <v>30030.922575240707</v>
      </c>
      <c r="F60">
        <f t="shared" ca="1" si="53"/>
        <v>-7520.6744945982291</v>
      </c>
      <c r="G60">
        <f t="shared" ca="1" si="1"/>
        <v>8878.1106382978724</v>
      </c>
      <c r="H60" s="9">
        <f t="shared" ca="1" si="2"/>
        <v>231.00500557415944</v>
      </c>
      <c r="I60" s="9">
        <f t="shared" ca="1" si="2"/>
        <v>-57.850035644601846</v>
      </c>
      <c r="J60" s="9">
        <f t="shared" ca="1" si="2"/>
        <v>-9.0791489361701672</v>
      </c>
      <c r="K60" s="9">
        <f t="shared" ca="1" si="3"/>
        <v>238.13848749078579</v>
      </c>
      <c r="L60" s="9">
        <f t="shared" ca="1" si="4"/>
        <v>104.05930118444157</v>
      </c>
      <c r="M60">
        <f t="shared" ca="1" si="8"/>
        <v>55.782187807276301</v>
      </c>
      <c r="N60">
        <f t="shared" ca="1" si="9"/>
        <v>33.413898721730575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68"/>
        <v>4</v>
      </c>
      <c r="D61">
        <f t="shared" si="68"/>
        <v>34</v>
      </c>
      <c r="E61">
        <f t="shared" ca="1" si="52"/>
        <v>31185.947603111505</v>
      </c>
      <c r="F61">
        <f t="shared" ca="1" si="53"/>
        <v>-7809.9246728212383</v>
      </c>
      <c r="G61">
        <f t="shared" ca="1" si="1"/>
        <v>8832.7148936170215</v>
      </c>
      <c r="H61" s="9">
        <f t="shared" ca="1" si="2"/>
        <v>231.00500557415944</v>
      </c>
      <c r="I61" s="9">
        <f t="shared" ca="1" si="2"/>
        <v>-57.850035644601846</v>
      </c>
      <c r="J61" s="9">
        <f t="shared" ca="1" si="2"/>
        <v>-9.0791489361701672</v>
      </c>
      <c r="K61" s="9">
        <f t="shared" ca="1" si="3"/>
        <v>238.13848749078579</v>
      </c>
      <c r="L61" s="9">
        <f t="shared" ca="1" si="4"/>
        <v>104.05930118444157</v>
      </c>
      <c r="M61">
        <f t="shared" ca="1" si="8"/>
        <v>55.779579646017702</v>
      </c>
      <c r="N61">
        <f t="shared" ca="1" si="9"/>
        <v>33.432382005899704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68"/>
        <v>4</v>
      </c>
      <c r="D62">
        <f t="shared" si="68"/>
        <v>34</v>
      </c>
      <c r="E62">
        <f t="shared" ca="1" si="52"/>
        <v>32340.972630982302</v>
      </c>
      <c r="F62">
        <f t="shared" ca="1" si="53"/>
        <v>-8099.1748510442476</v>
      </c>
      <c r="G62">
        <f t="shared" ca="1" si="1"/>
        <v>8787.3191489361707</v>
      </c>
      <c r="H62" s="9">
        <f t="shared" ca="1" si="2"/>
        <v>231.00500557415944</v>
      </c>
      <c r="I62" s="9">
        <f t="shared" ca="1" si="2"/>
        <v>-57.850035644601846</v>
      </c>
      <c r="J62" s="9">
        <f t="shared" ca="1" si="2"/>
        <v>-9.0791489361701672</v>
      </c>
      <c r="K62" s="9">
        <f t="shared" ca="1" si="3"/>
        <v>238.13848749078579</v>
      </c>
      <c r="L62" s="9">
        <f t="shared" ca="1" si="4"/>
        <v>104.05930118444157</v>
      </c>
      <c r="M62">
        <f t="shared" ca="1" si="8"/>
        <v>55.776971484759095</v>
      </c>
      <c r="N62">
        <f t="shared" ca="1" si="9"/>
        <v>33.450865290068826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68"/>
        <v>4</v>
      </c>
      <c r="D63">
        <f t="shared" si="68"/>
        <v>34</v>
      </c>
      <c r="E63">
        <f t="shared" ca="1" si="52"/>
        <v>33495.997658853099</v>
      </c>
      <c r="F63">
        <f t="shared" ca="1" si="53"/>
        <v>-8388.4250292672568</v>
      </c>
      <c r="G63">
        <f t="shared" ca="1" si="1"/>
        <v>8741.9234042553198</v>
      </c>
      <c r="H63" s="9">
        <f t="shared" ca="1" si="2"/>
        <v>231.00500557415944</v>
      </c>
      <c r="I63" s="9">
        <f t="shared" ca="1" si="2"/>
        <v>-57.850035644601668</v>
      </c>
      <c r="J63" s="9">
        <f t="shared" ca="1" si="2"/>
        <v>-9.0791489361701672</v>
      </c>
      <c r="K63" s="9">
        <f t="shared" ca="1" si="3"/>
        <v>238.13848749078574</v>
      </c>
      <c r="L63" s="9">
        <f t="shared" ca="1" si="4"/>
        <v>104.05930118444152</v>
      </c>
      <c r="M63">
        <f t="shared" ca="1" si="8"/>
        <v>55.774363323500495</v>
      </c>
      <c r="N63">
        <f t="shared" ca="1" si="9"/>
        <v>33.469348574237955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68"/>
        <v>4</v>
      </c>
      <c r="D64">
        <f t="shared" si="68"/>
        <v>34</v>
      </c>
      <c r="E64">
        <f t="shared" ca="1" si="52"/>
        <v>34651.022686723896</v>
      </c>
      <c r="F64">
        <f t="shared" ca="1" si="53"/>
        <v>-8677.6752074902652</v>
      </c>
      <c r="G64">
        <f t="shared" ca="1" si="1"/>
        <v>8696.527659574469</v>
      </c>
      <c r="H64" s="9">
        <f t="shared" ca="1" si="2"/>
        <v>231.00500557415944</v>
      </c>
      <c r="I64" s="9">
        <f t="shared" ca="1" si="2"/>
        <v>-57.850035644602031</v>
      </c>
      <c r="J64" s="9">
        <f t="shared" ca="1" si="2"/>
        <v>-9.0791489361705313</v>
      </c>
      <c r="K64" s="9">
        <f t="shared" ca="1" si="3"/>
        <v>238.13848749078582</v>
      </c>
      <c r="L64" s="9">
        <f t="shared" ca="1" si="4"/>
        <v>104.05930118444161</v>
      </c>
      <c r="M64">
        <f t="shared" ca="1" si="8"/>
        <v>55.771755162241888</v>
      </c>
      <c r="N64">
        <f t="shared" ca="1" si="9"/>
        <v>33.487831858407077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68"/>
        <v>4</v>
      </c>
      <c r="D65">
        <f t="shared" si="68"/>
        <v>34</v>
      </c>
      <c r="E65">
        <f t="shared" ca="1" si="52"/>
        <v>35806.047714594693</v>
      </c>
      <c r="F65">
        <f t="shared" ca="1" si="53"/>
        <v>-8966.9253857132753</v>
      </c>
      <c r="G65">
        <f t="shared" ca="1" si="1"/>
        <v>8651.1319148936163</v>
      </c>
      <c r="H65" s="9">
        <f t="shared" ca="1" si="2"/>
        <v>231.00500557415944</v>
      </c>
      <c r="I65" s="9">
        <f t="shared" ca="1" si="2"/>
        <v>-57.850035644601668</v>
      </c>
      <c r="J65" s="9">
        <f t="shared" ca="1" si="2"/>
        <v>-9.0791489361701672</v>
      </c>
      <c r="K65" s="9">
        <f t="shared" ca="1" si="3"/>
        <v>238.13848749078574</v>
      </c>
      <c r="L65" s="9">
        <f t="shared" ca="1" si="4"/>
        <v>104.05930118444152</v>
      </c>
      <c r="M65">
        <f t="shared" ca="1" si="8"/>
        <v>55.769147000983281</v>
      </c>
      <c r="N65">
        <f t="shared" ca="1" si="9"/>
        <v>33.506315142576199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68"/>
        <v>4</v>
      </c>
      <c r="D66">
        <f t="shared" si="68"/>
        <v>34</v>
      </c>
      <c r="E66">
        <f t="shared" ca="1" si="52"/>
        <v>36961.072742465491</v>
      </c>
      <c r="F66">
        <f t="shared" ca="1" si="53"/>
        <v>-9256.1755639362837</v>
      </c>
      <c r="G66">
        <f t="shared" ca="1" si="1"/>
        <v>8605.7361702127655</v>
      </c>
      <c r="H66" s="9">
        <f t="shared" ca="1" si="2"/>
        <v>231.00500557415944</v>
      </c>
      <c r="I66" s="9">
        <f t="shared" ca="1" si="2"/>
        <v>-57.850035644601668</v>
      </c>
      <c r="J66" s="9">
        <f t="shared" ca="1" si="2"/>
        <v>-9.0791489361701672</v>
      </c>
      <c r="K66" s="9">
        <f t="shared" ca="1" si="3"/>
        <v>238.13848749078574</v>
      </c>
      <c r="L66" s="9">
        <f t="shared" ca="1" si="4"/>
        <v>104.05930118444152</v>
      </c>
      <c r="M66">
        <f t="shared" ca="1" si="8"/>
        <v>55.766538839724682</v>
      </c>
      <c r="N66">
        <f t="shared" ca="1" si="9"/>
        <v>33.524798426745328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68"/>
        <v>4</v>
      </c>
      <c r="D67">
        <f t="shared" si="68"/>
        <v>34</v>
      </c>
      <c r="E67">
        <f t="shared" ca="1" si="52"/>
        <v>38116.097770336288</v>
      </c>
      <c r="F67">
        <f t="shared" ca="1" si="53"/>
        <v>-9545.425742159292</v>
      </c>
      <c r="G67">
        <f t="shared" ca="1" si="1"/>
        <v>8560.3404255319147</v>
      </c>
      <c r="H67" s="9">
        <f t="shared" ca="1" si="2"/>
        <v>231.00500557415944</v>
      </c>
      <c r="I67" s="9">
        <f t="shared" ca="1" si="2"/>
        <v>-57.850035644601668</v>
      </c>
      <c r="J67" s="9">
        <f t="shared" ca="1" si="2"/>
        <v>-9.0791489361701672</v>
      </c>
      <c r="K67" s="9">
        <f t="shared" ca="1" si="3"/>
        <v>238.13848749078574</v>
      </c>
      <c r="L67" s="9">
        <f t="shared" ca="1" si="4"/>
        <v>104.05930118444152</v>
      </c>
      <c r="M67">
        <f t="shared" ca="1" si="8"/>
        <v>55.763930678466075</v>
      </c>
      <c r="N67">
        <f t="shared" ca="1" si="9"/>
        <v>33.543281710914449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68"/>
        <v>4</v>
      </c>
      <c r="D68">
        <f t="shared" si="68"/>
        <v>34</v>
      </c>
      <c r="E68">
        <f t="shared" ca="1" si="52"/>
        <v>39271.122798207085</v>
      </c>
      <c r="F68">
        <f t="shared" ca="1" si="53"/>
        <v>-9834.6759203823003</v>
      </c>
      <c r="G68">
        <f t="shared" ca="1" si="1"/>
        <v>8514.9446808510638</v>
      </c>
      <c r="H68" s="9">
        <f t="shared" ca="1" si="2"/>
        <v>231.00500557415944</v>
      </c>
      <c r="I68" s="9">
        <f t="shared" ca="1" si="2"/>
        <v>-57.850035644602031</v>
      </c>
      <c r="J68" s="9">
        <f t="shared" ca="1" si="2"/>
        <v>-9.0791489361701672</v>
      </c>
      <c r="K68" s="9">
        <f t="shared" ca="1" si="3"/>
        <v>238.13848749078582</v>
      </c>
      <c r="L68" s="9">
        <f t="shared" ca="1" si="4"/>
        <v>104.05930118444161</v>
      </c>
      <c r="M68">
        <f t="shared" ca="1" si="8"/>
        <v>55.761322517207475</v>
      </c>
      <c r="N68">
        <f t="shared" ca="1" si="9"/>
        <v>33.561764995083578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68"/>
        <v>4</v>
      </c>
      <c r="D69">
        <f t="shared" si="68"/>
        <v>34</v>
      </c>
      <c r="E69">
        <f t="shared" ca="1" si="52"/>
        <v>40426.147826077882</v>
      </c>
      <c r="F69">
        <f t="shared" ca="1" si="53"/>
        <v>-10123.92609860531</v>
      </c>
      <c r="G69">
        <f t="shared" ca="1" si="1"/>
        <v>8469.548936170213</v>
      </c>
      <c r="H69" s="9">
        <f t="shared" ca="1" si="2"/>
        <v>231.00500557415799</v>
      </c>
      <c r="I69" s="9">
        <f t="shared" ca="1" si="2"/>
        <v>-57.850035644601668</v>
      </c>
      <c r="J69" s="9">
        <f t="shared" ca="1" si="2"/>
        <v>-9.0791489361701672</v>
      </c>
      <c r="K69" s="9">
        <f t="shared" ca="1" si="3"/>
        <v>238.13848749078434</v>
      </c>
      <c r="L69" s="9">
        <f t="shared" ca="1" si="4"/>
        <v>104.05930118444161</v>
      </c>
      <c r="M69">
        <f t="shared" ca="1" si="8"/>
        <v>55.758714355948868</v>
      </c>
      <c r="N69">
        <f t="shared" ca="1" si="9"/>
        <v>33.5802482792527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68"/>
        <v>4</v>
      </c>
      <c r="D70">
        <f t="shared" si="68"/>
        <v>34</v>
      </c>
      <c r="E70">
        <f t="shared" ca="1" si="52"/>
        <v>41581.172853948672</v>
      </c>
      <c r="F70">
        <f t="shared" ca="1" si="53"/>
        <v>-10413.176276828319</v>
      </c>
      <c r="G70">
        <f t="shared" ca="1" si="1"/>
        <v>8424.1531914893621</v>
      </c>
      <c r="H70" s="9">
        <f t="shared" ca="1" si="2"/>
        <v>231.00500557415944</v>
      </c>
      <c r="I70" s="9">
        <f t="shared" ca="1" si="2"/>
        <v>-57.850035644601668</v>
      </c>
      <c r="J70" s="9">
        <f t="shared" ca="1" si="2"/>
        <v>-9.0791489361701672</v>
      </c>
      <c r="K70" s="9">
        <f t="shared" ca="1" si="3"/>
        <v>238.13848749078574</v>
      </c>
      <c r="L70" s="9">
        <f t="shared" ca="1" si="4"/>
        <v>104.05930118444152</v>
      </c>
      <c r="M70">
        <f t="shared" ca="1" si="8"/>
        <v>55.756106194690268</v>
      </c>
      <c r="N70">
        <f t="shared" ca="1" si="9"/>
        <v>33.598731563421829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68"/>
        <v>4</v>
      </c>
      <c r="D71">
        <f t="shared" si="68"/>
        <v>34</v>
      </c>
      <c r="E71">
        <f t="shared" ca="1" si="52"/>
        <v>42736.197881819469</v>
      </c>
      <c r="F71">
        <f t="shared" ca="1" si="53"/>
        <v>-10702.426455051327</v>
      </c>
      <c r="G71">
        <f t="shared" ca="1" si="1"/>
        <v>8378.7574468085113</v>
      </c>
      <c r="H71" s="9">
        <f t="shared" ca="1" si="2"/>
        <v>231.00500557415944</v>
      </c>
      <c r="I71" s="9">
        <f t="shared" ca="1" si="2"/>
        <v>-57.850035644602031</v>
      </c>
      <c r="J71" s="9">
        <f t="shared" ca="1" si="2"/>
        <v>-9.0791489361701672</v>
      </c>
      <c r="K71" s="9">
        <f t="shared" ca="1" si="3"/>
        <v>238.13848749078582</v>
      </c>
      <c r="L71" s="9">
        <f t="shared" ca="1" si="4"/>
        <v>104.05930118444161</v>
      </c>
      <c r="M71">
        <f t="shared" ca="1" si="8"/>
        <v>55.753498033431661</v>
      </c>
      <c r="N71">
        <f t="shared" ca="1" si="9"/>
        <v>33.617214847590951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68"/>
        <v>4</v>
      </c>
      <c r="D72">
        <f t="shared" si="68"/>
        <v>34</v>
      </c>
      <c r="E72">
        <f t="shared" ca="1" si="52"/>
        <v>43891.222909690267</v>
      </c>
      <c r="F72">
        <f t="shared" ca="1" si="53"/>
        <v>-10991.676633274337</v>
      </c>
      <c r="G72">
        <f t="shared" ca="1" si="1"/>
        <v>8333.3617021276605</v>
      </c>
      <c r="H72" s="9">
        <f t="shared" ca="1" si="2"/>
        <v>231.00500557415944</v>
      </c>
      <c r="I72" s="9">
        <f t="shared" ca="1" si="2"/>
        <v>-57.850035644601668</v>
      </c>
      <c r="J72" s="9">
        <f t="shared" ca="1" si="2"/>
        <v>-9.0791489361701672</v>
      </c>
      <c r="K72" s="9">
        <f t="shared" ca="1" si="3"/>
        <v>238.13848749078574</v>
      </c>
      <c r="L72" s="9">
        <f t="shared" ca="1" si="4"/>
        <v>104.05930118444152</v>
      </c>
      <c r="M72">
        <f t="shared" ca="1" si="8"/>
        <v>55.750889872173055</v>
      </c>
      <c r="N72">
        <f t="shared" ca="1" si="9"/>
        <v>33.635698131760073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68"/>
        <v>4</v>
      </c>
      <c r="D73">
        <f t="shared" si="68"/>
        <v>34</v>
      </c>
      <c r="E73">
        <f t="shared" ca="1" si="52"/>
        <v>45046.247937561064</v>
      </c>
      <c r="F73">
        <f t="shared" ca="1" si="53"/>
        <v>-11280.926811497346</v>
      </c>
      <c r="G73">
        <f t="shared" ca="1" si="1"/>
        <v>8287.9659574468096</v>
      </c>
      <c r="H73" s="9">
        <f t="shared" ca="1" si="2"/>
        <v>231.00500557415944</v>
      </c>
      <c r="I73" s="9">
        <f t="shared" ca="1" si="2"/>
        <v>-57.850035644601668</v>
      </c>
      <c r="J73" s="9">
        <f t="shared" ca="1" si="2"/>
        <v>-9.0791489361705313</v>
      </c>
      <c r="K73" s="9">
        <f t="shared" ca="1" si="3"/>
        <v>238.13848749078574</v>
      </c>
      <c r="L73" s="9">
        <f t="shared" ca="1" si="4"/>
        <v>104.05930118444152</v>
      </c>
      <c r="M73">
        <f t="shared" ca="1" si="8"/>
        <v>55.748281710914455</v>
      </c>
      <c r="N73">
        <f t="shared" ca="1" si="9"/>
        <v>33.654181415929202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68"/>
        <v>4</v>
      </c>
      <c r="D74">
        <f t="shared" si="68"/>
        <v>34</v>
      </c>
      <c r="E74">
        <f t="shared" ca="1" si="52"/>
        <v>46201.272965431861</v>
      </c>
      <c r="F74">
        <f t="shared" ca="1" si="53"/>
        <v>-11570.176989720354</v>
      </c>
      <c r="G74">
        <f t="shared" ref="G74:G137" ca="1" si="69">INDIRECT("G$"&amp;C74)+INDIRECT("J$"&amp;C74)*($B74-INDIRECT("B$"&amp;D74))</f>
        <v>8242.570212765957</v>
      </c>
      <c r="H74" s="9">
        <f t="shared" ref="H74:J128" ca="1" si="70">(E75-E74)/($B75-$B74)</f>
        <v>231.00500557415944</v>
      </c>
      <c r="I74" s="9">
        <f t="shared" ca="1" si="70"/>
        <v>-57.850035644601668</v>
      </c>
      <c r="J74" s="9">
        <f t="shared" ca="1" si="70"/>
        <v>-9.0791489361701672</v>
      </c>
      <c r="K74" s="9">
        <f t="shared" ref="K74:K128" ca="1" si="71">SQRT(H74*H74+I74*I74)</f>
        <v>238.13848749078574</v>
      </c>
      <c r="L74" s="9">
        <f t="shared" ref="L74:L137" ca="1" si="72">DEGREES(ATAN2(I74,H74))</f>
        <v>104.05930118444152</v>
      </c>
      <c r="M74">
        <f t="shared" ca="1" si="8"/>
        <v>55.745673549655848</v>
      </c>
      <c r="N74">
        <f t="shared" ca="1" si="9"/>
        <v>33.672664700098323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73">C74</f>
        <v>4</v>
      </c>
      <c r="D75">
        <f t="shared" si="73"/>
        <v>34</v>
      </c>
      <c r="E75">
        <f t="shared" ca="1" si="52"/>
        <v>47356.297993302658</v>
      </c>
      <c r="F75">
        <f t="shared" ca="1" si="53"/>
        <v>-11859.427167943362</v>
      </c>
      <c r="G75">
        <f t="shared" ca="1" si="69"/>
        <v>8197.1744680851061</v>
      </c>
      <c r="H75" s="9">
        <f t="shared" ca="1" si="70"/>
        <v>231.00500557415944</v>
      </c>
      <c r="I75" s="9">
        <f t="shared" ca="1" si="70"/>
        <v>-57.850035644602031</v>
      </c>
      <c r="J75" s="9">
        <f t="shared" ca="1" si="70"/>
        <v>-9.0791489361701672</v>
      </c>
      <c r="K75" s="9">
        <f t="shared" ca="1" si="71"/>
        <v>238.13848749078582</v>
      </c>
      <c r="L75" s="9">
        <f t="shared" ca="1" si="72"/>
        <v>104.05930118444161</v>
      </c>
      <c r="M75">
        <f t="shared" ref="M75:M138" ca="1" si="74">INDIRECT("M$"&amp;C75)+INDIRECT("O$"&amp;C75)*($B75-INDIRECT("B$"&amp;D75))</f>
        <v>55.743065388397248</v>
      </c>
      <c r="N75">
        <f t="shared" ref="N75:N138" ca="1" si="75">INDIRECT("N$"&amp;C75)+INDIRECT("P$"&amp;C75)*($B75-INDIRECT("B$"&amp;D75))</f>
        <v>33.691147984267452</v>
      </c>
    </row>
    <row r="76" spans="1:15" x14ac:dyDescent="0.25">
      <c r="A76" s="4">
        <f t="shared" ref="A76:A105" si="76">A75+5/24/3600</f>
        <v>0.42123842592592531</v>
      </c>
      <c r="B76" s="3">
        <f t="shared" ref="B76:B139" si="77">B75+SECOND(A76-A75)</f>
        <v>1553300395</v>
      </c>
      <c r="C76">
        <f t="shared" si="73"/>
        <v>4</v>
      </c>
      <c r="D76">
        <f t="shared" si="73"/>
        <v>34</v>
      </c>
      <c r="E76">
        <f t="shared" ca="1" si="52"/>
        <v>48511.323021173455</v>
      </c>
      <c r="F76">
        <f t="shared" ca="1" si="53"/>
        <v>-12148.677346166372</v>
      </c>
      <c r="G76">
        <f t="shared" ca="1" si="69"/>
        <v>8151.7787234042553</v>
      </c>
      <c r="H76" s="9">
        <f t="shared" ca="1" si="70"/>
        <v>231.00500557415944</v>
      </c>
      <c r="I76" s="9">
        <f t="shared" ca="1" si="70"/>
        <v>-57.850035644601668</v>
      </c>
      <c r="J76" s="9">
        <f t="shared" ca="1" si="70"/>
        <v>-9.0791489361701672</v>
      </c>
      <c r="K76" s="9">
        <f t="shared" ca="1" si="71"/>
        <v>238.13848749078574</v>
      </c>
      <c r="L76" s="9">
        <f t="shared" ca="1" si="72"/>
        <v>104.05930118444152</v>
      </c>
      <c r="M76">
        <f t="shared" ca="1" si="74"/>
        <v>55.740457227138641</v>
      </c>
      <c r="N76">
        <f t="shared" ca="1" si="75"/>
        <v>33.709631268436574</v>
      </c>
    </row>
    <row r="77" spans="1:15" x14ac:dyDescent="0.25">
      <c r="A77" s="4">
        <f t="shared" si="76"/>
        <v>0.42129629629629567</v>
      </c>
      <c r="B77" s="3">
        <f t="shared" si="77"/>
        <v>1553300400</v>
      </c>
      <c r="C77">
        <f t="shared" si="73"/>
        <v>4</v>
      </c>
      <c r="D77">
        <f t="shared" si="73"/>
        <v>34</v>
      </c>
      <c r="E77">
        <f t="shared" ca="1" si="52"/>
        <v>49666.348049044253</v>
      </c>
      <c r="F77">
        <f t="shared" ca="1" si="53"/>
        <v>-12437.927524389381</v>
      </c>
      <c r="G77">
        <f t="shared" ca="1" si="69"/>
        <v>8106.3829787234044</v>
      </c>
      <c r="H77" s="9">
        <f t="shared" ca="1" si="70"/>
        <v>231.00500557415944</v>
      </c>
      <c r="I77" s="9">
        <f t="shared" ca="1" si="70"/>
        <v>-57.850035644601668</v>
      </c>
      <c r="J77" s="9">
        <f t="shared" ca="1" si="70"/>
        <v>-9.0791489361701672</v>
      </c>
      <c r="K77" s="9">
        <f t="shared" ca="1" si="71"/>
        <v>238.13848749078574</v>
      </c>
      <c r="L77" s="9">
        <f t="shared" ca="1" si="72"/>
        <v>104.05930118444152</v>
      </c>
      <c r="M77">
        <f t="shared" ca="1" si="74"/>
        <v>55.737849065880042</v>
      </c>
      <c r="N77">
        <f t="shared" ca="1" si="75"/>
        <v>33.728114552605703</v>
      </c>
    </row>
    <row r="78" spans="1:15" x14ac:dyDescent="0.25">
      <c r="A78" s="4">
        <f t="shared" si="76"/>
        <v>0.42135416666666603</v>
      </c>
      <c r="B78" s="3">
        <f t="shared" si="77"/>
        <v>1553300405</v>
      </c>
      <c r="C78">
        <f t="shared" si="73"/>
        <v>4</v>
      </c>
      <c r="D78">
        <f t="shared" si="73"/>
        <v>34</v>
      </c>
      <c r="E78">
        <f t="shared" ca="1" si="52"/>
        <v>50821.37307691505</v>
      </c>
      <c r="F78">
        <f t="shared" ca="1" si="53"/>
        <v>-12727.177702612389</v>
      </c>
      <c r="G78">
        <f t="shared" ca="1" si="69"/>
        <v>8060.9872340425536</v>
      </c>
      <c r="H78" s="9">
        <f t="shared" ca="1" si="70"/>
        <v>231.00500557415944</v>
      </c>
      <c r="I78" s="9">
        <f t="shared" ca="1" si="70"/>
        <v>-57.850035644601668</v>
      </c>
      <c r="J78" s="9">
        <f t="shared" ca="1" si="70"/>
        <v>-9.0791489361701672</v>
      </c>
      <c r="K78" s="9">
        <f t="shared" ca="1" si="71"/>
        <v>238.13848749078574</v>
      </c>
      <c r="L78" s="9">
        <f t="shared" ca="1" si="72"/>
        <v>104.05930118444152</v>
      </c>
      <c r="M78">
        <f t="shared" ca="1" si="74"/>
        <v>55.735240904621435</v>
      </c>
      <c r="N78">
        <f t="shared" ca="1" si="75"/>
        <v>33.746597836774825</v>
      </c>
    </row>
    <row r="79" spans="1:15" x14ac:dyDescent="0.25">
      <c r="A79" s="4">
        <f t="shared" si="76"/>
        <v>0.42141203703703639</v>
      </c>
      <c r="B79" s="3">
        <f t="shared" si="77"/>
        <v>1553300410</v>
      </c>
      <c r="C79">
        <f t="shared" si="73"/>
        <v>4</v>
      </c>
      <c r="D79">
        <f t="shared" si="73"/>
        <v>34</v>
      </c>
      <c r="E79">
        <f t="shared" ca="1" si="52"/>
        <v>51976.398104785847</v>
      </c>
      <c r="F79">
        <f t="shared" ca="1" si="53"/>
        <v>-13016.427880835397</v>
      </c>
      <c r="G79">
        <f t="shared" ca="1" si="69"/>
        <v>8015.5914893617028</v>
      </c>
      <c r="H79" s="9">
        <f t="shared" ca="1" si="70"/>
        <v>231.00500557415799</v>
      </c>
      <c r="I79" s="9">
        <f t="shared" ca="1" si="70"/>
        <v>-57.850035644602031</v>
      </c>
      <c r="J79" s="9">
        <f t="shared" ca="1" si="70"/>
        <v>-9.0791489361701672</v>
      </c>
      <c r="K79" s="9">
        <f t="shared" ca="1" si="71"/>
        <v>238.13848749078443</v>
      </c>
      <c r="L79" s="9">
        <f t="shared" ca="1" si="72"/>
        <v>104.05930118444171</v>
      </c>
      <c r="M79">
        <f t="shared" ca="1" si="74"/>
        <v>55.732632743362835</v>
      </c>
      <c r="N79">
        <f t="shared" ca="1" si="75"/>
        <v>33.765081120943954</v>
      </c>
    </row>
    <row r="80" spans="1:15" x14ac:dyDescent="0.25">
      <c r="A80" s="4">
        <f t="shared" si="76"/>
        <v>0.42146990740740675</v>
      </c>
      <c r="B80" s="3">
        <f t="shared" si="77"/>
        <v>1553300415</v>
      </c>
      <c r="C80">
        <f t="shared" ref="C80:D80" si="78">C79</f>
        <v>4</v>
      </c>
      <c r="D80">
        <f t="shared" si="78"/>
        <v>34</v>
      </c>
      <c r="E80" s="15">
        <f ca="1">(1-$O80)*(1-$O80)*E79+2*$O80*(1-$O80)*INDIRECT("E"&amp;C81)+$O80*$O80*E83</f>
        <v>53131.423132656637</v>
      </c>
      <c r="F80" s="15">
        <f ca="1">(1-$O80)*(1-$O80)*F79+2*$O80*(1-$O80)*INDIRECT("F"&amp;C81)+$O80*$O80*F83</f>
        <v>-13305.678059058408</v>
      </c>
      <c r="G80" s="15">
        <f t="shared" ca="1" si="69"/>
        <v>7970.1957446808519</v>
      </c>
      <c r="H80" s="16">
        <f t="shared" ca="1" si="70"/>
        <v>231.00500557415944</v>
      </c>
      <c r="I80" s="16">
        <f t="shared" ca="1" si="70"/>
        <v>-57.850035644601668</v>
      </c>
      <c r="J80" s="16">
        <f t="shared" ca="1" si="70"/>
        <v>-9.0791489361703501</v>
      </c>
      <c r="K80" s="16">
        <f t="shared" ca="1" si="71"/>
        <v>238.13848749078574</v>
      </c>
      <c r="L80" s="16">
        <f t="shared" ca="1" si="72"/>
        <v>104.05930118444152</v>
      </c>
      <c r="M80" s="15">
        <f ca="1">(1-$O80)*(1-$O80)*M79+2*$O80*(1-$O80)*INDIRECT("M"&amp;C81)+$O80*$O80*M83</f>
        <v>55.730024582104221</v>
      </c>
      <c r="N80" s="15">
        <f ca="1">(1-$O80)*(1-$O80)*N79+2*$O80*(1-$O80)*INDIRECT("N"&amp;C81)+$O80*$O80*N83</f>
        <v>33.783564405113076</v>
      </c>
      <c r="O80" s="15">
        <f>(B80-B79)/(B83-B79)</f>
        <v>0.25</v>
      </c>
    </row>
    <row r="81" spans="1:15" x14ac:dyDescent="0.25">
      <c r="A81" s="5">
        <f t="shared" si="76"/>
        <v>0.42152777777777711</v>
      </c>
      <c r="B81" s="3">
        <f t="shared" si="77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54286.448160527434</v>
      </c>
      <c r="F81" s="15">
        <f ca="1">(1-$O81)*(1-$O81)*F79+2*$O81*(1-$O81)*INDIRECT("F"&amp;C81)+$O81*$O81*F83</f>
        <v>-13594.928237281416</v>
      </c>
      <c r="G81" s="15">
        <f t="shared" ca="1" si="69"/>
        <v>7924.8</v>
      </c>
      <c r="H81" s="16">
        <f t="shared" ca="1" si="70"/>
        <v>231.00500557415944</v>
      </c>
      <c r="I81" s="16">
        <f t="shared" ca="1" si="70"/>
        <v>-57.850035644602031</v>
      </c>
      <c r="J81" s="16">
        <f t="shared" ca="1" si="70"/>
        <v>0</v>
      </c>
      <c r="K81" s="16">
        <f t="shared" ca="1" si="71"/>
        <v>238.13848749078582</v>
      </c>
      <c r="L81" s="16">
        <f t="shared" ca="1" si="72"/>
        <v>104.05930118444161</v>
      </c>
      <c r="M81" s="15">
        <f ca="1">(1-$O81)*(1-$O81)*M79+2*$O81*(1-$O81)*INDIRECT("M"&amp;C81)+$O81*$O81*M83</f>
        <v>55.727416420845621</v>
      </c>
      <c r="N81" s="15">
        <f ca="1">(1-$O81)*(1-$O81)*N79+2*$O81*(1-$O81)*INDIRECT("N"&amp;C81)+$O81*$O81*N83</f>
        <v>33.802047689282197</v>
      </c>
      <c r="O81" s="15">
        <f>(B81-B79)/(B83-B79)</f>
        <v>0.5</v>
      </c>
    </row>
    <row r="82" spans="1:15" x14ac:dyDescent="0.25">
      <c r="A82" s="4">
        <f t="shared" si="76"/>
        <v>0.42158564814814747</v>
      </c>
      <c r="B82" s="3">
        <f t="shared" si="77"/>
        <v>1553300425</v>
      </c>
      <c r="C82">
        <f t="shared" ref="C82:D82" si="79">C81</f>
        <v>5</v>
      </c>
      <c r="D82">
        <f t="shared" si="79"/>
        <v>81</v>
      </c>
      <c r="E82" s="15">
        <f ca="1">(1-$O82)*(1-$O82)*E79+2*$O82*(1-$O82)*INDIRECT("E"&amp;C81)+$O82*$O82*E83</f>
        <v>55441.473188398231</v>
      </c>
      <c r="F82" s="15">
        <f ca="1">(1-$O82)*(1-$O82)*F79+2*$O82*(1-$O82)*INDIRECT("F"&amp;C81)+$O82*$O82*F83</f>
        <v>-13884.178415504426</v>
      </c>
      <c r="G82" s="15">
        <f t="shared" ca="1" si="69"/>
        <v>7924.8</v>
      </c>
      <c r="H82" s="16">
        <f t="shared" ca="1" si="70"/>
        <v>231.00500557415944</v>
      </c>
      <c r="I82" s="16">
        <f t="shared" ca="1" si="70"/>
        <v>-57.850035644601668</v>
      </c>
      <c r="J82" s="16">
        <f t="shared" ca="1" si="70"/>
        <v>0</v>
      </c>
      <c r="K82" s="16">
        <f t="shared" ca="1" si="71"/>
        <v>238.13848749078574</v>
      </c>
      <c r="L82" s="16">
        <f t="shared" ca="1" si="72"/>
        <v>104.05930118444152</v>
      </c>
      <c r="M82" s="15">
        <f ca="1">(1-$O82)*(1-$O82)*M79+2*$O82*(1-$O82)*INDIRECT("M"&amp;C81)+$O82*$O82*M83</f>
        <v>55.724808259587022</v>
      </c>
      <c r="N82" s="15">
        <f ca="1">(1-$O82)*(1-$O82)*N79+2*$O82*(1-$O82)*INDIRECT("N"&amp;C81)+$O82*$O82*N83</f>
        <v>33.820530973451319</v>
      </c>
      <c r="O82" s="15">
        <f>(B82-B79)/(B83-B79)</f>
        <v>0.75</v>
      </c>
    </row>
    <row r="83" spans="1:15" x14ac:dyDescent="0.25">
      <c r="A83" s="4">
        <f t="shared" si="76"/>
        <v>0.42164351851851783</v>
      </c>
      <c r="B83" s="3">
        <f t="shared" si="77"/>
        <v>1553300430</v>
      </c>
      <c r="C83">
        <f t="shared" si="73"/>
        <v>5</v>
      </c>
      <c r="D83">
        <f t="shared" si="73"/>
        <v>81</v>
      </c>
      <c r="E83">
        <f t="shared" ca="1" si="52"/>
        <v>56596.498216269028</v>
      </c>
      <c r="F83">
        <f t="shared" ca="1" si="53"/>
        <v>-14173.428593727434</v>
      </c>
      <c r="G83">
        <f t="shared" ca="1" si="69"/>
        <v>7924.8</v>
      </c>
      <c r="H83" s="9">
        <f t="shared" ca="1" si="70"/>
        <v>231.00500557415944</v>
      </c>
      <c r="I83" s="9">
        <f t="shared" ca="1" si="70"/>
        <v>-57.850035644601668</v>
      </c>
      <c r="J83" s="9">
        <f t="shared" ca="1" si="70"/>
        <v>0</v>
      </c>
      <c r="K83" s="9">
        <f t="shared" ca="1" si="71"/>
        <v>238.13848749078574</v>
      </c>
      <c r="L83" s="9">
        <f t="shared" ca="1" si="72"/>
        <v>104.05930118444152</v>
      </c>
      <c r="M83">
        <f t="shared" ca="1" si="74"/>
        <v>55.722200098328415</v>
      </c>
      <c r="N83">
        <f t="shared" ca="1" si="75"/>
        <v>33.839014257620448</v>
      </c>
    </row>
    <row r="84" spans="1:15" x14ac:dyDescent="0.25">
      <c r="A84" s="4">
        <f t="shared" si="76"/>
        <v>0.4217013888888882</v>
      </c>
      <c r="B84" s="3">
        <f t="shared" si="77"/>
        <v>1553300435</v>
      </c>
      <c r="C84">
        <f t="shared" si="73"/>
        <v>5</v>
      </c>
      <c r="D84">
        <f t="shared" si="73"/>
        <v>81</v>
      </c>
      <c r="E84">
        <f t="shared" ca="1" si="52"/>
        <v>57751.523244139826</v>
      </c>
      <c r="F84">
        <f t="shared" ca="1" si="53"/>
        <v>-14462.678771950443</v>
      </c>
      <c r="G84">
        <f t="shared" ca="1" si="69"/>
        <v>7924.8</v>
      </c>
      <c r="H84" s="9">
        <f t="shared" ca="1" si="70"/>
        <v>231.00500557415944</v>
      </c>
      <c r="I84" s="9">
        <f t="shared" ca="1" si="70"/>
        <v>-57.850035644601668</v>
      </c>
      <c r="J84" s="9">
        <f t="shared" ca="1" si="70"/>
        <v>0</v>
      </c>
      <c r="K84" s="9">
        <f t="shared" ca="1" si="71"/>
        <v>238.13848749078574</v>
      </c>
      <c r="L84" s="9">
        <f t="shared" ca="1" si="72"/>
        <v>104.05930118444152</v>
      </c>
      <c r="M84">
        <f t="shared" ca="1" si="74"/>
        <v>55.719591937069808</v>
      </c>
      <c r="N84">
        <f t="shared" ca="1" si="75"/>
        <v>33.85749754178957</v>
      </c>
    </row>
    <row r="85" spans="1:15" x14ac:dyDescent="0.25">
      <c r="A85" s="4">
        <f t="shared" si="76"/>
        <v>0.42175925925925856</v>
      </c>
      <c r="B85" s="3">
        <f t="shared" si="77"/>
        <v>1553300440</v>
      </c>
      <c r="C85">
        <f t="shared" si="73"/>
        <v>5</v>
      </c>
      <c r="D85">
        <f t="shared" si="73"/>
        <v>81</v>
      </c>
      <c r="E85">
        <f t="shared" ca="1" si="52"/>
        <v>58906.548272010623</v>
      </c>
      <c r="F85">
        <f t="shared" ca="1" si="53"/>
        <v>-14751.928950173451</v>
      </c>
      <c r="G85">
        <f t="shared" ca="1" si="69"/>
        <v>7924.8</v>
      </c>
      <c r="H85" s="9">
        <f t="shared" ca="1" si="70"/>
        <v>231.00500557415944</v>
      </c>
      <c r="I85" s="9">
        <f t="shared" ca="1" si="70"/>
        <v>-57.850035644601668</v>
      </c>
      <c r="J85" s="9">
        <f t="shared" ca="1" si="70"/>
        <v>0</v>
      </c>
      <c r="K85" s="9">
        <f t="shared" ca="1" si="71"/>
        <v>238.13848749078574</v>
      </c>
      <c r="L85" s="9">
        <f t="shared" ca="1" si="72"/>
        <v>104.05930118444152</v>
      </c>
      <c r="M85">
        <f t="shared" ca="1" si="74"/>
        <v>55.716983775811208</v>
      </c>
      <c r="N85">
        <f t="shared" ca="1" si="75"/>
        <v>33.875980825958699</v>
      </c>
    </row>
    <row r="86" spans="1:15" x14ac:dyDescent="0.25">
      <c r="A86" s="4">
        <f t="shared" si="76"/>
        <v>0.42181712962962892</v>
      </c>
      <c r="B86" s="3">
        <f t="shared" si="77"/>
        <v>1553300445</v>
      </c>
      <c r="C86">
        <f t="shared" si="73"/>
        <v>5</v>
      </c>
      <c r="D86">
        <f t="shared" si="73"/>
        <v>81</v>
      </c>
      <c r="E86">
        <f t="shared" ca="1" si="52"/>
        <v>60061.57329988142</v>
      </c>
      <c r="F86">
        <f t="shared" ca="1" si="53"/>
        <v>-15041.179128396459</v>
      </c>
      <c r="G86">
        <f t="shared" ca="1" si="69"/>
        <v>7924.8</v>
      </c>
      <c r="H86" s="9">
        <f t="shared" ca="1" si="70"/>
        <v>231.00500557415799</v>
      </c>
      <c r="I86" s="9">
        <f t="shared" ca="1" si="70"/>
        <v>-57.850035644602031</v>
      </c>
      <c r="J86" s="9">
        <f t="shared" ca="1" si="70"/>
        <v>0</v>
      </c>
      <c r="K86" s="9">
        <f t="shared" ca="1" si="71"/>
        <v>238.13848749078443</v>
      </c>
      <c r="L86" s="9">
        <f t="shared" ca="1" si="72"/>
        <v>104.05930118444171</v>
      </c>
      <c r="M86">
        <f t="shared" ca="1" si="74"/>
        <v>55.714375614552601</v>
      </c>
      <c r="N86">
        <f t="shared" ca="1" si="75"/>
        <v>33.894464110127821</v>
      </c>
    </row>
    <row r="87" spans="1:15" x14ac:dyDescent="0.25">
      <c r="A87" s="4">
        <f t="shared" si="76"/>
        <v>0.42187499999999928</v>
      </c>
      <c r="B87" s="3">
        <f t="shared" si="77"/>
        <v>1553300450</v>
      </c>
      <c r="C87">
        <f t="shared" si="73"/>
        <v>5</v>
      </c>
      <c r="D87">
        <f t="shared" si="73"/>
        <v>81</v>
      </c>
      <c r="E87">
        <f t="shared" ca="1" si="52"/>
        <v>61216.59832775221</v>
      </c>
      <c r="F87">
        <f t="shared" ca="1" si="53"/>
        <v>-15330.42930661947</v>
      </c>
      <c r="G87">
        <f t="shared" ca="1" si="69"/>
        <v>7924.8</v>
      </c>
      <c r="H87" s="9">
        <f t="shared" ca="1" si="70"/>
        <v>231.00500557415944</v>
      </c>
      <c r="I87" s="9">
        <f t="shared" ca="1" si="70"/>
        <v>-57.850035644601668</v>
      </c>
      <c r="J87" s="9">
        <f t="shared" ca="1" si="70"/>
        <v>0</v>
      </c>
      <c r="K87" s="9">
        <f t="shared" ca="1" si="71"/>
        <v>238.13848749078574</v>
      </c>
      <c r="L87" s="9">
        <f t="shared" ca="1" si="72"/>
        <v>104.05930118444152</v>
      </c>
      <c r="M87">
        <f t="shared" ca="1" si="74"/>
        <v>55.711767453294001</v>
      </c>
      <c r="N87">
        <f t="shared" ca="1" si="75"/>
        <v>33.91294739429695</v>
      </c>
    </row>
    <row r="88" spans="1:15" x14ac:dyDescent="0.25">
      <c r="A88" s="4">
        <f t="shared" si="76"/>
        <v>0.42193287037036964</v>
      </c>
      <c r="B88" s="3">
        <f t="shared" si="77"/>
        <v>1553300455</v>
      </c>
      <c r="C88">
        <f t="shared" si="73"/>
        <v>5</v>
      </c>
      <c r="D88">
        <f t="shared" si="73"/>
        <v>81</v>
      </c>
      <c r="E88">
        <f t="shared" ca="1" si="52"/>
        <v>62371.623355623007</v>
      </c>
      <c r="F88">
        <f t="shared" ca="1" si="53"/>
        <v>-15619.679484842478</v>
      </c>
      <c r="G88">
        <f t="shared" ca="1" si="69"/>
        <v>7924.8</v>
      </c>
      <c r="H88" s="9">
        <f t="shared" ca="1" si="70"/>
        <v>231.00500557415944</v>
      </c>
      <c r="I88" s="9">
        <f t="shared" ca="1" si="70"/>
        <v>-57.850035644601668</v>
      </c>
      <c r="J88" s="9">
        <f t="shared" ca="1" si="70"/>
        <v>0</v>
      </c>
      <c r="K88" s="9">
        <f t="shared" ca="1" si="71"/>
        <v>238.13848749078574</v>
      </c>
      <c r="L88" s="9">
        <f t="shared" ca="1" si="72"/>
        <v>104.05930118444152</v>
      </c>
      <c r="M88">
        <f t="shared" ca="1" si="74"/>
        <v>55.709159292035395</v>
      </c>
      <c r="N88">
        <f t="shared" ca="1" si="75"/>
        <v>33.931430678466072</v>
      </c>
    </row>
    <row r="89" spans="1:15" x14ac:dyDescent="0.25">
      <c r="A89" s="4">
        <f t="shared" si="76"/>
        <v>0.42199074074074</v>
      </c>
      <c r="B89" s="3">
        <f t="shared" si="77"/>
        <v>1553300460</v>
      </c>
      <c r="C89">
        <f t="shared" si="73"/>
        <v>5</v>
      </c>
      <c r="D89">
        <f t="shared" si="73"/>
        <v>81</v>
      </c>
      <c r="E89">
        <f t="shared" ca="1" si="52"/>
        <v>63526.648383493804</v>
      </c>
      <c r="F89">
        <f t="shared" ca="1" si="53"/>
        <v>-15908.929663065486</v>
      </c>
      <c r="G89">
        <f t="shared" ca="1" si="69"/>
        <v>7924.8</v>
      </c>
      <c r="H89" s="9">
        <f t="shared" ca="1" si="70"/>
        <v>231.00500557415944</v>
      </c>
      <c r="I89" s="9">
        <f t="shared" ca="1" si="70"/>
        <v>-57.850035644602031</v>
      </c>
      <c r="J89" s="9">
        <f t="shared" ca="1" si="70"/>
        <v>0</v>
      </c>
      <c r="K89" s="9">
        <f t="shared" ca="1" si="71"/>
        <v>238.13848749078582</v>
      </c>
      <c r="L89" s="9">
        <f t="shared" ca="1" si="72"/>
        <v>104.05930118444161</v>
      </c>
      <c r="M89">
        <f t="shared" ca="1" si="74"/>
        <v>55.706551130776788</v>
      </c>
      <c r="N89">
        <f t="shared" ca="1" si="75"/>
        <v>33.949913962635193</v>
      </c>
    </row>
    <row r="90" spans="1:15" x14ac:dyDescent="0.25">
      <c r="A90" s="4">
        <f t="shared" si="76"/>
        <v>0.42204861111111036</v>
      </c>
      <c r="B90" s="3">
        <f t="shared" si="77"/>
        <v>1553300465</v>
      </c>
      <c r="C90">
        <f t="shared" si="73"/>
        <v>5</v>
      </c>
      <c r="D90">
        <f t="shared" si="73"/>
        <v>81</v>
      </c>
      <c r="E90">
        <f t="shared" ca="1" si="52"/>
        <v>64681.673411364602</v>
      </c>
      <c r="F90">
        <f t="shared" ca="1" si="53"/>
        <v>-16198.179841288496</v>
      </c>
      <c r="G90">
        <f t="shared" ca="1" si="69"/>
        <v>7924.8</v>
      </c>
      <c r="H90" s="9">
        <f t="shared" ca="1" si="70"/>
        <v>231.00500557415799</v>
      </c>
      <c r="I90" s="9">
        <f t="shared" ca="1" si="70"/>
        <v>-57.850035644601306</v>
      </c>
      <c r="J90" s="9">
        <f t="shared" ca="1" si="70"/>
        <v>0</v>
      </c>
      <c r="K90" s="9">
        <f t="shared" ca="1" si="71"/>
        <v>238.13848749078426</v>
      </c>
      <c r="L90" s="9">
        <f t="shared" ca="1" si="72"/>
        <v>104.05930118444152</v>
      </c>
      <c r="M90">
        <f t="shared" ca="1" si="74"/>
        <v>55.703942969518188</v>
      </c>
      <c r="N90">
        <f t="shared" ca="1" si="75"/>
        <v>33.968397246804322</v>
      </c>
    </row>
    <row r="91" spans="1:15" x14ac:dyDescent="0.25">
      <c r="A91" s="4">
        <f t="shared" si="76"/>
        <v>0.42210648148148072</v>
      </c>
      <c r="B91" s="3">
        <f t="shared" si="77"/>
        <v>1553300470</v>
      </c>
      <c r="C91">
        <f t="shared" ref="C91:D106" si="80">C90</f>
        <v>5</v>
      </c>
      <c r="D91">
        <f t="shared" si="80"/>
        <v>81</v>
      </c>
      <c r="E91">
        <f t="shared" ca="1" si="52"/>
        <v>65836.698439235392</v>
      </c>
      <c r="F91">
        <f t="shared" ca="1" si="53"/>
        <v>-16487.430019511503</v>
      </c>
      <c r="G91">
        <f t="shared" ca="1" si="69"/>
        <v>7924.8</v>
      </c>
      <c r="H91" s="9">
        <f t="shared" ca="1" si="70"/>
        <v>231.00500557416234</v>
      </c>
      <c r="I91" s="9">
        <f t="shared" ca="1" si="70"/>
        <v>-57.850035644602031</v>
      </c>
      <c r="J91" s="9">
        <f t="shared" ca="1" si="70"/>
        <v>0</v>
      </c>
      <c r="K91" s="9">
        <f t="shared" ca="1" si="71"/>
        <v>238.13848749078863</v>
      </c>
      <c r="L91" s="9">
        <f t="shared" ca="1" si="72"/>
        <v>104.05930118444145</v>
      </c>
      <c r="M91">
        <f t="shared" ca="1" si="74"/>
        <v>55.701334808259581</v>
      </c>
      <c r="N91">
        <f t="shared" ca="1" si="75"/>
        <v>33.986880530973444</v>
      </c>
    </row>
    <row r="92" spans="1:15" x14ac:dyDescent="0.25">
      <c r="A92" s="4">
        <f t="shared" si="76"/>
        <v>0.42216435185185108</v>
      </c>
      <c r="B92" s="3">
        <f t="shared" si="77"/>
        <v>1553300475</v>
      </c>
      <c r="C92">
        <f t="shared" si="80"/>
        <v>5</v>
      </c>
      <c r="D92">
        <f t="shared" si="80"/>
        <v>81</v>
      </c>
      <c r="E92">
        <f t="shared" ca="1" si="52"/>
        <v>66991.723467106203</v>
      </c>
      <c r="F92">
        <f t="shared" ca="1" si="53"/>
        <v>-16776.680197734513</v>
      </c>
      <c r="G92">
        <f t="shared" ca="1" si="69"/>
        <v>7924.8</v>
      </c>
      <c r="H92" s="9">
        <f t="shared" ca="1" si="70"/>
        <v>231.00500557415654</v>
      </c>
      <c r="I92" s="9">
        <f t="shared" ca="1" si="70"/>
        <v>-57.850035644602031</v>
      </c>
      <c r="J92" s="9">
        <f t="shared" ca="1" si="70"/>
        <v>0</v>
      </c>
      <c r="K92" s="9">
        <f t="shared" ca="1" si="71"/>
        <v>238.13848749078304</v>
      </c>
      <c r="L92" s="9">
        <f t="shared" ca="1" si="72"/>
        <v>104.05930118444178</v>
      </c>
      <c r="M92">
        <f t="shared" ca="1" si="74"/>
        <v>55.698726647000981</v>
      </c>
      <c r="N92">
        <f t="shared" ca="1" si="75"/>
        <v>34.005363815142573</v>
      </c>
    </row>
    <row r="93" spans="1:15" x14ac:dyDescent="0.25">
      <c r="A93" s="4">
        <f t="shared" si="76"/>
        <v>0.42222222222222144</v>
      </c>
      <c r="B93" s="3">
        <f t="shared" si="77"/>
        <v>1553300480</v>
      </c>
      <c r="C93">
        <f t="shared" si="80"/>
        <v>5</v>
      </c>
      <c r="D93">
        <f t="shared" si="80"/>
        <v>81</v>
      </c>
      <c r="E93">
        <f t="shared" ca="1" si="52"/>
        <v>68146.748494976986</v>
      </c>
      <c r="F93">
        <f t="shared" ca="1" si="53"/>
        <v>-17065.930375957523</v>
      </c>
      <c r="G93">
        <f t="shared" ca="1" si="69"/>
        <v>7924.8</v>
      </c>
      <c r="H93" s="9">
        <f t="shared" ca="1" si="70"/>
        <v>231.00500557415944</v>
      </c>
      <c r="I93" s="9">
        <f t="shared" ca="1" si="70"/>
        <v>-57.850035644601306</v>
      </c>
      <c r="J93" s="9">
        <f t="shared" ca="1" si="70"/>
        <v>0</v>
      </c>
      <c r="K93" s="9">
        <f t="shared" ca="1" si="71"/>
        <v>238.13848749078565</v>
      </c>
      <c r="L93" s="9">
        <f t="shared" ca="1" si="72"/>
        <v>104.05930118444145</v>
      </c>
      <c r="M93">
        <f t="shared" ca="1" si="74"/>
        <v>55.696118485742375</v>
      </c>
      <c r="N93">
        <f t="shared" ca="1" si="75"/>
        <v>34.023847099311695</v>
      </c>
    </row>
    <row r="94" spans="1:15" x14ac:dyDescent="0.25">
      <c r="A94" s="4">
        <f t="shared" si="76"/>
        <v>0.4222800925925918</v>
      </c>
      <c r="B94" s="3">
        <f t="shared" si="77"/>
        <v>1553300485</v>
      </c>
      <c r="C94">
        <f t="shared" si="80"/>
        <v>5</v>
      </c>
      <c r="D94">
        <f t="shared" si="80"/>
        <v>81</v>
      </c>
      <c r="E94">
        <f t="shared" ca="1" si="52"/>
        <v>69301.773522847783</v>
      </c>
      <c r="F94">
        <f t="shared" ca="1" si="53"/>
        <v>-17355.18055418053</v>
      </c>
      <c r="G94">
        <f t="shared" ca="1" si="69"/>
        <v>7924.8</v>
      </c>
      <c r="H94" s="9">
        <f t="shared" ca="1" si="70"/>
        <v>231.00500557415944</v>
      </c>
      <c r="I94" s="9">
        <f t="shared" ca="1" si="70"/>
        <v>-57.850035644602031</v>
      </c>
      <c r="J94" s="9">
        <f t="shared" ca="1" si="70"/>
        <v>0</v>
      </c>
      <c r="K94" s="9">
        <f t="shared" ca="1" si="71"/>
        <v>238.13848749078582</v>
      </c>
      <c r="L94" s="9">
        <f t="shared" ca="1" si="72"/>
        <v>104.05930118444161</v>
      </c>
      <c r="M94">
        <f t="shared" ca="1" si="74"/>
        <v>55.693510324483775</v>
      </c>
      <c r="N94">
        <f t="shared" ca="1" si="75"/>
        <v>34.042330383480824</v>
      </c>
    </row>
    <row r="95" spans="1:15" x14ac:dyDescent="0.25">
      <c r="A95" s="4">
        <f t="shared" si="76"/>
        <v>0.42233796296296217</v>
      </c>
      <c r="B95" s="3">
        <f t="shared" si="77"/>
        <v>1553300490</v>
      </c>
      <c r="C95">
        <f t="shared" si="80"/>
        <v>5</v>
      </c>
      <c r="D95">
        <f t="shared" si="80"/>
        <v>81</v>
      </c>
      <c r="E95">
        <f t="shared" ca="1" si="52"/>
        <v>70456.79855071858</v>
      </c>
      <c r="F95">
        <f t="shared" ca="1" si="53"/>
        <v>-17644.43073240354</v>
      </c>
      <c r="G95">
        <f t="shared" ca="1" si="69"/>
        <v>7924.8</v>
      </c>
      <c r="H95" s="9">
        <f t="shared" ca="1" si="70"/>
        <v>231.00500557415944</v>
      </c>
      <c r="I95" s="9">
        <f t="shared" ca="1" si="70"/>
        <v>-57.850035644602031</v>
      </c>
      <c r="J95" s="9">
        <f t="shared" ca="1" si="70"/>
        <v>0</v>
      </c>
      <c r="K95" s="9">
        <f t="shared" ca="1" si="71"/>
        <v>238.13848749078582</v>
      </c>
      <c r="L95" s="9">
        <f t="shared" ca="1" si="72"/>
        <v>104.05930118444161</v>
      </c>
      <c r="M95">
        <f t="shared" ca="1" si="74"/>
        <v>55.690902163225168</v>
      </c>
      <c r="N95">
        <f t="shared" ca="1" si="75"/>
        <v>34.060813667649946</v>
      </c>
    </row>
    <row r="96" spans="1:15" x14ac:dyDescent="0.25">
      <c r="A96" s="4">
        <f t="shared" si="76"/>
        <v>0.42239583333333253</v>
      </c>
      <c r="B96" s="3">
        <f t="shared" si="77"/>
        <v>1553300495</v>
      </c>
      <c r="C96">
        <f t="shared" si="80"/>
        <v>5</v>
      </c>
      <c r="D96">
        <f t="shared" si="80"/>
        <v>81</v>
      </c>
      <c r="E96">
        <f t="shared" ca="1" si="52"/>
        <v>71611.823578589378</v>
      </c>
      <c r="F96">
        <f t="shared" ca="1" si="53"/>
        <v>-17933.68091062655</v>
      </c>
      <c r="G96">
        <f t="shared" ca="1" si="69"/>
        <v>7924.8</v>
      </c>
      <c r="H96" s="9">
        <f t="shared" ca="1" si="70"/>
        <v>231.00500557415944</v>
      </c>
      <c r="I96" s="9">
        <f t="shared" ca="1" si="70"/>
        <v>-57.850035644601306</v>
      </c>
      <c r="J96" s="9">
        <f t="shared" ca="1" si="70"/>
        <v>0</v>
      </c>
      <c r="K96" s="9">
        <f t="shared" ca="1" si="71"/>
        <v>238.13848749078565</v>
      </c>
      <c r="L96" s="9">
        <f t="shared" ca="1" si="72"/>
        <v>104.05930118444145</v>
      </c>
      <c r="M96">
        <f t="shared" ca="1" si="74"/>
        <v>55.688294001966568</v>
      </c>
      <c r="N96">
        <f t="shared" ca="1" si="75"/>
        <v>34.079296951819074</v>
      </c>
    </row>
    <row r="97" spans="1:14" x14ac:dyDescent="0.25">
      <c r="A97" s="4">
        <f t="shared" si="76"/>
        <v>0.42245370370370289</v>
      </c>
      <c r="B97" s="3">
        <f t="shared" si="77"/>
        <v>1553300500</v>
      </c>
      <c r="C97">
        <f t="shared" si="80"/>
        <v>5</v>
      </c>
      <c r="D97">
        <f t="shared" si="80"/>
        <v>81</v>
      </c>
      <c r="E97">
        <f t="shared" ca="1" si="52"/>
        <v>72766.848606460175</v>
      </c>
      <c r="F97">
        <f t="shared" ca="1" si="53"/>
        <v>-18222.931088849557</v>
      </c>
      <c r="G97">
        <f t="shared" ca="1" si="69"/>
        <v>7924.8</v>
      </c>
      <c r="H97" s="9">
        <f t="shared" ca="1" si="70"/>
        <v>231.00500557415944</v>
      </c>
      <c r="I97" s="9">
        <f t="shared" ca="1" si="70"/>
        <v>-57.850035644602031</v>
      </c>
      <c r="J97" s="9">
        <f t="shared" ca="1" si="70"/>
        <v>0</v>
      </c>
      <c r="K97" s="9">
        <f t="shared" ca="1" si="71"/>
        <v>238.13848749078582</v>
      </c>
      <c r="L97" s="9">
        <f t="shared" ca="1" si="72"/>
        <v>104.05930118444161</v>
      </c>
      <c r="M97">
        <f t="shared" ca="1" si="74"/>
        <v>55.685685840707961</v>
      </c>
      <c r="N97">
        <f t="shared" ca="1" si="75"/>
        <v>34.097780235988196</v>
      </c>
    </row>
    <row r="98" spans="1:14" x14ac:dyDescent="0.25">
      <c r="A98" s="4">
        <f>A97+5/24/3600</f>
        <v>0.42251157407407325</v>
      </c>
      <c r="B98" s="3">
        <f t="shared" si="77"/>
        <v>1553300505</v>
      </c>
      <c r="C98">
        <f t="shared" si="80"/>
        <v>5</v>
      </c>
      <c r="D98">
        <f t="shared" si="80"/>
        <v>81</v>
      </c>
      <c r="E98">
        <f t="shared" ca="1" si="52"/>
        <v>73921.873634330972</v>
      </c>
      <c r="F98">
        <f t="shared" ca="1" si="53"/>
        <v>-18512.181267072567</v>
      </c>
      <c r="G98">
        <f t="shared" ca="1" si="69"/>
        <v>7924.8</v>
      </c>
      <c r="H98" s="9">
        <f t="shared" ca="1" si="70"/>
        <v>231.00500557415944</v>
      </c>
      <c r="I98" s="9">
        <f t="shared" ca="1" si="70"/>
        <v>-57.850035644601306</v>
      </c>
      <c r="J98" s="9">
        <f t="shared" ca="1" si="70"/>
        <v>0</v>
      </c>
      <c r="K98" s="9">
        <f t="shared" ca="1" si="71"/>
        <v>238.13848749078565</v>
      </c>
      <c r="L98" s="9">
        <f t="shared" ca="1" si="72"/>
        <v>104.05930118444145</v>
      </c>
      <c r="M98">
        <f t="shared" ca="1" si="74"/>
        <v>55.683077679449354</v>
      </c>
      <c r="N98">
        <f t="shared" ca="1" si="75"/>
        <v>34.116263520157318</v>
      </c>
    </row>
    <row r="99" spans="1:14" x14ac:dyDescent="0.25">
      <c r="A99" s="4">
        <f t="shared" si="76"/>
        <v>0.42256944444444361</v>
      </c>
      <c r="B99" s="3">
        <f t="shared" si="77"/>
        <v>1553300510</v>
      </c>
      <c r="C99">
        <f t="shared" si="80"/>
        <v>5</v>
      </c>
      <c r="D99">
        <f t="shared" si="80"/>
        <v>81</v>
      </c>
      <c r="E99">
        <f t="shared" ca="1" si="52"/>
        <v>75076.898662201769</v>
      </c>
      <c r="F99">
        <f t="shared" ca="1" si="53"/>
        <v>-18801.431445295573</v>
      </c>
      <c r="G99">
        <f t="shared" ca="1" si="69"/>
        <v>7924.8</v>
      </c>
      <c r="H99" s="9">
        <f t="shared" ca="1" si="70"/>
        <v>231.00500557415944</v>
      </c>
      <c r="I99" s="9">
        <f t="shared" ca="1" si="70"/>
        <v>-57.850035644602031</v>
      </c>
      <c r="J99" s="9">
        <f t="shared" ca="1" si="70"/>
        <v>0</v>
      </c>
      <c r="K99" s="9">
        <f t="shared" ca="1" si="71"/>
        <v>238.13848749078582</v>
      </c>
      <c r="L99" s="9">
        <f t="shared" ca="1" si="72"/>
        <v>104.05930118444161</v>
      </c>
      <c r="M99">
        <f t="shared" ca="1" si="74"/>
        <v>55.680469518190755</v>
      </c>
      <c r="N99">
        <f t="shared" ca="1" si="75"/>
        <v>34.134746804326447</v>
      </c>
    </row>
    <row r="100" spans="1:14" x14ac:dyDescent="0.25">
      <c r="A100" s="4">
        <f t="shared" si="76"/>
        <v>0.42262731481481397</v>
      </c>
      <c r="B100" s="3">
        <f t="shared" si="77"/>
        <v>1553300515</v>
      </c>
      <c r="C100">
        <f t="shared" si="80"/>
        <v>5</v>
      </c>
      <c r="D100">
        <f t="shared" si="80"/>
        <v>81</v>
      </c>
      <c r="E100">
        <f t="shared" ca="1" si="52"/>
        <v>76231.923690072566</v>
      </c>
      <c r="F100">
        <f t="shared" ca="1" si="53"/>
        <v>-19090.681623518583</v>
      </c>
      <c r="G100">
        <f t="shared" ca="1" si="69"/>
        <v>7924.8</v>
      </c>
      <c r="H100" s="9">
        <f t="shared" ca="1" si="70"/>
        <v>231.00500557415944</v>
      </c>
      <c r="I100" s="9">
        <f t="shared" ca="1" si="70"/>
        <v>-57.850035644602031</v>
      </c>
      <c r="J100" s="9">
        <f t="shared" ca="1" si="70"/>
        <v>0</v>
      </c>
      <c r="K100" s="9">
        <f t="shared" ca="1" si="71"/>
        <v>238.13848749078582</v>
      </c>
      <c r="L100" s="9">
        <f t="shared" ca="1" si="72"/>
        <v>104.05930118444161</v>
      </c>
      <c r="M100">
        <f t="shared" ca="1" si="74"/>
        <v>55.677861356932148</v>
      </c>
      <c r="N100">
        <f t="shared" ca="1" si="75"/>
        <v>34.153230088495569</v>
      </c>
    </row>
    <row r="101" spans="1:14" x14ac:dyDescent="0.25">
      <c r="A101" s="4">
        <f t="shared" si="76"/>
        <v>0.42268518518518433</v>
      </c>
      <c r="B101" s="3">
        <f t="shared" si="77"/>
        <v>1553300520</v>
      </c>
      <c r="C101">
        <f t="shared" si="80"/>
        <v>5</v>
      </c>
      <c r="D101">
        <f t="shared" si="80"/>
        <v>81</v>
      </c>
      <c r="E101">
        <f t="shared" ca="1" si="52"/>
        <v>77386.948717943364</v>
      </c>
      <c r="F101">
        <f t="shared" ca="1" si="53"/>
        <v>-19379.931801741594</v>
      </c>
      <c r="G101">
        <f t="shared" ca="1" si="69"/>
        <v>7924.8</v>
      </c>
      <c r="H101" s="9">
        <f t="shared" ca="1" si="70"/>
        <v>231.00500557415944</v>
      </c>
      <c r="I101" s="9">
        <f t="shared" ca="1" si="70"/>
        <v>-57.850035644602031</v>
      </c>
      <c r="J101" s="9">
        <f t="shared" ca="1" si="70"/>
        <v>0</v>
      </c>
      <c r="K101" s="9">
        <f t="shared" ca="1" si="71"/>
        <v>238.13848749078582</v>
      </c>
      <c r="L101" s="9">
        <f t="shared" ca="1" si="72"/>
        <v>104.05930118444161</v>
      </c>
      <c r="M101">
        <f t="shared" ca="1" si="74"/>
        <v>55.675253195673548</v>
      </c>
      <c r="N101">
        <f t="shared" ca="1" si="75"/>
        <v>34.171713372664698</v>
      </c>
    </row>
    <row r="102" spans="1:14" x14ac:dyDescent="0.25">
      <c r="A102" s="4">
        <f t="shared" si="76"/>
        <v>0.42274305555555469</v>
      </c>
      <c r="B102" s="3">
        <f t="shared" si="77"/>
        <v>1553300525</v>
      </c>
      <c r="C102">
        <f t="shared" si="80"/>
        <v>5</v>
      </c>
      <c r="D102">
        <f t="shared" si="80"/>
        <v>81</v>
      </c>
      <c r="E102">
        <f t="shared" ca="1" si="52"/>
        <v>78541.973745814161</v>
      </c>
      <c r="F102">
        <f t="shared" ca="1" si="53"/>
        <v>-19669.181979964604</v>
      </c>
      <c r="G102">
        <f t="shared" ca="1" si="69"/>
        <v>7924.8</v>
      </c>
      <c r="H102" s="9">
        <f t="shared" ca="1" si="70"/>
        <v>231.00500557415944</v>
      </c>
      <c r="I102" s="9">
        <f t="shared" ca="1" si="70"/>
        <v>-57.850035644601306</v>
      </c>
      <c r="J102" s="9">
        <f t="shared" ca="1" si="70"/>
        <v>0</v>
      </c>
      <c r="K102" s="9">
        <f t="shared" ca="1" si="71"/>
        <v>238.13848749078565</v>
      </c>
      <c r="L102" s="9">
        <f t="shared" ca="1" si="72"/>
        <v>104.05930118444145</v>
      </c>
      <c r="M102">
        <f t="shared" ca="1" si="74"/>
        <v>55.672645034414941</v>
      </c>
      <c r="N102">
        <f t="shared" ca="1" si="75"/>
        <v>34.19019665683382</v>
      </c>
    </row>
    <row r="103" spans="1:14" x14ac:dyDescent="0.25">
      <c r="A103" s="4">
        <f t="shared" si="76"/>
        <v>0.42280092592592505</v>
      </c>
      <c r="B103" s="3">
        <f t="shared" si="77"/>
        <v>1553300530</v>
      </c>
      <c r="C103">
        <f t="shared" si="80"/>
        <v>5</v>
      </c>
      <c r="D103">
        <f t="shared" si="80"/>
        <v>81</v>
      </c>
      <c r="E103">
        <f t="shared" ref="E103:E147" ca="1" si="81">INDIRECT("E$"&amp;C103)+INDIRECT("H$"&amp;C103)*($B103-INDIRECT("B$"&amp;D103))</f>
        <v>79696.998773684958</v>
      </c>
      <c r="F103">
        <f t="shared" ref="F103:F147" ca="1" si="82">INDIRECT("F$"&amp;C103)+INDIRECT("I$"&amp;C103)*($B103-INDIRECT("B$"&amp;D103))</f>
        <v>-19958.43215818761</v>
      </c>
      <c r="G103">
        <f t="shared" ca="1" si="69"/>
        <v>7924.8</v>
      </c>
      <c r="H103" s="9">
        <f t="shared" ca="1" si="70"/>
        <v>231.00500557415944</v>
      </c>
      <c r="I103" s="9">
        <f t="shared" ca="1" si="70"/>
        <v>-57.850035644602031</v>
      </c>
      <c r="J103" s="9">
        <f t="shared" ca="1" si="70"/>
        <v>0</v>
      </c>
      <c r="K103" s="9">
        <f t="shared" ca="1" si="71"/>
        <v>238.13848749078582</v>
      </c>
      <c r="L103" s="9">
        <f t="shared" ca="1" si="72"/>
        <v>104.05930118444161</v>
      </c>
      <c r="M103">
        <f t="shared" ca="1" si="74"/>
        <v>55.670036873156342</v>
      </c>
      <c r="N103">
        <f t="shared" ca="1" si="75"/>
        <v>34.208679941002949</v>
      </c>
    </row>
    <row r="104" spans="1:14" x14ac:dyDescent="0.25">
      <c r="A104" s="4">
        <f t="shared" si="76"/>
        <v>0.42285879629629541</v>
      </c>
      <c r="B104" s="3">
        <f t="shared" si="77"/>
        <v>1553300535</v>
      </c>
      <c r="C104">
        <f t="shared" si="80"/>
        <v>5</v>
      </c>
      <c r="D104">
        <f t="shared" si="80"/>
        <v>81</v>
      </c>
      <c r="E104">
        <f t="shared" ca="1" si="81"/>
        <v>80852.023801555755</v>
      </c>
      <c r="F104">
        <f t="shared" ca="1" si="82"/>
        <v>-20247.68233641062</v>
      </c>
      <c r="G104">
        <f t="shared" ca="1" si="69"/>
        <v>7924.8</v>
      </c>
      <c r="H104" s="9">
        <f t="shared" ca="1" si="70"/>
        <v>231.00500557415944</v>
      </c>
      <c r="I104" s="9">
        <f t="shared" ca="1" si="70"/>
        <v>-57.850035644601306</v>
      </c>
      <c r="J104" s="9">
        <f t="shared" ca="1" si="70"/>
        <v>0</v>
      </c>
      <c r="K104" s="9">
        <f t="shared" ca="1" si="71"/>
        <v>238.13848749078565</v>
      </c>
      <c r="L104" s="9">
        <f t="shared" ca="1" si="72"/>
        <v>104.05930118444145</v>
      </c>
      <c r="M104">
        <f t="shared" ca="1" si="74"/>
        <v>55.667428711897735</v>
      </c>
      <c r="N104">
        <f t="shared" ca="1" si="75"/>
        <v>34.22716322517207</v>
      </c>
    </row>
    <row r="105" spans="1:14" x14ac:dyDescent="0.25">
      <c r="A105" s="8">
        <f t="shared" si="76"/>
        <v>0.42291666666666577</v>
      </c>
      <c r="B105" s="3">
        <f t="shared" si="77"/>
        <v>1553300540</v>
      </c>
      <c r="C105">
        <f t="shared" si="80"/>
        <v>5</v>
      </c>
      <c r="D105">
        <f t="shared" si="80"/>
        <v>81</v>
      </c>
      <c r="E105">
        <f t="shared" ca="1" si="81"/>
        <v>82007.048829426552</v>
      </c>
      <c r="F105">
        <f t="shared" ca="1" si="82"/>
        <v>-20536.932514633627</v>
      </c>
      <c r="G105">
        <f t="shared" ca="1" si="69"/>
        <v>7924.8</v>
      </c>
      <c r="H105" s="9">
        <f t="shared" ca="1" si="70"/>
        <v>231.00500557415944</v>
      </c>
      <c r="I105" s="9">
        <f t="shared" ca="1" si="70"/>
        <v>-57.850035644602031</v>
      </c>
      <c r="J105" s="9">
        <f t="shared" ca="1" si="70"/>
        <v>0</v>
      </c>
      <c r="K105" s="9">
        <f t="shared" ca="1" si="71"/>
        <v>238.13848749078582</v>
      </c>
      <c r="L105" s="9">
        <f t="shared" ca="1" si="72"/>
        <v>104.05930118444161</v>
      </c>
      <c r="M105">
        <f t="shared" ca="1" si="74"/>
        <v>55.664820550639128</v>
      </c>
      <c r="N105">
        <f t="shared" ca="1" si="75"/>
        <v>34.245646509341192</v>
      </c>
    </row>
    <row r="106" spans="1:14" x14ac:dyDescent="0.25">
      <c r="A106" s="4">
        <f>A105+5/24/3600</f>
        <v>0.42297453703703614</v>
      </c>
      <c r="B106" s="3">
        <f t="shared" si="77"/>
        <v>1553300545</v>
      </c>
      <c r="C106">
        <f t="shared" si="80"/>
        <v>5</v>
      </c>
      <c r="D106">
        <f t="shared" si="80"/>
        <v>81</v>
      </c>
      <c r="E106">
        <f t="shared" ca="1" si="81"/>
        <v>83162.07385729735</v>
      </c>
      <c r="F106">
        <f t="shared" ca="1" si="82"/>
        <v>-20826.182692856637</v>
      </c>
      <c r="G106">
        <f t="shared" ca="1" si="69"/>
        <v>7924.8</v>
      </c>
      <c r="H106" s="9">
        <f t="shared" ca="1" si="70"/>
        <v>231.00500557415944</v>
      </c>
      <c r="I106" s="9">
        <f t="shared" ca="1" si="70"/>
        <v>-57.850035644602031</v>
      </c>
      <c r="J106" s="9">
        <f t="shared" ca="1" si="70"/>
        <v>0</v>
      </c>
      <c r="K106" s="9">
        <f t="shared" ca="1" si="71"/>
        <v>238.13848749078582</v>
      </c>
      <c r="L106" s="9">
        <f t="shared" ca="1" si="72"/>
        <v>104.05930118444161</v>
      </c>
      <c r="M106">
        <f t="shared" ca="1" si="74"/>
        <v>55.662212389380528</v>
      </c>
      <c r="N106">
        <f t="shared" ca="1" si="75"/>
        <v>34.264129793510321</v>
      </c>
    </row>
    <row r="107" spans="1:14" x14ac:dyDescent="0.25">
      <c r="A107" s="4">
        <f t="shared" ref="A107:A123" si="83">A106+5/24/3600</f>
        <v>0.4230324074074065</v>
      </c>
      <c r="B107" s="3">
        <f t="shared" si="77"/>
        <v>1553300550</v>
      </c>
      <c r="C107">
        <f t="shared" ref="C107:D122" si="84">C106</f>
        <v>5</v>
      </c>
      <c r="D107">
        <f t="shared" si="84"/>
        <v>81</v>
      </c>
      <c r="E107">
        <f t="shared" ca="1" si="81"/>
        <v>84317.098885168147</v>
      </c>
      <c r="F107">
        <f t="shared" ca="1" si="82"/>
        <v>-21115.432871079647</v>
      </c>
      <c r="G107">
        <f t="shared" ca="1" si="69"/>
        <v>7924.8</v>
      </c>
      <c r="H107" s="9">
        <f t="shared" ca="1" si="70"/>
        <v>231.00500557415944</v>
      </c>
      <c r="I107" s="9">
        <f t="shared" ca="1" si="70"/>
        <v>-57.850035644601306</v>
      </c>
      <c r="J107" s="9">
        <f t="shared" ca="1" si="70"/>
        <v>0</v>
      </c>
      <c r="K107" s="9">
        <f t="shared" ca="1" si="71"/>
        <v>238.13848749078565</v>
      </c>
      <c r="L107" s="9">
        <f t="shared" ca="1" si="72"/>
        <v>104.05930118444145</v>
      </c>
      <c r="M107">
        <f t="shared" ca="1" si="74"/>
        <v>55.659604228121921</v>
      </c>
      <c r="N107">
        <f t="shared" ca="1" si="75"/>
        <v>34.282613077679443</v>
      </c>
    </row>
    <row r="108" spans="1:14" x14ac:dyDescent="0.25">
      <c r="A108" s="4">
        <f t="shared" si="83"/>
        <v>0.42309027777777686</v>
      </c>
      <c r="B108" s="3">
        <f t="shared" si="77"/>
        <v>1553300555</v>
      </c>
      <c r="C108">
        <f t="shared" si="84"/>
        <v>5</v>
      </c>
      <c r="D108">
        <f t="shared" si="84"/>
        <v>81</v>
      </c>
      <c r="E108">
        <f t="shared" ca="1" si="81"/>
        <v>85472.123913038944</v>
      </c>
      <c r="F108">
        <f t="shared" ca="1" si="82"/>
        <v>-21404.683049302654</v>
      </c>
      <c r="G108">
        <f t="shared" ca="1" si="69"/>
        <v>7924.8</v>
      </c>
      <c r="H108" s="9">
        <f t="shared" ca="1" si="70"/>
        <v>231.00500557415944</v>
      </c>
      <c r="I108" s="9">
        <f t="shared" ca="1" si="70"/>
        <v>-57.850035644602031</v>
      </c>
      <c r="J108" s="9">
        <f t="shared" ca="1" si="70"/>
        <v>0</v>
      </c>
      <c r="K108" s="9">
        <f t="shared" ca="1" si="71"/>
        <v>238.13848749078582</v>
      </c>
      <c r="L108" s="9">
        <f t="shared" ca="1" si="72"/>
        <v>104.05930118444161</v>
      </c>
      <c r="M108">
        <f t="shared" ca="1" si="74"/>
        <v>55.656996066863321</v>
      </c>
      <c r="N108">
        <f t="shared" ca="1" si="75"/>
        <v>34.301096361848572</v>
      </c>
    </row>
    <row r="109" spans="1:14" x14ac:dyDescent="0.25">
      <c r="A109" s="4">
        <f t="shared" si="83"/>
        <v>0.42314814814814722</v>
      </c>
      <c r="B109" s="3">
        <f t="shared" si="77"/>
        <v>1553300560</v>
      </c>
      <c r="C109">
        <f t="shared" si="84"/>
        <v>5</v>
      </c>
      <c r="D109">
        <f t="shared" si="84"/>
        <v>81</v>
      </c>
      <c r="E109">
        <f t="shared" ca="1" si="81"/>
        <v>86627.148940909741</v>
      </c>
      <c r="F109">
        <f t="shared" ca="1" si="82"/>
        <v>-21693.933227525664</v>
      </c>
      <c r="G109">
        <f t="shared" ca="1" si="69"/>
        <v>7924.8</v>
      </c>
      <c r="H109" s="9">
        <f t="shared" ca="1" si="70"/>
        <v>231.00500557415654</v>
      </c>
      <c r="I109" s="9">
        <f t="shared" ca="1" si="70"/>
        <v>-57.850035644601306</v>
      </c>
      <c r="J109" s="9">
        <f t="shared" ca="1" si="70"/>
        <v>0</v>
      </c>
      <c r="K109" s="9">
        <f t="shared" ca="1" si="71"/>
        <v>238.13848749078284</v>
      </c>
      <c r="L109" s="9">
        <f t="shared" ca="1" si="72"/>
        <v>104.05930118444161</v>
      </c>
      <c r="M109">
        <f t="shared" ca="1" si="74"/>
        <v>55.654387905604715</v>
      </c>
      <c r="N109">
        <f t="shared" ca="1" si="75"/>
        <v>34.319579646017694</v>
      </c>
    </row>
    <row r="110" spans="1:14" x14ac:dyDescent="0.25">
      <c r="A110" s="4">
        <f t="shared" si="83"/>
        <v>0.42320601851851758</v>
      </c>
      <c r="B110" s="3">
        <f t="shared" si="77"/>
        <v>1553300565</v>
      </c>
      <c r="C110">
        <f t="shared" si="84"/>
        <v>5</v>
      </c>
      <c r="D110">
        <f t="shared" si="84"/>
        <v>81</v>
      </c>
      <c r="E110">
        <f t="shared" ca="1" si="81"/>
        <v>87782.173968780524</v>
      </c>
      <c r="F110">
        <f t="shared" ca="1" si="82"/>
        <v>-21983.18340574867</v>
      </c>
      <c r="G110">
        <f t="shared" ca="1" si="69"/>
        <v>7924.8</v>
      </c>
      <c r="H110" s="9">
        <f t="shared" ca="1" si="70"/>
        <v>231.00500557416234</v>
      </c>
      <c r="I110" s="9">
        <f t="shared" ca="1" si="70"/>
        <v>-57.850035644602031</v>
      </c>
      <c r="J110" s="9">
        <f t="shared" ca="1" si="70"/>
        <v>0</v>
      </c>
      <c r="K110" s="9">
        <f t="shared" ca="1" si="71"/>
        <v>238.13848749078863</v>
      </c>
      <c r="L110" s="9">
        <f t="shared" ca="1" si="72"/>
        <v>104.05930118444145</v>
      </c>
      <c r="M110">
        <f t="shared" ca="1" si="74"/>
        <v>55.651779744346115</v>
      </c>
      <c r="N110">
        <f t="shared" ca="1" si="75"/>
        <v>34.338062930186823</v>
      </c>
    </row>
    <row r="111" spans="1:14" x14ac:dyDescent="0.25">
      <c r="A111" s="8">
        <f t="shared" si="83"/>
        <v>0.42326388888888794</v>
      </c>
      <c r="B111" s="3">
        <f t="shared" si="77"/>
        <v>1553300570</v>
      </c>
      <c r="C111">
        <f t="shared" si="84"/>
        <v>5</v>
      </c>
      <c r="D111">
        <f t="shared" si="84"/>
        <v>81</v>
      </c>
      <c r="E111">
        <f t="shared" ca="1" si="81"/>
        <v>88937.198996651336</v>
      </c>
      <c r="F111">
        <f t="shared" ca="1" si="82"/>
        <v>-22272.43358397168</v>
      </c>
      <c r="G111">
        <f t="shared" ca="1" si="69"/>
        <v>7924.8</v>
      </c>
      <c r="H111" s="9">
        <f t="shared" ca="1" si="70"/>
        <v>231.00500557415654</v>
      </c>
      <c r="I111" s="9">
        <f t="shared" ca="1" si="70"/>
        <v>-57.850035644602031</v>
      </c>
      <c r="J111" s="9">
        <f t="shared" ca="1" si="70"/>
        <v>0</v>
      </c>
      <c r="K111" s="9">
        <f t="shared" ca="1" si="71"/>
        <v>238.13848749078304</v>
      </c>
      <c r="L111" s="9">
        <f t="shared" ca="1" si="72"/>
        <v>104.05930118444178</v>
      </c>
      <c r="M111">
        <f t="shared" ca="1" si="74"/>
        <v>55.649171583087508</v>
      </c>
      <c r="N111">
        <f t="shared" ca="1" si="75"/>
        <v>34.356546214355944</v>
      </c>
    </row>
    <row r="112" spans="1:14" x14ac:dyDescent="0.25">
      <c r="A112" s="4">
        <f t="shared" si="83"/>
        <v>0.4233217592592583</v>
      </c>
      <c r="B112" s="3">
        <f t="shared" si="77"/>
        <v>1553300575</v>
      </c>
      <c r="C112">
        <f t="shared" si="84"/>
        <v>5</v>
      </c>
      <c r="D112">
        <f t="shared" si="84"/>
        <v>81</v>
      </c>
      <c r="E112">
        <f t="shared" ca="1" si="81"/>
        <v>90092.224024522118</v>
      </c>
      <c r="F112">
        <f t="shared" ca="1" si="82"/>
        <v>-22561.683762194691</v>
      </c>
      <c r="G112">
        <f t="shared" ca="1" si="69"/>
        <v>7924.8</v>
      </c>
      <c r="H112" s="9">
        <f t="shared" ca="1" si="70"/>
        <v>231.00500557416234</v>
      </c>
      <c r="I112" s="9">
        <f t="shared" ca="1" si="70"/>
        <v>-57.850035644602031</v>
      </c>
      <c r="J112" s="9">
        <f t="shared" ca="1" si="70"/>
        <v>0</v>
      </c>
      <c r="K112" s="9">
        <f t="shared" ca="1" si="71"/>
        <v>238.13848749078863</v>
      </c>
      <c r="L112" s="9">
        <f t="shared" ca="1" si="72"/>
        <v>104.05930118444145</v>
      </c>
      <c r="M112">
        <f t="shared" ca="1" si="74"/>
        <v>55.646563421828901</v>
      </c>
      <c r="N112">
        <f t="shared" ca="1" si="75"/>
        <v>34.375029498525066</v>
      </c>
    </row>
    <row r="113" spans="1:15" x14ac:dyDescent="0.25">
      <c r="A113" s="4">
        <f t="shared" si="83"/>
        <v>0.42337962962962866</v>
      </c>
      <c r="B113" s="3">
        <f t="shared" si="77"/>
        <v>1553300580</v>
      </c>
      <c r="C113">
        <f t="shared" si="84"/>
        <v>5</v>
      </c>
      <c r="D113">
        <f t="shared" si="84"/>
        <v>81</v>
      </c>
      <c r="E113">
        <f t="shared" ca="1" si="81"/>
        <v>91247.24905239293</v>
      </c>
      <c r="F113">
        <f t="shared" ca="1" si="82"/>
        <v>-22850.933940417701</v>
      </c>
      <c r="G113">
        <f t="shared" ca="1" si="69"/>
        <v>7924.8</v>
      </c>
      <c r="H113" s="9">
        <f t="shared" ca="1" si="70"/>
        <v>231.00500557415654</v>
      </c>
      <c r="I113" s="9">
        <f t="shared" ca="1" si="70"/>
        <v>-57.850035644601306</v>
      </c>
      <c r="J113" s="9">
        <f t="shared" ca="1" si="70"/>
        <v>0</v>
      </c>
      <c r="K113" s="9">
        <f t="shared" ca="1" si="71"/>
        <v>238.13848749078284</v>
      </c>
      <c r="L113" s="9">
        <f t="shared" ca="1" si="72"/>
        <v>104.05930118444161</v>
      </c>
      <c r="M113">
        <f t="shared" ca="1" si="74"/>
        <v>55.643955260570301</v>
      </c>
      <c r="N113">
        <f t="shared" ca="1" si="75"/>
        <v>34.393512782694195</v>
      </c>
    </row>
    <row r="114" spans="1:15" x14ac:dyDescent="0.25">
      <c r="A114" s="4">
        <f t="shared" si="83"/>
        <v>0.42343749999999902</v>
      </c>
      <c r="B114" s="3">
        <f t="shared" si="77"/>
        <v>1553300585</v>
      </c>
      <c r="C114">
        <f t="shared" si="84"/>
        <v>5</v>
      </c>
      <c r="D114">
        <f t="shared" si="84"/>
        <v>81</v>
      </c>
      <c r="E114">
        <f t="shared" ca="1" si="81"/>
        <v>92402.274080263713</v>
      </c>
      <c r="F114">
        <f t="shared" ca="1" si="82"/>
        <v>-23140.184118640707</v>
      </c>
      <c r="G114">
        <f t="shared" ca="1" si="69"/>
        <v>7924.8</v>
      </c>
      <c r="H114" s="9">
        <f t="shared" ca="1" si="70"/>
        <v>231.00500557416234</v>
      </c>
      <c r="I114" s="9">
        <f t="shared" ca="1" si="70"/>
        <v>-57.850035644601306</v>
      </c>
      <c r="J114" s="9">
        <f t="shared" ca="1" si="70"/>
        <v>0</v>
      </c>
      <c r="K114" s="9">
        <f t="shared" ca="1" si="71"/>
        <v>238.13848749078846</v>
      </c>
      <c r="L114" s="9">
        <f t="shared" ca="1" si="72"/>
        <v>104.05930118444127</v>
      </c>
      <c r="M114">
        <f t="shared" ca="1" si="74"/>
        <v>55.641347099311695</v>
      </c>
      <c r="N114">
        <f t="shared" ca="1" si="75"/>
        <v>34.411996066863317</v>
      </c>
    </row>
    <row r="115" spans="1:15" x14ac:dyDescent="0.25">
      <c r="A115" s="4">
        <f t="shared" si="83"/>
        <v>0.42349537037036938</v>
      </c>
      <c r="B115" s="3">
        <f t="shared" si="77"/>
        <v>1553300590</v>
      </c>
      <c r="C115">
        <f t="shared" si="84"/>
        <v>5</v>
      </c>
      <c r="D115">
        <f t="shared" si="84"/>
        <v>81</v>
      </c>
      <c r="E115">
        <f t="shared" ca="1" si="81"/>
        <v>93557.299108134524</v>
      </c>
      <c r="F115">
        <f t="shared" ca="1" si="82"/>
        <v>-23429.434296863714</v>
      </c>
      <c r="G115">
        <f t="shared" ca="1" si="69"/>
        <v>7924.8</v>
      </c>
      <c r="H115" s="9">
        <f t="shared" ca="1" si="70"/>
        <v>231.00500557415654</v>
      </c>
      <c r="I115" s="9">
        <f t="shared" ca="1" si="70"/>
        <v>-57.850035644602031</v>
      </c>
      <c r="J115" s="9">
        <f t="shared" ca="1" si="70"/>
        <v>0</v>
      </c>
      <c r="K115" s="9">
        <f t="shared" ca="1" si="71"/>
        <v>238.13848749078304</v>
      </c>
      <c r="L115" s="9">
        <f t="shared" ca="1" si="72"/>
        <v>104.05930118444178</v>
      </c>
      <c r="M115">
        <f t="shared" ca="1" si="74"/>
        <v>55.638738938053095</v>
      </c>
      <c r="N115">
        <f t="shared" ca="1" si="75"/>
        <v>34.430479351032446</v>
      </c>
    </row>
    <row r="116" spans="1:15" x14ac:dyDescent="0.25">
      <c r="A116" s="4">
        <f t="shared" si="83"/>
        <v>0.42355324074073974</v>
      </c>
      <c r="B116" s="3">
        <f t="shared" si="77"/>
        <v>1553300595</v>
      </c>
      <c r="C116">
        <f t="shared" si="84"/>
        <v>5</v>
      </c>
      <c r="D116">
        <f t="shared" si="84"/>
        <v>81</v>
      </c>
      <c r="E116">
        <f t="shared" ca="1" si="81"/>
        <v>94712.324136005307</v>
      </c>
      <c r="F116">
        <f t="shared" ca="1" si="82"/>
        <v>-23718.684475086724</v>
      </c>
      <c r="G116">
        <f t="shared" ca="1" si="69"/>
        <v>7924.8</v>
      </c>
      <c r="H116" s="9">
        <f t="shared" ca="1" si="70"/>
        <v>231.00500557415944</v>
      </c>
      <c r="I116" s="9">
        <f t="shared" ca="1" si="70"/>
        <v>-57.850035644602031</v>
      </c>
      <c r="J116" s="9">
        <f t="shared" ca="1" si="70"/>
        <v>0</v>
      </c>
      <c r="K116" s="9">
        <f t="shared" ca="1" si="71"/>
        <v>238.13848749078582</v>
      </c>
      <c r="L116" s="9">
        <f t="shared" ca="1" si="72"/>
        <v>104.05930118444161</v>
      </c>
      <c r="M116">
        <f t="shared" ca="1" si="74"/>
        <v>55.636130776794488</v>
      </c>
      <c r="N116">
        <f t="shared" ca="1" si="75"/>
        <v>34.448962635201568</v>
      </c>
    </row>
    <row r="117" spans="1:15" x14ac:dyDescent="0.25">
      <c r="A117" s="8">
        <f t="shared" si="83"/>
        <v>0.42361111111111011</v>
      </c>
      <c r="B117" s="3">
        <f t="shared" si="77"/>
        <v>1553300600</v>
      </c>
      <c r="C117">
        <f t="shared" si="84"/>
        <v>5</v>
      </c>
      <c r="D117">
        <f t="shared" si="84"/>
        <v>81</v>
      </c>
      <c r="E117">
        <f t="shared" ca="1" si="81"/>
        <v>95867.349163876104</v>
      </c>
      <c r="F117">
        <f t="shared" ca="1" si="82"/>
        <v>-24007.934653309734</v>
      </c>
      <c r="G117">
        <f t="shared" ca="1" si="69"/>
        <v>7924.8</v>
      </c>
      <c r="H117" s="9">
        <f t="shared" ca="1" si="70"/>
        <v>231.00500557415944</v>
      </c>
      <c r="I117" s="9">
        <f t="shared" ca="1" si="70"/>
        <v>-57.850035644602031</v>
      </c>
      <c r="J117" s="9">
        <f t="shared" ca="1" si="70"/>
        <v>0</v>
      </c>
      <c r="K117" s="9">
        <f t="shared" ca="1" si="71"/>
        <v>238.13848749078582</v>
      </c>
      <c r="L117" s="9">
        <f t="shared" ca="1" si="72"/>
        <v>104.05930118444161</v>
      </c>
      <c r="M117">
        <f t="shared" ca="1" si="74"/>
        <v>55.633522615535888</v>
      </c>
      <c r="N117">
        <f t="shared" ca="1" si="75"/>
        <v>34.467445919370697</v>
      </c>
    </row>
    <row r="118" spans="1:15" x14ac:dyDescent="0.25">
      <c r="A118" s="4">
        <f t="shared" si="83"/>
        <v>0.42366898148148047</v>
      </c>
      <c r="B118" s="3">
        <f t="shared" si="77"/>
        <v>1553300605</v>
      </c>
      <c r="C118">
        <f t="shared" si="84"/>
        <v>5</v>
      </c>
      <c r="D118">
        <f t="shared" si="84"/>
        <v>81</v>
      </c>
      <c r="E118">
        <f t="shared" ca="1" si="81"/>
        <v>97022.374191746901</v>
      </c>
      <c r="F118">
        <f t="shared" ca="1" si="82"/>
        <v>-24297.184831532744</v>
      </c>
      <c r="G118">
        <f t="shared" ca="1" si="69"/>
        <v>7924.8</v>
      </c>
      <c r="H118" s="9">
        <f t="shared" ca="1" si="70"/>
        <v>231.00500557415944</v>
      </c>
      <c r="I118" s="9">
        <f t="shared" ca="1" si="70"/>
        <v>-57.850035644602031</v>
      </c>
      <c r="J118" s="9">
        <f t="shared" ca="1" si="70"/>
        <v>0</v>
      </c>
      <c r="K118" s="9">
        <f t="shared" ca="1" si="71"/>
        <v>238.13848749078582</v>
      </c>
      <c r="L118" s="9">
        <f t="shared" ca="1" si="72"/>
        <v>104.05930118444161</v>
      </c>
      <c r="M118">
        <f t="shared" ca="1" si="74"/>
        <v>55.630914454277281</v>
      </c>
      <c r="N118">
        <f t="shared" ca="1" si="75"/>
        <v>34.485929203539818</v>
      </c>
    </row>
    <row r="119" spans="1:15" x14ac:dyDescent="0.25">
      <c r="A119" s="4">
        <f t="shared" si="83"/>
        <v>0.42372685185185083</v>
      </c>
      <c r="B119" s="3">
        <f t="shared" si="77"/>
        <v>1553300610</v>
      </c>
      <c r="C119">
        <f t="shared" si="84"/>
        <v>5</v>
      </c>
      <c r="D119">
        <f t="shared" si="84"/>
        <v>81</v>
      </c>
      <c r="E119">
        <f t="shared" ca="1" si="81"/>
        <v>98177.399219617699</v>
      </c>
      <c r="F119">
        <f t="shared" ca="1" si="82"/>
        <v>-24586.435009755754</v>
      </c>
      <c r="G119">
        <f t="shared" ca="1" si="69"/>
        <v>7924.8</v>
      </c>
      <c r="H119" s="9">
        <f t="shared" ca="1" si="70"/>
        <v>231.00500557415944</v>
      </c>
      <c r="I119" s="9">
        <f t="shared" ca="1" si="70"/>
        <v>-57.850035644601306</v>
      </c>
      <c r="J119" s="9">
        <f t="shared" ca="1" si="70"/>
        <v>0</v>
      </c>
      <c r="K119" s="9">
        <f t="shared" ca="1" si="71"/>
        <v>238.13848749078565</v>
      </c>
      <c r="L119" s="9">
        <f t="shared" ca="1" si="72"/>
        <v>104.05930118444145</v>
      </c>
      <c r="M119">
        <f t="shared" ca="1" si="74"/>
        <v>55.628306293018674</v>
      </c>
      <c r="N119">
        <f t="shared" ca="1" si="75"/>
        <v>34.50441248770894</v>
      </c>
    </row>
    <row r="120" spans="1:15" x14ac:dyDescent="0.25">
      <c r="A120" s="4">
        <f t="shared" si="83"/>
        <v>0.42378472222222119</v>
      </c>
      <c r="B120" s="3">
        <f t="shared" si="77"/>
        <v>1553300615</v>
      </c>
      <c r="C120">
        <f t="shared" si="84"/>
        <v>5</v>
      </c>
      <c r="D120">
        <f t="shared" si="84"/>
        <v>81</v>
      </c>
      <c r="E120">
        <f t="shared" ca="1" si="81"/>
        <v>99332.424247488496</v>
      </c>
      <c r="F120">
        <f t="shared" ca="1" si="82"/>
        <v>-24875.685187978761</v>
      </c>
      <c r="G120">
        <f t="shared" ca="1" si="69"/>
        <v>7924.8</v>
      </c>
      <c r="H120" s="9">
        <f t="shared" ca="1" si="70"/>
        <v>231.00500557415944</v>
      </c>
      <c r="I120" s="9">
        <f t="shared" ca="1" si="70"/>
        <v>-57.850035644601306</v>
      </c>
      <c r="J120" s="9">
        <f t="shared" ca="1" si="70"/>
        <v>0</v>
      </c>
      <c r="K120" s="9">
        <f t="shared" ca="1" si="71"/>
        <v>238.13848749078565</v>
      </c>
      <c r="L120" s="9">
        <f t="shared" ca="1" si="72"/>
        <v>104.05930118444145</v>
      </c>
      <c r="M120">
        <f t="shared" ca="1" si="74"/>
        <v>55.625698131760075</v>
      </c>
      <c r="N120">
        <f t="shared" ca="1" si="75"/>
        <v>34.522895771878069</v>
      </c>
    </row>
    <row r="121" spans="1:15" x14ac:dyDescent="0.25">
      <c r="A121" s="4">
        <f t="shared" si="83"/>
        <v>0.42384259259259155</v>
      </c>
      <c r="B121" s="3">
        <f t="shared" si="77"/>
        <v>1553300620</v>
      </c>
      <c r="C121">
        <f t="shared" si="84"/>
        <v>5</v>
      </c>
      <c r="D121">
        <f t="shared" si="84"/>
        <v>81</v>
      </c>
      <c r="E121">
        <f t="shared" ca="1" si="81"/>
        <v>100487.44927535929</v>
      </c>
      <c r="F121">
        <f t="shared" ca="1" si="82"/>
        <v>-25164.935366201767</v>
      </c>
      <c r="G121">
        <f t="shared" ca="1" si="69"/>
        <v>7924.8</v>
      </c>
      <c r="H121" s="9">
        <f t="shared" ca="1" si="70"/>
        <v>231.00500557415944</v>
      </c>
      <c r="I121" s="9">
        <f t="shared" ca="1" si="70"/>
        <v>-57.850035644602031</v>
      </c>
      <c r="J121" s="9">
        <f t="shared" ca="1" si="70"/>
        <v>0</v>
      </c>
      <c r="K121" s="9">
        <f t="shared" ca="1" si="71"/>
        <v>238.13848749078582</v>
      </c>
      <c r="L121" s="9">
        <f t="shared" ca="1" si="72"/>
        <v>104.05930118444161</v>
      </c>
      <c r="M121">
        <f t="shared" ca="1" si="74"/>
        <v>55.623089970501468</v>
      </c>
      <c r="N121">
        <f t="shared" ca="1" si="75"/>
        <v>34.541379056047191</v>
      </c>
    </row>
    <row r="122" spans="1:15" x14ac:dyDescent="0.25">
      <c r="A122" s="4">
        <f t="shared" si="83"/>
        <v>0.42390046296296191</v>
      </c>
      <c r="B122" s="3">
        <f t="shared" si="77"/>
        <v>1553300625</v>
      </c>
      <c r="C122">
        <f t="shared" si="84"/>
        <v>5</v>
      </c>
      <c r="D122">
        <f t="shared" si="84"/>
        <v>81</v>
      </c>
      <c r="E122">
        <f t="shared" ca="1" si="81"/>
        <v>101642.47430323009</v>
      </c>
      <c r="F122">
        <f t="shared" ca="1" si="82"/>
        <v>-25454.185544424778</v>
      </c>
      <c r="G122">
        <f t="shared" ca="1" si="69"/>
        <v>7924.8</v>
      </c>
      <c r="H122" s="9">
        <f t="shared" ca="1" si="70"/>
        <v>231.00500557415944</v>
      </c>
      <c r="I122" s="9">
        <f t="shared" ca="1" si="70"/>
        <v>-57.850035644602031</v>
      </c>
      <c r="J122" s="9">
        <f t="shared" ca="1" si="70"/>
        <v>0</v>
      </c>
      <c r="K122" s="9">
        <f t="shared" ca="1" si="71"/>
        <v>238.13848749078582</v>
      </c>
      <c r="L122" s="9">
        <f t="shared" ca="1" si="72"/>
        <v>104.05930118444161</v>
      </c>
      <c r="M122">
        <f t="shared" ca="1" si="74"/>
        <v>55.620481809242868</v>
      </c>
      <c r="N122">
        <f t="shared" ca="1" si="75"/>
        <v>34.55986234021632</v>
      </c>
    </row>
    <row r="123" spans="1:15" x14ac:dyDescent="0.25">
      <c r="A123" s="4">
        <f t="shared" si="83"/>
        <v>0.42395833333333227</v>
      </c>
      <c r="B123" s="3">
        <f t="shared" si="77"/>
        <v>1553300630</v>
      </c>
      <c r="C123">
        <f t="shared" ref="C123:D138" si="85">C122</f>
        <v>5</v>
      </c>
      <c r="D123">
        <f t="shared" si="85"/>
        <v>81</v>
      </c>
      <c r="E123">
        <f t="shared" ca="1" si="81"/>
        <v>102797.49933110089</v>
      </c>
      <c r="F123">
        <f t="shared" ca="1" si="82"/>
        <v>-25743.435722647788</v>
      </c>
      <c r="G123">
        <f t="shared" ca="1" si="69"/>
        <v>7924.8</v>
      </c>
      <c r="H123" s="9">
        <f t="shared" ca="1" si="70"/>
        <v>231.00500557415944</v>
      </c>
      <c r="I123" s="9">
        <f t="shared" ca="1" si="70"/>
        <v>-57.850035644602031</v>
      </c>
      <c r="J123" s="9">
        <f t="shared" ca="1" si="70"/>
        <v>0</v>
      </c>
      <c r="K123" s="9">
        <f t="shared" ca="1" si="71"/>
        <v>238.13848749078582</v>
      </c>
      <c r="L123" s="9">
        <f t="shared" ca="1" si="72"/>
        <v>104.05930118444161</v>
      </c>
      <c r="M123">
        <f t="shared" ca="1" si="74"/>
        <v>55.617873647984261</v>
      </c>
      <c r="N123">
        <f t="shared" ca="1" si="75"/>
        <v>34.578345624385442</v>
      </c>
    </row>
    <row r="124" spans="1:15" x14ac:dyDescent="0.25">
      <c r="A124" s="4">
        <f>A123+5/24/3600</f>
        <v>0.42401620370370263</v>
      </c>
      <c r="B124" s="3">
        <f t="shared" si="77"/>
        <v>1553300635</v>
      </c>
      <c r="C124">
        <f t="shared" si="85"/>
        <v>5</v>
      </c>
      <c r="D124">
        <f t="shared" si="85"/>
        <v>81</v>
      </c>
      <c r="E124">
        <f t="shared" ca="1" si="81"/>
        <v>103952.52435897168</v>
      </c>
      <c r="F124">
        <f t="shared" ca="1" si="82"/>
        <v>-26032.685900870798</v>
      </c>
      <c r="G124">
        <f t="shared" ca="1" si="69"/>
        <v>7924.8</v>
      </c>
      <c r="H124" s="9">
        <f t="shared" ca="1" si="70"/>
        <v>231.00500557415944</v>
      </c>
      <c r="I124" s="9">
        <f t="shared" ca="1" si="70"/>
        <v>-57.850035644601306</v>
      </c>
      <c r="J124" s="9">
        <f t="shared" ca="1" si="70"/>
        <v>0</v>
      </c>
      <c r="K124" s="9">
        <f t="shared" ca="1" si="71"/>
        <v>238.13848749078565</v>
      </c>
      <c r="L124" s="9">
        <f t="shared" ca="1" si="72"/>
        <v>104.05930118444145</v>
      </c>
      <c r="M124">
        <f t="shared" ca="1" si="74"/>
        <v>55.615265486725662</v>
      </c>
      <c r="N124">
        <f t="shared" ca="1" si="75"/>
        <v>34.596828908554571</v>
      </c>
    </row>
    <row r="125" spans="1:15" x14ac:dyDescent="0.25">
      <c r="A125" s="4">
        <f t="shared" ref="A125:A147" si="86">A124+5/24/3600</f>
        <v>0.42407407407407299</v>
      </c>
      <c r="B125" s="3">
        <f t="shared" si="77"/>
        <v>1553300640</v>
      </c>
      <c r="C125">
        <f t="shared" si="85"/>
        <v>5</v>
      </c>
      <c r="D125">
        <f t="shared" si="85"/>
        <v>81</v>
      </c>
      <c r="E125">
        <f t="shared" ca="1" si="81"/>
        <v>105107.54938684248</v>
      </c>
      <c r="F125">
        <f t="shared" ca="1" si="82"/>
        <v>-26321.936079093804</v>
      </c>
      <c r="G125">
        <f t="shared" ca="1" si="69"/>
        <v>7924.8</v>
      </c>
      <c r="H125" s="9">
        <f t="shared" ca="1" si="70"/>
        <v>231.00500557415944</v>
      </c>
      <c r="I125" s="9">
        <f t="shared" ca="1" si="70"/>
        <v>-57.850035644601306</v>
      </c>
      <c r="J125" s="9">
        <f t="shared" ca="1" si="70"/>
        <v>0</v>
      </c>
      <c r="K125" s="9">
        <f t="shared" ca="1" si="71"/>
        <v>238.13848749078565</v>
      </c>
      <c r="L125" s="9">
        <f t="shared" ca="1" si="72"/>
        <v>104.05930118444145</v>
      </c>
      <c r="M125">
        <f t="shared" ca="1" si="74"/>
        <v>55.612657325467055</v>
      </c>
      <c r="N125">
        <f t="shared" ca="1" si="75"/>
        <v>34.615312192723692</v>
      </c>
    </row>
    <row r="126" spans="1:15" x14ac:dyDescent="0.25">
      <c r="A126" s="4">
        <f t="shared" si="86"/>
        <v>0.42413194444444335</v>
      </c>
      <c r="B126" s="3">
        <f t="shared" si="77"/>
        <v>1553300645</v>
      </c>
      <c r="C126">
        <f t="shared" si="85"/>
        <v>5</v>
      </c>
      <c r="D126">
        <f t="shared" si="85"/>
        <v>81</v>
      </c>
      <c r="E126">
        <f t="shared" ca="1" si="81"/>
        <v>106262.57441471328</v>
      </c>
      <c r="F126">
        <f t="shared" ca="1" si="82"/>
        <v>-26611.186257316811</v>
      </c>
      <c r="G126">
        <f t="shared" ca="1" si="69"/>
        <v>7924.8</v>
      </c>
      <c r="H126" s="9">
        <f t="shared" ca="1" si="70"/>
        <v>231.00500557415944</v>
      </c>
      <c r="I126" s="9">
        <f t="shared" ca="1" si="70"/>
        <v>-57.850035644602031</v>
      </c>
      <c r="J126" s="9">
        <f t="shared" ca="1" si="70"/>
        <v>0</v>
      </c>
      <c r="K126" s="9">
        <f t="shared" ca="1" si="71"/>
        <v>238.13848749078582</v>
      </c>
      <c r="L126" s="9">
        <f t="shared" ca="1" si="72"/>
        <v>104.05930118444161</v>
      </c>
      <c r="M126">
        <f t="shared" ca="1" si="74"/>
        <v>55.610049164208455</v>
      </c>
      <c r="N126">
        <f t="shared" ca="1" si="75"/>
        <v>34.633795476892821</v>
      </c>
    </row>
    <row r="127" spans="1:15" x14ac:dyDescent="0.25">
      <c r="A127" s="4">
        <f t="shared" si="86"/>
        <v>0.42418981481481371</v>
      </c>
      <c r="B127" s="3">
        <f t="shared" si="77"/>
        <v>1553300650</v>
      </c>
      <c r="C127">
        <f t="shared" si="85"/>
        <v>5</v>
      </c>
      <c r="D127">
        <f t="shared" si="85"/>
        <v>81</v>
      </c>
      <c r="E127">
        <f t="shared" ca="1" si="81"/>
        <v>107417.59944258408</v>
      </c>
      <c r="F127">
        <f t="shared" ca="1" si="82"/>
        <v>-26900.436435539821</v>
      </c>
      <c r="G127">
        <f t="shared" ca="1" si="69"/>
        <v>7924.8</v>
      </c>
      <c r="H127" s="9">
        <f t="shared" ca="1" si="70"/>
        <v>231.00500557415944</v>
      </c>
      <c r="I127" s="9">
        <f t="shared" ca="1" si="70"/>
        <v>-57.850035644602031</v>
      </c>
      <c r="J127" s="9">
        <f t="shared" ca="1" si="70"/>
        <v>0</v>
      </c>
      <c r="K127" s="9">
        <f t="shared" ca="1" si="71"/>
        <v>238.13848749078582</v>
      </c>
      <c r="L127" s="9">
        <f t="shared" ca="1" si="72"/>
        <v>104.05930118444161</v>
      </c>
      <c r="M127">
        <f t="shared" ca="1" si="74"/>
        <v>55.607441002949848</v>
      </c>
      <c r="N127">
        <f t="shared" ca="1" si="75"/>
        <v>34.652278761061943</v>
      </c>
    </row>
    <row r="128" spans="1:15" x14ac:dyDescent="0.25">
      <c r="A128" s="4">
        <f t="shared" si="86"/>
        <v>0.42424768518518408</v>
      </c>
      <c r="B128" s="3">
        <f t="shared" si="77"/>
        <v>1553300655</v>
      </c>
      <c r="C128">
        <f t="shared" si="85"/>
        <v>5</v>
      </c>
      <c r="D128">
        <f t="shared" si="85"/>
        <v>81</v>
      </c>
      <c r="E128">
        <f t="shared" ca="1" si="81"/>
        <v>108572.62447045487</v>
      </c>
      <c r="F128">
        <f t="shared" ca="1" si="82"/>
        <v>-27189.686613762831</v>
      </c>
      <c r="G128">
        <f t="shared" ca="1" si="69"/>
        <v>7924.8</v>
      </c>
      <c r="H128" s="9">
        <f t="shared" ca="1" si="70"/>
        <v>231.00500557415654</v>
      </c>
      <c r="I128" s="9">
        <f t="shared" ca="1" si="70"/>
        <v>-57.850035644602031</v>
      </c>
      <c r="J128" s="9">
        <f t="shared" ca="1" si="70"/>
        <v>0</v>
      </c>
      <c r="K128" s="9">
        <f t="shared" ca="1" si="71"/>
        <v>238.13848749078304</v>
      </c>
      <c r="L128" s="9">
        <f t="shared" ca="1" si="72"/>
        <v>104.05930118444178</v>
      </c>
      <c r="M128">
        <f t="shared" ca="1" si="74"/>
        <v>55.604832841691241</v>
      </c>
      <c r="N128">
        <f t="shared" ca="1" si="75"/>
        <v>34.670762045231065</v>
      </c>
      <c r="O128" s="12"/>
    </row>
    <row r="129" spans="1:19" x14ac:dyDescent="0.25">
      <c r="A129" s="8">
        <f t="shared" si="86"/>
        <v>0.42430555555555444</v>
      </c>
      <c r="B129" s="3">
        <f t="shared" si="77"/>
        <v>1553300660</v>
      </c>
      <c r="C129">
        <f t="shared" si="85"/>
        <v>5</v>
      </c>
      <c r="D129">
        <f t="shared" si="85"/>
        <v>81</v>
      </c>
      <c r="E129">
        <f t="shared" ca="1" si="81"/>
        <v>109727.64949832566</v>
      </c>
      <c r="F129">
        <f t="shared" ca="1" si="82"/>
        <v>-27478.936791985841</v>
      </c>
      <c r="G129">
        <f t="shared" ca="1" si="69"/>
        <v>7924.8</v>
      </c>
      <c r="H129" s="9">
        <f t="shared" ref="H129:H146" ca="1" si="87">(E130-E129)/($B130-$B129)</f>
        <v>231.00500557416234</v>
      </c>
      <c r="I129" s="9">
        <f t="shared" ref="I129:I146" ca="1" si="88">(F130-F129)/($B130-$B129)</f>
        <v>-57.850035644602031</v>
      </c>
      <c r="J129" s="9">
        <f t="shared" ref="J129:J146" ca="1" si="89">(G130-G129)/($B130-$B129)</f>
        <v>0</v>
      </c>
      <c r="K129" s="9">
        <f t="shared" ref="K129:K147" ca="1" si="90">SQRT(H129*H129+I129*I129)</f>
        <v>238.13848749078863</v>
      </c>
      <c r="L129" s="9">
        <f t="shared" ca="1" si="72"/>
        <v>104.05930118444145</v>
      </c>
      <c r="M129">
        <f t="shared" ca="1" si="74"/>
        <v>55.602224680432641</v>
      </c>
      <c r="N129">
        <f t="shared" ca="1" si="75"/>
        <v>34.689245329400194</v>
      </c>
      <c r="O129" s="12"/>
    </row>
    <row r="130" spans="1:19" x14ac:dyDescent="0.25">
      <c r="A130" s="8">
        <f t="shared" si="86"/>
        <v>0.4243634259259248</v>
      </c>
      <c r="B130" s="3">
        <f t="shared" si="77"/>
        <v>1553300665</v>
      </c>
      <c r="C130">
        <f t="shared" si="85"/>
        <v>5</v>
      </c>
      <c r="D130">
        <f t="shared" si="85"/>
        <v>81</v>
      </c>
      <c r="E130">
        <f t="shared" ca="1" si="81"/>
        <v>110882.67452619647</v>
      </c>
      <c r="F130">
        <f t="shared" ca="1" si="82"/>
        <v>-27768.186970208852</v>
      </c>
      <c r="G130">
        <f t="shared" ca="1" si="69"/>
        <v>7924.8</v>
      </c>
      <c r="H130" s="9">
        <f t="shared" ca="1" si="87"/>
        <v>231.00500557415654</v>
      </c>
      <c r="I130" s="9">
        <f t="shared" ca="1" si="88"/>
        <v>-57.850035644601306</v>
      </c>
      <c r="J130" s="9">
        <f t="shared" ca="1" si="89"/>
        <v>0</v>
      </c>
      <c r="K130" s="9">
        <f t="shared" ca="1" si="90"/>
        <v>238.13848749078284</v>
      </c>
      <c r="L130" s="9">
        <f t="shared" ca="1" si="72"/>
        <v>104.05930118444161</v>
      </c>
      <c r="M130">
        <f t="shared" ca="1" si="74"/>
        <v>55.599616519174035</v>
      </c>
      <c r="N130">
        <f t="shared" ca="1" si="75"/>
        <v>34.707728613569316</v>
      </c>
      <c r="O130" s="12"/>
    </row>
    <row r="131" spans="1:19" x14ac:dyDescent="0.25">
      <c r="A131" s="8">
        <f t="shared" si="86"/>
        <v>0.42442129629629516</v>
      </c>
      <c r="B131" s="3">
        <f t="shared" si="77"/>
        <v>1553300670</v>
      </c>
      <c r="C131">
        <f t="shared" si="85"/>
        <v>5</v>
      </c>
      <c r="D131">
        <f t="shared" si="85"/>
        <v>81</v>
      </c>
      <c r="E131">
        <f t="shared" ca="1" si="81"/>
        <v>112037.69955406725</v>
      </c>
      <c r="F131">
        <f t="shared" ca="1" si="82"/>
        <v>-28057.437148431858</v>
      </c>
      <c r="G131">
        <f t="shared" ca="1" si="69"/>
        <v>7924.8</v>
      </c>
      <c r="H131" s="9">
        <f t="shared" ca="1" si="87"/>
        <v>231.00500557416234</v>
      </c>
      <c r="I131" s="9">
        <f t="shared" ca="1" si="88"/>
        <v>-57.850035644601306</v>
      </c>
      <c r="J131" s="9">
        <f t="shared" ca="1" si="89"/>
        <v>0</v>
      </c>
      <c r="K131" s="9">
        <f t="shared" ca="1" si="90"/>
        <v>238.13848749078846</v>
      </c>
      <c r="L131" s="9">
        <f t="shared" ca="1" si="72"/>
        <v>104.05930118444127</v>
      </c>
      <c r="M131">
        <f t="shared" ca="1" si="74"/>
        <v>55.597008357915435</v>
      </c>
      <c r="N131">
        <f t="shared" ca="1" si="75"/>
        <v>34.726211897738445</v>
      </c>
    </row>
    <row r="132" spans="1:19" x14ac:dyDescent="0.25">
      <c r="A132" s="8">
        <f t="shared" si="86"/>
        <v>0.42447916666666552</v>
      </c>
      <c r="B132" s="3">
        <f t="shared" si="77"/>
        <v>1553300675</v>
      </c>
      <c r="C132">
        <f t="shared" si="85"/>
        <v>5</v>
      </c>
      <c r="D132">
        <f t="shared" si="85"/>
        <v>81</v>
      </c>
      <c r="E132">
        <f t="shared" ca="1" si="81"/>
        <v>113192.72458193806</v>
      </c>
      <c r="F132">
        <f t="shared" ca="1" si="82"/>
        <v>-28346.687326654865</v>
      </c>
      <c r="G132">
        <f t="shared" ca="1" si="69"/>
        <v>7924.8</v>
      </c>
      <c r="H132" s="9">
        <f t="shared" ca="1" si="87"/>
        <v>231.00500557415654</v>
      </c>
      <c r="I132" s="9">
        <f t="shared" ca="1" si="88"/>
        <v>-57.850035644602031</v>
      </c>
      <c r="J132" s="9">
        <f t="shared" ca="1" si="89"/>
        <v>0</v>
      </c>
      <c r="K132" s="9">
        <f t="shared" ca="1" si="90"/>
        <v>238.13848749078304</v>
      </c>
      <c r="L132" s="9">
        <f t="shared" ca="1" si="72"/>
        <v>104.05930118444178</v>
      </c>
      <c r="M132">
        <f t="shared" ca="1" si="74"/>
        <v>55.594400196656828</v>
      </c>
      <c r="N132">
        <f t="shared" ca="1" si="75"/>
        <v>34.744695181907566</v>
      </c>
    </row>
    <row r="133" spans="1:19" x14ac:dyDescent="0.25">
      <c r="A133" s="8">
        <f t="shared" si="86"/>
        <v>0.42453703703703588</v>
      </c>
      <c r="B133" s="3">
        <f t="shared" si="77"/>
        <v>1553300680</v>
      </c>
      <c r="C133">
        <f t="shared" si="85"/>
        <v>5</v>
      </c>
      <c r="D133">
        <f t="shared" si="85"/>
        <v>81</v>
      </c>
      <c r="E133">
        <f t="shared" ca="1" si="81"/>
        <v>114347.74960980884</v>
      </c>
      <c r="F133">
        <f t="shared" ca="1" si="82"/>
        <v>-28635.937504877875</v>
      </c>
      <c r="G133">
        <f t="shared" ca="1" si="69"/>
        <v>7924.8</v>
      </c>
      <c r="H133" s="9">
        <f t="shared" ca="1" si="87"/>
        <v>231.00500557416234</v>
      </c>
      <c r="I133" s="9">
        <f t="shared" ca="1" si="88"/>
        <v>-57.850035644602031</v>
      </c>
      <c r="J133" s="9">
        <f t="shared" ca="1" si="89"/>
        <v>0</v>
      </c>
      <c r="K133" s="9">
        <f t="shared" ca="1" si="90"/>
        <v>238.13848749078863</v>
      </c>
      <c r="L133" s="9">
        <f t="shared" ca="1" si="72"/>
        <v>104.05930118444145</v>
      </c>
      <c r="M133">
        <f t="shared" ca="1" si="74"/>
        <v>55.591792035398228</v>
      </c>
      <c r="N133">
        <f t="shared" ca="1" si="75"/>
        <v>34.763178466076695</v>
      </c>
    </row>
    <row r="134" spans="1:19" x14ac:dyDescent="0.25">
      <c r="A134" s="8">
        <f t="shared" si="86"/>
        <v>0.42459490740740624</v>
      </c>
      <c r="B134" s="3">
        <f t="shared" si="77"/>
        <v>1553300685</v>
      </c>
      <c r="C134">
        <f t="shared" si="85"/>
        <v>5</v>
      </c>
      <c r="D134">
        <f t="shared" si="85"/>
        <v>81</v>
      </c>
      <c r="E134">
        <f t="shared" ca="1" si="81"/>
        <v>115502.77463767966</v>
      </c>
      <c r="F134">
        <f t="shared" ca="1" si="82"/>
        <v>-28925.187683100885</v>
      </c>
      <c r="G134">
        <f t="shared" ca="1" si="69"/>
        <v>7924.8</v>
      </c>
      <c r="H134" s="9">
        <f t="shared" ca="1" si="87"/>
        <v>231.00500557415654</v>
      </c>
      <c r="I134" s="9">
        <f t="shared" ca="1" si="88"/>
        <v>-57.850035644602031</v>
      </c>
      <c r="J134" s="9">
        <f t="shared" ca="1" si="89"/>
        <v>0</v>
      </c>
      <c r="K134" s="9">
        <f t="shared" ca="1" si="90"/>
        <v>238.13848749078304</v>
      </c>
      <c r="L134" s="9">
        <f t="shared" ca="1" si="72"/>
        <v>104.05930118444178</v>
      </c>
      <c r="M134">
        <f t="shared" ca="1" si="74"/>
        <v>55.589183874139621</v>
      </c>
      <c r="N134">
        <f t="shared" ca="1" si="75"/>
        <v>34.781661750245817</v>
      </c>
    </row>
    <row r="135" spans="1:19" x14ac:dyDescent="0.25">
      <c r="A135" s="8">
        <f t="shared" si="86"/>
        <v>0.4246527777777766</v>
      </c>
      <c r="B135" s="3">
        <f t="shared" si="77"/>
        <v>1553300690</v>
      </c>
      <c r="C135">
        <f t="shared" si="85"/>
        <v>5</v>
      </c>
      <c r="D135">
        <f t="shared" si="85"/>
        <v>81</v>
      </c>
      <c r="E135">
        <f t="shared" ca="1" si="81"/>
        <v>116657.79966555044</v>
      </c>
      <c r="F135">
        <f t="shared" ca="1" si="82"/>
        <v>-29214.437861323895</v>
      </c>
      <c r="G135">
        <f t="shared" ca="1" si="69"/>
        <v>7924.8</v>
      </c>
      <c r="H135" s="9">
        <f t="shared" ca="1" si="87"/>
        <v>231.00500557416234</v>
      </c>
      <c r="I135" s="9">
        <f t="shared" ca="1" si="88"/>
        <v>-57.850035644601306</v>
      </c>
      <c r="J135" s="9">
        <f t="shared" ca="1" si="89"/>
        <v>0</v>
      </c>
      <c r="K135" s="9">
        <f t="shared" ca="1" si="90"/>
        <v>238.13848749078846</v>
      </c>
      <c r="L135" s="9">
        <f t="shared" ca="1" si="72"/>
        <v>104.05930118444127</v>
      </c>
      <c r="M135">
        <f t="shared" ca="1" si="74"/>
        <v>55.586575712881015</v>
      </c>
      <c r="N135">
        <f t="shared" ca="1" si="75"/>
        <v>34.800145034414939</v>
      </c>
    </row>
    <row r="136" spans="1:19" x14ac:dyDescent="0.25">
      <c r="A136" s="8">
        <f t="shared" si="86"/>
        <v>0.42471064814814696</v>
      </c>
      <c r="B136" s="3">
        <f t="shared" si="77"/>
        <v>1553300695</v>
      </c>
      <c r="C136">
        <f t="shared" si="85"/>
        <v>5</v>
      </c>
      <c r="D136">
        <f t="shared" si="85"/>
        <v>81</v>
      </c>
      <c r="E136">
        <f t="shared" ca="1" si="81"/>
        <v>117812.82469342125</v>
      </c>
      <c r="F136">
        <f t="shared" ca="1" si="82"/>
        <v>-29503.688039546902</v>
      </c>
      <c r="G136">
        <f t="shared" ca="1" si="69"/>
        <v>7924.8</v>
      </c>
      <c r="H136" s="9">
        <f t="shared" ca="1" si="87"/>
        <v>231.00500557415654</v>
      </c>
      <c r="I136" s="9">
        <f t="shared" ca="1" si="88"/>
        <v>-57.850035644602031</v>
      </c>
      <c r="J136" s="9">
        <f t="shared" ca="1" si="89"/>
        <v>0</v>
      </c>
      <c r="K136" s="9">
        <f t="shared" ca="1" si="90"/>
        <v>238.13848749078304</v>
      </c>
      <c r="L136" s="9">
        <f t="shared" ca="1" si="72"/>
        <v>104.05930118444178</v>
      </c>
      <c r="M136">
        <f t="shared" ca="1" si="74"/>
        <v>55.583967551622415</v>
      </c>
      <c r="N136">
        <f t="shared" ca="1" si="75"/>
        <v>34.818628318584068</v>
      </c>
    </row>
    <row r="137" spans="1:19" x14ac:dyDescent="0.25">
      <c r="A137" s="8">
        <f t="shared" si="86"/>
        <v>0.42476851851851732</v>
      </c>
      <c r="B137" s="3">
        <f t="shared" si="77"/>
        <v>1553300700</v>
      </c>
      <c r="C137">
        <f t="shared" si="85"/>
        <v>5</v>
      </c>
      <c r="D137">
        <f t="shared" si="85"/>
        <v>81</v>
      </c>
      <c r="E137">
        <f t="shared" ca="1" si="81"/>
        <v>118967.84972129203</v>
      </c>
      <c r="F137">
        <f t="shared" ca="1" si="82"/>
        <v>-29792.938217769912</v>
      </c>
      <c r="G137">
        <f t="shared" ca="1" si="69"/>
        <v>7924.8</v>
      </c>
      <c r="H137" s="9">
        <f t="shared" ca="1" si="87"/>
        <v>231.00500557415944</v>
      </c>
      <c r="I137" s="9">
        <f t="shared" ca="1" si="88"/>
        <v>-57.850035644601306</v>
      </c>
      <c r="J137" s="9">
        <f t="shared" ca="1" si="89"/>
        <v>0</v>
      </c>
      <c r="K137" s="9">
        <f t="shared" ca="1" si="90"/>
        <v>238.13848749078565</v>
      </c>
      <c r="L137" s="9">
        <f t="shared" ca="1" si="72"/>
        <v>104.05930118444145</v>
      </c>
      <c r="M137">
        <f t="shared" ca="1" si="74"/>
        <v>55.581359390363808</v>
      </c>
      <c r="N137">
        <f t="shared" ca="1" si="75"/>
        <v>34.83711160275319</v>
      </c>
    </row>
    <row r="138" spans="1:19" x14ac:dyDescent="0.25">
      <c r="A138" s="8">
        <f t="shared" si="86"/>
        <v>0.42482638888888768</v>
      </c>
      <c r="B138" s="3">
        <f t="shared" si="77"/>
        <v>1553300705</v>
      </c>
      <c r="C138">
        <f t="shared" si="85"/>
        <v>5</v>
      </c>
      <c r="D138">
        <f t="shared" si="85"/>
        <v>81</v>
      </c>
      <c r="E138">
        <f t="shared" ca="1" si="81"/>
        <v>120122.87474916283</v>
      </c>
      <c r="F138">
        <f t="shared" ca="1" si="82"/>
        <v>-30082.188395992918</v>
      </c>
      <c r="G138">
        <f t="shared" ref="G138:G147" ca="1" si="91">INDIRECT("G$"&amp;C138)+INDIRECT("J$"&amp;C138)*($B138-INDIRECT("B$"&amp;D138))</f>
        <v>7924.8</v>
      </c>
      <c r="H138" s="9">
        <f t="shared" ca="1" si="87"/>
        <v>231.00500557415944</v>
      </c>
      <c r="I138" s="9">
        <f t="shared" ca="1" si="88"/>
        <v>-57.850035644602031</v>
      </c>
      <c r="J138" s="9">
        <f t="shared" ca="1" si="89"/>
        <v>0</v>
      </c>
      <c r="K138" s="9">
        <f t="shared" ca="1" si="90"/>
        <v>238.13848749078582</v>
      </c>
      <c r="L138" s="9">
        <f t="shared" ref="L138:L147" ca="1" si="92">DEGREES(ATAN2(I138,H138))</f>
        <v>104.05930118444161</v>
      </c>
      <c r="M138">
        <f t="shared" ca="1" si="74"/>
        <v>55.578751229105208</v>
      </c>
      <c r="N138">
        <f t="shared" ca="1" si="75"/>
        <v>34.855594886922319</v>
      </c>
      <c r="O138" s="17"/>
      <c r="P138" s="17"/>
      <c r="Q138" s="17"/>
      <c r="R138" s="17"/>
      <c r="S138" s="17"/>
    </row>
    <row r="139" spans="1:19" x14ac:dyDescent="0.25">
      <c r="A139" s="8">
        <f t="shared" si="86"/>
        <v>0.42488425925925805</v>
      </c>
      <c r="B139" s="3">
        <f t="shared" si="77"/>
        <v>1553300710</v>
      </c>
      <c r="C139">
        <f t="shared" ref="C139:D147" si="93">C138</f>
        <v>5</v>
      </c>
      <c r="D139">
        <f t="shared" si="93"/>
        <v>81</v>
      </c>
      <c r="E139">
        <f t="shared" ca="1" si="81"/>
        <v>121277.89977703363</v>
      </c>
      <c r="F139">
        <f t="shared" ca="1" si="82"/>
        <v>-30371.438574215928</v>
      </c>
      <c r="G139">
        <f t="shared" ca="1" si="91"/>
        <v>7924.8</v>
      </c>
      <c r="H139" s="9">
        <f t="shared" ca="1" si="87"/>
        <v>231.00500557415944</v>
      </c>
      <c r="I139" s="9">
        <f t="shared" ca="1" si="88"/>
        <v>-57.850035644602031</v>
      </c>
      <c r="J139" s="9">
        <f t="shared" ca="1" si="89"/>
        <v>0</v>
      </c>
      <c r="K139" s="9">
        <f t="shared" ca="1" si="90"/>
        <v>238.13848749078582</v>
      </c>
      <c r="L139" s="9">
        <f t="shared" ca="1" si="92"/>
        <v>104.05930118444161</v>
      </c>
      <c r="M139">
        <f t="shared" ref="M139:M147" ca="1" si="94">INDIRECT("M$"&amp;C139)+INDIRECT("O$"&amp;C139)*($B139-INDIRECT("B$"&amp;D139))</f>
        <v>55.576143067846601</v>
      </c>
      <c r="N139">
        <f t="shared" ref="N139:N147" ca="1" si="95">INDIRECT("N$"&amp;C139)+INDIRECT("P$"&amp;C139)*($B139-INDIRECT("B$"&amp;D139))</f>
        <v>34.87407817109144</v>
      </c>
      <c r="O139" s="12"/>
    </row>
    <row r="140" spans="1:19" x14ac:dyDescent="0.25">
      <c r="A140" s="8">
        <f t="shared" si="86"/>
        <v>0.42494212962962841</v>
      </c>
      <c r="B140" s="3">
        <f t="shared" ref="B140:B147" si="96">B139+SECOND(A140-A139)</f>
        <v>1553300715</v>
      </c>
      <c r="C140">
        <f t="shared" si="93"/>
        <v>5</v>
      </c>
      <c r="D140">
        <f t="shared" si="93"/>
        <v>81</v>
      </c>
      <c r="E140">
        <f t="shared" ca="1" si="81"/>
        <v>122432.92480490443</v>
      </c>
      <c r="F140">
        <f t="shared" ca="1" si="82"/>
        <v>-30660.688752438939</v>
      </c>
      <c r="G140">
        <f t="shared" ca="1" si="91"/>
        <v>7924.8</v>
      </c>
      <c r="H140" s="9">
        <f t="shared" ca="1" si="87"/>
        <v>231.00500557415944</v>
      </c>
      <c r="I140" s="9">
        <f t="shared" ca="1" si="88"/>
        <v>-57.850035644601306</v>
      </c>
      <c r="J140" s="9">
        <f t="shared" ca="1" si="89"/>
        <v>0</v>
      </c>
      <c r="K140" s="9">
        <f t="shared" ca="1" si="90"/>
        <v>238.13848749078565</v>
      </c>
      <c r="L140" s="9">
        <f t="shared" ca="1" si="92"/>
        <v>104.05930118444145</v>
      </c>
      <c r="M140">
        <f t="shared" ca="1" si="94"/>
        <v>55.573534906588002</v>
      </c>
      <c r="N140">
        <f t="shared" ca="1" si="95"/>
        <v>34.892561455260569</v>
      </c>
      <c r="O140" s="12"/>
    </row>
    <row r="141" spans="1:19" x14ac:dyDescent="0.25">
      <c r="A141" s="8">
        <f t="shared" si="86"/>
        <v>0.42499999999999877</v>
      </c>
      <c r="B141" s="3">
        <f t="shared" si="96"/>
        <v>1553300720</v>
      </c>
      <c r="C141">
        <f t="shared" si="93"/>
        <v>5</v>
      </c>
      <c r="D141">
        <f t="shared" si="93"/>
        <v>81</v>
      </c>
      <c r="E141">
        <f t="shared" ca="1" si="81"/>
        <v>123587.94983277522</v>
      </c>
      <c r="F141">
        <f t="shared" ca="1" si="82"/>
        <v>-30949.938930661945</v>
      </c>
      <c r="G141">
        <f t="shared" ca="1" si="91"/>
        <v>7924.8</v>
      </c>
      <c r="H141" s="9">
        <f t="shared" ca="1" si="87"/>
        <v>231.00500557415944</v>
      </c>
      <c r="I141" s="9">
        <f t="shared" ca="1" si="88"/>
        <v>-57.850035644602031</v>
      </c>
      <c r="J141" s="9">
        <f t="shared" ca="1" si="89"/>
        <v>0</v>
      </c>
      <c r="K141" s="9">
        <f t="shared" ca="1" si="90"/>
        <v>238.13848749078582</v>
      </c>
      <c r="L141" s="9">
        <f t="shared" ca="1" si="92"/>
        <v>104.05930118444161</v>
      </c>
      <c r="M141">
        <f t="shared" ca="1" si="94"/>
        <v>55.570926745329395</v>
      </c>
      <c r="N141">
        <f t="shared" ca="1" si="95"/>
        <v>34.911044739429691</v>
      </c>
      <c r="O141" s="12"/>
    </row>
    <row r="142" spans="1:19" x14ac:dyDescent="0.25">
      <c r="A142" s="8">
        <f t="shared" si="86"/>
        <v>0.42505787037036913</v>
      </c>
      <c r="B142" s="3">
        <f t="shared" si="96"/>
        <v>1553300725</v>
      </c>
      <c r="C142">
        <f t="shared" si="93"/>
        <v>5</v>
      </c>
      <c r="D142">
        <f t="shared" si="93"/>
        <v>81</v>
      </c>
      <c r="E142">
        <f t="shared" ca="1" si="81"/>
        <v>124742.97486064602</v>
      </c>
      <c r="F142">
        <f t="shared" ca="1" si="82"/>
        <v>-31239.189108884955</v>
      </c>
      <c r="G142">
        <f t="shared" ca="1" si="91"/>
        <v>7924.8</v>
      </c>
      <c r="H142" s="9">
        <f t="shared" ca="1" si="87"/>
        <v>231.00500557415944</v>
      </c>
      <c r="I142" s="9">
        <f t="shared" ca="1" si="88"/>
        <v>-57.850035644602031</v>
      </c>
      <c r="J142" s="9">
        <f t="shared" ca="1" si="89"/>
        <v>0</v>
      </c>
      <c r="K142" s="9">
        <f t="shared" ca="1" si="90"/>
        <v>238.13848749078582</v>
      </c>
      <c r="L142" s="9">
        <f t="shared" ca="1" si="92"/>
        <v>104.05930118444161</v>
      </c>
      <c r="M142">
        <f t="shared" ca="1" si="94"/>
        <v>55.568318584070788</v>
      </c>
      <c r="N142">
        <f t="shared" ca="1" si="95"/>
        <v>34.929528023598813</v>
      </c>
      <c r="O142" s="12"/>
    </row>
    <row r="143" spans="1:19" x14ac:dyDescent="0.25">
      <c r="A143" s="8">
        <f t="shared" si="86"/>
        <v>0.42511574074073949</v>
      </c>
      <c r="B143" s="3">
        <f t="shared" si="96"/>
        <v>1553300730</v>
      </c>
      <c r="C143">
        <f t="shared" si="93"/>
        <v>5</v>
      </c>
      <c r="D143">
        <f t="shared" si="93"/>
        <v>81</v>
      </c>
      <c r="E143">
        <f t="shared" ca="1" si="81"/>
        <v>125897.99988851682</v>
      </c>
      <c r="F143">
        <f t="shared" ca="1" si="82"/>
        <v>-31528.439287107965</v>
      </c>
      <c r="G143">
        <f t="shared" ca="1" si="91"/>
        <v>7924.8</v>
      </c>
      <c r="H143" s="9">
        <f t="shared" ca="1" si="87"/>
        <v>231.00500557415944</v>
      </c>
      <c r="I143" s="9">
        <f t="shared" ca="1" si="88"/>
        <v>-57.850035644601306</v>
      </c>
      <c r="J143" s="9">
        <f t="shared" ca="1" si="89"/>
        <v>0</v>
      </c>
      <c r="K143" s="9">
        <f t="shared" ca="1" si="90"/>
        <v>238.13848749078565</v>
      </c>
      <c r="L143" s="9">
        <f t="shared" ca="1" si="92"/>
        <v>104.05930118444145</v>
      </c>
      <c r="M143">
        <f t="shared" ca="1" si="94"/>
        <v>55.565710422812188</v>
      </c>
      <c r="N143">
        <f t="shared" ca="1" si="95"/>
        <v>34.948011307767942</v>
      </c>
      <c r="O143" s="12"/>
    </row>
    <row r="144" spans="1:19" x14ac:dyDescent="0.25">
      <c r="A144" s="8">
        <f t="shared" si="86"/>
        <v>0.42517361111110985</v>
      </c>
      <c r="B144" s="3">
        <f t="shared" si="96"/>
        <v>1553300735</v>
      </c>
      <c r="C144">
        <f t="shared" si="93"/>
        <v>5</v>
      </c>
      <c r="D144">
        <f t="shared" si="93"/>
        <v>81</v>
      </c>
      <c r="E144">
        <f t="shared" ca="1" si="81"/>
        <v>127053.02491638761</v>
      </c>
      <c r="F144">
        <f t="shared" ca="1" si="82"/>
        <v>-31817.689465330972</v>
      </c>
      <c r="G144">
        <f t="shared" ca="1" si="91"/>
        <v>7924.8</v>
      </c>
      <c r="H144" s="9">
        <f t="shared" ca="1" si="87"/>
        <v>231.00500557415944</v>
      </c>
      <c r="I144" s="9">
        <f t="shared" ca="1" si="88"/>
        <v>-57.850035644602031</v>
      </c>
      <c r="J144" s="9">
        <f t="shared" ca="1" si="89"/>
        <v>0</v>
      </c>
      <c r="K144" s="9">
        <f t="shared" ca="1" si="90"/>
        <v>238.13848749078582</v>
      </c>
      <c r="L144" s="9">
        <f t="shared" ca="1" si="92"/>
        <v>104.05930118444161</v>
      </c>
      <c r="M144">
        <f t="shared" ca="1" si="94"/>
        <v>55.563102261553581</v>
      </c>
      <c r="N144">
        <f t="shared" ca="1" si="95"/>
        <v>34.966494591937064</v>
      </c>
    </row>
    <row r="145" spans="1:14" x14ac:dyDescent="0.25">
      <c r="A145" s="8">
        <f t="shared" si="86"/>
        <v>0.42523148148148021</v>
      </c>
      <c r="B145" s="3">
        <f t="shared" si="96"/>
        <v>1553300740</v>
      </c>
      <c r="C145">
        <f t="shared" si="93"/>
        <v>5</v>
      </c>
      <c r="D145">
        <f t="shared" si="93"/>
        <v>81</v>
      </c>
      <c r="E145">
        <f t="shared" ca="1" si="81"/>
        <v>128208.04994425841</v>
      </c>
      <c r="F145">
        <f t="shared" ca="1" si="82"/>
        <v>-32106.939643553982</v>
      </c>
      <c r="G145">
        <f t="shared" ca="1" si="91"/>
        <v>7924.8</v>
      </c>
      <c r="H145" s="9">
        <f t="shared" ca="1" si="87"/>
        <v>231.00500557415944</v>
      </c>
      <c r="I145" s="9">
        <f t="shared" ca="1" si="88"/>
        <v>-57.850035644602031</v>
      </c>
      <c r="J145" s="9">
        <f t="shared" ca="1" si="89"/>
        <v>0</v>
      </c>
      <c r="K145" s="9">
        <f t="shared" ca="1" si="90"/>
        <v>238.13848749078582</v>
      </c>
      <c r="L145" s="9">
        <f t="shared" ca="1" si="92"/>
        <v>104.05930118444161</v>
      </c>
      <c r="M145">
        <f t="shared" ca="1" si="94"/>
        <v>55.560494100294981</v>
      </c>
      <c r="N145">
        <f t="shared" ca="1" si="95"/>
        <v>34.984977876106193</v>
      </c>
    </row>
    <row r="146" spans="1:14" x14ac:dyDescent="0.25">
      <c r="A146" s="8">
        <f t="shared" si="86"/>
        <v>0.42528935185185057</v>
      </c>
      <c r="B146" s="3">
        <f t="shared" si="96"/>
        <v>1553300745</v>
      </c>
      <c r="C146">
        <f t="shared" si="93"/>
        <v>5</v>
      </c>
      <c r="D146">
        <f t="shared" si="93"/>
        <v>81</v>
      </c>
      <c r="E146">
        <f t="shared" ca="1" si="81"/>
        <v>129363.07497212921</v>
      </c>
      <c r="F146">
        <f t="shared" ca="1" si="82"/>
        <v>-32396.189821776992</v>
      </c>
      <c r="G146">
        <f t="shared" ca="1" si="91"/>
        <v>7924.8</v>
      </c>
      <c r="H146" s="9">
        <f t="shared" ca="1" si="87"/>
        <v>231.00500557415944</v>
      </c>
      <c r="I146" s="9">
        <f t="shared" ca="1" si="88"/>
        <v>-57.850035644601306</v>
      </c>
      <c r="J146" s="9">
        <f t="shared" ca="1" si="89"/>
        <v>0</v>
      </c>
      <c r="K146" s="9">
        <f t="shared" ca="1" si="90"/>
        <v>238.13848749078565</v>
      </c>
      <c r="L146" s="9">
        <f t="shared" ca="1" si="92"/>
        <v>104.05930118444145</v>
      </c>
      <c r="M146">
        <f t="shared" ca="1" si="94"/>
        <v>55.557885939036375</v>
      </c>
      <c r="N146">
        <f t="shared" ca="1" si="95"/>
        <v>35.003461160275315</v>
      </c>
    </row>
    <row r="147" spans="1:14" x14ac:dyDescent="0.25">
      <c r="A147" s="8">
        <f t="shared" si="86"/>
        <v>0.42534722222222093</v>
      </c>
      <c r="B147" s="3">
        <f t="shared" si="96"/>
        <v>1553300750</v>
      </c>
      <c r="C147">
        <f t="shared" si="93"/>
        <v>5</v>
      </c>
      <c r="D147">
        <f t="shared" si="93"/>
        <v>81</v>
      </c>
      <c r="E147">
        <f t="shared" ca="1" si="81"/>
        <v>130518.1</v>
      </c>
      <c r="F147">
        <f t="shared" ca="1" si="82"/>
        <v>-32685.439999999999</v>
      </c>
      <c r="G147">
        <f t="shared" ca="1" si="91"/>
        <v>7924.8</v>
      </c>
      <c r="H147" s="9">
        <f t="shared" ref="H147:J147" ca="1" si="97">H146</f>
        <v>231.00500557415944</v>
      </c>
      <c r="I147" s="9">
        <f t="shared" ca="1" si="97"/>
        <v>-57.850035644601306</v>
      </c>
      <c r="J147" s="9">
        <f t="shared" ca="1" si="97"/>
        <v>0</v>
      </c>
      <c r="K147" s="9">
        <f t="shared" ca="1" si="90"/>
        <v>238.13848749078565</v>
      </c>
      <c r="L147" s="9">
        <f t="shared" ca="1" si="92"/>
        <v>104.05930118444145</v>
      </c>
      <c r="M147">
        <f t="shared" ca="1" si="94"/>
        <v>55.555277777777775</v>
      </c>
      <c r="N147">
        <f t="shared" ca="1" si="95"/>
        <v>35.021944444444443</v>
      </c>
    </row>
    <row r="148" spans="1:14" x14ac:dyDescent="0.25">
      <c r="A148" s="4" t="s">
        <v>144</v>
      </c>
      <c r="B148" s="3"/>
      <c r="H148" s="9"/>
      <c r="I148" s="9"/>
      <c r="J148" s="9"/>
      <c r="K148" s="9"/>
      <c r="L148" s="9"/>
    </row>
    <row r="149" spans="1:14" x14ac:dyDescent="0.25">
      <c r="A149" s="8"/>
      <c r="B149" s="3"/>
      <c r="H149" s="9"/>
      <c r="I149" s="9"/>
      <c r="J149" s="9"/>
      <c r="K149" s="9"/>
      <c r="L149" s="9"/>
    </row>
    <row r="150" spans="1:14" x14ac:dyDescent="0.25">
      <c r="A150" s="8"/>
      <c r="B150" s="3"/>
      <c r="H150" s="9"/>
      <c r="I150" s="9"/>
      <c r="J150" s="9"/>
      <c r="K150" s="9"/>
      <c r="L150" s="9"/>
    </row>
    <row r="151" spans="1:14" x14ac:dyDescent="0.25">
      <c r="A151" s="8"/>
      <c r="B151" s="3"/>
      <c r="H151" s="9"/>
      <c r="I151" s="9"/>
      <c r="J151" s="9"/>
      <c r="K151" s="9"/>
      <c r="L151" s="9"/>
    </row>
    <row r="152" spans="1:14" x14ac:dyDescent="0.25">
      <c r="A152" s="8"/>
      <c r="B152" s="3"/>
      <c r="H152" s="9"/>
      <c r="I152" s="9"/>
      <c r="J152" s="9"/>
      <c r="K152" s="9"/>
      <c r="L152" s="9"/>
    </row>
    <row r="153" spans="1:14" x14ac:dyDescent="0.25">
      <c r="A153" s="8"/>
      <c r="B153" s="3"/>
      <c r="H153" s="9"/>
      <c r="I153" s="9"/>
      <c r="J153" s="9"/>
      <c r="K153" s="9"/>
      <c r="L153" s="9"/>
    </row>
    <row r="154" spans="1:14" x14ac:dyDescent="0.25">
      <c r="A154" s="8"/>
      <c r="B154" s="3"/>
      <c r="H154" s="9"/>
      <c r="I154" s="9"/>
      <c r="J154" s="9"/>
      <c r="K154" s="9"/>
      <c r="L154" s="9"/>
    </row>
    <row r="155" spans="1:14" x14ac:dyDescent="0.25">
      <c r="A155" s="8"/>
      <c r="B155" s="3"/>
      <c r="H155" s="9"/>
      <c r="I155" s="9"/>
      <c r="J155" s="9"/>
      <c r="K155" s="9"/>
      <c r="L155" s="9"/>
    </row>
    <row r="156" spans="1:14" x14ac:dyDescent="0.25"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205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0.41892361111111115</v>
      </c>
      <c r="B2" s="6" t="s">
        <v>95</v>
      </c>
      <c r="C2" s="7">
        <v>340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10363.200000000001</v>
      </c>
      <c r="H2" s="9">
        <f t="shared" ref="H2:J3" si="0">(E3-E2)/(MINUTE($A3-$A2)*60+SECOND($A3-$A2))</f>
        <v>-223.68785185185183</v>
      </c>
      <c r="I2" s="9">
        <f t="shared" si="0"/>
        <v>48.649908641975308</v>
      </c>
      <c r="J2" s="9">
        <f t="shared" si="0"/>
        <v>0</v>
      </c>
      <c r="K2" s="9">
        <f>SQRT(H2*H2+I2*I2)</f>
        <v>228.91716553585175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4.3621399176953658E-4</v>
      </c>
      <c r="P2" s="10">
        <f>(N3-N2)/(MINUTE($A3-$A2)*60+SECOND($A3-$A2))</f>
        <v>-3.5795610425240188E-3</v>
      </c>
    </row>
    <row r="3" spans="1:16" x14ac:dyDescent="0.25">
      <c r="A3" s="5">
        <v>0.4236111111111111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 t="shared" si="0"/>
        <v>-231.90972307692309</v>
      </c>
      <c r="I3" s="9">
        <f t="shared" si="0"/>
        <v>50.011369230769233</v>
      </c>
      <c r="J3" s="9">
        <f t="shared" si="0"/>
        <v>0</v>
      </c>
      <c r="K3" s="9">
        <f>SQRT(H3*H3+I3*I3)</f>
        <v>237.24092545332789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4.4572649572649845E-4</v>
      </c>
      <c r="P3" s="10">
        <f>(N4-N3)/(MINUTE($A4-$A3)*60+SECOND($A4-$A3))</f>
        <v>-3.7111111111111064E-3</v>
      </c>
    </row>
    <row r="4" spans="1:16" x14ac:dyDescent="0.25">
      <c r="A4" s="5">
        <v>0.43113425925925924</v>
      </c>
      <c r="B4" s="6" t="s">
        <v>104</v>
      </c>
      <c r="C4" s="7">
        <v>340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10363.200000000001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0.41892361111111115</v>
      </c>
      <c r="B7" s="3">
        <f>Params!D29+MINUTE(A7-Params!C29)*60+SECOND(A7-Params!C29)</f>
        <v>1553300195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10363.200000000001</v>
      </c>
      <c r="H7" s="9">
        <f ca="1">(E8-E7)/($B8-$B7)</f>
        <v>-223.6878518518526</v>
      </c>
      <c r="I7" s="9">
        <f ca="1">(F8-F7)/($B8-$B7)</f>
        <v>48.649908641975301</v>
      </c>
      <c r="J7" s="9">
        <f ca="1">(G8-G7)/($B8-$B7)</f>
        <v>0</v>
      </c>
      <c r="K7" s="9">
        <f ca="1">SQRT(H7*H7+I7*I7)</f>
        <v>228.91716553585252</v>
      </c>
      <c r="L7" s="9">
        <f ca="1">DEGREES(ATAN2(I7,H7))</f>
        <v>-77.729817490080649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0.41898148148148151</v>
      </c>
      <c r="B8" s="3">
        <f>B7+SECOND(A8-A7)</f>
        <v>1553300200</v>
      </c>
      <c r="C8">
        <f>C7</f>
        <v>2</v>
      </c>
      <c r="D8">
        <f>D7</f>
        <v>7</v>
      </c>
      <c r="E8">
        <f ca="1">INDIRECT("E$"&amp;C8)+INDIRECT("H$"&amp;C8)*($B8-INDIRECT("B$"&amp;D8))</f>
        <v>119262.46074074073</v>
      </c>
      <c r="F8">
        <f ca="1">INDIRECT("F$"&amp;C8)+INDIRECT("I$"&amp;C8)*($B8-INDIRECT("B$"&amp;D8))</f>
        <v>-1612.2434567901234</v>
      </c>
      <c r="G8">
        <f t="shared" ref="G8:G71" ca="1" si="1">INDIRECT("G$"&amp;C8)+INDIRECT("J$"&amp;C8)*($B8-INDIRECT("B$"&amp;D8))</f>
        <v>10363.200000000001</v>
      </c>
      <c r="H8" s="9">
        <f t="shared" ref="H8:J71" ca="1" si="2">(E9-E8)/($B9-$B8)</f>
        <v>-223.6878518518497</v>
      </c>
      <c r="I8" s="9">
        <f t="shared" ca="1" si="2"/>
        <v>48.649908641975301</v>
      </c>
      <c r="J8" s="9">
        <f t="shared" ca="1" si="2"/>
        <v>0</v>
      </c>
      <c r="K8" s="9">
        <f t="shared" ref="K8:K71" ca="1" si="3">SQRT(H8*H8+I8*I8)</f>
        <v>228.91716553584968</v>
      </c>
      <c r="L8" s="9">
        <f t="shared" ref="L8:L71" ca="1" si="4">DEGREES(ATAN2(I8,H8))</f>
        <v>-77.729817490080492</v>
      </c>
      <c r="M8">
        <f ca="1">INDIRECT("M$"&amp;C8)+INDIRECT("O$"&amp;C8)*($B8-INDIRECT("B$"&amp;D8))</f>
        <v>55.83551440329218</v>
      </c>
      <c r="N8">
        <f ca="1">INDIRECT("N$"&amp;C8)+INDIRECT("P$"&amp;C8)*($B8-INDIRECT("B$"&amp;D8))</f>
        <v>34.841824417009605</v>
      </c>
      <c r="P8" s="3"/>
    </row>
    <row r="9" spans="1:16" x14ac:dyDescent="0.25">
      <c r="A9" s="4">
        <f>A8+5/24/3600</f>
        <v>0.41903935185185187</v>
      </c>
      <c r="B9" s="3">
        <f>B8+SECOND(A9-A8)</f>
        <v>1553300205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118144.02148148148</v>
      </c>
      <c r="F9">
        <f t="shared" ref="F9:F34" ca="1" si="7">INDIRECT("F$"&amp;C9)+INDIRECT("I$"&amp;C9)*($B9-INDIRECT("B$"&amp;D9))</f>
        <v>-1368.993913580247</v>
      </c>
      <c r="G9">
        <f t="shared" ca="1" si="1"/>
        <v>10363.200000000001</v>
      </c>
      <c r="H9" s="9">
        <f t="shared" ca="1" si="2"/>
        <v>-223.6878518518526</v>
      </c>
      <c r="I9" s="9">
        <f t="shared" ca="1" si="2"/>
        <v>48.649908641975344</v>
      </c>
      <c r="J9" s="9">
        <f t="shared" ca="1" si="2"/>
        <v>0</v>
      </c>
      <c r="K9" s="9">
        <f t="shared" ca="1" si="3"/>
        <v>228.91716553585252</v>
      </c>
      <c r="L9" s="9">
        <f t="shared" ca="1" si="4"/>
        <v>-77.729817490080634</v>
      </c>
      <c r="M9">
        <f t="shared" ref="M9:M72" ca="1" si="8">INDIRECT("M$"&amp;C9)+INDIRECT("O$"&amp;C9)*($B9-INDIRECT("B$"&amp;D9))</f>
        <v>55.837695473251031</v>
      </c>
      <c r="N9">
        <f t="shared" ref="N9:N72" ca="1" si="9">INDIRECT("N$"&amp;C9)+INDIRECT("P$"&amp;C9)*($B9-INDIRECT("B$"&amp;D9))</f>
        <v>34.823926611796985</v>
      </c>
      <c r="P9" s="3"/>
    </row>
    <row r="10" spans="1:16" x14ac:dyDescent="0.25">
      <c r="A10" s="4">
        <f t="shared" ref="A10:A73" si="10">A9+5/24/3600</f>
        <v>0.41909722222222223</v>
      </c>
      <c r="B10" s="3">
        <f t="shared" ref="B10:B73" si="11">B9+SECOND(A10-A9)</f>
        <v>1553300210</v>
      </c>
      <c r="C10">
        <f t="shared" si="5"/>
        <v>2</v>
      </c>
      <c r="D10">
        <f t="shared" si="5"/>
        <v>7</v>
      </c>
      <c r="E10">
        <f t="shared" ca="1" si="6"/>
        <v>117025.58222222222</v>
      </c>
      <c r="F10">
        <f t="shared" ca="1" si="7"/>
        <v>-1125.7443703703702</v>
      </c>
      <c r="G10">
        <f t="shared" ca="1" si="1"/>
        <v>10363.200000000001</v>
      </c>
      <c r="H10" s="9">
        <f t="shared" ca="1" si="2"/>
        <v>-223.6878518518526</v>
      </c>
      <c r="I10" s="9">
        <f t="shared" ca="1" si="2"/>
        <v>48.649908641975301</v>
      </c>
      <c r="J10" s="9">
        <f t="shared" ca="1" si="2"/>
        <v>0</v>
      </c>
      <c r="K10" s="9">
        <f t="shared" ca="1" si="3"/>
        <v>228.91716553585252</v>
      </c>
      <c r="L10" s="9">
        <f t="shared" ca="1" si="4"/>
        <v>-77.729817490080649</v>
      </c>
      <c r="M10">
        <f t="shared" ca="1" si="8"/>
        <v>55.839876543209876</v>
      </c>
      <c r="N10">
        <f t="shared" ca="1" si="9"/>
        <v>34.806028806584365</v>
      </c>
    </row>
    <row r="11" spans="1:16" x14ac:dyDescent="0.25">
      <c r="A11" s="4">
        <f t="shared" si="10"/>
        <v>0.41915509259259259</v>
      </c>
      <c r="B11" s="3">
        <f t="shared" si="11"/>
        <v>1553300215</v>
      </c>
      <c r="C11">
        <f t="shared" si="5"/>
        <v>2</v>
      </c>
      <c r="D11">
        <f t="shared" si="5"/>
        <v>7</v>
      </c>
      <c r="E11">
        <f t="shared" ca="1" si="6"/>
        <v>115907.14296296296</v>
      </c>
      <c r="F11">
        <f t="shared" ca="1" si="7"/>
        <v>-882.49482716049374</v>
      </c>
      <c r="G11">
        <f t="shared" ca="1" si="1"/>
        <v>10363.200000000001</v>
      </c>
      <c r="H11" s="9">
        <f t="shared" ca="1" si="2"/>
        <v>-223.6878518518526</v>
      </c>
      <c r="I11" s="9">
        <f t="shared" ca="1" si="2"/>
        <v>48.649908641975301</v>
      </c>
      <c r="J11" s="9">
        <f t="shared" ca="1" si="2"/>
        <v>0</v>
      </c>
      <c r="K11" s="9">
        <f t="shared" ca="1" si="3"/>
        <v>228.91716553585252</v>
      </c>
      <c r="L11" s="9">
        <f t="shared" ca="1" si="4"/>
        <v>-77.729817490080649</v>
      </c>
      <c r="M11">
        <f t="shared" ca="1" si="8"/>
        <v>55.842057613168727</v>
      </c>
      <c r="N11">
        <f t="shared" ca="1" si="9"/>
        <v>34.788131001371745</v>
      </c>
      <c r="P11" s="9"/>
    </row>
    <row r="12" spans="1:16" x14ac:dyDescent="0.25">
      <c r="A12" s="4">
        <f t="shared" si="10"/>
        <v>0.41921296296296295</v>
      </c>
      <c r="B12" s="3">
        <f t="shared" si="11"/>
        <v>1553300220</v>
      </c>
      <c r="C12">
        <f t="shared" si="5"/>
        <v>2</v>
      </c>
      <c r="D12">
        <f t="shared" si="5"/>
        <v>7</v>
      </c>
      <c r="E12">
        <f t="shared" ca="1" si="6"/>
        <v>114788.70370370369</v>
      </c>
      <c r="F12">
        <f t="shared" ca="1" si="7"/>
        <v>-639.24528395061725</v>
      </c>
      <c r="G12">
        <f t="shared" ca="1" si="1"/>
        <v>10363.200000000001</v>
      </c>
      <c r="H12" s="9">
        <f t="shared" ca="1" si="2"/>
        <v>-223.6878518518497</v>
      </c>
      <c r="I12" s="9">
        <f t="shared" ca="1" si="2"/>
        <v>48.649908641975301</v>
      </c>
      <c r="J12" s="9">
        <f t="shared" ca="1" si="2"/>
        <v>0</v>
      </c>
      <c r="K12" s="9">
        <f t="shared" ca="1" si="3"/>
        <v>228.91716553584968</v>
      </c>
      <c r="L12" s="9">
        <f t="shared" ca="1" si="4"/>
        <v>-77.729817490080492</v>
      </c>
      <c r="M12">
        <f t="shared" ca="1" si="8"/>
        <v>55.844238683127571</v>
      </c>
      <c r="N12">
        <f t="shared" ca="1" si="9"/>
        <v>34.770233196159126</v>
      </c>
    </row>
    <row r="13" spans="1:16" x14ac:dyDescent="0.25">
      <c r="A13" s="4">
        <f t="shared" si="10"/>
        <v>0.41927083333333331</v>
      </c>
      <c r="B13" s="3">
        <f t="shared" si="11"/>
        <v>1553300225</v>
      </c>
      <c r="C13">
        <f t="shared" si="5"/>
        <v>2</v>
      </c>
      <c r="D13">
        <f t="shared" si="5"/>
        <v>7</v>
      </c>
      <c r="E13">
        <f t="shared" ca="1" si="6"/>
        <v>113670.26444444444</v>
      </c>
      <c r="F13">
        <f t="shared" ca="1" si="7"/>
        <v>-395.99574074074076</v>
      </c>
      <c r="G13">
        <f t="shared" ca="1" si="1"/>
        <v>10363.200000000001</v>
      </c>
      <c r="H13" s="9">
        <f t="shared" ca="1" si="2"/>
        <v>-223.6878518518526</v>
      </c>
      <c r="I13" s="9">
        <f t="shared" ca="1" si="2"/>
        <v>48.649908641975344</v>
      </c>
      <c r="J13" s="9">
        <f t="shared" ca="1" si="2"/>
        <v>0</v>
      </c>
      <c r="K13" s="9">
        <f t="shared" ca="1" si="3"/>
        <v>228.91716553585252</v>
      </c>
      <c r="L13" s="9">
        <f t="shared" ca="1" si="4"/>
        <v>-77.729817490080634</v>
      </c>
      <c r="M13">
        <f t="shared" ca="1" si="8"/>
        <v>55.846419753086423</v>
      </c>
      <c r="N13">
        <f t="shared" ca="1" si="9"/>
        <v>34.752335390946506</v>
      </c>
    </row>
    <row r="14" spans="1:16" x14ac:dyDescent="0.25">
      <c r="A14" s="4">
        <f t="shared" si="10"/>
        <v>0.41932870370370368</v>
      </c>
      <c r="B14" s="3">
        <f t="shared" si="11"/>
        <v>1553300230</v>
      </c>
      <c r="C14">
        <f t="shared" si="5"/>
        <v>2</v>
      </c>
      <c r="D14">
        <f t="shared" si="5"/>
        <v>7</v>
      </c>
      <c r="E14">
        <f t="shared" ca="1" si="6"/>
        <v>112551.82518518518</v>
      </c>
      <c r="F14">
        <f t="shared" ca="1" si="7"/>
        <v>-152.74619753086404</v>
      </c>
      <c r="G14">
        <f t="shared" ca="1" si="1"/>
        <v>10363.200000000001</v>
      </c>
      <c r="H14" s="9">
        <f t="shared" ca="1" si="2"/>
        <v>-223.6878518518526</v>
      </c>
      <c r="I14" s="9">
        <f t="shared" ca="1" si="2"/>
        <v>48.649908641975301</v>
      </c>
      <c r="J14" s="9">
        <f t="shared" ca="1" si="2"/>
        <v>0</v>
      </c>
      <c r="K14" s="9">
        <f t="shared" ca="1" si="3"/>
        <v>228.91716553585252</v>
      </c>
      <c r="L14" s="9">
        <f t="shared" ca="1" si="4"/>
        <v>-77.729817490080649</v>
      </c>
      <c r="M14">
        <f t="shared" ca="1" si="8"/>
        <v>55.848600823045267</v>
      </c>
      <c r="N14">
        <f t="shared" ca="1" si="9"/>
        <v>34.734437585733886</v>
      </c>
    </row>
    <row r="15" spans="1:16" x14ac:dyDescent="0.25">
      <c r="A15" s="4">
        <f t="shared" si="10"/>
        <v>0.41938657407407404</v>
      </c>
      <c r="B15" s="3">
        <f t="shared" si="11"/>
        <v>1553300235</v>
      </c>
      <c r="C15">
        <f t="shared" si="5"/>
        <v>2</v>
      </c>
      <c r="D15">
        <f t="shared" si="5"/>
        <v>7</v>
      </c>
      <c r="E15">
        <f t="shared" ca="1" si="6"/>
        <v>111433.38592592592</v>
      </c>
      <c r="F15">
        <f t="shared" ca="1" si="7"/>
        <v>90.503345679012455</v>
      </c>
      <c r="G15">
        <f t="shared" ca="1" si="1"/>
        <v>10363.200000000001</v>
      </c>
      <c r="H15" s="9">
        <f t="shared" ca="1" si="2"/>
        <v>-223.6878518518526</v>
      </c>
      <c r="I15" s="9">
        <f t="shared" ca="1" si="2"/>
        <v>48.649908641975252</v>
      </c>
      <c r="J15" s="9">
        <f t="shared" ca="1" si="2"/>
        <v>0</v>
      </c>
      <c r="K15" s="9">
        <f t="shared" ca="1" si="3"/>
        <v>228.91716553585249</v>
      </c>
      <c r="L15" s="9">
        <f t="shared" ca="1" si="4"/>
        <v>-77.729817490080649</v>
      </c>
      <c r="M15">
        <f t="shared" ca="1" si="8"/>
        <v>55.850781893004118</v>
      </c>
      <c r="N15">
        <f t="shared" ca="1" si="9"/>
        <v>34.716539780521266</v>
      </c>
    </row>
    <row r="16" spans="1:16" x14ac:dyDescent="0.25">
      <c r="A16" s="4">
        <f t="shared" si="10"/>
        <v>0.4194444444444444</v>
      </c>
      <c r="B16" s="3">
        <f t="shared" si="11"/>
        <v>1553300240</v>
      </c>
      <c r="C16">
        <f t="shared" si="5"/>
        <v>2</v>
      </c>
      <c r="D16">
        <f t="shared" si="5"/>
        <v>7</v>
      </c>
      <c r="E16">
        <f t="shared" ca="1" si="6"/>
        <v>110314.94666666666</v>
      </c>
      <c r="F16">
        <f t="shared" ca="1" si="7"/>
        <v>333.75288888888872</v>
      </c>
      <c r="G16">
        <f t="shared" ca="1" si="1"/>
        <v>10363.200000000001</v>
      </c>
      <c r="H16" s="9">
        <f t="shared" ca="1" si="2"/>
        <v>-223.6878518518497</v>
      </c>
      <c r="I16" s="9">
        <f t="shared" ca="1" si="2"/>
        <v>48.649908641975344</v>
      </c>
      <c r="J16" s="9">
        <f t="shared" ca="1" si="2"/>
        <v>0</v>
      </c>
      <c r="K16" s="9">
        <f t="shared" ca="1" si="3"/>
        <v>228.91716553584968</v>
      </c>
      <c r="L16" s="9">
        <f t="shared" ca="1" si="4"/>
        <v>-77.729817490080478</v>
      </c>
      <c r="M16">
        <f t="shared" ca="1" si="8"/>
        <v>55.852962962962962</v>
      </c>
      <c r="N16">
        <f t="shared" ca="1" si="9"/>
        <v>34.698641975308647</v>
      </c>
    </row>
    <row r="17" spans="1:14" x14ac:dyDescent="0.25">
      <c r="A17" s="4">
        <f t="shared" si="10"/>
        <v>0.41950231481481476</v>
      </c>
      <c r="B17" s="3">
        <f t="shared" si="11"/>
        <v>1553300245</v>
      </c>
      <c r="C17">
        <f t="shared" si="5"/>
        <v>2</v>
      </c>
      <c r="D17">
        <f t="shared" si="5"/>
        <v>7</v>
      </c>
      <c r="E17">
        <f t="shared" ca="1" si="6"/>
        <v>109196.50740740741</v>
      </c>
      <c r="F17">
        <f t="shared" ca="1" si="7"/>
        <v>577.00243209876544</v>
      </c>
      <c r="G17">
        <f t="shared" ca="1" si="1"/>
        <v>10363.200000000001</v>
      </c>
      <c r="H17" s="9">
        <f t="shared" ca="1" si="2"/>
        <v>-223.6878518518526</v>
      </c>
      <c r="I17" s="9">
        <f t="shared" ca="1" si="2"/>
        <v>48.649908641975344</v>
      </c>
      <c r="J17" s="9">
        <f t="shared" ca="1" si="2"/>
        <v>0</v>
      </c>
      <c r="K17" s="9">
        <f t="shared" ca="1" si="3"/>
        <v>228.91716553585252</v>
      </c>
      <c r="L17" s="9">
        <f t="shared" ca="1" si="4"/>
        <v>-77.729817490080634</v>
      </c>
      <c r="M17">
        <f t="shared" ca="1" si="8"/>
        <v>55.855144032921814</v>
      </c>
      <c r="N17">
        <f t="shared" ca="1" si="9"/>
        <v>34.680744170096027</v>
      </c>
    </row>
    <row r="18" spans="1:14" x14ac:dyDescent="0.25">
      <c r="A18" s="4">
        <f t="shared" si="10"/>
        <v>0.41956018518518512</v>
      </c>
      <c r="B18" s="3">
        <f t="shared" si="11"/>
        <v>1553300250</v>
      </c>
      <c r="C18">
        <f t="shared" si="5"/>
        <v>2</v>
      </c>
      <c r="D18">
        <f t="shared" si="5"/>
        <v>7</v>
      </c>
      <c r="E18">
        <f t="shared" ca="1" si="6"/>
        <v>108078.06814814814</v>
      </c>
      <c r="F18">
        <f t="shared" ca="1" si="7"/>
        <v>820.25197530864216</v>
      </c>
      <c r="G18">
        <f t="shared" ca="1" si="1"/>
        <v>10363.200000000001</v>
      </c>
      <c r="H18" s="9">
        <f t="shared" ca="1" si="2"/>
        <v>-223.6878518518526</v>
      </c>
      <c r="I18" s="9">
        <f t="shared" ca="1" si="2"/>
        <v>48.649908641975252</v>
      </c>
      <c r="J18" s="9">
        <f t="shared" ca="1" si="2"/>
        <v>0</v>
      </c>
      <c r="K18" s="9">
        <f t="shared" ca="1" si="3"/>
        <v>228.91716553585249</v>
      </c>
      <c r="L18" s="9">
        <f t="shared" ca="1" si="4"/>
        <v>-77.729817490080649</v>
      </c>
      <c r="M18">
        <f t="shared" ca="1" si="8"/>
        <v>55.857325102880658</v>
      </c>
      <c r="N18">
        <f t="shared" ca="1" si="9"/>
        <v>34.6628463648834</v>
      </c>
    </row>
    <row r="19" spans="1:14" x14ac:dyDescent="0.25">
      <c r="A19" s="4">
        <f t="shared" si="10"/>
        <v>0.41961805555555548</v>
      </c>
      <c r="B19" s="3">
        <f t="shared" si="11"/>
        <v>1553300255</v>
      </c>
      <c r="C19">
        <f t="shared" si="5"/>
        <v>2</v>
      </c>
      <c r="D19">
        <f t="shared" si="5"/>
        <v>7</v>
      </c>
      <c r="E19">
        <f t="shared" ca="1" si="6"/>
        <v>106959.62888888888</v>
      </c>
      <c r="F19">
        <f t="shared" ca="1" si="7"/>
        <v>1063.5015185185184</v>
      </c>
      <c r="G19">
        <f t="shared" ca="1" si="1"/>
        <v>10363.200000000001</v>
      </c>
      <c r="H19" s="9">
        <f t="shared" ca="1" si="2"/>
        <v>-223.6878518518497</v>
      </c>
      <c r="I19" s="9">
        <f t="shared" ca="1" si="2"/>
        <v>48.649908641975344</v>
      </c>
      <c r="J19" s="9">
        <f t="shared" ca="1" si="2"/>
        <v>0</v>
      </c>
      <c r="K19" s="9">
        <f t="shared" ca="1" si="3"/>
        <v>228.91716553584968</v>
      </c>
      <c r="L19" s="9">
        <f t="shared" ca="1" si="4"/>
        <v>-77.729817490080478</v>
      </c>
      <c r="M19">
        <f t="shared" ca="1" si="8"/>
        <v>55.859506172839509</v>
      </c>
      <c r="N19">
        <f t="shared" ca="1" si="9"/>
        <v>34.64494855967078</v>
      </c>
    </row>
    <row r="20" spans="1:14" x14ac:dyDescent="0.25">
      <c r="A20" s="4">
        <f t="shared" si="10"/>
        <v>0.41967592592592584</v>
      </c>
      <c r="B20" s="3">
        <f t="shared" si="11"/>
        <v>1553300260</v>
      </c>
      <c r="C20">
        <f t="shared" si="5"/>
        <v>2</v>
      </c>
      <c r="D20">
        <f t="shared" si="5"/>
        <v>7</v>
      </c>
      <c r="E20">
        <f t="shared" ca="1" si="6"/>
        <v>105841.18962962963</v>
      </c>
      <c r="F20">
        <f t="shared" ca="1" si="7"/>
        <v>1306.7510617283951</v>
      </c>
      <c r="G20">
        <f t="shared" ca="1" si="1"/>
        <v>10363.200000000001</v>
      </c>
      <c r="H20" s="9">
        <f t="shared" ca="1" si="2"/>
        <v>-223.6878518518526</v>
      </c>
      <c r="I20" s="9">
        <f t="shared" ca="1" si="2"/>
        <v>48.649908641975344</v>
      </c>
      <c r="J20" s="9">
        <f t="shared" ca="1" si="2"/>
        <v>0</v>
      </c>
      <c r="K20" s="9">
        <f t="shared" ca="1" si="3"/>
        <v>228.91716553585252</v>
      </c>
      <c r="L20" s="9">
        <f t="shared" ca="1" si="4"/>
        <v>-77.729817490080634</v>
      </c>
      <c r="M20">
        <f t="shared" ca="1" si="8"/>
        <v>55.861687242798354</v>
      </c>
      <c r="N20">
        <f t="shared" ca="1" si="9"/>
        <v>34.62705075445816</v>
      </c>
    </row>
    <row r="21" spans="1:14" x14ac:dyDescent="0.25">
      <c r="A21" s="4">
        <f t="shared" si="10"/>
        <v>0.4197337962962962</v>
      </c>
      <c r="B21" s="3">
        <f t="shared" si="11"/>
        <v>1553300265</v>
      </c>
      <c r="C21">
        <f t="shared" si="5"/>
        <v>2</v>
      </c>
      <c r="D21">
        <f t="shared" si="5"/>
        <v>7</v>
      </c>
      <c r="E21">
        <f t="shared" ca="1" si="6"/>
        <v>104722.75037037037</v>
      </c>
      <c r="F21">
        <f t="shared" ca="1" si="7"/>
        <v>1550.0006049382719</v>
      </c>
      <c r="G21">
        <f t="shared" ca="1" si="1"/>
        <v>10363.200000000001</v>
      </c>
      <c r="H21" s="9">
        <f t="shared" ca="1" si="2"/>
        <v>-223.6878518518526</v>
      </c>
      <c r="I21" s="9">
        <f t="shared" ca="1" si="2"/>
        <v>48.649908641975252</v>
      </c>
      <c r="J21" s="9">
        <f t="shared" ca="1" si="2"/>
        <v>0</v>
      </c>
      <c r="K21" s="9">
        <f t="shared" ca="1" si="3"/>
        <v>228.91716553585249</v>
      </c>
      <c r="L21" s="9">
        <f t="shared" ca="1" si="4"/>
        <v>-77.729817490080649</v>
      </c>
      <c r="M21">
        <f t="shared" ca="1" si="8"/>
        <v>55.863868312757205</v>
      </c>
      <c r="N21">
        <f t="shared" ca="1" si="9"/>
        <v>34.609152949245541</v>
      </c>
    </row>
    <row r="22" spans="1:14" x14ac:dyDescent="0.25">
      <c r="A22" s="4">
        <f t="shared" si="10"/>
        <v>0.41979166666666656</v>
      </c>
      <c r="B22" s="3">
        <f t="shared" si="11"/>
        <v>1553300270</v>
      </c>
      <c r="C22">
        <f t="shared" si="5"/>
        <v>2</v>
      </c>
      <c r="D22">
        <f t="shared" si="5"/>
        <v>7</v>
      </c>
      <c r="E22">
        <f t="shared" ca="1" si="6"/>
        <v>103604.31111111111</v>
      </c>
      <c r="F22">
        <f t="shared" ca="1" si="7"/>
        <v>1793.2501481481481</v>
      </c>
      <c r="G22">
        <f t="shared" ca="1" si="1"/>
        <v>10363.200000000001</v>
      </c>
      <c r="H22" s="9">
        <f t="shared" ca="1" si="2"/>
        <v>-223.6878518518526</v>
      </c>
      <c r="I22" s="9">
        <f t="shared" ca="1" si="2"/>
        <v>48.649908641975344</v>
      </c>
      <c r="J22" s="9">
        <f t="shared" ca="1" si="2"/>
        <v>0</v>
      </c>
      <c r="K22" s="9">
        <f t="shared" ca="1" si="3"/>
        <v>228.91716553585252</v>
      </c>
      <c r="L22" s="9">
        <f t="shared" ca="1" si="4"/>
        <v>-77.729817490080634</v>
      </c>
      <c r="M22">
        <f t="shared" ca="1" si="8"/>
        <v>55.866049382716049</v>
      </c>
      <c r="N22">
        <f t="shared" ca="1" si="9"/>
        <v>34.591255144032921</v>
      </c>
    </row>
    <row r="23" spans="1:14" x14ac:dyDescent="0.25">
      <c r="A23" s="4">
        <f t="shared" si="10"/>
        <v>0.41984953703703692</v>
      </c>
      <c r="B23" s="3">
        <f t="shared" si="11"/>
        <v>1553300275</v>
      </c>
      <c r="C23">
        <f t="shared" si="5"/>
        <v>2</v>
      </c>
      <c r="D23">
        <f t="shared" si="5"/>
        <v>7</v>
      </c>
      <c r="E23">
        <f t="shared" ca="1" si="6"/>
        <v>102485.87185185184</v>
      </c>
      <c r="F23">
        <f t="shared" ca="1" si="7"/>
        <v>2036.4996913580248</v>
      </c>
      <c r="G23">
        <f t="shared" ca="1" si="1"/>
        <v>10363.200000000001</v>
      </c>
      <c r="H23" s="9">
        <f t="shared" ca="1" si="2"/>
        <v>-223.6878518518526</v>
      </c>
      <c r="I23" s="9">
        <f t="shared" ca="1" si="2"/>
        <v>48.649908641975344</v>
      </c>
      <c r="J23" s="9">
        <f t="shared" ca="1" si="2"/>
        <v>0</v>
      </c>
      <c r="K23" s="9">
        <f t="shared" ca="1" si="3"/>
        <v>228.91716553585252</v>
      </c>
      <c r="L23" s="9">
        <f t="shared" ca="1" si="4"/>
        <v>-77.729817490080634</v>
      </c>
      <c r="M23">
        <f t="shared" ca="1" si="8"/>
        <v>55.868230452674901</v>
      </c>
      <c r="N23">
        <f t="shared" ca="1" si="9"/>
        <v>34.573357338820301</v>
      </c>
    </row>
    <row r="24" spans="1:14" x14ac:dyDescent="0.25">
      <c r="A24" s="4">
        <f t="shared" si="10"/>
        <v>0.41990740740740728</v>
      </c>
      <c r="B24" s="3">
        <f t="shared" si="11"/>
        <v>1553300280</v>
      </c>
      <c r="C24">
        <f t="shared" si="5"/>
        <v>2</v>
      </c>
      <c r="D24">
        <f t="shared" si="5"/>
        <v>7</v>
      </c>
      <c r="E24">
        <f t="shared" ca="1" si="6"/>
        <v>101367.43259259258</v>
      </c>
      <c r="F24">
        <f t="shared" ca="1" si="7"/>
        <v>2279.7492345679016</v>
      </c>
      <c r="G24">
        <f t="shared" ca="1" si="1"/>
        <v>10363.200000000001</v>
      </c>
      <c r="H24" s="9">
        <f t="shared" ca="1" si="2"/>
        <v>-223.6878518518497</v>
      </c>
      <c r="I24" s="9">
        <f t="shared" ca="1" si="2"/>
        <v>48.649908641975159</v>
      </c>
      <c r="J24" s="9">
        <f t="shared" ca="1" si="2"/>
        <v>0</v>
      </c>
      <c r="K24" s="9">
        <f t="shared" ca="1" si="3"/>
        <v>228.91716553584965</v>
      </c>
      <c r="L24" s="9">
        <f t="shared" ca="1" si="4"/>
        <v>-77.729817490080521</v>
      </c>
      <c r="M24">
        <f t="shared" ca="1" si="8"/>
        <v>55.870411522633745</v>
      </c>
      <c r="N24">
        <f t="shared" ca="1" si="9"/>
        <v>34.555459533607682</v>
      </c>
    </row>
    <row r="25" spans="1:14" x14ac:dyDescent="0.25">
      <c r="A25" s="4">
        <f t="shared" si="10"/>
        <v>0.41996527777777765</v>
      </c>
      <c r="B25" s="3">
        <f t="shared" si="11"/>
        <v>1553300285</v>
      </c>
      <c r="C25">
        <f t="shared" ref="C25:D40" si="12">C24</f>
        <v>2</v>
      </c>
      <c r="D25">
        <f t="shared" si="12"/>
        <v>7</v>
      </c>
      <c r="E25">
        <f t="shared" ca="1" si="6"/>
        <v>100248.99333333333</v>
      </c>
      <c r="F25">
        <f t="shared" ca="1" si="7"/>
        <v>2522.9987777777774</v>
      </c>
      <c r="G25">
        <f t="shared" ca="1" si="1"/>
        <v>10363.200000000001</v>
      </c>
      <c r="H25" s="9">
        <f t="shared" ca="1" si="2"/>
        <v>-223.6878518518526</v>
      </c>
      <c r="I25" s="9">
        <f t="shared" ca="1" si="2"/>
        <v>48.649908641975344</v>
      </c>
      <c r="J25" s="9">
        <f t="shared" ca="1" si="2"/>
        <v>0</v>
      </c>
      <c r="K25" s="9">
        <f t="shared" ca="1" si="3"/>
        <v>228.91716553585252</v>
      </c>
      <c r="L25" s="9">
        <f t="shared" ca="1" si="4"/>
        <v>-77.729817490080634</v>
      </c>
      <c r="M25">
        <f t="shared" ca="1" si="8"/>
        <v>55.872592592592596</v>
      </c>
      <c r="N25">
        <f t="shared" ca="1" si="9"/>
        <v>34.537561728395062</v>
      </c>
    </row>
    <row r="26" spans="1:14" x14ac:dyDescent="0.25">
      <c r="A26" s="4">
        <f t="shared" si="10"/>
        <v>0.42002314814814801</v>
      </c>
      <c r="B26" s="3">
        <f t="shared" si="11"/>
        <v>1553300290</v>
      </c>
      <c r="C26">
        <f t="shared" si="12"/>
        <v>2</v>
      </c>
      <c r="D26">
        <f t="shared" si="12"/>
        <v>7</v>
      </c>
      <c r="E26">
        <f t="shared" ca="1" si="6"/>
        <v>99130.554074074069</v>
      </c>
      <c r="F26">
        <f t="shared" ca="1" si="7"/>
        <v>2766.2483209876541</v>
      </c>
      <c r="G26">
        <f t="shared" ca="1" si="1"/>
        <v>10363.200000000001</v>
      </c>
      <c r="H26" s="9">
        <f t="shared" ca="1" si="2"/>
        <v>-223.6878518518526</v>
      </c>
      <c r="I26" s="9">
        <f t="shared" ca="1" si="2"/>
        <v>48.649908641975344</v>
      </c>
      <c r="J26" s="9">
        <f t="shared" ca="1" si="2"/>
        <v>0</v>
      </c>
      <c r="K26" s="9">
        <f t="shared" ca="1" si="3"/>
        <v>228.91716553585252</v>
      </c>
      <c r="L26" s="9">
        <f t="shared" ca="1" si="4"/>
        <v>-77.729817490080634</v>
      </c>
      <c r="M26">
        <f t="shared" ca="1" si="8"/>
        <v>55.874773662551441</v>
      </c>
      <c r="N26">
        <f t="shared" ca="1" si="9"/>
        <v>34.519663923182442</v>
      </c>
    </row>
    <row r="27" spans="1:14" x14ac:dyDescent="0.25">
      <c r="A27" s="4">
        <f t="shared" si="10"/>
        <v>0.42008101851851837</v>
      </c>
      <c r="B27" s="3">
        <f t="shared" si="11"/>
        <v>1553300295</v>
      </c>
      <c r="C27">
        <f t="shared" si="12"/>
        <v>2</v>
      </c>
      <c r="D27">
        <f t="shared" si="12"/>
        <v>7</v>
      </c>
      <c r="E27">
        <f t="shared" ca="1" si="6"/>
        <v>98012.114814814806</v>
      </c>
      <c r="F27">
        <f t="shared" ca="1" si="7"/>
        <v>3009.4978641975308</v>
      </c>
      <c r="G27">
        <f t="shared" ca="1" si="1"/>
        <v>10363.200000000001</v>
      </c>
      <c r="H27" s="9">
        <f t="shared" ca="1" si="2"/>
        <v>-223.6878518518497</v>
      </c>
      <c r="I27" s="9">
        <f t="shared" ca="1" si="2"/>
        <v>48.649908641975344</v>
      </c>
      <c r="J27" s="9">
        <f t="shared" ca="1" si="2"/>
        <v>0</v>
      </c>
      <c r="K27" s="9">
        <f t="shared" ca="1" si="3"/>
        <v>228.91716553584968</v>
      </c>
      <c r="L27" s="9">
        <f t="shared" ca="1" si="4"/>
        <v>-77.729817490080478</v>
      </c>
      <c r="M27">
        <f t="shared" ca="1" si="8"/>
        <v>55.876954732510292</v>
      </c>
      <c r="N27">
        <f t="shared" ca="1" si="9"/>
        <v>34.501766117969822</v>
      </c>
    </row>
    <row r="28" spans="1:14" x14ac:dyDescent="0.25">
      <c r="A28" s="4">
        <f t="shared" si="10"/>
        <v>0.42013888888888873</v>
      </c>
      <c r="B28" s="3">
        <f t="shared" si="11"/>
        <v>1553300300</v>
      </c>
      <c r="C28">
        <f t="shared" si="12"/>
        <v>2</v>
      </c>
      <c r="D28">
        <f t="shared" si="12"/>
        <v>7</v>
      </c>
      <c r="E28">
        <f t="shared" ca="1" si="6"/>
        <v>96893.675555555557</v>
      </c>
      <c r="F28">
        <f t="shared" ca="1" si="7"/>
        <v>3252.7474074074075</v>
      </c>
      <c r="G28">
        <f t="shared" ca="1" si="1"/>
        <v>10363.200000000001</v>
      </c>
      <c r="H28" s="9">
        <f t="shared" ca="1" si="2"/>
        <v>-223.6878518518526</v>
      </c>
      <c r="I28" s="9">
        <f t="shared" ca="1" si="2"/>
        <v>48.649908641975344</v>
      </c>
      <c r="J28" s="9">
        <f t="shared" ca="1" si="2"/>
        <v>0</v>
      </c>
      <c r="K28" s="9">
        <f t="shared" ca="1" si="3"/>
        <v>228.91716553585252</v>
      </c>
      <c r="L28" s="9">
        <f t="shared" ca="1" si="4"/>
        <v>-77.729817490080634</v>
      </c>
      <c r="M28">
        <f t="shared" ca="1" si="8"/>
        <v>55.879135802469136</v>
      </c>
      <c r="N28">
        <f t="shared" ca="1" si="9"/>
        <v>34.483868312757203</v>
      </c>
    </row>
    <row r="29" spans="1:14" x14ac:dyDescent="0.25">
      <c r="A29" s="4">
        <f t="shared" si="10"/>
        <v>0.42019675925925909</v>
      </c>
      <c r="B29" s="3">
        <f t="shared" si="11"/>
        <v>1553300305</v>
      </c>
      <c r="C29">
        <f t="shared" si="12"/>
        <v>2</v>
      </c>
      <c r="D29">
        <f t="shared" si="12"/>
        <v>7</v>
      </c>
      <c r="E29">
        <f t="shared" ca="1" si="6"/>
        <v>95775.236296296294</v>
      </c>
      <c r="F29">
        <f t="shared" ca="1" si="7"/>
        <v>3495.9969506172843</v>
      </c>
      <c r="G29">
        <f t="shared" ca="1" si="1"/>
        <v>10363.200000000001</v>
      </c>
      <c r="H29" s="9">
        <f t="shared" ca="1" si="2"/>
        <v>-223.6878518518526</v>
      </c>
      <c r="I29" s="9">
        <f t="shared" ca="1" si="2"/>
        <v>48.649908641975344</v>
      </c>
      <c r="J29" s="9">
        <f t="shared" ca="1" si="2"/>
        <v>0</v>
      </c>
      <c r="K29" s="9">
        <f t="shared" ca="1" si="3"/>
        <v>228.91716553585252</v>
      </c>
      <c r="L29" s="9">
        <f t="shared" ca="1" si="4"/>
        <v>-77.729817490080634</v>
      </c>
      <c r="M29">
        <f t="shared" ca="1" si="8"/>
        <v>55.881316872427988</v>
      </c>
      <c r="N29">
        <f t="shared" ca="1" si="9"/>
        <v>34.465970507544583</v>
      </c>
    </row>
    <row r="30" spans="1:14" x14ac:dyDescent="0.25">
      <c r="A30" s="4">
        <f t="shared" si="10"/>
        <v>0.42025462962962945</v>
      </c>
      <c r="B30" s="3">
        <f t="shared" si="11"/>
        <v>1553300310</v>
      </c>
      <c r="C30">
        <f t="shared" si="12"/>
        <v>2</v>
      </c>
      <c r="D30">
        <f t="shared" si="12"/>
        <v>7</v>
      </c>
      <c r="E30">
        <f t="shared" ca="1" si="6"/>
        <v>94656.797037037031</v>
      </c>
      <c r="F30">
        <f t="shared" ca="1" si="7"/>
        <v>3739.246493827161</v>
      </c>
      <c r="G30">
        <f t="shared" ca="1" si="1"/>
        <v>10363.200000000001</v>
      </c>
      <c r="H30" s="9">
        <f t="shared" ca="1" si="2"/>
        <v>-223.6878518518526</v>
      </c>
      <c r="I30" s="9">
        <f t="shared" ca="1" si="2"/>
        <v>48.649908641975159</v>
      </c>
      <c r="J30" s="9">
        <f t="shared" ca="1" si="2"/>
        <v>0</v>
      </c>
      <c r="K30" s="9">
        <f t="shared" ca="1" si="3"/>
        <v>228.91716553585246</v>
      </c>
      <c r="L30" s="9">
        <f t="shared" ca="1" si="4"/>
        <v>-77.729817490080677</v>
      </c>
      <c r="M30">
        <f t="shared" ca="1" si="8"/>
        <v>55.883497942386832</v>
      </c>
      <c r="N30">
        <f t="shared" ca="1" si="9"/>
        <v>34.448072702331963</v>
      </c>
    </row>
    <row r="31" spans="1:14" x14ac:dyDescent="0.25">
      <c r="A31" s="4">
        <f t="shared" si="10"/>
        <v>0.42031249999999981</v>
      </c>
      <c r="B31" s="3">
        <f t="shared" si="11"/>
        <v>1553300315</v>
      </c>
      <c r="C31">
        <f t="shared" si="12"/>
        <v>2</v>
      </c>
      <c r="D31">
        <f t="shared" si="12"/>
        <v>7</v>
      </c>
      <c r="E31">
        <f t="shared" ca="1" si="6"/>
        <v>93538.357777777768</v>
      </c>
      <c r="F31">
        <f t="shared" ca="1" si="7"/>
        <v>3982.4960370370368</v>
      </c>
      <c r="G31">
        <f t="shared" ca="1" si="1"/>
        <v>10363.200000000001</v>
      </c>
      <c r="H31" s="9">
        <f t="shared" ca="1" si="2"/>
        <v>-223.6878518518497</v>
      </c>
      <c r="I31" s="9">
        <f t="shared" ca="1" si="2"/>
        <v>48.649908641975436</v>
      </c>
      <c r="J31" s="9">
        <f t="shared" ca="1" si="2"/>
        <v>0</v>
      </c>
      <c r="K31" s="9">
        <f t="shared" ca="1" si="3"/>
        <v>228.9171655358497</v>
      </c>
      <c r="L31" s="9">
        <f t="shared" ca="1" si="4"/>
        <v>-77.72981749008045</v>
      </c>
      <c r="M31">
        <f t="shared" ca="1" si="8"/>
        <v>55.885679012345683</v>
      </c>
      <c r="N31">
        <f t="shared" ca="1" si="9"/>
        <v>34.430174897119343</v>
      </c>
    </row>
    <row r="32" spans="1:14" x14ac:dyDescent="0.25">
      <c r="A32" s="4">
        <f t="shared" si="10"/>
        <v>0.42037037037037017</v>
      </c>
      <c r="B32" s="3">
        <f t="shared" si="11"/>
        <v>1553300320</v>
      </c>
      <c r="C32">
        <f t="shared" si="12"/>
        <v>2</v>
      </c>
      <c r="D32">
        <f t="shared" si="12"/>
        <v>7</v>
      </c>
      <c r="E32">
        <f t="shared" ca="1" si="6"/>
        <v>92419.91851851852</v>
      </c>
      <c r="F32">
        <f t="shared" ca="1" si="7"/>
        <v>4225.745580246914</v>
      </c>
      <c r="G32">
        <f t="shared" ca="1" si="1"/>
        <v>10363.200000000001</v>
      </c>
      <c r="H32" s="9">
        <f t="shared" ca="1" si="2"/>
        <v>-223.6878518518526</v>
      </c>
      <c r="I32" s="9">
        <f t="shared" ca="1" si="2"/>
        <v>48.649908641975344</v>
      </c>
      <c r="J32" s="9">
        <f t="shared" ca="1" si="2"/>
        <v>0</v>
      </c>
      <c r="K32" s="9">
        <f t="shared" ca="1" si="3"/>
        <v>228.91716553585252</v>
      </c>
      <c r="L32" s="9">
        <f t="shared" ca="1" si="4"/>
        <v>-77.729817490080634</v>
      </c>
      <c r="M32">
        <f t="shared" ca="1" si="8"/>
        <v>55.887860082304528</v>
      </c>
      <c r="N32">
        <f t="shared" ca="1" si="9"/>
        <v>34.412277091906724</v>
      </c>
    </row>
    <row r="33" spans="1:14" x14ac:dyDescent="0.25">
      <c r="A33" s="4">
        <f t="shared" si="10"/>
        <v>0.42042824074074053</v>
      </c>
      <c r="B33" s="3">
        <f t="shared" si="11"/>
        <v>1553300325</v>
      </c>
      <c r="C33">
        <f t="shared" si="12"/>
        <v>2</v>
      </c>
      <c r="D33">
        <f t="shared" si="12"/>
        <v>7</v>
      </c>
      <c r="E33">
        <f t="shared" ca="1" si="6"/>
        <v>91301.479259259257</v>
      </c>
      <c r="F33">
        <f t="shared" ca="1" si="7"/>
        <v>4468.9951234567907</v>
      </c>
      <c r="G33">
        <f t="shared" ca="1" si="1"/>
        <v>10363.200000000001</v>
      </c>
      <c r="H33" s="9">
        <f t="shared" ca="1" si="2"/>
        <v>-223.6878518518526</v>
      </c>
      <c r="I33" s="9">
        <f t="shared" ca="1" si="2"/>
        <v>48.649908641975344</v>
      </c>
      <c r="J33" s="9">
        <f t="shared" ca="1" si="2"/>
        <v>0</v>
      </c>
      <c r="K33" s="9">
        <f t="shared" ca="1" si="3"/>
        <v>228.91716553585252</v>
      </c>
      <c r="L33" s="9">
        <f t="shared" ca="1" si="4"/>
        <v>-77.729817490080634</v>
      </c>
      <c r="M33">
        <f t="shared" ca="1" si="8"/>
        <v>55.890041152263379</v>
      </c>
      <c r="N33">
        <f t="shared" ca="1" si="9"/>
        <v>34.394379286694104</v>
      </c>
    </row>
    <row r="34" spans="1:14" x14ac:dyDescent="0.25">
      <c r="A34" s="4">
        <f>A33+5/24/3600</f>
        <v>0.42048611111111089</v>
      </c>
      <c r="B34" s="3">
        <f t="shared" si="11"/>
        <v>1553300330</v>
      </c>
      <c r="C34">
        <f t="shared" si="12"/>
        <v>2</v>
      </c>
      <c r="D34">
        <f t="shared" si="12"/>
        <v>7</v>
      </c>
      <c r="E34">
        <f t="shared" ca="1" si="6"/>
        <v>90183.039999999994</v>
      </c>
      <c r="F34">
        <f t="shared" ca="1" si="7"/>
        <v>4712.2446666666674</v>
      </c>
      <c r="G34">
        <f t="shared" ca="1" si="1"/>
        <v>10363.200000000001</v>
      </c>
      <c r="H34" s="9">
        <f t="shared" ca="1" si="2"/>
        <v>-223.6878518518497</v>
      </c>
      <c r="I34" s="9">
        <f t="shared" ca="1" si="2"/>
        <v>48.649908641975344</v>
      </c>
      <c r="J34" s="9">
        <f t="shared" ca="1" si="2"/>
        <v>0</v>
      </c>
      <c r="K34" s="9">
        <f t="shared" ca="1" si="3"/>
        <v>228.91716553584968</v>
      </c>
      <c r="L34" s="9">
        <f t="shared" ca="1" si="4"/>
        <v>-77.729817490080478</v>
      </c>
      <c r="M34">
        <f t="shared" ca="1" si="8"/>
        <v>55.892222222222223</v>
      </c>
      <c r="N34">
        <f t="shared" ca="1" si="9"/>
        <v>34.376481481481484</v>
      </c>
    </row>
    <row r="35" spans="1:14" x14ac:dyDescent="0.25">
      <c r="A35" s="4">
        <f t="shared" si="10"/>
        <v>0.42054398148148125</v>
      </c>
      <c r="B35" s="3">
        <f t="shared" si="11"/>
        <v>1553300335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89064.600740740745</v>
      </c>
      <c r="F35">
        <f ca="1">INDIRECT("F$"&amp;C35)+INDIRECT("I$"&amp;C35)*($B35-INDIRECT("B$"&amp;D35))</f>
        <v>4955.4942098765441</v>
      </c>
      <c r="G35">
        <f t="shared" ca="1" si="1"/>
        <v>10363.200000000001</v>
      </c>
      <c r="H35" s="9">
        <f t="shared" ca="1" si="2"/>
        <v>-223.6878518518526</v>
      </c>
      <c r="I35" s="9">
        <f t="shared" ca="1" si="2"/>
        <v>48.649908641974982</v>
      </c>
      <c r="J35" s="9">
        <f t="shared" ca="1" si="2"/>
        <v>0</v>
      </c>
      <c r="K35" s="9">
        <f t="shared" ca="1" si="3"/>
        <v>228.91716553585243</v>
      </c>
      <c r="L35" s="9">
        <f t="shared" ca="1" si="4"/>
        <v>-77.72981749008072</v>
      </c>
      <c r="M35">
        <f t="shared" ca="1" si="8"/>
        <v>55.894403292181067</v>
      </c>
      <c r="N35">
        <f t="shared" ca="1" si="9"/>
        <v>34.358583676268864</v>
      </c>
    </row>
    <row r="36" spans="1:14" x14ac:dyDescent="0.25">
      <c r="A36" s="4">
        <f t="shared" si="10"/>
        <v>0.42060185185185162</v>
      </c>
      <c r="B36" s="3">
        <f t="shared" si="11"/>
        <v>1553300340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87946.161481481482</v>
      </c>
      <c r="F36">
        <f ca="1">INDIRECT("F$"&amp;C36)+INDIRECT("I$"&amp;C36)*($B36-INDIRECT("B$"&amp;D36))</f>
        <v>5198.743753086419</v>
      </c>
      <c r="G36">
        <f t="shared" ca="1" si="1"/>
        <v>10363.200000000001</v>
      </c>
      <c r="H36" s="9">
        <f t="shared" ca="1" si="2"/>
        <v>-223.6878518518526</v>
      </c>
      <c r="I36" s="9">
        <f t="shared" ca="1" si="2"/>
        <v>48.649908641975344</v>
      </c>
      <c r="J36" s="9">
        <f t="shared" ca="1" si="2"/>
        <v>0</v>
      </c>
      <c r="K36" s="9">
        <f t="shared" ca="1" si="3"/>
        <v>228.91716553585252</v>
      </c>
      <c r="L36" s="9">
        <f t="shared" ca="1" si="4"/>
        <v>-77.729817490080634</v>
      </c>
      <c r="M36">
        <f t="shared" ca="1" si="8"/>
        <v>55.896584362139919</v>
      </c>
      <c r="N36">
        <f t="shared" ca="1" si="9"/>
        <v>34.340685871056245</v>
      </c>
    </row>
    <row r="37" spans="1:14" x14ac:dyDescent="0.25">
      <c r="A37" s="4">
        <f t="shared" si="10"/>
        <v>0.42065972222222198</v>
      </c>
      <c r="B37" s="3">
        <f t="shared" si="11"/>
        <v>1553300345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86827.722222222219</v>
      </c>
      <c r="F37">
        <f t="shared" ref="F37:F100" ca="1" si="14">INDIRECT("F$"&amp;C37)+INDIRECT("I$"&amp;C37)*($B37-INDIRECT("B$"&amp;D37))</f>
        <v>5441.9932962962957</v>
      </c>
      <c r="G37">
        <f t="shared" ca="1" si="1"/>
        <v>10363.200000000001</v>
      </c>
      <c r="H37" s="9">
        <f t="shared" ca="1" si="2"/>
        <v>-223.6878518518526</v>
      </c>
      <c r="I37" s="9">
        <f t="shared" ca="1" si="2"/>
        <v>48.649908641975344</v>
      </c>
      <c r="J37" s="9">
        <f t="shared" ca="1" si="2"/>
        <v>0</v>
      </c>
      <c r="K37" s="9">
        <f t="shared" ca="1" si="3"/>
        <v>228.91716553585252</v>
      </c>
      <c r="L37" s="9">
        <f t="shared" ca="1" si="4"/>
        <v>-77.729817490080634</v>
      </c>
      <c r="M37">
        <f t="shared" ca="1" si="8"/>
        <v>55.898765432098763</v>
      </c>
      <c r="N37">
        <f t="shared" ca="1" si="9"/>
        <v>34.322788065843625</v>
      </c>
    </row>
    <row r="38" spans="1:14" x14ac:dyDescent="0.25">
      <c r="A38" s="4">
        <f t="shared" si="10"/>
        <v>0.42071759259259234</v>
      </c>
      <c r="B38" s="3">
        <f t="shared" si="11"/>
        <v>1553300350</v>
      </c>
      <c r="C38">
        <f t="shared" si="12"/>
        <v>2</v>
      </c>
      <c r="D38">
        <f t="shared" si="12"/>
        <v>7</v>
      </c>
      <c r="E38">
        <f t="shared" ca="1" si="13"/>
        <v>85709.282962962956</v>
      </c>
      <c r="F38">
        <f t="shared" ca="1" si="14"/>
        <v>5685.2428395061725</v>
      </c>
      <c r="G38">
        <f t="shared" ca="1" si="1"/>
        <v>10363.200000000001</v>
      </c>
      <c r="H38" s="9">
        <f t="shared" ca="1" si="2"/>
        <v>-223.6878518518526</v>
      </c>
      <c r="I38" s="9">
        <f t="shared" ca="1" si="2"/>
        <v>48.649908641975344</v>
      </c>
      <c r="J38" s="9">
        <f t="shared" ca="1" si="2"/>
        <v>0</v>
      </c>
      <c r="K38" s="9">
        <f t="shared" ca="1" si="3"/>
        <v>228.91716553585252</v>
      </c>
      <c r="L38" s="9">
        <f t="shared" ca="1" si="4"/>
        <v>-77.729817490080634</v>
      </c>
      <c r="M38">
        <f t="shared" ca="1" si="8"/>
        <v>55.900946502057614</v>
      </c>
      <c r="N38">
        <f t="shared" ca="1" si="9"/>
        <v>34.304890260630998</v>
      </c>
    </row>
    <row r="39" spans="1:14" x14ac:dyDescent="0.25">
      <c r="A39" s="4">
        <f t="shared" si="10"/>
        <v>0.4207754629629627</v>
      </c>
      <c r="B39" s="3">
        <f t="shared" si="11"/>
        <v>1553300355</v>
      </c>
      <c r="C39">
        <f t="shared" si="12"/>
        <v>2</v>
      </c>
      <c r="D39">
        <f t="shared" si="12"/>
        <v>7</v>
      </c>
      <c r="E39">
        <f t="shared" ca="1" si="13"/>
        <v>84590.843703703693</v>
      </c>
      <c r="F39">
        <f t="shared" ca="1" si="14"/>
        <v>5928.4923827160492</v>
      </c>
      <c r="G39">
        <f t="shared" ca="1" si="1"/>
        <v>10363.200000000001</v>
      </c>
      <c r="H39" s="9">
        <f t="shared" ca="1" si="2"/>
        <v>-223.6878518518497</v>
      </c>
      <c r="I39" s="9">
        <f t="shared" ca="1" si="2"/>
        <v>48.649908641975344</v>
      </c>
      <c r="J39" s="9">
        <f t="shared" ca="1" si="2"/>
        <v>0</v>
      </c>
      <c r="K39" s="9">
        <f t="shared" ca="1" si="3"/>
        <v>228.91716553584968</v>
      </c>
      <c r="L39" s="9">
        <f t="shared" ca="1" si="4"/>
        <v>-77.729817490080478</v>
      </c>
      <c r="M39">
        <f t="shared" ca="1" si="8"/>
        <v>55.903127572016459</v>
      </c>
      <c r="N39">
        <f t="shared" ca="1" si="9"/>
        <v>34.286992455418378</v>
      </c>
    </row>
    <row r="40" spans="1:14" x14ac:dyDescent="0.25">
      <c r="A40" s="4">
        <f t="shared" si="10"/>
        <v>0.42083333333333306</v>
      </c>
      <c r="B40" s="3">
        <f t="shared" si="11"/>
        <v>1553300360</v>
      </c>
      <c r="C40">
        <f t="shared" si="12"/>
        <v>2</v>
      </c>
      <c r="D40">
        <f t="shared" si="12"/>
        <v>7</v>
      </c>
      <c r="E40">
        <f t="shared" ca="1" si="13"/>
        <v>83472.404444444444</v>
      </c>
      <c r="F40">
        <f t="shared" ca="1" si="14"/>
        <v>6171.7419259259259</v>
      </c>
      <c r="G40">
        <f t="shared" ca="1" si="1"/>
        <v>10363.200000000001</v>
      </c>
      <c r="H40" s="9">
        <f t="shared" ca="1" si="2"/>
        <v>-223.6878518518526</v>
      </c>
      <c r="I40" s="9">
        <f t="shared" ca="1" si="2"/>
        <v>48.649908641975344</v>
      </c>
      <c r="J40" s="9">
        <f t="shared" ca="1" si="2"/>
        <v>0</v>
      </c>
      <c r="K40" s="9">
        <f t="shared" ca="1" si="3"/>
        <v>228.91716553585252</v>
      </c>
      <c r="L40" s="9">
        <f t="shared" ca="1" si="4"/>
        <v>-77.729817490080634</v>
      </c>
      <c r="M40">
        <f t="shared" ca="1" si="8"/>
        <v>55.90530864197531</v>
      </c>
      <c r="N40">
        <f t="shared" ca="1" si="9"/>
        <v>34.269094650205759</v>
      </c>
    </row>
    <row r="41" spans="1:14" x14ac:dyDescent="0.25">
      <c r="A41" s="4">
        <f t="shared" si="10"/>
        <v>0.42089120370370342</v>
      </c>
      <c r="B41" s="3">
        <f t="shared" si="11"/>
        <v>1553300365</v>
      </c>
      <c r="C41">
        <f t="shared" ref="C41:D56" si="15">C40</f>
        <v>2</v>
      </c>
      <c r="D41">
        <f t="shared" si="15"/>
        <v>7</v>
      </c>
      <c r="E41">
        <f t="shared" ca="1" si="13"/>
        <v>82353.965185185181</v>
      </c>
      <c r="F41">
        <f t="shared" ca="1" si="14"/>
        <v>6414.9914691358026</v>
      </c>
      <c r="G41">
        <f t="shared" ca="1" si="1"/>
        <v>10363.200000000001</v>
      </c>
      <c r="H41" s="9">
        <f t="shared" ca="1" si="2"/>
        <v>-223.6878518518497</v>
      </c>
      <c r="I41" s="9">
        <f t="shared" ca="1" si="2"/>
        <v>48.649908641975344</v>
      </c>
      <c r="J41" s="9">
        <f t="shared" ca="1" si="2"/>
        <v>0</v>
      </c>
      <c r="K41" s="9">
        <f t="shared" ca="1" si="3"/>
        <v>228.91716553584968</v>
      </c>
      <c r="L41" s="9">
        <f t="shared" ca="1" si="4"/>
        <v>-77.729817490080478</v>
      </c>
      <c r="M41">
        <f t="shared" ca="1" si="8"/>
        <v>55.907489711934154</v>
      </c>
      <c r="N41">
        <f t="shared" ca="1" si="9"/>
        <v>34.251196844993139</v>
      </c>
    </row>
    <row r="42" spans="1:14" x14ac:dyDescent="0.25">
      <c r="A42" s="4">
        <f t="shared" si="10"/>
        <v>0.42094907407407378</v>
      </c>
      <c r="B42" s="3">
        <f t="shared" si="11"/>
        <v>1553300370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81235.525925925933</v>
      </c>
      <c r="F42">
        <f t="shared" ref="F42:F45" ca="1" si="18">INDIRECT("F$"&amp;C42)+INDIRECT("I$"&amp;C42)*($B42-INDIRECT("B$"&amp;D42))</f>
        <v>6658.2410123456793</v>
      </c>
      <c r="G42">
        <f t="shared" ref="G42:G45" ca="1" si="19">INDIRECT("G$"&amp;C42)+INDIRECT("J$"&amp;C42)*($B42-INDIRECT("B$"&amp;D42))</f>
        <v>10363.200000000001</v>
      </c>
      <c r="H42" s="9">
        <f t="shared" ref="H42:H45" ca="1" si="20">(E43-E42)/($B43-$B42)</f>
        <v>-223.6878518518526</v>
      </c>
      <c r="I42" s="9">
        <f t="shared" ref="I42:I45" ca="1" si="21">(F43-F42)/($B43-$B42)</f>
        <v>48.649908641974982</v>
      </c>
      <c r="J42" s="9">
        <f t="shared" ref="J42:J45" ca="1" si="22">(G43-G42)/($B43-$B42)</f>
        <v>0</v>
      </c>
      <c r="K42" s="9">
        <f t="shared" ref="K42:K45" ca="1" si="23">SQRT(H42*H42+I42*I42)</f>
        <v>228.91716553585243</v>
      </c>
      <c r="L42" s="9">
        <f t="shared" ref="L42:L45" ca="1" si="24">DEGREES(ATAN2(I42,H42))</f>
        <v>-77.72981749008072</v>
      </c>
      <c r="M42">
        <f t="shared" ref="M42:M45" ca="1" si="25">INDIRECT("M$"&amp;C42)+INDIRECT("O$"&amp;C42)*($B42-INDIRECT("B$"&amp;D42))</f>
        <v>55.909670781893006</v>
      </c>
      <c r="N42">
        <f t="shared" ref="N42:N45" ca="1" si="26">INDIRECT("N$"&amp;C42)+INDIRECT("P$"&amp;C42)*($B42-INDIRECT("B$"&amp;D42))</f>
        <v>34.233299039780519</v>
      </c>
    </row>
    <row r="43" spans="1:14" x14ac:dyDescent="0.25">
      <c r="A43" s="8">
        <f t="shared" si="10"/>
        <v>0.42100694444444414</v>
      </c>
      <c r="B43" s="3">
        <f t="shared" si="11"/>
        <v>1553300375</v>
      </c>
      <c r="C43">
        <f t="shared" ref="C43:D43" si="27">C42</f>
        <v>2</v>
      </c>
      <c r="D43">
        <f t="shared" si="27"/>
        <v>7</v>
      </c>
      <c r="E43">
        <f t="shared" ca="1" si="17"/>
        <v>80117.08666666667</v>
      </c>
      <c r="F43">
        <f t="shared" ca="1" si="18"/>
        <v>6901.4905555555542</v>
      </c>
      <c r="G43">
        <f t="shared" ca="1" si="19"/>
        <v>10363.200000000001</v>
      </c>
      <c r="H43" s="9">
        <f t="shared" ca="1" si="20"/>
        <v>-223.6878518518526</v>
      </c>
      <c r="I43" s="9">
        <f t="shared" ca="1" si="21"/>
        <v>48.649908641975344</v>
      </c>
      <c r="J43" s="9">
        <f t="shared" ca="1" si="22"/>
        <v>0</v>
      </c>
      <c r="K43" s="9">
        <f t="shared" ca="1" si="23"/>
        <v>228.91716553585252</v>
      </c>
      <c r="L43" s="9">
        <f t="shared" ca="1" si="24"/>
        <v>-77.729817490080634</v>
      </c>
      <c r="M43">
        <f t="shared" ca="1" si="25"/>
        <v>55.91185185185185</v>
      </c>
      <c r="N43">
        <f t="shared" ca="1" si="26"/>
        <v>34.215401234567899</v>
      </c>
    </row>
    <row r="44" spans="1:14" x14ac:dyDescent="0.25">
      <c r="A44" s="4">
        <f t="shared" si="10"/>
        <v>0.4210648148148145</v>
      </c>
      <c r="B44" s="3">
        <f t="shared" si="11"/>
        <v>1553300380</v>
      </c>
      <c r="C44">
        <f t="shared" ref="C44:D44" si="28">C43</f>
        <v>2</v>
      </c>
      <c r="D44">
        <f t="shared" si="28"/>
        <v>7</v>
      </c>
      <c r="E44">
        <f t="shared" ca="1" si="17"/>
        <v>78998.647407407407</v>
      </c>
      <c r="F44">
        <f t="shared" ca="1" si="18"/>
        <v>7144.740098765431</v>
      </c>
      <c r="G44">
        <f t="shared" ca="1" si="19"/>
        <v>10363.200000000001</v>
      </c>
      <c r="H44" s="9">
        <f t="shared" ca="1" si="20"/>
        <v>-223.6878518518526</v>
      </c>
      <c r="I44" s="9">
        <f t="shared" ca="1" si="21"/>
        <v>48.649908641975344</v>
      </c>
      <c r="J44" s="9">
        <f t="shared" ca="1" si="22"/>
        <v>0</v>
      </c>
      <c r="K44" s="9">
        <f t="shared" ca="1" si="23"/>
        <v>228.91716553585252</v>
      </c>
      <c r="L44" s="9">
        <f t="shared" ca="1" si="24"/>
        <v>-77.729817490080634</v>
      </c>
      <c r="M44">
        <f t="shared" ca="1" si="25"/>
        <v>55.914032921810701</v>
      </c>
      <c r="N44">
        <f t="shared" ca="1" si="26"/>
        <v>34.19750342935528</v>
      </c>
    </row>
    <row r="45" spans="1:14" x14ac:dyDescent="0.25">
      <c r="A45" s="4">
        <f t="shared" si="10"/>
        <v>0.42112268518518486</v>
      </c>
      <c r="B45" s="3">
        <f t="shared" si="11"/>
        <v>1553300385</v>
      </c>
      <c r="C45">
        <f t="shared" ref="C45:D45" si="29">C44</f>
        <v>2</v>
      </c>
      <c r="D45">
        <f t="shared" si="29"/>
        <v>7</v>
      </c>
      <c r="E45">
        <f t="shared" ca="1" si="17"/>
        <v>77880.208148148144</v>
      </c>
      <c r="F45">
        <f t="shared" ca="1" si="18"/>
        <v>7387.9896419753077</v>
      </c>
      <c r="G45">
        <f t="shared" ca="1" si="19"/>
        <v>10363.200000000001</v>
      </c>
      <c r="H45" s="9">
        <f t="shared" ca="1" si="20"/>
        <v>-223.6878518518526</v>
      </c>
      <c r="I45" s="9">
        <f t="shared" ca="1" si="21"/>
        <v>48.649908641975344</v>
      </c>
      <c r="J45" s="9">
        <f t="shared" ca="1" si="22"/>
        <v>0</v>
      </c>
      <c r="K45" s="9">
        <f t="shared" ca="1" si="23"/>
        <v>228.91716553585252</v>
      </c>
      <c r="L45" s="9">
        <f t="shared" ca="1" si="24"/>
        <v>-77.729817490080634</v>
      </c>
      <c r="M45">
        <f t="shared" ca="1" si="25"/>
        <v>55.916213991769546</v>
      </c>
      <c r="N45">
        <f t="shared" ca="1" si="26"/>
        <v>34.17960562414266</v>
      </c>
    </row>
    <row r="46" spans="1:14" x14ac:dyDescent="0.25">
      <c r="A46" s="4">
        <f t="shared" si="10"/>
        <v>0.42118055555555522</v>
      </c>
      <c r="B46" s="3">
        <f t="shared" si="11"/>
        <v>1553300390</v>
      </c>
      <c r="C46">
        <f t="shared" si="15"/>
        <v>2</v>
      </c>
      <c r="D46">
        <f t="shared" si="15"/>
        <v>7</v>
      </c>
      <c r="E46">
        <f t="shared" ca="1" si="13"/>
        <v>76761.768888888881</v>
      </c>
      <c r="F46">
        <f t="shared" ca="1" si="14"/>
        <v>7631.2391851851844</v>
      </c>
      <c r="G46">
        <f t="shared" ca="1" si="1"/>
        <v>10363.200000000001</v>
      </c>
      <c r="H46" s="9">
        <f t="shared" ca="1" si="2"/>
        <v>-223.6878518518526</v>
      </c>
      <c r="I46" s="9">
        <f t="shared" ca="1" si="2"/>
        <v>48.649908641975344</v>
      </c>
      <c r="J46" s="9">
        <f t="shared" ca="1" si="2"/>
        <v>0</v>
      </c>
      <c r="K46" s="9">
        <f t="shared" ca="1" si="3"/>
        <v>228.91716553585252</v>
      </c>
      <c r="L46" s="9">
        <f t="shared" ca="1" si="4"/>
        <v>-77.729817490080634</v>
      </c>
      <c r="M46">
        <f t="shared" ca="1" si="8"/>
        <v>55.918395061728397</v>
      </c>
      <c r="N46">
        <f t="shared" ca="1" si="9"/>
        <v>34.16170781893004</v>
      </c>
    </row>
    <row r="47" spans="1:14" x14ac:dyDescent="0.25">
      <c r="A47" s="4">
        <f t="shared" si="10"/>
        <v>0.42123842592592559</v>
      </c>
      <c r="B47" s="3">
        <f t="shared" si="11"/>
        <v>1553300395</v>
      </c>
      <c r="C47">
        <f t="shared" si="15"/>
        <v>2</v>
      </c>
      <c r="D47">
        <f t="shared" si="15"/>
        <v>7</v>
      </c>
      <c r="E47">
        <f t="shared" ca="1" si="13"/>
        <v>75643.329629629618</v>
      </c>
      <c r="F47">
        <f t="shared" ca="1" si="14"/>
        <v>7874.4887283950611</v>
      </c>
      <c r="G47">
        <f t="shared" ca="1" si="1"/>
        <v>10363.200000000001</v>
      </c>
      <c r="H47" s="9">
        <f t="shared" ca="1" si="2"/>
        <v>-223.6878518518497</v>
      </c>
      <c r="I47" s="9">
        <f t="shared" ca="1" si="2"/>
        <v>48.649908641975344</v>
      </c>
      <c r="J47" s="9">
        <f t="shared" ca="1" si="2"/>
        <v>0</v>
      </c>
      <c r="K47" s="9">
        <f t="shared" ca="1" si="3"/>
        <v>228.91716553584968</v>
      </c>
      <c r="L47" s="9">
        <f t="shared" ca="1" si="4"/>
        <v>-77.729817490080478</v>
      </c>
      <c r="M47">
        <f t="shared" ca="1" si="8"/>
        <v>55.920576131687241</v>
      </c>
      <c r="N47">
        <f t="shared" ca="1" si="9"/>
        <v>34.14381001371742</v>
      </c>
    </row>
    <row r="48" spans="1:14" x14ac:dyDescent="0.25">
      <c r="A48" s="4">
        <f t="shared" si="10"/>
        <v>0.42129629629629595</v>
      </c>
      <c r="B48" s="3">
        <f t="shared" si="11"/>
        <v>1553300400</v>
      </c>
      <c r="C48">
        <f t="shared" si="15"/>
        <v>2</v>
      </c>
      <c r="D48">
        <f t="shared" si="15"/>
        <v>7</v>
      </c>
      <c r="E48">
        <f t="shared" ca="1" si="13"/>
        <v>74524.890370370369</v>
      </c>
      <c r="F48">
        <f t="shared" ca="1" si="14"/>
        <v>8117.7382716049378</v>
      </c>
      <c r="G48">
        <f t="shared" ca="1" si="1"/>
        <v>10363.200000000001</v>
      </c>
      <c r="H48" s="9">
        <f t="shared" ca="1" si="2"/>
        <v>-223.6878518518526</v>
      </c>
      <c r="I48" s="9">
        <f t="shared" ca="1" si="2"/>
        <v>48.649908641975344</v>
      </c>
      <c r="J48" s="9">
        <f t="shared" ca="1" si="2"/>
        <v>0</v>
      </c>
      <c r="K48" s="9">
        <f t="shared" ca="1" si="3"/>
        <v>228.91716553585252</v>
      </c>
      <c r="L48" s="9">
        <f t="shared" ca="1" si="4"/>
        <v>-77.729817490080634</v>
      </c>
      <c r="M48">
        <f t="shared" ca="1" si="8"/>
        <v>55.922757201646093</v>
      </c>
      <c r="N48">
        <f t="shared" ca="1" si="9"/>
        <v>34.125912208504801</v>
      </c>
    </row>
    <row r="49" spans="1:19" x14ac:dyDescent="0.25">
      <c r="A49" s="8">
        <f t="shared" si="10"/>
        <v>0.42135416666666631</v>
      </c>
      <c r="B49" s="3">
        <f t="shared" si="11"/>
        <v>1553300405</v>
      </c>
      <c r="C49">
        <f t="shared" si="15"/>
        <v>2</v>
      </c>
      <c r="D49">
        <f t="shared" si="15"/>
        <v>7</v>
      </c>
      <c r="E49">
        <f t="shared" ca="1" si="13"/>
        <v>73406.451111111106</v>
      </c>
      <c r="F49">
        <f t="shared" ca="1" si="14"/>
        <v>8360.9878148148146</v>
      </c>
      <c r="G49">
        <f t="shared" ca="1" si="1"/>
        <v>10363.200000000001</v>
      </c>
      <c r="H49" s="9">
        <f t="shared" ca="1" si="2"/>
        <v>-223.6878518518497</v>
      </c>
      <c r="I49" s="9">
        <f t="shared" ca="1" si="2"/>
        <v>48.649908641975344</v>
      </c>
      <c r="J49" s="9">
        <f t="shared" ca="1" si="2"/>
        <v>0</v>
      </c>
      <c r="K49" s="9">
        <f t="shared" ca="1" si="3"/>
        <v>228.91716553584968</v>
      </c>
      <c r="L49" s="9">
        <f t="shared" ca="1" si="4"/>
        <v>-77.729817490080478</v>
      </c>
      <c r="M49">
        <f t="shared" ca="1" si="8"/>
        <v>55.924938271604937</v>
      </c>
      <c r="N49">
        <f t="shared" ca="1" si="9"/>
        <v>34.108014403292181</v>
      </c>
    </row>
    <row r="50" spans="1:19" x14ac:dyDescent="0.25">
      <c r="A50" s="4">
        <f t="shared" si="10"/>
        <v>0.42141203703703667</v>
      </c>
      <c r="B50" s="3">
        <f t="shared" si="11"/>
        <v>1553300410</v>
      </c>
      <c r="C50">
        <f t="shared" si="15"/>
        <v>2</v>
      </c>
      <c r="D50">
        <f t="shared" si="15"/>
        <v>7</v>
      </c>
      <c r="E50">
        <f t="shared" ca="1" si="13"/>
        <v>72288.011851851858</v>
      </c>
      <c r="F50">
        <f t="shared" ca="1" si="14"/>
        <v>8604.2373580246913</v>
      </c>
      <c r="G50">
        <f t="shared" ca="1" si="1"/>
        <v>10363.200000000001</v>
      </c>
      <c r="H50" s="9">
        <f t="shared" ca="1" si="2"/>
        <v>-223.6878518518526</v>
      </c>
      <c r="I50" s="9">
        <f t="shared" ca="1" si="2"/>
        <v>48.649908641975344</v>
      </c>
      <c r="J50" s="9">
        <f t="shared" ca="1" si="2"/>
        <v>0</v>
      </c>
      <c r="K50" s="9">
        <f t="shared" ca="1" si="3"/>
        <v>228.91716553585252</v>
      </c>
      <c r="L50" s="9">
        <f t="shared" ca="1" si="4"/>
        <v>-77.729817490080634</v>
      </c>
      <c r="M50">
        <f t="shared" ca="1" si="8"/>
        <v>55.927119341563788</v>
      </c>
      <c r="N50">
        <f t="shared" ca="1" si="9"/>
        <v>34.090116598079561</v>
      </c>
    </row>
    <row r="51" spans="1:19" x14ac:dyDescent="0.25">
      <c r="A51" s="4">
        <f t="shared" si="10"/>
        <v>0.42146990740740703</v>
      </c>
      <c r="B51" s="3">
        <f t="shared" si="11"/>
        <v>1553300415</v>
      </c>
      <c r="C51">
        <f t="shared" si="15"/>
        <v>2</v>
      </c>
      <c r="D51">
        <f t="shared" si="15"/>
        <v>7</v>
      </c>
      <c r="E51">
        <f t="shared" ca="1" si="13"/>
        <v>71169.572592592594</v>
      </c>
      <c r="F51">
        <f t="shared" ca="1" si="14"/>
        <v>8847.486901234568</v>
      </c>
      <c r="G51">
        <f t="shared" ca="1" si="1"/>
        <v>10363.200000000001</v>
      </c>
      <c r="H51" s="9">
        <f t="shared" ca="1" si="2"/>
        <v>-223.6878518518526</v>
      </c>
      <c r="I51" s="9">
        <f t="shared" ca="1" si="2"/>
        <v>48.649908641975344</v>
      </c>
      <c r="J51" s="9">
        <f t="shared" ca="1" si="2"/>
        <v>0</v>
      </c>
      <c r="K51" s="9">
        <f t="shared" ca="1" si="3"/>
        <v>228.91716553585252</v>
      </c>
      <c r="L51" s="9">
        <f t="shared" ca="1" si="4"/>
        <v>-77.729817490080634</v>
      </c>
      <c r="M51">
        <f t="shared" ca="1" si="8"/>
        <v>55.929300411522632</v>
      </c>
      <c r="N51">
        <f t="shared" ca="1" si="9"/>
        <v>34.072218792866941</v>
      </c>
    </row>
    <row r="52" spans="1:19" x14ac:dyDescent="0.25">
      <c r="A52" s="4">
        <f t="shared" si="10"/>
        <v>0.42152777777777739</v>
      </c>
      <c r="B52" s="3">
        <f t="shared" si="11"/>
        <v>1553300420</v>
      </c>
      <c r="C52">
        <f t="shared" si="15"/>
        <v>2</v>
      </c>
      <c r="D52">
        <f t="shared" si="15"/>
        <v>7</v>
      </c>
      <c r="E52">
        <f t="shared" ca="1" si="13"/>
        <v>70051.133333333331</v>
      </c>
      <c r="F52">
        <f t="shared" ca="1" si="14"/>
        <v>9090.7364444444447</v>
      </c>
      <c r="G52">
        <f t="shared" ca="1" si="1"/>
        <v>10363.200000000001</v>
      </c>
      <c r="H52" s="9">
        <f t="shared" ca="1" si="2"/>
        <v>-223.6878518518526</v>
      </c>
      <c r="I52" s="9">
        <f t="shared" ca="1" si="2"/>
        <v>48.649908641975344</v>
      </c>
      <c r="J52" s="9">
        <f t="shared" ca="1" si="2"/>
        <v>0</v>
      </c>
      <c r="K52" s="9">
        <f t="shared" ca="1" si="3"/>
        <v>228.91716553585252</v>
      </c>
      <c r="L52" s="9">
        <f t="shared" ca="1" si="4"/>
        <v>-77.729817490080634</v>
      </c>
      <c r="M52">
        <f t="shared" ca="1" si="8"/>
        <v>55.931481481481484</v>
      </c>
      <c r="N52">
        <f t="shared" ca="1" si="9"/>
        <v>34.054320987654322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0.42158564814814775</v>
      </c>
      <c r="B53" s="3">
        <f t="shared" si="11"/>
        <v>1553300425</v>
      </c>
      <c r="C53">
        <f t="shared" si="15"/>
        <v>2</v>
      </c>
      <c r="D53">
        <f t="shared" si="15"/>
        <v>7</v>
      </c>
      <c r="E53">
        <f t="shared" ca="1" si="13"/>
        <v>68932.694074074068</v>
      </c>
      <c r="F53">
        <f t="shared" ca="1" si="14"/>
        <v>9333.9859876543214</v>
      </c>
      <c r="G53">
        <f t="shared" ca="1" si="1"/>
        <v>10363.200000000001</v>
      </c>
      <c r="H53" s="9">
        <f t="shared" ca="1" si="2"/>
        <v>-223.6878518518526</v>
      </c>
      <c r="I53" s="9">
        <f t="shared" ca="1" si="2"/>
        <v>48.649908641974982</v>
      </c>
      <c r="J53" s="9">
        <f t="shared" ca="1" si="2"/>
        <v>0</v>
      </c>
      <c r="K53" s="9">
        <f t="shared" ca="1" si="3"/>
        <v>228.91716553585243</v>
      </c>
      <c r="L53" s="9">
        <f t="shared" ca="1" si="4"/>
        <v>-77.72981749008072</v>
      </c>
      <c r="M53">
        <f t="shared" ca="1" si="8"/>
        <v>55.933662551440328</v>
      </c>
      <c r="N53">
        <f t="shared" ca="1" si="9"/>
        <v>34.036423182441702</v>
      </c>
    </row>
    <row r="54" spans="1:19" x14ac:dyDescent="0.25">
      <c r="A54" s="4">
        <f t="shared" si="10"/>
        <v>0.42164351851851811</v>
      </c>
      <c r="B54" s="3">
        <f t="shared" si="11"/>
        <v>1553300430</v>
      </c>
      <c r="C54">
        <f t="shared" si="15"/>
        <v>2</v>
      </c>
      <c r="D54">
        <f t="shared" si="15"/>
        <v>7</v>
      </c>
      <c r="E54">
        <f t="shared" ca="1" si="13"/>
        <v>67814.254814814805</v>
      </c>
      <c r="F54">
        <f t="shared" ca="1" si="14"/>
        <v>9577.2355308641963</v>
      </c>
      <c r="G54">
        <f t="shared" ca="1" si="1"/>
        <v>10363.200000000001</v>
      </c>
      <c r="H54" s="9">
        <f t="shared" ca="1" si="2"/>
        <v>-223.6878518518497</v>
      </c>
      <c r="I54" s="9">
        <f t="shared" ca="1" si="2"/>
        <v>48.649908641975344</v>
      </c>
      <c r="J54" s="9">
        <f t="shared" ca="1" si="2"/>
        <v>0</v>
      </c>
      <c r="K54" s="9">
        <f t="shared" ca="1" si="3"/>
        <v>228.91716553584968</v>
      </c>
      <c r="L54" s="9">
        <f t="shared" ca="1" si="4"/>
        <v>-77.729817490080478</v>
      </c>
      <c r="M54">
        <f t="shared" ca="1" si="8"/>
        <v>55.935843621399179</v>
      </c>
      <c r="N54">
        <f t="shared" ca="1" si="9"/>
        <v>34.018525377229082</v>
      </c>
    </row>
    <row r="55" spans="1:19" x14ac:dyDescent="0.25">
      <c r="A55" s="8">
        <f t="shared" si="10"/>
        <v>0.42170138888888847</v>
      </c>
      <c r="B55" s="3">
        <f t="shared" si="11"/>
        <v>1553300435</v>
      </c>
      <c r="C55">
        <f t="shared" si="15"/>
        <v>2</v>
      </c>
      <c r="D55">
        <f t="shared" si="15"/>
        <v>7</v>
      </c>
      <c r="E55">
        <f t="shared" ca="1" si="13"/>
        <v>66695.815555555557</v>
      </c>
      <c r="F55">
        <f t="shared" ca="1" si="14"/>
        <v>9820.4850740740731</v>
      </c>
      <c r="G55">
        <f t="shared" ca="1" si="1"/>
        <v>10363.200000000001</v>
      </c>
      <c r="H55" s="9">
        <f t="shared" ca="1" si="2"/>
        <v>-223.6878518518526</v>
      </c>
      <c r="I55" s="9">
        <f t="shared" ca="1" si="2"/>
        <v>48.649908641975344</v>
      </c>
      <c r="J55" s="9">
        <f t="shared" ca="1" si="2"/>
        <v>0</v>
      </c>
      <c r="K55" s="9">
        <f t="shared" ca="1" si="3"/>
        <v>228.91716553585252</v>
      </c>
      <c r="L55" s="9">
        <f t="shared" ca="1" si="4"/>
        <v>-77.729817490080634</v>
      </c>
      <c r="M55">
        <f t="shared" ca="1" si="8"/>
        <v>55.938024691358024</v>
      </c>
      <c r="N55">
        <f t="shared" ca="1" si="9"/>
        <v>34.000627572016462</v>
      </c>
    </row>
    <row r="56" spans="1:19" x14ac:dyDescent="0.25">
      <c r="A56" s="4">
        <f t="shared" si="10"/>
        <v>0.42175925925925883</v>
      </c>
      <c r="B56" s="3">
        <f t="shared" si="11"/>
        <v>1553300440</v>
      </c>
      <c r="C56">
        <f t="shared" si="15"/>
        <v>2</v>
      </c>
      <c r="D56">
        <f t="shared" si="15"/>
        <v>7</v>
      </c>
      <c r="E56">
        <f t="shared" ca="1" si="13"/>
        <v>65577.376296296294</v>
      </c>
      <c r="F56">
        <f t="shared" ca="1" si="14"/>
        <v>10063.73461728395</v>
      </c>
      <c r="G56">
        <f t="shared" ca="1" si="1"/>
        <v>10363.200000000001</v>
      </c>
      <c r="H56" s="9">
        <f t="shared" ca="1" si="2"/>
        <v>-223.68785185185115</v>
      </c>
      <c r="I56" s="9">
        <f t="shared" ca="1" si="2"/>
        <v>48.649908641975344</v>
      </c>
      <c r="J56" s="9">
        <f t="shared" ca="1" si="2"/>
        <v>0</v>
      </c>
      <c r="K56" s="9">
        <f t="shared" ca="1" si="3"/>
        <v>228.9171655358511</v>
      </c>
      <c r="L56" s="9">
        <f t="shared" ca="1" si="4"/>
        <v>-77.729817490080549</v>
      </c>
      <c r="M56">
        <f t="shared" ca="1" si="8"/>
        <v>55.940205761316875</v>
      </c>
      <c r="N56">
        <f t="shared" ca="1" si="9"/>
        <v>33.982729766803843</v>
      </c>
    </row>
    <row r="57" spans="1:19" x14ac:dyDescent="0.25">
      <c r="A57" s="4">
        <f t="shared" si="10"/>
        <v>0.42181712962962919</v>
      </c>
      <c r="B57" s="3">
        <f t="shared" si="11"/>
        <v>1553300445</v>
      </c>
      <c r="C57">
        <f t="shared" ref="C57:D72" si="30">C56</f>
        <v>2</v>
      </c>
      <c r="D57">
        <f t="shared" si="30"/>
        <v>7</v>
      </c>
      <c r="E57">
        <f t="shared" ca="1" si="13"/>
        <v>64458.937037037038</v>
      </c>
      <c r="F57">
        <f t="shared" ca="1" si="14"/>
        <v>10306.984160493826</v>
      </c>
      <c r="G57">
        <f t="shared" ca="1" si="1"/>
        <v>10363.200000000001</v>
      </c>
      <c r="H57" s="9">
        <f t="shared" ca="1" si="2"/>
        <v>-223.6878518518526</v>
      </c>
      <c r="I57" s="9">
        <f t="shared" ca="1" si="2"/>
        <v>48.649908641975344</v>
      </c>
      <c r="J57" s="9">
        <f t="shared" ca="1" si="2"/>
        <v>0</v>
      </c>
      <c r="K57" s="9">
        <f t="shared" ca="1" si="3"/>
        <v>228.91716553585252</v>
      </c>
      <c r="L57" s="9">
        <f t="shared" ca="1" si="4"/>
        <v>-77.729817490080634</v>
      </c>
      <c r="M57">
        <f t="shared" ca="1" si="8"/>
        <v>55.942386831275719</v>
      </c>
      <c r="N57">
        <f t="shared" ca="1" si="9"/>
        <v>33.964831961591223</v>
      </c>
    </row>
    <row r="58" spans="1:19" x14ac:dyDescent="0.25">
      <c r="A58" s="4">
        <f t="shared" si="10"/>
        <v>0.42187499999999956</v>
      </c>
      <c r="B58" s="3">
        <f t="shared" si="11"/>
        <v>1553300450</v>
      </c>
      <c r="C58">
        <f t="shared" si="30"/>
        <v>2</v>
      </c>
      <c r="D58">
        <f t="shared" si="30"/>
        <v>7</v>
      </c>
      <c r="E58">
        <f t="shared" ca="1" si="13"/>
        <v>63340.497777777775</v>
      </c>
      <c r="F58">
        <f t="shared" ca="1" si="14"/>
        <v>10550.233703703703</v>
      </c>
      <c r="G58">
        <f t="shared" ca="1" si="1"/>
        <v>10363.200000000001</v>
      </c>
      <c r="H58" s="9">
        <f t="shared" ca="1" si="2"/>
        <v>-223.68785185185115</v>
      </c>
      <c r="I58" s="9">
        <f t="shared" ca="1" si="2"/>
        <v>48.649908641975344</v>
      </c>
      <c r="J58" s="9">
        <f t="shared" ca="1" si="2"/>
        <v>0</v>
      </c>
      <c r="K58" s="9">
        <f t="shared" ca="1" si="3"/>
        <v>228.9171655358511</v>
      </c>
      <c r="L58" s="9">
        <f t="shared" ca="1" si="4"/>
        <v>-77.729817490080549</v>
      </c>
      <c r="M58">
        <f t="shared" ca="1" si="8"/>
        <v>55.944567901234571</v>
      </c>
      <c r="N58">
        <f t="shared" ca="1" si="9"/>
        <v>33.946934156378596</v>
      </c>
    </row>
    <row r="59" spans="1:19" x14ac:dyDescent="0.25">
      <c r="A59" s="4">
        <f t="shared" si="10"/>
        <v>0.42193287037036992</v>
      </c>
      <c r="B59" s="3">
        <f t="shared" si="11"/>
        <v>1553300455</v>
      </c>
      <c r="C59">
        <f t="shared" si="30"/>
        <v>2</v>
      </c>
      <c r="D59">
        <f t="shared" si="30"/>
        <v>7</v>
      </c>
      <c r="E59">
        <f t="shared" ca="1" si="13"/>
        <v>62222.058518518519</v>
      </c>
      <c r="F59">
        <f t="shared" ca="1" si="14"/>
        <v>10793.48324691358</v>
      </c>
      <c r="G59">
        <f t="shared" ca="1" si="1"/>
        <v>10363.200000000001</v>
      </c>
      <c r="H59" s="9">
        <f t="shared" ca="1" si="2"/>
        <v>-223.6878518518526</v>
      </c>
      <c r="I59" s="9">
        <f t="shared" ca="1" si="2"/>
        <v>48.649908641975344</v>
      </c>
      <c r="J59" s="9">
        <f t="shared" ca="1" si="2"/>
        <v>0</v>
      </c>
      <c r="K59" s="9">
        <f t="shared" ca="1" si="3"/>
        <v>228.91716553585252</v>
      </c>
      <c r="L59" s="9">
        <f t="shared" ca="1" si="4"/>
        <v>-77.729817490080634</v>
      </c>
      <c r="M59">
        <f t="shared" ca="1" si="8"/>
        <v>55.946748971193415</v>
      </c>
      <c r="N59">
        <f t="shared" ca="1" si="9"/>
        <v>33.929036351165976</v>
      </c>
    </row>
    <row r="60" spans="1:19" x14ac:dyDescent="0.25">
      <c r="A60" s="4">
        <f t="shared" si="10"/>
        <v>0.42199074074074028</v>
      </c>
      <c r="B60" s="3">
        <f t="shared" si="11"/>
        <v>1553300460</v>
      </c>
      <c r="C60">
        <f t="shared" si="30"/>
        <v>2</v>
      </c>
      <c r="D60">
        <f t="shared" si="30"/>
        <v>7</v>
      </c>
      <c r="E60">
        <f t="shared" ca="1" si="13"/>
        <v>61103.619259259256</v>
      </c>
      <c r="F60">
        <f t="shared" ca="1" si="14"/>
        <v>11036.732790123457</v>
      </c>
      <c r="G60">
        <f t="shared" ca="1" si="1"/>
        <v>10363.200000000001</v>
      </c>
      <c r="H60" s="9">
        <f t="shared" ca="1" si="2"/>
        <v>-223.68785185185115</v>
      </c>
      <c r="I60" s="9">
        <f t="shared" ca="1" si="2"/>
        <v>48.649908641975344</v>
      </c>
      <c r="J60" s="9">
        <f t="shared" ca="1" si="2"/>
        <v>0</v>
      </c>
      <c r="K60" s="9">
        <f t="shared" ca="1" si="3"/>
        <v>228.9171655358511</v>
      </c>
      <c r="L60" s="9">
        <f t="shared" ca="1" si="4"/>
        <v>-77.729817490080549</v>
      </c>
      <c r="M60">
        <f t="shared" ca="1" si="8"/>
        <v>55.948930041152266</v>
      </c>
      <c r="N60">
        <f t="shared" ca="1" si="9"/>
        <v>33.911138545953357</v>
      </c>
    </row>
    <row r="61" spans="1:19" x14ac:dyDescent="0.25">
      <c r="A61" s="4">
        <f t="shared" si="10"/>
        <v>0.42204861111111064</v>
      </c>
      <c r="B61" s="3">
        <f t="shared" si="11"/>
        <v>1553300465</v>
      </c>
      <c r="C61">
        <f t="shared" si="30"/>
        <v>2</v>
      </c>
      <c r="D61">
        <f t="shared" si="30"/>
        <v>7</v>
      </c>
      <c r="E61">
        <f t="shared" ca="1" si="13"/>
        <v>59985.18</v>
      </c>
      <c r="F61">
        <f t="shared" ca="1" si="14"/>
        <v>11279.982333333333</v>
      </c>
      <c r="G61">
        <f t="shared" ca="1" si="1"/>
        <v>10363.200000000001</v>
      </c>
      <c r="H61" s="9">
        <f t="shared" ca="1" si="2"/>
        <v>-223.6878518518526</v>
      </c>
      <c r="I61" s="9">
        <f t="shared" ca="1" si="2"/>
        <v>48.649908641975344</v>
      </c>
      <c r="J61" s="9">
        <f t="shared" ca="1" si="2"/>
        <v>0</v>
      </c>
      <c r="K61" s="9">
        <f t="shared" ca="1" si="3"/>
        <v>228.91716553585252</v>
      </c>
      <c r="L61" s="9">
        <f t="shared" ca="1" si="4"/>
        <v>-77.729817490080634</v>
      </c>
      <c r="M61">
        <f t="shared" ca="1" si="8"/>
        <v>55.951111111111111</v>
      </c>
      <c r="N61">
        <f t="shared" ca="1" si="9"/>
        <v>33.893240740740737</v>
      </c>
    </row>
    <row r="62" spans="1:19" x14ac:dyDescent="0.25">
      <c r="A62" s="4">
        <f t="shared" si="10"/>
        <v>0.422106481481481</v>
      </c>
      <c r="B62" s="3">
        <f t="shared" si="11"/>
        <v>1553300470</v>
      </c>
      <c r="C62">
        <f t="shared" si="30"/>
        <v>2</v>
      </c>
      <c r="D62">
        <f t="shared" si="30"/>
        <v>7</v>
      </c>
      <c r="E62">
        <f t="shared" ca="1" si="13"/>
        <v>58866.740740740737</v>
      </c>
      <c r="F62">
        <f t="shared" ca="1" si="14"/>
        <v>11523.23187654321</v>
      </c>
      <c r="G62">
        <f t="shared" ca="1" si="1"/>
        <v>10363.200000000001</v>
      </c>
      <c r="H62" s="9">
        <f t="shared" ca="1" si="2"/>
        <v>-223.68785185185115</v>
      </c>
      <c r="I62" s="9">
        <f t="shared" ca="1" si="2"/>
        <v>48.649908641975344</v>
      </c>
      <c r="J62" s="9">
        <f t="shared" ca="1" si="2"/>
        <v>0</v>
      </c>
      <c r="K62" s="9">
        <f t="shared" ca="1" si="3"/>
        <v>228.9171655358511</v>
      </c>
      <c r="L62" s="9">
        <f t="shared" ca="1" si="4"/>
        <v>-77.729817490080549</v>
      </c>
      <c r="M62">
        <f t="shared" ca="1" si="8"/>
        <v>55.953292181069955</v>
      </c>
      <c r="N62">
        <f t="shared" ca="1" si="9"/>
        <v>33.875342935528117</v>
      </c>
    </row>
    <row r="63" spans="1:19" x14ac:dyDescent="0.25">
      <c r="A63" s="4">
        <f t="shared" si="10"/>
        <v>0.42216435185185136</v>
      </c>
      <c r="B63" s="3">
        <f t="shared" si="11"/>
        <v>1553300475</v>
      </c>
      <c r="C63">
        <f t="shared" si="30"/>
        <v>2</v>
      </c>
      <c r="D63">
        <f t="shared" si="30"/>
        <v>7</v>
      </c>
      <c r="E63">
        <f t="shared" ca="1" si="13"/>
        <v>57748.301481481481</v>
      </c>
      <c r="F63">
        <f t="shared" ca="1" si="14"/>
        <v>11766.481419753087</v>
      </c>
      <c r="G63">
        <f t="shared" ca="1" si="1"/>
        <v>10363.200000000001</v>
      </c>
      <c r="H63" s="9">
        <f t="shared" ca="1" si="2"/>
        <v>-223.68785185185115</v>
      </c>
      <c r="I63" s="9">
        <f t="shared" ca="1" si="2"/>
        <v>48.649908641974982</v>
      </c>
      <c r="J63" s="9">
        <f t="shared" ca="1" si="2"/>
        <v>0</v>
      </c>
      <c r="K63" s="9">
        <f t="shared" ca="1" si="3"/>
        <v>228.91716553585104</v>
      </c>
      <c r="L63" s="9">
        <f t="shared" ca="1" si="4"/>
        <v>-77.729817490080649</v>
      </c>
      <c r="M63">
        <f t="shared" ca="1" si="8"/>
        <v>55.955473251028806</v>
      </c>
      <c r="N63">
        <f t="shared" ca="1" si="9"/>
        <v>33.857445130315497</v>
      </c>
    </row>
    <row r="64" spans="1:19" x14ac:dyDescent="0.25">
      <c r="A64" s="4">
        <f t="shared" si="10"/>
        <v>0.42222222222222172</v>
      </c>
      <c r="B64" s="3">
        <f t="shared" si="11"/>
        <v>1553300480</v>
      </c>
      <c r="C64">
        <f t="shared" si="30"/>
        <v>2</v>
      </c>
      <c r="D64">
        <f t="shared" si="30"/>
        <v>7</v>
      </c>
      <c r="E64">
        <f t="shared" ca="1" si="13"/>
        <v>56629.862222222226</v>
      </c>
      <c r="F64">
        <f t="shared" ca="1" si="14"/>
        <v>12009.730962962962</v>
      </c>
      <c r="G64">
        <f t="shared" ca="1" si="1"/>
        <v>10363.200000000001</v>
      </c>
      <c r="H64" s="9">
        <f t="shared" ca="1" si="2"/>
        <v>-223.6878518518526</v>
      </c>
      <c r="I64" s="9">
        <f t="shared" ca="1" si="2"/>
        <v>48.649908641975344</v>
      </c>
      <c r="J64" s="9">
        <f t="shared" ca="1" si="2"/>
        <v>0</v>
      </c>
      <c r="K64" s="9">
        <f t="shared" ca="1" si="3"/>
        <v>228.91716553585252</v>
      </c>
      <c r="L64" s="9">
        <f t="shared" ca="1" si="4"/>
        <v>-77.729817490080634</v>
      </c>
      <c r="M64">
        <f t="shared" ca="1" si="8"/>
        <v>55.95765432098765</v>
      </c>
      <c r="N64">
        <f t="shared" ca="1" si="9"/>
        <v>33.839547325102878</v>
      </c>
    </row>
    <row r="65" spans="1:19" x14ac:dyDescent="0.25">
      <c r="A65" s="4">
        <f t="shared" si="10"/>
        <v>0.42228009259259208</v>
      </c>
      <c r="B65" s="3">
        <f t="shared" si="11"/>
        <v>1553300485</v>
      </c>
      <c r="C65">
        <f t="shared" si="30"/>
        <v>2</v>
      </c>
      <c r="D65">
        <f t="shared" si="30"/>
        <v>7</v>
      </c>
      <c r="E65">
        <f t="shared" ca="1" si="13"/>
        <v>55511.422962962963</v>
      </c>
      <c r="F65">
        <f t="shared" ca="1" si="14"/>
        <v>12252.980506172838</v>
      </c>
      <c r="G65">
        <f t="shared" ca="1" si="1"/>
        <v>10363.200000000001</v>
      </c>
      <c r="H65" s="9">
        <f t="shared" ca="1" si="2"/>
        <v>-223.68785185185115</v>
      </c>
      <c r="I65" s="9">
        <f t="shared" ca="1" si="2"/>
        <v>48.649908641975344</v>
      </c>
      <c r="J65" s="9">
        <f t="shared" ca="1" si="2"/>
        <v>0</v>
      </c>
      <c r="K65" s="9">
        <f t="shared" ca="1" si="3"/>
        <v>228.9171655358511</v>
      </c>
      <c r="L65" s="9">
        <f t="shared" ca="1" si="4"/>
        <v>-77.729817490080549</v>
      </c>
      <c r="M65">
        <f t="shared" ca="1" si="8"/>
        <v>55.959835390946502</v>
      </c>
      <c r="N65">
        <f t="shared" ca="1" si="9"/>
        <v>33.821649519890258</v>
      </c>
    </row>
    <row r="66" spans="1:19" x14ac:dyDescent="0.25">
      <c r="A66" s="4">
        <f t="shared" si="10"/>
        <v>0.42233796296296244</v>
      </c>
      <c r="B66" s="3">
        <f t="shared" si="11"/>
        <v>1553300490</v>
      </c>
      <c r="C66">
        <f t="shared" si="30"/>
        <v>2</v>
      </c>
      <c r="D66">
        <f t="shared" si="30"/>
        <v>7</v>
      </c>
      <c r="E66">
        <f t="shared" ca="1" si="13"/>
        <v>54392.983703703707</v>
      </c>
      <c r="F66">
        <f t="shared" ca="1" si="14"/>
        <v>12496.230049382715</v>
      </c>
      <c r="G66">
        <f t="shared" ca="1" si="1"/>
        <v>10363.200000000001</v>
      </c>
      <c r="H66" s="9">
        <f t="shared" ca="1" si="2"/>
        <v>-223.6878518518526</v>
      </c>
      <c r="I66" s="9">
        <f t="shared" ca="1" si="2"/>
        <v>48.649908641975344</v>
      </c>
      <c r="J66" s="9">
        <f t="shared" ca="1" si="2"/>
        <v>0</v>
      </c>
      <c r="K66" s="9">
        <f t="shared" ca="1" si="3"/>
        <v>228.91716553585252</v>
      </c>
      <c r="L66" s="9">
        <f t="shared" ca="1" si="4"/>
        <v>-77.729817490080634</v>
      </c>
      <c r="M66">
        <f t="shared" ca="1" si="8"/>
        <v>55.962016460905346</v>
      </c>
      <c r="N66">
        <f t="shared" ca="1" si="9"/>
        <v>33.803751714677638</v>
      </c>
      <c r="O66" s="12"/>
    </row>
    <row r="67" spans="1:19" x14ac:dyDescent="0.25">
      <c r="A67" s="8">
        <f t="shared" si="10"/>
        <v>0.4223958333333328</v>
      </c>
      <c r="B67" s="3">
        <f t="shared" si="11"/>
        <v>1553300495</v>
      </c>
      <c r="C67">
        <f t="shared" si="30"/>
        <v>2</v>
      </c>
      <c r="D67">
        <f t="shared" si="30"/>
        <v>7</v>
      </c>
      <c r="E67">
        <f t="shared" ca="1" si="13"/>
        <v>53274.544444444444</v>
      </c>
      <c r="F67">
        <f t="shared" ca="1" si="14"/>
        <v>12739.479592592592</v>
      </c>
      <c r="G67">
        <f t="shared" ca="1" si="1"/>
        <v>10363.200000000001</v>
      </c>
      <c r="H67" s="9">
        <f t="shared" ca="1" si="2"/>
        <v>-223.6878518518526</v>
      </c>
      <c r="I67" s="9">
        <f t="shared" ca="1" si="2"/>
        <v>48.649908641975344</v>
      </c>
      <c r="J67" s="9">
        <f t="shared" ca="1" si="2"/>
        <v>0</v>
      </c>
      <c r="K67" s="9">
        <f t="shared" ca="1" si="3"/>
        <v>228.91716553585252</v>
      </c>
      <c r="L67" s="9">
        <f t="shared" ca="1" si="4"/>
        <v>-77.729817490080634</v>
      </c>
      <c r="M67">
        <f t="shared" ca="1" si="8"/>
        <v>55.964197530864197</v>
      </c>
      <c r="N67">
        <f t="shared" ca="1" si="9"/>
        <v>33.785853909465018</v>
      </c>
      <c r="O67" s="12"/>
    </row>
    <row r="68" spans="1:19" x14ac:dyDescent="0.25">
      <c r="A68" s="4">
        <f t="shared" si="10"/>
        <v>0.42245370370370317</v>
      </c>
      <c r="B68" s="3">
        <f t="shared" si="11"/>
        <v>1553300500</v>
      </c>
      <c r="C68">
        <f t="shared" si="30"/>
        <v>2</v>
      </c>
      <c r="D68">
        <f t="shared" si="30"/>
        <v>7</v>
      </c>
      <c r="E68">
        <f t="shared" ca="1" si="13"/>
        <v>52156.105185185181</v>
      </c>
      <c r="F68">
        <f t="shared" ca="1" si="14"/>
        <v>12982.729135802469</v>
      </c>
      <c r="G68">
        <f t="shared" ca="1" si="1"/>
        <v>10363.200000000001</v>
      </c>
      <c r="H68" s="9">
        <f t="shared" ca="1" si="2"/>
        <v>-223.6878518518497</v>
      </c>
      <c r="I68" s="9">
        <f t="shared" ca="1" si="2"/>
        <v>48.649908641975344</v>
      </c>
      <c r="J68" s="9">
        <f t="shared" ca="1" si="2"/>
        <v>0</v>
      </c>
      <c r="K68" s="9">
        <f t="shared" ca="1" si="3"/>
        <v>228.91716553584968</v>
      </c>
      <c r="L68" s="9">
        <f t="shared" ca="1" si="4"/>
        <v>-77.729817490080478</v>
      </c>
      <c r="M68">
        <f t="shared" ca="1" si="8"/>
        <v>55.966378600823042</v>
      </c>
      <c r="N68">
        <f t="shared" ca="1" si="9"/>
        <v>33.767956104252399</v>
      </c>
      <c r="O68" s="12"/>
    </row>
    <row r="69" spans="1:19" x14ac:dyDescent="0.25">
      <c r="A69" s="4">
        <f t="shared" si="10"/>
        <v>0.42251157407407353</v>
      </c>
      <c r="B69" s="3">
        <f t="shared" si="11"/>
        <v>1553300505</v>
      </c>
      <c r="C69">
        <f t="shared" si="30"/>
        <v>2</v>
      </c>
      <c r="D69">
        <f t="shared" si="30"/>
        <v>7</v>
      </c>
      <c r="E69">
        <f t="shared" ca="1" si="13"/>
        <v>51037.665925925932</v>
      </c>
      <c r="F69">
        <f t="shared" ca="1" si="14"/>
        <v>13225.978679012345</v>
      </c>
      <c r="G69">
        <f t="shared" ca="1" si="1"/>
        <v>10363.200000000001</v>
      </c>
      <c r="H69" s="9">
        <f t="shared" ca="1" si="2"/>
        <v>-223.6878518518526</v>
      </c>
      <c r="I69" s="9">
        <f t="shared" ca="1" si="2"/>
        <v>48.649908641975344</v>
      </c>
      <c r="J69" s="9">
        <f t="shared" ca="1" si="2"/>
        <v>0</v>
      </c>
      <c r="K69" s="9">
        <f t="shared" ca="1" si="3"/>
        <v>228.91716553585252</v>
      </c>
      <c r="L69" s="9">
        <f t="shared" ca="1" si="4"/>
        <v>-77.729817490080634</v>
      </c>
      <c r="M69">
        <f t="shared" ca="1" si="8"/>
        <v>55.968559670781893</v>
      </c>
      <c r="N69">
        <f t="shared" ca="1" si="9"/>
        <v>33.750058299039779</v>
      </c>
      <c r="O69" s="12"/>
    </row>
    <row r="70" spans="1:19" x14ac:dyDescent="0.25">
      <c r="A70" s="4">
        <f t="shared" si="10"/>
        <v>0.42256944444444389</v>
      </c>
      <c r="B70" s="3">
        <f t="shared" si="11"/>
        <v>1553300510</v>
      </c>
      <c r="C70">
        <f t="shared" si="30"/>
        <v>2</v>
      </c>
      <c r="D70">
        <f t="shared" si="30"/>
        <v>7</v>
      </c>
      <c r="E70">
        <f t="shared" ca="1" si="13"/>
        <v>49919.226666666669</v>
      </c>
      <c r="F70">
        <f t="shared" ca="1" si="14"/>
        <v>13469.228222222222</v>
      </c>
      <c r="G70">
        <f t="shared" ca="1" si="1"/>
        <v>10363.200000000001</v>
      </c>
      <c r="H70" s="9">
        <f t="shared" ca="1" si="2"/>
        <v>-223.6878518518526</v>
      </c>
      <c r="I70" s="9">
        <f t="shared" ca="1" si="2"/>
        <v>48.649908641975344</v>
      </c>
      <c r="J70" s="9">
        <f t="shared" ca="1" si="2"/>
        <v>0</v>
      </c>
      <c r="K70" s="9">
        <f t="shared" ca="1" si="3"/>
        <v>228.91716553585252</v>
      </c>
      <c r="L70" s="9">
        <f t="shared" ca="1" si="4"/>
        <v>-77.729817490080634</v>
      </c>
      <c r="M70">
        <f t="shared" ca="1" si="8"/>
        <v>55.970740740740737</v>
      </c>
      <c r="N70">
        <f t="shared" ca="1" si="9"/>
        <v>33.732160493827159</v>
      </c>
    </row>
    <row r="71" spans="1:19" x14ac:dyDescent="0.25">
      <c r="A71" s="4">
        <f>A70+5/24/3600</f>
        <v>0.42262731481481425</v>
      </c>
      <c r="B71" s="3">
        <f t="shared" si="11"/>
        <v>1553300515</v>
      </c>
      <c r="C71">
        <f t="shared" si="30"/>
        <v>2</v>
      </c>
      <c r="D71">
        <f t="shared" si="30"/>
        <v>7</v>
      </c>
      <c r="E71">
        <f t="shared" ca="1" si="13"/>
        <v>48800.787407407406</v>
      </c>
      <c r="F71">
        <f t="shared" ca="1" si="14"/>
        <v>13712.477765432099</v>
      </c>
      <c r="G71">
        <f t="shared" ca="1" si="1"/>
        <v>10363.200000000001</v>
      </c>
      <c r="H71" s="9">
        <f t="shared" ca="1" si="2"/>
        <v>-223.6878518518526</v>
      </c>
      <c r="I71" s="9">
        <f t="shared" ca="1" si="2"/>
        <v>48.649908641975344</v>
      </c>
      <c r="J71" s="9">
        <f t="shared" ca="1" si="2"/>
        <v>0</v>
      </c>
      <c r="K71" s="9">
        <f t="shared" ca="1" si="3"/>
        <v>228.91716553585252</v>
      </c>
      <c r="L71" s="9">
        <f t="shared" ca="1" si="4"/>
        <v>-77.729817490080634</v>
      </c>
      <c r="M71">
        <f t="shared" ca="1" si="8"/>
        <v>55.972921810699589</v>
      </c>
      <c r="N71">
        <f t="shared" ca="1" si="9"/>
        <v>33.714262688614539</v>
      </c>
    </row>
    <row r="72" spans="1:19" x14ac:dyDescent="0.25">
      <c r="A72" s="4">
        <f t="shared" si="10"/>
        <v>0.42268518518518461</v>
      </c>
      <c r="B72" s="3">
        <f t="shared" si="11"/>
        <v>1553300520</v>
      </c>
      <c r="C72">
        <f t="shared" si="30"/>
        <v>2</v>
      </c>
      <c r="D72">
        <f t="shared" si="30"/>
        <v>7</v>
      </c>
      <c r="E72">
        <f t="shared" ca="1" si="13"/>
        <v>47682.348148148143</v>
      </c>
      <c r="F72">
        <f t="shared" ca="1" si="14"/>
        <v>13955.727308641975</v>
      </c>
      <c r="G72">
        <f t="shared" ref="G72:G135" ca="1" si="31">INDIRECT("G$"&amp;C72)+INDIRECT("J$"&amp;C72)*($B72-INDIRECT("B$"&amp;D72))</f>
        <v>10363.200000000001</v>
      </c>
      <c r="H72" s="9">
        <f t="shared" ref="H72:J135" ca="1" si="32">(E73-E72)/($B73-$B72)</f>
        <v>-223.6878518518497</v>
      </c>
      <c r="I72" s="9">
        <f t="shared" ca="1" si="32"/>
        <v>48.649908641975344</v>
      </c>
      <c r="J72" s="9">
        <f t="shared" ca="1" si="32"/>
        <v>0</v>
      </c>
      <c r="K72" s="9">
        <f t="shared" ref="K72:K135" ca="1" si="33">SQRT(H72*H72+I72*I72)</f>
        <v>228.91716553584968</v>
      </c>
      <c r="L72" s="9">
        <f t="shared" ref="L72:L135" ca="1" si="34">DEGREES(ATAN2(I72,H72))</f>
        <v>-77.729817490080478</v>
      </c>
      <c r="M72">
        <f t="shared" ca="1" si="8"/>
        <v>55.975102880658433</v>
      </c>
      <c r="N72">
        <f t="shared" ca="1" si="9"/>
        <v>33.69636488340192</v>
      </c>
    </row>
    <row r="73" spans="1:19" x14ac:dyDescent="0.25">
      <c r="A73" s="4">
        <f t="shared" si="10"/>
        <v>0.42274305555555497</v>
      </c>
      <c r="B73" s="3">
        <f t="shared" si="11"/>
        <v>1553300525</v>
      </c>
      <c r="C73">
        <f t="shared" ref="C73:D84" si="35">C72</f>
        <v>2</v>
      </c>
      <c r="D73">
        <f t="shared" si="35"/>
        <v>7</v>
      </c>
      <c r="E73">
        <f t="shared" ca="1" si="13"/>
        <v>46563.908888888895</v>
      </c>
      <c r="F73">
        <f t="shared" ca="1" si="14"/>
        <v>14198.976851851852</v>
      </c>
      <c r="G73">
        <f t="shared" ca="1" si="31"/>
        <v>10363.200000000001</v>
      </c>
      <c r="H73" s="9">
        <f t="shared" ca="1" si="32"/>
        <v>-223.6878518518526</v>
      </c>
      <c r="I73" s="9">
        <f t="shared" ca="1" si="32"/>
        <v>48.649908641974982</v>
      </c>
      <c r="J73" s="9">
        <f t="shared" ca="1" si="32"/>
        <v>0</v>
      </c>
      <c r="K73" s="9">
        <f t="shared" ca="1" si="33"/>
        <v>228.91716553585243</v>
      </c>
      <c r="L73" s="9">
        <f t="shared" ca="1" si="34"/>
        <v>-77.72981749008072</v>
      </c>
      <c r="M73">
        <f t="shared" ref="M73:M136" ca="1" si="36">INDIRECT("M$"&amp;C73)+INDIRECT("O$"&amp;C73)*($B73-INDIRECT("B$"&amp;D73))</f>
        <v>55.977283950617284</v>
      </c>
      <c r="N73">
        <f t="shared" ref="N73:N136" ca="1" si="37">INDIRECT("N$"&amp;C73)+INDIRECT("P$"&amp;C73)*($B73-INDIRECT("B$"&amp;D73))</f>
        <v>33.6784670781893</v>
      </c>
    </row>
    <row r="74" spans="1:19" x14ac:dyDescent="0.25">
      <c r="A74" s="4">
        <f t="shared" ref="A74:A103" si="38">A73+5/24/3600</f>
        <v>0.42280092592592533</v>
      </c>
      <c r="B74" s="3">
        <f t="shared" ref="B74:B137" si="39">B73+SECOND(A74-A73)</f>
        <v>1553300530</v>
      </c>
      <c r="C74">
        <f t="shared" si="35"/>
        <v>2</v>
      </c>
      <c r="D74">
        <f t="shared" si="35"/>
        <v>7</v>
      </c>
      <c r="E74">
        <f t="shared" ca="1" si="13"/>
        <v>45445.469629629632</v>
      </c>
      <c r="F74">
        <f t="shared" ca="1" si="14"/>
        <v>14442.226395061727</v>
      </c>
      <c r="G74">
        <f t="shared" ca="1" si="31"/>
        <v>10363.200000000001</v>
      </c>
      <c r="H74" s="9">
        <f t="shared" ca="1" si="32"/>
        <v>-223.6878518518526</v>
      </c>
      <c r="I74" s="9">
        <f t="shared" ca="1" si="32"/>
        <v>48.649908641975706</v>
      </c>
      <c r="J74" s="9">
        <f t="shared" ca="1" si="32"/>
        <v>0</v>
      </c>
      <c r="K74" s="9">
        <f t="shared" ca="1" si="33"/>
        <v>228.91716553585258</v>
      </c>
      <c r="L74" s="9">
        <f t="shared" ca="1" si="34"/>
        <v>-77.729817490080535</v>
      </c>
      <c r="M74">
        <f t="shared" ca="1" si="36"/>
        <v>55.979465020576129</v>
      </c>
      <c r="N74">
        <f t="shared" ca="1" si="37"/>
        <v>33.66056927297668</v>
      </c>
    </row>
    <row r="75" spans="1:19" x14ac:dyDescent="0.25">
      <c r="A75" s="4">
        <f t="shared" si="38"/>
        <v>0.42285879629629569</v>
      </c>
      <c r="B75" s="3">
        <f t="shared" si="39"/>
        <v>1553300535</v>
      </c>
      <c r="C75">
        <f t="shared" si="35"/>
        <v>2</v>
      </c>
      <c r="D75">
        <f t="shared" si="35"/>
        <v>7</v>
      </c>
      <c r="E75">
        <f t="shared" ca="1" si="13"/>
        <v>44327.030370370368</v>
      </c>
      <c r="F75">
        <f t="shared" ca="1" si="14"/>
        <v>14685.475938271606</v>
      </c>
      <c r="G75">
        <f t="shared" ca="1" si="31"/>
        <v>10363.200000000001</v>
      </c>
      <c r="H75" s="9">
        <f t="shared" ca="1" si="32"/>
        <v>-223.6878518518526</v>
      </c>
      <c r="I75" s="9">
        <f t="shared" ca="1" si="32"/>
        <v>48.649908641975344</v>
      </c>
      <c r="J75" s="9">
        <f t="shared" ca="1" si="32"/>
        <v>0</v>
      </c>
      <c r="K75" s="9">
        <f t="shared" ca="1" si="33"/>
        <v>228.91716553585252</v>
      </c>
      <c r="L75" s="9">
        <f t="shared" ca="1" si="34"/>
        <v>-77.729817490080634</v>
      </c>
      <c r="M75">
        <f t="shared" ca="1" si="36"/>
        <v>55.98164609053498</v>
      </c>
      <c r="N75">
        <f t="shared" ca="1" si="37"/>
        <v>33.64267146776406</v>
      </c>
      <c r="Q75">
        <f ca="1">E75-'AFL2404'!E84</f>
        <v>789.51214814814739</v>
      </c>
      <c r="R75">
        <f ca="1">F75-'AFL2404'!F84</f>
        <v>-11397.017506172839</v>
      </c>
      <c r="S75">
        <f t="shared" ref="S75:S77" ca="1" si="40">SQRT(Q75*Q75+R75*R75)</f>
        <v>11424.330941813776</v>
      </c>
    </row>
    <row r="76" spans="1:19" x14ac:dyDescent="0.25">
      <c r="A76" s="41">
        <f t="shared" si="38"/>
        <v>0.42291666666666605</v>
      </c>
      <c r="B76" s="3">
        <f t="shared" si="39"/>
        <v>1553300540</v>
      </c>
      <c r="C76">
        <f t="shared" si="35"/>
        <v>2</v>
      </c>
      <c r="D76">
        <f t="shared" si="35"/>
        <v>7</v>
      </c>
      <c r="E76">
        <f t="shared" ca="1" si="13"/>
        <v>43208.591111111105</v>
      </c>
      <c r="F76">
        <f t="shared" ca="1" si="14"/>
        <v>14928.725481481482</v>
      </c>
      <c r="G76">
        <f t="shared" ca="1" si="31"/>
        <v>10363.200000000001</v>
      </c>
      <c r="H76" s="9">
        <f t="shared" ca="1" si="32"/>
        <v>-223.6878518518497</v>
      </c>
      <c r="I76" s="9">
        <f t="shared" ca="1" si="32"/>
        <v>48.649908641975344</v>
      </c>
      <c r="J76" s="9">
        <f t="shared" ca="1" si="32"/>
        <v>0</v>
      </c>
      <c r="K76" s="9">
        <f t="shared" ca="1" si="33"/>
        <v>228.91716553584968</v>
      </c>
      <c r="L76" s="9">
        <f t="shared" ca="1" si="34"/>
        <v>-77.729817490080478</v>
      </c>
      <c r="M76">
        <f t="shared" ca="1" si="36"/>
        <v>55.983827160493824</v>
      </c>
      <c r="N76">
        <f t="shared" ca="1" si="37"/>
        <v>33.624773662551441</v>
      </c>
      <c r="Q76">
        <f ca="1">E76-'AFL2404'!E85</f>
        <v>728.78044444443367</v>
      </c>
      <c r="R76">
        <f ca="1">F76-'AFL2404'!F85</f>
        <v>-10520.323851851854</v>
      </c>
      <c r="S76" s="40">
        <f t="shared" ca="1" si="40"/>
        <v>10545.536253981951</v>
      </c>
    </row>
    <row r="77" spans="1:19" x14ac:dyDescent="0.25">
      <c r="A77" s="4">
        <f t="shared" si="38"/>
        <v>0.42297453703703641</v>
      </c>
      <c r="B77" s="3">
        <f t="shared" si="39"/>
        <v>1553300545</v>
      </c>
      <c r="C77">
        <f t="shared" si="35"/>
        <v>2</v>
      </c>
      <c r="D77">
        <f t="shared" si="35"/>
        <v>7</v>
      </c>
      <c r="E77">
        <f t="shared" ca="1" si="13"/>
        <v>42090.151851851857</v>
      </c>
      <c r="F77">
        <f t="shared" ca="1" si="14"/>
        <v>15171.975024691359</v>
      </c>
      <c r="G77">
        <f t="shared" ca="1" si="31"/>
        <v>10363.200000000001</v>
      </c>
      <c r="H77" s="9">
        <f t="shared" ca="1" si="32"/>
        <v>-223.6878518518526</v>
      </c>
      <c r="I77" s="9">
        <f t="shared" ca="1" si="32"/>
        <v>48.649908641975344</v>
      </c>
      <c r="J77" s="9">
        <f t="shared" ca="1" si="32"/>
        <v>0</v>
      </c>
      <c r="K77" s="9">
        <f t="shared" ca="1" si="33"/>
        <v>228.91716553585252</v>
      </c>
      <c r="L77" s="9">
        <f t="shared" ca="1" si="34"/>
        <v>-77.729817490080634</v>
      </c>
      <c r="M77">
        <f t="shared" ca="1" si="36"/>
        <v>55.986008230452676</v>
      </c>
      <c r="N77">
        <f t="shared" ca="1" si="37"/>
        <v>33.606875857338821</v>
      </c>
      <c r="Q77">
        <f ca="1">E77-'AFL2404'!E86</f>
        <v>668.04874074074905</v>
      </c>
      <c r="R77">
        <f ca="1">F77-'AFL2404'!F86</f>
        <v>-9643.6301975308616</v>
      </c>
      <c r="S77">
        <f t="shared" ca="1" si="40"/>
        <v>9666.7415661501163</v>
      </c>
    </row>
    <row r="78" spans="1:19" x14ac:dyDescent="0.25">
      <c r="A78" s="4">
        <f t="shared" si="38"/>
        <v>0.42303240740740677</v>
      </c>
      <c r="B78" s="3">
        <f t="shared" si="39"/>
        <v>1553300550</v>
      </c>
      <c r="C78">
        <f t="shared" si="35"/>
        <v>2</v>
      </c>
      <c r="D78">
        <f t="shared" si="35"/>
        <v>7</v>
      </c>
      <c r="E78">
        <f t="shared" ca="1" si="13"/>
        <v>40971.712592592594</v>
      </c>
      <c r="F78">
        <f t="shared" ca="1" si="14"/>
        <v>15415.224567901236</v>
      </c>
      <c r="G78">
        <f t="shared" ca="1" si="31"/>
        <v>10363.200000000001</v>
      </c>
      <c r="H78" s="9">
        <f t="shared" ca="1" si="32"/>
        <v>-223.6878518518526</v>
      </c>
      <c r="I78" s="9">
        <f t="shared" ca="1" si="32"/>
        <v>48.649908641974619</v>
      </c>
      <c r="J78" s="9">
        <f t="shared" ca="1" si="32"/>
        <v>0</v>
      </c>
      <c r="K78" s="9">
        <f t="shared" ca="1" si="33"/>
        <v>228.91716553585238</v>
      </c>
      <c r="L78" s="9">
        <f t="shared" ca="1" si="34"/>
        <v>-77.729817490080805</v>
      </c>
      <c r="M78">
        <f t="shared" ca="1" si="36"/>
        <v>55.98818930041152</v>
      </c>
      <c r="N78">
        <f t="shared" ca="1" si="37"/>
        <v>33.588978052126194</v>
      </c>
      <c r="Q78">
        <f ca="1">E78-'AFL2404'!E87</f>
        <v>607.31703703703533</v>
      </c>
      <c r="R78">
        <f ca="1">F78-'AFL2404'!F87</f>
        <v>-8766.9365432098766</v>
      </c>
      <c r="S78">
        <f t="shared" ref="S78:S87" ca="1" si="41">SQRT(Q78*Q78+R78*R78)</f>
        <v>8787.9468783182911</v>
      </c>
    </row>
    <row r="79" spans="1:19" x14ac:dyDescent="0.25">
      <c r="A79" s="4">
        <f t="shared" si="38"/>
        <v>0.42309027777777714</v>
      </c>
      <c r="B79" s="3">
        <f t="shared" si="39"/>
        <v>1553300555</v>
      </c>
      <c r="C79">
        <f t="shared" si="35"/>
        <v>2</v>
      </c>
      <c r="D79">
        <f t="shared" si="35"/>
        <v>7</v>
      </c>
      <c r="E79">
        <f t="shared" ca="1" si="13"/>
        <v>39853.273333333331</v>
      </c>
      <c r="F79">
        <f t="shared" ca="1" si="14"/>
        <v>15658.474111111109</v>
      </c>
      <c r="G79">
        <f t="shared" ca="1" si="31"/>
        <v>10363.200000000001</v>
      </c>
      <c r="H79" s="9">
        <f t="shared" ca="1" si="32"/>
        <v>-223.6878518518497</v>
      </c>
      <c r="I79" s="9">
        <f t="shared" ca="1" si="32"/>
        <v>48.649908641975344</v>
      </c>
      <c r="J79" s="9">
        <f t="shared" ca="1" si="32"/>
        <v>0</v>
      </c>
      <c r="K79" s="9">
        <f t="shared" ca="1" si="33"/>
        <v>228.91716553584968</v>
      </c>
      <c r="L79" s="9">
        <f t="shared" ca="1" si="34"/>
        <v>-77.729817490080478</v>
      </c>
      <c r="M79">
        <f t="shared" ca="1" si="36"/>
        <v>55.990370370370371</v>
      </c>
      <c r="N79">
        <f t="shared" ca="1" si="37"/>
        <v>33.571080246913574</v>
      </c>
      <c r="Q79">
        <f ca="1">E79-'AFL2404'!E88</f>
        <v>546.58533333332161</v>
      </c>
      <c r="R79">
        <f ca="1">F79-'AFL2404'!F88</f>
        <v>-7890.242888888888</v>
      </c>
      <c r="S79">
        <f t="shared" ca="1" si="41"/>
        <v>7909.1521904864594</v>
      </c>
    </row>
    <row r="80" spans="1:19" x14ac:dyDescent="0.25">
      <c r="A80" s="4">
        <f t="shared" si="38"/>
        <v>0.4231481481481475</v>
      </c>
      <c r="B80" s="3">
        <f t="shared" si="39"/>
        <v>1553300560</v>
      </c>
      <c r="C80">
        <f t="shared" si="35"/>
        <v>2</v>
      </c>
      <c r="D80">
        <f t="shared" si="35"/>
        <v>7</v>
      </c>
      <c r="E80">
        <f t="shared" ca="1" si="13"/>
        <v>38734.834074074082</v>
      </c>
      <c r="F80">
        <f t="shared" ca="1" si="14"/>
        <v>15901.723654320986</v>
      </c>
      <c r="G80">
        <f t="shared" ca="1" si="31"/>
        <v>10363.200000000001</v>
      </c>
      <c r="H80" s="9">
        <f t="shared" ca="1" si="32"/>
        <v>-223.6878518518526</v>
      </c>
      <c r="I80" s="9">
        <f t="shared" ca="1" si="32"/>
        <v>48.649908641975344</v>
      </c>
      <c r="J80" s="9">
        <f t="shared" ca="1" si="32"/>
        <v>0</v>
      </c>
      <c r="K80" s="9">
        <f t="shared" ca="1" si="33"/>
        <v>228.91716553585252</v>
      </c>
      <c r="L80" s="9">
        <f t="shared" ca="1" si="34"/>
        <v>-77.729817490080634</v>
      </c>
      <c r="M80">
        <f t="shared" ca="1" si="36"/>
        <v>55.992551440329215</v>
      </c>
      <c r="N80">
        <f t="shared" ca="1" si="37"/>
        <v>33.553182441700955</v>
      </c>
      <c r="Q80">
        <f ca="1">E80-'AFL2404'!E89</f>
        <v>485.853629629637</v>
      </c>
      <c r="R80">
        <f ca="1">F80-'AFL2404'!F89</f>
        <v>-7013.5492345679031</v>
      </c>
      <c r="S80">
        <f t="shared" ca="1" si="41"/>
        <v>7030.357502654635</v>
      </c>
    </row>
    <row r="81" spans="1:19" x14ac:dyDescent="0.25">
      <c r="A81" s="4">
        <f t="shared" si="38"/>
        <v>0.42320601851851786</v>
      </c>
      <c r="B81" s="3">
        <f t="shared" si="39"/>
        <v>1553300565</v>
      </c>
      <c r="C81">
        <f t="shared" si="35"/>
        <v>2</v>
      </c>
      <c r="D81">
        <f t="shared" si="35"/>
        <v>7</v>
      </c>
      <c r="E81">
        <f t="shared" ca="1" si="13"/>
        <v>37616.394814814819</v>
      </c>
      <c r="F81">
        <f t="shared" ca="1" si="14"/>
        <v>16144.973197530862</v>
      </c>
      <c r="G81">
        <f t="shared" ca="1" si="31"/>
        <v>10363.200000000001</v>
      </c>
      <c r="H81" s="9">
        <f t="shared" ca="1" si="32"/>
        <v>-223.6878518518526</v>
      </c>
      <c r="I81" s="9">
        <f t="shared" ca="1" si="32"/>
        <v>48.649908641975706</v>
      </c>
      <c r="J81" s="9">
        <f t="shared" ca="1" si="32"/>
        <v>0</v>
      </c>
      <c r="K81" s="9">
        <f t="shared" ca="1" si="33"/>
        <v>228.91716553585258</v>
      </c>
      <c r="L81" s="9">
        <f t="shared" ca="1" si="34"/>
        <v>-77.729817490080535</v>
      </c>
      <c r="M81">
        <f t="shared" ca="1" si="36"/>
        <v>55.994732510288067</v>
      </c>
      <c r="N81">
        <f t="shared" ca="1" si="37"/>
        <v>33.535284636488335</v>
      </c>
      <c r="Q81">
        <f ca="1">E81-'AFL2404'!E90</f>
        <v>425.12192592592328</v>
      </c>
      <c r="R81">
        <f ca="1">F81-'AFL2404'!F90</f>
        <v>-6136.8555802469182</v>
      </c>
      <c r="S81">
        <f t="shared" ca="1" si="41"/>
        <v>6151.5628148228079</v>
      </c>
    </row>
    <row r="82" spans="1:19" x14ac:dyDescent="0.25">
      <c r="A82" s="4">
        <f t="shared" si="38"/>
        <v>0.42326388888888822</v>
      </c>
      <c r="B82" s="3">
        <f t="shared" si="39"/>
        <v>1553300570</v>
      </c>
      <c r="C82">
        <f t="shared" si="35"/>
        <v>2</v>
      </c>
      <c r="D82">
        <f t="shared" si="35"/>
        <v>7</v>
      </c>
      <c r="E82">
        <f t="shared" ca="1" si="13"/>
        <v>36497.955555555556</v>
      </c>
      <c r="F82">
        <f t="shared" ca="1" si="14"/>
        <v>16388.222740740741</v>
      </c>
      <c r="G82">
        <f t="shared" ca="1" si="31"/>
        <v>10363.200000000001</v>
      </c>
      <c r="H82" s="9">
        <f t="shared" ca="1" si="32"/>
        <v>-223.6878518518526</v>
      </c>
      <c r="I82" s="9">
        <f t="shared" ca="1" si="32"/>
        <v>48.649908641975344</v>
      </c>
      <c r="J82" s="9">
        <f t="shared" ca="1" si="32"/>
        <v>0</v>
      </c>
      <c r="K82" s="9">
        <f t="shared" ca="1" si="33"/>
        <v>228.91716553585252</v>
      </c>
      <c r="L82" s="9">
        <f t="shared" ca="1" si="34"/>
        <v>-77.729817490080634</v>
      </c>
      <c r="M82">
        <f t="shared" ca="1" si="36"/>
        <v>55.996913580246911</v>
      </c>
      <c r="N82">
        <f t="shared" ca="1" si="37"/>
        <v>33.517386831275715</v>
      </c>
      <c r="Q82">
        <f ca="1">E82-'AFL2404'!E91</f>
        <v>364.39022222222411</v>
      </c>
      <c r="R82">
        <f ca="1">F82-'AFL2404'!F91</f>
        <v>-5260.1619259259242</v>
      </c>
      <c r="S82">
        <f t="shared" ca="1" si="41"/>
        <v>5272.7681269909726</v>
      </c>
    </row>
    <row r="83" spans="1:19" x14ac:dyDescent="0.25">
      <c r="A83" s="4">
        <f t="shared" si="38"/>
        <v>0.42332175925925858</v>
      </c>
      <c r="B83" s="3">
        <f t="shared" si="39"/>
        <v>1553300575</v>
      </c>
      <c r="C83">
        <f t="shared" si="35"/>
        <v>2</v>
      </c>
      <c r="D83">
        <f t="shared" si="35"/>
        <v>7</v>
      </c>
      <c r="E83">
        <f t="shared" ca="1" si="13"/>
        <v>35379.516296296293</v>
      </c>
      <c r="F83">
        <f t="shared" ca="1" si="14"/>
        <v>16631.472283950618</v>
      </c>
      <c r="G83">
        <f t="shared" ca="1" si="31"/>
        <v>10363.200000000001</v>
      </c>
      <c r="H83" s="9">
        <f t="shared" ca="1" si="32"/>
        <v>-223.6878518518497</v>
      </c>
      <c r="I83" s="9">
        <f t="shared" ca="1" si="32"/>
        <v>48.649908641975344</v>
      </c>
      <c r="J83" s="9">
        <f t="shared" ca="1" si="32"/>
        <v>0</v>
      </c>
      <c r="K83" s="9">
        <f t="shared" ca="1" si="33"/>
        <v>228.91716553584968</v>
      </c>
      <c r="L83" s="9">
        <f t="shared" ca="1" si="34"/>
        <v>-77.729817490080478</v>
      </c>
      <c r="M83">
        <f t="shared" ca="1" si="36"/>
        <v>55.999094650205762</v>
      </c>
      <c r="N83">
        <f t="shared" ca="1" si="37"/>
        <v>33.499489026063095</v>
      </c>
      <c r="Q83">
        <f ca="1">E83-'AFL2404'!E92</f>
        <v>303.65851851851039</v>
      </c>
      <c r="R83">
        <f ca="1">F83-'AFL2404'!F92</f>
        <v>-4383.4682716049392</v>
      </c>
      <c r="S83">
        <f t="shared" ca="1" si="41"/>
        <v>4393.9734391591455</v>
      </c>
    </row>
    <row r="84" spans="1:19" x14ac:dyDescent="0.25">
      <c r="A84" s="4">
        <f t="shared" si="38"/>
        <v>0.42337962962962894</v>
      </c>
      <c r="B84" s="3">
        <f t="shared" si="39"/>
        <v>1553300580</v>
      </c>
      <c r="C84">
        <f t="shared" si="35"/>
        <v>2</v>
      </c>
      <c r="D84">
        <f t="shared" si="35"/>
        <v>7</v>
      </c>
      <c r="E84">
        <f t="shared" ca="1" si="13"/>
        <v>34261.077037037045</v>
      </c>
      <c r="F84">
        <f t="shared" ca="1" si="14"/>
        <v>16874.721827160494</v>
      </c>
      <c r="G84">
        <f t="shared" ca="1" si="31"/>
        <v>10363.200000000001</v>
      </c>
      <c r="H84" s="9">
        <f t="shared" ca="1" si="32"/>
        <v>-223.6878518518526</v>
      </c>
      <c r="I84" s="9">
        <f t="shared" ca="1" si="32"/>
        <v>48.649908641975344</v>
      </c>
      <c r="J84" s="9">
        <f t="shared" ca="1" si="32"/>
        <v>0</v>
      </c>
      <c r="K84" s="9">
        <f t="shared" ca="1" si="33"/>
        <v>228.91716553585252</v>
      </c>
      <c r="L84" s="9">
        <f t="shared" ca="1" si="34"/>
        <v>-77.729817490080634</v>
      </c>
      <c r="M84">
        <f t="shared" ca="1" si="36"/>
        <v>56.001275720164607</v>
      </c>
      <c r="N84">
        <f t="shared" ca="1" si="37"/>
        <v>33.481591220850476</v>
      </c>
      <c r="Q84">
        <f ca="1">E84-'AFL2404'!E93</f>
        <v>242.92681481482578</v>
      </c>
      <c r="R84">
        <f ca="1">F84-'AFL2404'!F93</f>
        <v>-3506.774617283947</v>
      </c>
      <c r="S84">
        <f t="shared" ca="1" si="41"/>
        <v>3515.1787513273134</v>
      </c>
    </row>
    <row r="85" spans="1:19" x14ac:dyDescent="0.25">
      <c r="A85" s="4">
        <f t="shared" si="38"/>
        <v>0.4234374999999993</v>
      </c>
      <c r="B85" s="3">
        <f t="shared" si="39"/>
        <v>1553300585</v>
      </c>
      <c r="C85">
        <f t="shared" ref="C85:D85" si="42">C84</f>
        <v>2</v>
      </c>
      <c r="D85">
        <f t="shared" si="42"/>
        <v>7</v>
      </c>
      <c r="E85">
        <f t="shared" ref="E85" ca="1" si="43">INDIRECT("E$"&amp;C85)+INDIRECT("H$"&amp;C85)*($B85-INDIRECT("B$"&amp;D85))</f>
        <v>33142.637777777782</v>
      </c>
      <c r="F85">
        <f t="shared" ref="F85" ca="1" si="44">INDIRECT("F$"&amp;C85)+INDIRECT("I$"&amp;C85)*($B85-INDIRECT("B$"&amp;D85))</f>
        <v>17117.971370370371</v>
      </c>
      <c r="G85">
        <f t="shared" ref="G85" ca="1" si="45">INDIRECT("G$"&amp;C85)+INDIRECT("J$"&amp;C85)*($B85-INDIRECT("B$"&amp;D85))</f>
        <v>10363.200000000001</v>
      </c>
      <c r="H85" s="9">
        <f t="shared" ref="H85" ca="1" si="46">(E86-E85)/($B86-$B85)</f>
        <v>-223.6878518518526</v>
      </c>
      <c r="I85" s="9">
        <f t="shared" ref="I85" ca="1" si="47">(F86-F85)/($B86-$B85)</f>
        <v>48.649908641975344</v>
      </c>
      <c r="J85" s="9">
        <f t="shared" ref="J85" ca="1" si="48">(G86-G85)/($B86-$B85)</f>
        <v>0</v>
      </c>
      <c r="K85" s="9">
        <f t="shared" ref="K85" ca="1" si="49">SQRT(H85*H85+I85*I85)</f>
        <v>228.91716553585252</v>
      </c>
      <c r="L85" s="9">
        <f t="shared" ref="L85" ca="1" si="50">DEGREES(ATAN2(I85,H85))</f>
        <v>-77.729817490080634</v>
      </c>
      <c r="M85">
        <f t="shared" ref="M85" ca="1" si="51">INDIRECT("M$"&amp;C85)+INDIRECT("O$"&amp;C85)*($B85-INDIRECT("B$"&amp;D85))</f>
        <v>56.003456790123458</v>
      </c>
      <c r="N85">
        <f t="shared" ref="N85" ca="1" si="52">INDIRECT("N$"&amp;C85)+INDIRECT("P$"&amp;C85)*($B85-INDIRECT("B$"&amp;D85))</f>
        <v>33.463693415637856</v>
      </c>
      <c r="Q85">
        <f ca="1">E85-'AFL2404'!E94</f>
        <v>182.19511111111206</v>
      </c>
      <c r="R85">
        <f ca="1">F85-'AFL2404'!F94</f>
        <v>-2630.0809629629621</v>
      </c>
      <c r="S85">
        <f t="shared" ca="1" si="41"/>
        <v>2636.3840634954863</v>
      </c>
    </row>
    <row r="86" spans="1:19" x14ac:dyDescent="0.25">
      <c r="A86" s="8">
        <f t="shared" si="38"/>
        <v>0.42349537037036966</v>
      </c>
      <c r="B86" s="3">
        <f t="shared" si="39"/>
        <v>1553300590</v>
      </c>
      <c r="C86">
        <f t="shared" ref="C86:D86" si="53">C85</f>
        <v>2</v>
      </c>
      <c r="D86">
        <f t="shared" si="53"/>
        <v>7</v>
      </c>
      <c r="E86">
        <f t="shared" ref="E86" ca="1" si="54">INDIRECT("E$"&amp;C86)+INDIRECT("H$"&amp;C86)*($B86-INDIRECT("B$"&amp;D86))</f>
        <v>32024.198518518519</v>
      </c>
      <c r="F86">
        <f t="shared" ref="F86" ca="1" si="55">INDIRECT("F$"&amp;C86)+INDIRECT("I$"&amp;C86)*($B86-INDIRECT("B$"&amp;D86))</f>
        <v>17361.220913580248</v>
      </c>
      <c r="G86">
        <f t="shared" ref="G86:G89" ca="1" si="56">INDIRECT("G$"&amp;C86)+INDIRECT("J$"&amp;C86)*($B86-INDIRECT("B$"&amp;D86))</f>
        <v>10363.200000000001</v>
      </c>
      <c r="H86" s="9">
        <f t="shared" ref="H86:H89" ca="1" si="57">(E87-E86)/($B87-$B86)</f>
        <v>-224.71558575498565</v>
      </c>
      <c r="I86" s="9">
        <f t="shared" ref="I86:I89" ca="1" si="58">(F87-F86)/($B87-$B86)</f>
        <v>48.820091215574941</v>
      </c>
      <c r="J86" s="9">
        <f t="shared" ref="J86:J89" ca="1" si="59">(G87-G86)/($B87-$B86)</f>
        <v>0</v>
      </c>
      <c r="K86" s="9">
        <f t="shared" ref="K86:K89" ca="1" si="60">SQRT(H86*H86+I86*I86)</f>
        <v>229.95759562907108</v>
      </c>
      <c r="L86" s="9">
        <f t="shared" ref="L86:L89" ca="1" si="61">DEGREES(ATAN2(I86,H86))</f>
        <v>-77.742803849542909</v>
      </c>
      <c r="M86">
        <f t="shared" ref="M86" ca="1" si="62">INDIRECT("M$"&amp;C86)+INDIRECT("O$"&amp;C86)*($B86-INDIRECT("B$"&amp;D86))</f>
        <v>56.005637860082302</v>
      </c>
      <c r="N86">
        <f t="shared" ref="N86" ca="1" si="63">INDIRECT("N$"&amp;C86)+INDIRECT("P$"&amp;C86)*($B86-INDIRECT("B$"&amp;D86))</f>
        <v>33.445795610425236</v>
      </c>
      <c r="Q86">
        <f ca="1">E86-'AFL2404'!E95</f>
        <v>121.46340740739834</v>
      </c>
      <c r="R86">
        <f ca="1">F86-'AFL2404'!F95</f>
        <v>-1753.3873086419771</v>
      </c>
      <c r="S86">
        <f t="shared" ca="1" si="41"/>
        <v>1757.5893756636592</v>
      </c>
    </row>
    <row r="87" spans="1:19" x14ac:dyDescent="0.25">
      <c r="A87" s="8">
        <f t="shared" si="38"/>
        <v>0.42355324074074002</v>
      </c>
      <c r="B87" s="3">
        <f t="shared" si="39"/>
        <v>1553300595</v>
      </c>
      <c r="C87">
        <f t="shared" ref="C87:D87" si="64">C86</f>
        <v>2</v>
      </c>
      <c r="D87">
        <f t="shared" si="64"/>
        <v>7</v>
      </c>
      <c r="E87" s="15">
        <f ca="1">(1-$O87)*(1-$O87)*E86+2*$O87*(1-$O87)*INDIRECT("E"&amp;C88)+$O87*$O87*E90</f>
        <v>30900.62058974359</v>
      </c>
      <c r="F87" s="15">
        <f ca="1">(1-$O87)*(1-$O87)*F86+2*$O87*(1-$O87)*INDIRECT("F"&amp;C88)+$O87*$O87*F90</f>
        <v>17605.321369658122</v>
      </c>
      <c r="G87" s="15">
        <f t="shared" ca="1" si="56"/>
        <v>10363.200000000001</v>
      </c>
      <c r="H87" s="16">
        <f t="shared" ca="1" si="57"/>
        <v>-226.77105356125395</v>
      </c>
      <c r="I87" s="16">
        <f t="shared" ca="1" si="58"/>
        <v>49.160456362772678</v>
      </c>
      <c r="J87" s="16">
        <f t="shared" ca="1" si="59"/>
        <v>0</v>
      </c>
      <c r="K87" s="16">
        <f t="shared" ca="1" si="60"/>
        <v>232.03849077917479</v>
      </c>
      <c r="L87" s="16">
        <f t="shared" ca="1" si="61"/>
        <v>-77.768427190415764</v>
      </c>
      <c r="M87" s="15">
        <f ca="1">(1-$O87)*(1-$O87)*M86+2*$O87*(1-$O87)*INDIRECT("M"&amp;C88)+$O87*$O87*M90</f>
        <v>56.007824875356128</v>
      </c>
      <c r="N87" s="15">
        <f ca="1">(1-$O87)*(1-$O87)*N86+2*$O87*(1-$O87)*INDIRECT("N"&amp;C88)+$O87*$O87*N90</f>
        <v>33.427815586419747</v>
      </c>
      <c r="O87" s="15">
        <f>(B87-B86)/(B90-B86)</f>
        <v>0.25</v>
      </c>
      <c r="Q87">
        <f ca="1">E87-'AFL2404'!E96</f>
        <v>56.357483267693169</v>
      </c>
      <c r="R87">
        <f ca="1">F87-'AFL2404'!F96</f>
        <v>-875.34517560616223</v>
      </c>
      <c r="S87">
        <f t="shared" ca="1" si="41"/>
        <v>877.15753566691274</v>
      </c>
    </row>
    <row r="88" spans="1:19" x14ac:dyDescent="0.25">
      <c r="A88" s="5">
        <f t="shared" si="38"/>
        <v>0.42361111111111038</v>
      </c>
      <c r="B88" s="3">
        <f t="shared" si="39"/>
        <v>1553300600</v>
      </c>
      <c r="C88">
        <v>3</v>
      </c>
      <c r="D88">
        <f>ROW()</f>
        <v>88</v>
      </c>
      <c r="E88" s="15">
        <f ca="1">(1-$O88)*(1-$O88)*E86+2*$O88*(1-$O88)*INDIRECT("E"&amp;C88)+$O88*$O88*E90</f>
        <v>29766.765321937321</v>
      </c>
      <c r="F88" s="15">
        <f ca="1">(1-$O88)*(1-$O88)*F86+2*$O88*(1-$O88)*INDIRECT("F"&amp;C88)+$O88*$O88*F90</f>
        <v>17851.123651471986</v>
      </c>
      <c r="G88" s="15">
        <f t="shared" ca="1" si="56"/>
        <v>10363.200000000001</v>
      </c>
      <c r="H88" s="16">
        <f t="shared" ca="1" si="57"/>
        <v>-228.82652136752077</v>
      </c>
      <c r="I88" s="16">
        <f t="shared" ca="1" si="58"/>
        <v>49.500821509971864</v>
      </c>
      <c r="J88" s="16">
        <f t="shared" ca="1" si="59"/>
        <v>0</v>
      </c>
      <c r="K88" s="16">
        <f t="shared" ca="1" si="60"/>
        <v>234.1194315116166</v>
      </c>
      <c r="L88" s="16">
        <f t="shared" ca="1" si="61"/>
        <v>-77.793595036647247</v>
      </c>
      <c r="M88" s="15">
        <f ca="1">(1-$O88)*(1-$O88)*M86+2*$O88*(1-$O88)*INDIRECT("M"&amp;C88)+$O88*$O88*M90</f>
        <v>56.010023781259889</v>
      </c>
      <c r="N88" s="15">
        <f ca="1">(1-$O88)*(1-$O88)*N86+2*$O88*(1-$O88)*INDIRECT("N"&amp;C88)+$O88*$O88*N90</f>
        <v>33.409671124828527</v>
      </c>
      <c r="O88" s="15">
        <f>(B88-B86)/(B90-B86)</f>
        <v>0.5</v>
      </c>
      <c r="Q88">
        <f ca="1">E88-'AFL2404'!E97</f>
        <v>-17.496881744031271</v>
      </c>
      <c r="R88">
        <f ca="1">F88-'AFL2404'!F97</f>
        <v>5.3939148592871788</v>
      </c>
      <c r="S88" s="43">
        <f ca="1">SQRT(Q88*Q88+R88*R88)</f>
        <v>18.309428944504354</v>
      </c>
    </row>
    <row r="89" spans="1:19" x14ac:dyDescent="0.25">
      <c r="A89" s="4">
        <f t="shared" si="38"/>
        <v>0.42366898148148074</v>
      </c>
      <c r="B89" s="3">
        <f t="shared" si="39"/>
        <v>1553300605</v>
      </c>
      <c r="C89">
        <f t="shared" ref="C89:D89" si="65">C88</f>
        <v>3</v>
      </c>
      <c r="D89">
        <f t="shared" si="65"/>
        <v>88</v>
      </c>
      <c r="E89" s="15">
        <f ca="1">(1-$O89)*(1-$O89)*E86+2*$O89*(1-$O89)*INDIRECT("E"&amp;C88)+$O89*$O89*E90</f>
        <v>28622.632715099717</v>
      </c>
      <c r="F89" s="15">
        <f ca="1">(1-$O89)*(1-$O89)*F86+2*$O89*(1-$O89)*INDIRECT("F"&amp;C88)+$O89*$O89*F90</f>
        <v>18098.627759021845</v>
      </c>
      <c r="G89" s="15">
        <f t="shared" ca="1" si="56"/>
        <v>10363.200000000001</v>
      </c>
      <c r="H89" s="16">
        <f t="shared" ca="1" si="57"/>
        <v>-230.88198917378978</v>
      </c>
      <c r="I89" s="16">
        <f t="shared" ca="1" si="58"/>
        <v>49.841186657169601</v>
      </c>
      <c r="J89" s="16">
        <f t="shared" ca="1" si="59"/>
        <v>0</v>
      </c>
      <c r="K89" s="16">
        <f t="shared" ca="1" si="60"/>
        <v>236.20041662164951</v>
      </c>
      <c r="L89" s="16">
        <f t="shared" ca="1" si="61"/>
        <v>-77.818319417462433</v>
      </c>
      <c r="M89" s="15">
        <f ca="1">(1-$O89)*(1-$O89)*M86+2*$O89*(1-$O89)*INDIRECT("M"&amp;C88)+$O89*$O89*M90</f>
        <v>56.012234577793606</v>
      </c>
      <c r="N89" s="15">
        <f ca="1">(1-$O89)*(1-$O89)*N86+2*$O89*(1-$O89)*INDIRECT("N"&amp;C88)+$O89*$O89*N90</f>
        <v>33.391362225651577</v>
      </c>
      <c r="O89" s="15">
        <f>(B89-B86)/(B90-B86)</f>
        <v>0.75</v>
      </c>
      <c r="Q89">
        <f ca="1">E89-'AFL2404'!E98</f>
        <v>-100.09968762776407</v>
      </c>
      <c r="R89">
        <f ca="1">F89-'AFL2404'!F98</f>
        <v>888.82996275438563</v>
      </c>
      <c r="S89">
        <f t="shared" ref="S89:S101" ca="1" si="66">SQRT(Q89*Q89+R89*R89)</f>
        <v>894.4487968313997</v>
      </c>
    </row>
    <row r="90" spans="1:19" x14ac:dyDescent="0.25">
      <c r="A90" s="4">
        <f t="shared" si="38"/>
        <v>0.42372685185185111</v>
      </c>
      <c r="B90" s="3">
        <f t="shared" si="39"/>
        <v>1553300610</v>
      </c>
      <c r="C90">
        <f t="shared" ref="C90:D104" si="67">C89</f>
        <v>3</v>
      </c>
      <c r="D90">
        <f t="shared" si="67"/>
        <v>88</v>
      </c>
      <c r="E90">
        <f t="shared" ca="1" si="13"/>
        <v>27468.222769230768</v>
      </c>
      <c r="F90">
        <f t="shared" ca="1" si="14"/>
        <v>18347.833692307693</v>
      </c>
      <c r="G90">
        <f t="shared" ca="1" si="31"/>
        <v>10363.200000000001</v>
      </c>
      <c r="H90" s="9">
        <f t="shared" ca="1" si="32"/>
        <v>-231.90972307692283</v>
      </c>
      <c r="I90" s="9">
        <f t="shared" ca="1" si="32"/>
        <v>50.011369230769198</v>
      </c>
      <c r="J90" s="9">
        <f t="shared" ca="1" si="32"/>
        <v>0</v>
      </c>
      <c r="K90" s="9">
        <f t="shared" ca="1" si="33"/>
        <v>237.24092545332763</v>
      </c>
      <c r="L90" s="9">
        <f t="shared" ca="1" si="34"/>
        <v>-77.83051895224726</v>
      </c>
      <c r="M90">
        <f t="shared" ca="1" si="36"/>
        <v>56.014457264957265</v>
      </c>
      <c r="N90">
        <f t="shared" ca="1" si="37"/>
        <v>33.372888888888887</v>
      </c>
      <c r="Q90">
        <f ca="1">E90-'AFL2404'!E99</f>
        <v>-191.45093438351614</v>
      </c>
      <c r="R90">
        <f ca="1">F90-'AFL2404'!F99</f>
        <v>1774.9629680791222</v>
      </c>
      <c r="S90">
        <f t="shared" ca="1" si="66"/>
        <v>1785.2582441564493</v>
      </c>
    </row>
    <row r="91" spans="1:19" x14ac:dyDescent="0.25">
      <c r="A91" s="4">
        <f t="shared" si="38"/>
        <v>0.42378472222222147</v>
      </c>
      <c r="B91" s="3">
        <f t="shared" si="39"/>
        <v>1553300615</v>
      </c>
      <c r="C91">
        <f t="shared" si="67"/>
        <v>3</v>
      </c>
      <c r="D91">
        <f t="shared" si="67"/>
        <v>88</v>
      </c>
      <c r="E91">
        <f t="shared" ca="1" si="13"/>
        <v>26308.674153846154</v>
      </c>
      <c r="F91">
        <f t="shared" ca="1" si="14"/>
        <v>18597.890538461539</v>
      </c>
      <c r="G91">
        <f t="shared" ca="1" si="31"/>
        <v>10363.200000000001</v>
      </c>
      <c r="H91" s="9">
        <f t="shared" ca="1" si="32"/>
        <v>-231.90972307692354</v>
      </c>
      <c r="I91" s="9">
        <f t="shared" ca="1" si="32"/>
        <v>50.011369230769198</v>
      </c>
      <c r="J91" s="9">
        <f t="shared" ca="1" si="32"/>
        <v>0</v>
      </c>
      <c r="K91" s="9">
        <f t="shared" ca="1" si="33"/>
        <v>237.24092545332832</v>
      </c>
      <c r="L91" s="9">
        <f t="shared" ca="1" si="34"/>
        <v>-77.830518952247303</v>
      </c>
      <c r="M91">
        <f t="shared" ca="1" si="36"/>
        <v>56.016685897435899</v>
      </c>
      <c r="N91">
        <f t="shared" ca="1" si="37"/>
        <v>33.354333333333329</v>
      </c>
      <c r="Q91">
        <f ca="1">E91-'AFL2404'!E100</f>
        <v>-287.17640157527421</v>
      </c>
      <c r="R91">
        <f ca="1">F91-'AFL2404'!F100</f>
        <v>2662.4444521186815</v>
      </c>
      <c r="S91">
        <f t="shared" ca="1" si="66"/>
        <v>2677.8873662346723</v>
      </c>
    </row>
    <row r="92" spans="1:19" x14ac:dyDescent="0.25">
      <c r="A92" s="4">
        <f t="shared" si="38"/>
        <v>0.42384259259259183</v>
      </c>
      <c r="B92" s="3">
        <f t="shared" si="39"/>
        <v>1553300620</v>
      </c>
      <c r="C92">
        <f t="shared" si="67"/>
        <v>3</v>
      </c>
      <c r="D92">
        <f t="shared" si="67"/>
        <v>88</v>
      </c>
      <c r="E92">
        <f t="shared" ca="1" si="13"/>
        <v>25149.125538461536</v>
      </c>
      <c r="F92">
        <f t="shared" ca="1" si="14"/>
        <v>18847.947384615385</v>
      </c>
      <c r="G92">
        <f t="shared" ca="1" si="31"/>
        <v>10363.200000000001</v>
      </c>
      <c r="H92" s="9">
        <f t="shared" ca="1" si="32"/>
        <v>-231.90972307692283</v>
      </c>
      <c r="I92" s="9">
        <f t="shared" ca="1" si="32"/>
        <v>50.011369230769198</v>
      </c>
      <c r="J92" s="9">
        <f t="shared" ca="1" si="32"/>
        <v>0</v>
      </c>
      <c r="K92" s="9">
        <f t="shared" ca="1" si="33"/>
        <v>237.24092545332763</v>
      </c>
      <c r="L92" s="9">
        <f t="shared" ca="1" si="34"/>
        <v>-77.83051895224726</v>
      </c>
      <c r="M92">
        <f t="shared" ca="1" si="36"/>
        <v>56.018914529914525</v>
      </c>
      <c r="N92">
        <f t="shared" ca="1" si="37"/>
        <v>33.335777777777771</v>
      </c>
      <c r="Q92">
        <f ca="1">E92-'AFL2404'!E101</f>
        <v>-382.90186876703592</v>
      </c>
      <c r="R92">
        <f ca="1">F92-'AFL2404'!F101</f>
        <v>3549.9259361582408</v>
      </c>
      <c r="S92">
        <f t="shared" ca="1" si="66"/>
        <v>3570.516488312895</v>
      </c>
    </row>
    <row r="93" spans="1:19" x14ac:dyDescent="0.25">
      <c r="A93" s="4">
        <f t="shared" si="38"/>
        <v>0.42390046296296219</v>
      </c>
      <c r="B93" s="3">
        <f t="shared" si="39"/>
        <v>1553300625</v>
      </c>
      <c r="C93">
        <f t="shared" si="67"/>
        <v>3</v>
      </c>
      <c r="D93">
        <f t="shared" si="67"/>
        <v>88</v>
      </c>
      <c r="E93">
        <f t="shared" ca="1" si="13"/>
        <v>23989.576923076922</v>
      </c>
      <c r="F93">
        <f t="shared" ca="1" si="14"/>
        <v>19098.004230769231</v>
      </c>
      <c r="G93">
        <f t="shared" ca="1" si="31"/>
        <v>10363.200000000001</v>
      </c>
      <c r="H93" s="9">
        <f t="shared" ca="1" si="32"/>
        <v>-231.90972307692283</v>
      </c>
      <c r="I93" s="9">
        <f t="shared" ca="1" si="32"/>
        <v>50.011369230769198</v>
      </c>
      <c r="J93" s="9">
        <f t="shared" ca="1" si="32"/>
        <v>0</v>
      </c>
      <c r="K93" s="9">
        <f t="shared" ca="1" si="33"/>
        <v>237.24092545332763</v>
      </c>
      <c r="L93" s="9">
        <f t="shared" ca="1" si="34"/>
        <v>-77.83051895224726</v>
      </c>
      <c r="M93">
        <f t="shared" ca="1" si="36"/>
        <v>56.021143162393159</v>
      </c>
      <c r="N93">
        <f t="shared" ca="1" si="37"/>
        <v>33.31722222222222</v>
      </c>
      <c r="Q93">
        <f ca="1">E93-'AFL2404'!E102</f>
        <v>-478.62733595879035</v>
      </c>
      <c r="R93">
        <f ca="1">F93-'AFL2404'!F102</f>
        <v>4437.4074201978019</v>
      </c>
      <c r="S93">
        <f t="shared" ca="1" si="66"/>
        <v>4463.1456103911196</v>
      </c>
    </row>
    <row r="94" spans="1:19" x14ac:dyDescent="0.25">
      <c r="A94" s="4">
        <f t="shared" si="38"/>
        <v>0.42395833333333255</v>
      </c>
      <c r="B94" s="3">
        <f t="shared" si="39"/>
        <v>1553300630</v>
      </c>
      <c r="C94">
        <f t="shared" ref="C94:D94" si="68">C93</f>
        <v>3</v>
      </c>
      <c r="D94">
        <f t="shared" si="68"/>
        <v>88</v>
      </c>
      <c r="E94">
        <f t="shared" ref="E94:E96" ca="1" si="69">INDIRECT("E$"&amp;C94)+INDIRECT("H$"&amp;C94)*($B94-INDIRECT("B$"&amp;D94))</f>
        <v>22830.028307692308</v>
      </c>
      <c r="F94">
        <f t="shared" ref="F94:F96" ca="1" si="70">INDIRECT("F$"&amp;C94)+INDIRECT("I$"&amp;C94)*($B94-INDIRECT("B$"&amp;D94))</f>
        <v>19348.061076923077</v>
      </c>
      <c r="G94">
        <f t="shared" ref="G94:G96" ca="1" si="71">INDIRECT("G$"&amp;C94)+INDIRECT("J$"&amp;C94)*($B94-INDIRECT("B$"&amp;D94))</f>
        <v>10363.200000000001</v>
      </c>
      <c r="H94" s="9">
        <f t="shared" ref="H94:H96" ca="1" si="72">(E95-E94)/($B95-$B94)</f>
        <v>-231.90972307692283</v>
      </c>
      <c r="I94" s="9">
        <f t="shared" ref="I94:I96" ca="1" si="73">(F95-F94)/($B95-$B94)</f>
        <v>50.011369230769198</v>
      </c>
      <c r="J94" s="9">
        <f t="shared" ref="J94:J96" ca="1" si="74">(G95-G94)/($B95-$B94)</f>
        <v>0</v>
      </c>
      <c r="K94" s="9">
        <f t="shared" ref="K94:K96" ca="1" si="75">SQRT(H94*H94+I94*I94)</f>
        <v>237.24092545332763</v>
      </c>
      <c r="L94" s="9">
        <f t="shared" ref="L94:L96" ca="1" si="76">DEGREES(ATAN2(I94,H94))</f>
        <v>-77.83051895224726</v>
      </c>
      <c r="M94">
        <f t="shared" ref="M94:M96" ca="1" si="77">INDIRECT("M$"&amp;C94)+INDIRECT("O$"&amp;C94)*($B94-INDIRECT("B$"&amp;D94))</f>
        <v>56.023371794871792</v>
      </c>
      <c r="N94">
        <f t="shared" ref="N94:N96" ca="1" si="78">INDIRECT("N$"&amp;C94)+INDIRECT("P$"&amp;C94)*($B94-INDIRECT("B$"&amp;D94))</f>
        <v>33.298666666666662</v>
      </c>
      <c r="Q94">
        <f ca="1">E94-'AFL2404'!E103</f>
        <v>-574.35280315054843</v>
      </c>
      <c r="R94">
        <f ca="1">F94-'AFL2404'!F103</f>
        <v>5324.888904237363</v>
      </c>
      <c r="S94">
        <f t="shared" ca="1" si="66"/>
        <v>5355.7747324693446</v>
      </c>
    </row>
    <row r="95" spans="1:19" x14ac:dyDescent="0.25">
      <c r="A95" s="4">
        <f t="shared" si="38"/>
        <v>0.42401620370370291</v>
      </c>
      <c r="B95" s="3">
        <f t="shared" si="39"/>
        <v>1553300635</v>
      </c>
      <c r="C95">
        <f t="shared" ref="C95:D95" si="79">C94</f>
        <v>3</v>
      </c>
      <c r="D95">
        <f t="shared" si="79"/>
        <v>88</v>
      </c>
      <c r="E95">
        <f t="shared" ca="1" si="69"/>
        <v>21670.479692307694</v>
      </c>
      <c r="F95">
        <f t="shared" ca="1" si="70"/>
        <v>19598.117923076923</v>
      </c>
      <c r="G95">
        <f t="shared" ca="1" si="71"/>
        <v>10363.200000000001</v>
      </c>
      <c r="H95" s="9">
        <f t="shared" ca="1" si="72"/>
        <v>-231.90972307692354</v>
      </c>
      <c r="I95" s="9">
        <f t="shared" ca="1" si="73"/>
        <v>50.011369230769198</v>
      </c>
      <c r="J95" s="9">
        <f t="shared" ca="1" si="74"/>
        <v>0</v>
      </c>
      <c r="K95" s="9">
        <f t="shared" ca="1" si="75"/>
        <v>237.24092545332832</v>
      </c>
      <c r="L95" s="9">
        <f t="shared" ca="1" si="76"/>
        <v>-77.830518952247303</v>
      </c>
      <c r="M95">
        <f t="shared" ca="1" si="77"/>
        <v>56.025600427350426</v>
      </c>
      <c r="N95">
        <f t="shared" ca="1" si="78"/>
        <v>33.280111111111111</v>
      </c>
      <c r="Q95">
        <f ca="1">E95-'AFL2404'!E104</f>
        <v>-670.0782703423065</v>
      </c>
      <c r="R95">
        <f ca="1">F95-'AFL2404'!F104</f>
        <v>6212.3703882769223</v>
      </c>
      <c r="S95">
        <f t="shared" ca="1" si="66"/>
        <v>6248.4038545475669</v>
      </c>
    </row>
    <row r="96" spans="1:19" x14ac:dyDescent="0.25">
      <c r="A96" s="4">
        <f>A95+5/24/3600</f>
        <v>0.42407407407407327</v>
      </c>
      <c r="B96" s="3">
        <f t="shared" si="39"/>
        <v>1553300640</v>
      </c>
      <c r="C96">
        <f t="shared" ref="C96:D96" si="80">C95</f>
        <v>3</v>
      </c>
      <c r="D96">
        <f t="shared" si="80"/>
        <v>88</v>
      </c>
      <c r="E96">
        <f t="shared" ca="1" si="69"/>
        <v>20510.931076923076</v>
      </c>
      <c r="F96">
        <f t="shared" ca="1" si="70"/>
        <v>19848.174769230769</v>
      </c>
      <c r="G96">
        <f t="shared" ca="1" si="71"/>
        <v>10363.200000000001</v>
      </c>
      <c r="H96" s="9">
        <f t="shared" ca="1" si="72"/>
        <v>-231.90972307692354</v>
      </c>
      <c r="I96" s="9">
        <f t="shared" ca="1" si="73"/>
        <v>50.011369230769922</v>
      </c>
      <c r="J96" s="9">
        <f t="shared" ca="1" si="74"/>
        <v>0</v>
      </c>
      <c r="K96" s="9">
        <f t="shared" ca="1" si="75"/>
        <v>237.24092545332849</v>
      </c>
      <c r="L96" s="9">
        <f t="shared" ca="1" si="76"/>
        <v>-77.830518952247118</v>
      </c>
      <c r="M96">
        <f t="shared" ca="1" si="77"/>
        <v>56.02782905982906</v>
      </c>
      <c r="N96">
        <f t="shared" ca="1" si="78"/>
        <v>33.261555555555553</v>
      </c>
      <c r="Q96">
        <f ca="1">E96-'AFL2404'!E105</f>
        <v>-765.8037375340682</v>
      </c>
      <c r="R96">
        <f ca="1">F96-'AFL2404'!F105</f>
        <v>7099.8518723164816</v>
      </c>
      <c r="S96">
        <f t="shared" ca="1" si="66"/>
        <v>7141.0329766257901</v>
      </c>
    </row>
    <row r="97" spans="1:19" x14ac:dyDescent="0.25">
      <c r="A97" s="4">
        <f t="shared" si="38"/>
        <v>0.42413194444444363</v>
      </c>
      <c r="B97" s="3">
        <f t="shared" si="39"/>
        <v>1553300645</v>
      </c>
      <c r="C97">
        <f t="shared" si="67"/>
        <v>3</v>
      </c>
      <c r="D97">
        <f t="shared" si="67"/>
        <v>88</v>
      </c>
      <c r="E97">
        <f t="shared" ca="1" si="13"/>
        <v>19351.382461538458</v>
      </c>
      <c r="F97">
        <f t="shared" ca="1" si="14"/>
        <v>20098.231615384619</v>
      </c>
      <c r="G97">
        <f t="shared" ca="1" si="31"/>
        <v>10363.200000000001</v>
      </c>
      <c r="H97" s="9">
        <f t="shared" ca="1" si="32"/>
        <v>-231.90972307692283</v>
      </c>
      <c r="I97" s="9">
        <f t="shared" ca="1" si="32"/>
        <v>50.011369230768466</v>
      </c>
      <c r="J97" s="9">
        <f t="shared" ca="1" si="32"/>
        <v>0</v>
      </c>
      <c r="K97" s="9">
        <f t="shared" ca="1" si="33"/>
        <v>237.24092545332749</v>
      </c>
      <c r="L97" s="9">
        <f t="shared" ca="1" si="34"/>
        <v>-77.830518952247431</v>
      </c>
      <c r="M97">
        <f t="shared" ca="1" si="36"/>
        <v>56.030057692307693</v>
      </c>
      <c r="N97">
        <f t="shared" ca="1" si="37"/>
        <v>33.242999999999995</v>
      </c>
      <c r="Q97">
        <f ca="1">E97-'AFL2404'!E106</f>
        <v>-861.52920472582628</v>
      </c>
      <c r="R97">
        <f ca="1">F97-'AFL2404'!F106</f>
        <v>7987.3333563560464</v>
      </c>
      <c r="S97">
        <f t="shared" ca="1" si="66"/>
        <v>8033.6620987040187</v>
      </c>
    </row>
    <row r="98" spans="1:19" x14ac:dyDescent="0.25">
      <c r="A98" s="4">
        <f t="shared" si="38"/>
        <v>0.42418981481481399</v>
      </c>
      <c r="B98" s="3">
        <f t="shared" si="39"/>
        <v>1553300650</v>
      </c>
      <c r="C98">
        <f t="shared" si="67"/>
        <v>3</v>
      </c>
      <c r="D98">
        <f t="shared" si="67"/>
        <v>88</v>
      </c>
      <c r="E98">
        <f t="shared" ca="1" si="13"/>
        <v>18191.833846153844</v>
      </c>
      <c r="F98">
        <f t="shared" ca="1" si="14"/>
        <v>20348.288461538461</v>
      </c>
      <c r="G98">
        <f t="shared" ca="1" si="31"/>
        <v>10363.200000000001</v>
      </c>
      <c r="H98" s="9">
        <f t="shared" ca="1" si="32"/>
        <v>-231.90972307692283</v>
      </c>
      <c r="I98" s="9">
        <f t="shared" ca="1" si="32"/>
        <v>50.011369230769922</v>
      </c>
      <c r="J98" s="9">
        <f t="shared" ca="1" si="32"/>
        <v>0</v>
      </c>
      <c r="K98" s="9">
        <f t="shared" ca="1" si="33"/>
        <v>237.2409254533278</v>
      </c>
      <c r="L98" s="9">
        <f t="shared" ca="1" si="34"/>
        <v>-77.83051895224709</v>
      </c>
      <c r="M98">
        <f t="shared" ca="1" si="36"/>
        <v>56.03228632478632</v>
      </c>
      <c r="N98">
        <f t="shared" ca="1" si="37"/>
        <v>33.224444444444444</v>
      </c>
      <c r="Q98">
        <f ca="1">E98-'AFL2404'!E107</f>
        <v>-957.25467191758071</v>
      </c>
      <c r="R98">
        <f ca="1">F98-'AFL2404'!F107</f>
        <v>8874.8148403956038</v>
      </c>
      <c r="S98">
        <f t="shared" ca="1" si="66"/>
        <v>8926.2912207822392</v>
      </c>
    </row>
    <row r="99" spans="1:19" x14ac:dyDescent="0.25">
      <c r="A99" s="4">
        <f t="shared" si="38"/>
        <v>0.42424768518518435</v>
      </c>
      <c r="B99" s="3">
        <f t="shared" si="39"/>
        <v>1553300655</v>
      </c>
      <c r="C99">
        <f t="shared" si="67"/>
        <v>3</v>
      </c>
      <c r="D99">
        <f t="shared" si="67"/>
        <v>88</v>
      </c>
      <c r="E99">
        <f t="shared" ca="1" si="13"/>
        <v>17032.28523076923</v>
      </c>
      <c r="F99">
        <f t="shared" ca="1" si="14"/>
        <v>20598.345307692311</v>
      </c>
      <c r="G99">
        <f t="shared" ca="1" si="31"/>
        <v>10363.200000000001</v>
      </c>
      <c r="H99" s="9">
        <f t="shared" ca="1" si="32"/>
        <v>-231.90972307692317</v>
      </c>
      <c r="I99" s="9">
        <f t="shared" ca="1" si="32"/>
        <v>50.011369230769198</v>
      </c>
      <c r="J99" s="9">
        <f t="shared" ca="1" si="32"/>
        <v>0</v>
      </c>
      <c r="K99" s="9">
        <f t="shared" ca="1" si="33"/>
        <v>237.24092545332797</v>
      </c>
      <c r="L99" s="9">
        <f t="shared" ca="1" si="34"/>
        <v>-77.830518952247274</v>
      </c>
      <c r="M99">
        <f t="shared" ca="1" si="36"/>
        <v>56.034514957264953</v>
      </c>
      <c r="N99">
        <f t="shared" ca="1" si="37"/>
        <v>33.205888888888886</v>
      </c>
      <c r="Q99">
        <f ca="1">E99-'AFL2404'!E108</f>
        <v>-1052.9801391093424</v>
      </c>
      <c r="R99">
        <f ca="1">F99-'AFL2404'!F108</f>
        <v>9762.2963244351668</v>
      </c>
      <c r="S99">
        <f t="shared" ca="1" si="66"/>
        <v>9818.9203428604669</v>
      </c>
    </row>
    <row r="100" spans="1:19" x14ac:dyDescent="0.25">
      <c r="A100" s="4">
        <f t="shared" si="38"/>
        <v>0.42430555555555471</v>
      </c>
      <c r="B100" s="3">
        <f t="shared" si="39"/>
        <v>1553300660</v>
      </c>
      <c r="C100">
        <f t="shared" si="67"/>
        <v>3</v>
      </c>
      <c r="D100">
        <f t="shared" si="67"/>
        <v>88</v>
      </c>
      <c r="E100">
        <f t="shared" ca="1" si="13"/>
        <v>15872.736615384614</v>
      </c>
      <c r="F100">
        <f t="shared" ca="1" si="14"/>
        <v>20848.402153846157</v>
      </c>
      <c r="G100">
        <f t="shared" ca="1" si="31"/>
        <v>10363.200000000001</v>
      </c>
      <c r="H100" s="9">
        <f t="shared" ca="1" si="32"/>
        <v>-231.90972307692317</v>
      </c>
      <c r="I100" s="9">
        <f t="shared" ca="1" si="32"/>
        <v>50.011369230769198</v>
      </c>
      <c r="J100" s="9">
        <f t="shared" ca="1" si="32"/>
        <v>0</v>
      </c>
      <c r="K100" s="9">
        <f t="shared" ca="1" si="33"/>
        <v>237.24092545332797</v>
      </c>
      <c r="L100" s="9">
        <f t="shared" ca="1" si="34"/>
        <v>-77.830518952247274</v>
      </c>
      <c r="M100">
        <f t="shared" ca="1" si="36"/>
        <v>56.036743589743587</v>
      </c>
      <c r="N100">
        <f t="shared" ca="1" si="37"/>
        <v>33.187333333333328</v>
      </c>
      <c r="Q100">
        <f ca="1">E100-'AFL2404'!E109</f>
        <v>-1148.7056063010987</v>
      </c>
      <c r="R100">
        <f ca="1">F100-'AFL2404'!F109</f>
        <v>10649.777808474728</v>
      </c>
      <c r="S100">
        <f t="shared" ca="1" si="66"/>
        <v>10711.549464938691</v>
      </c>
    </row>
    <row r="101" spans="1:19" x14ac:dyDescent="0.25">
      <c r="A101" s="4">
        <f t="shared" si="38"/>
        <v>0.42436342592592508</v>
      </c>
      <c r="B101" s="3">
        <f t="shared" si="39"/>
        <v>1553300665</v>
      </c>
      <c r="C101">
        <f t="shared" si="67"/>
        <v>3</v>
      </c>
      <c r="D101">
        <f t="shared" si="67"/>
        <v>88</v>
      </c>
      <c r="E101">
        <f t="shared" ref="E101:E164" ca="1" si="81">INDIRECT("E$"&amp;C101)+INDIRECT("H$"&amp;C101)*($B101-INDIRECT("B$"&amp;D101))</f>
        <v>14713.187999999998</v>
      </c>
      <c r="F101">
        <f t="shared" ref="F101:F164" ca="1" si="82">INDIRECT("F$"&amp;C101)+INDIRECT("I$"&amp;C101)*($B101-INDIRECT("B$"&amp;D101))</f>
        <v>21098.459000000003</v>
      </c>
      <c r="G101">
        <f t="shared" ca="1" si="31"/>
        <v>10363.200000000001</v>
      </c>
      <c r="H101" s="9">
        <f t="shared" ca="1" si="32"/>
        <v>-231.90972307692283</v>
      </c>
      <c r="I101" s="9">
        <f t="shared" ca="1" si="32"/>
        <v>50.011369230769198</v>
      </c>
      <c r="J101" s="9">
        <f t="shared" ca="1" si="32"/>
        <v>0</v>
      </c>
      <c r="K101" s="9">
        <f t="shared" ca="1" si="33"/>
        <v>237.24092545332763</v>
      </c>
      <c r="L101" s="9">
        <f t="shared" ca="1" si="34"/>
        <v>-77.83051895224726</v>
      </c>
      <c r="M101">
        <f t="shared" ca="1" si="36"/>
        <v>56.03897222222222</v>
      </c>
      <c r="N101">
        <f t="shared" ca="1" si="37"/>
        <v>33.168777777777777</v>
      </c>
      <c r="Q101">
        <f ca="1">E101-'AFL2404'!E110</f>
        <v>-1244.4310734928567</v>
      </c>
      <c r="R101">
        <f ca="1">F101-'AFL2404'!F110</f>
        <v>11537.259292514287</v>
      </c>
      <c r="S101">
        <f t="shared" ca="1" si="66"/>
        <v>11604.178587016913</v>
      </c>
    </row>
    <row r="102" spans="1:19" x14ac:dyDescent="0.25">
      <c r="A102" s="4">
        <f t="shared" si="38"/>
        <v>0.42442129629629544</v>
      </c>
      <c r="B102" s="3">
        <f t="shared" si="39"/>
        <v>1553300670</v>
      </c>
      <c r="C102">
        <f t="shared" si="67"/>
        <v>3</v>
      </c>
      <c r="D102">
        <f t="shared" si="67"/>
        <v>88</v>
      </c>
      <c r="E102">
        <f t="shared" ca="1" si="81"/>
        <v>13553.639384615384</v>
      </c>
      <c r="F102">
        <f t="shared" ca="1" si="82"/>
        <v>21348.515846153849</v>
      </c>
      <c r="G102">
        <f t="shared" ca="1" si="31"/>
        <v>10363.200000000001</v>
      </c>
      <c r="H102" s="9">
        <f t="shared" ca="1" si="32"/>
        <v>-231.90972307692354</v>
      </c>
      <c r="I102" s="9">
        <f t="shared" ca="1" si="32"/>
        <v>50.011369230769198</v>
      </c>
      <c r="J102" s="9">
        <f t="shared" ca="1" si="32"/>
        <v>0</v>
      </c>
      <c r="K102" s="9">
        <f t="shared" ca="1" si="33"/>
        <v>237.24092545332832</v>
      </c>
      <c r="L102" s="9">
        <f t="shared" ca="1" si="34"/>
        <v>-77.830518952247303</v>
      </c>
      <c r="M102">
        <f t="shared" ca="1" si="36"/>
        <v>56.041200854700854</v>
      </c>
      <c r="N102">
        <f t="shared" ca="1" si="37"/>
        <v>33.150222222222219</v>
      </c>
    </row>
    <row r="103" spans="1:19" x14ac:dyDescent="0.25">
      <c r="A103" s="8">
        <f t="shared" si="38"/>
        <v>0.4244791666666658</v>
      </c>
      <c r="B103" s="3">
        <f t="shared" si="39"/>
        <v>1553300675</v>
      </c>
      <c r="C103">
        <f t="shared" si="67"/>
        <v>3</v>
      </c>
      <c r="D103">
        <f t="shared" si="67"/>
        <v>88</v>
      </c>
      <c r="E103">
        <f t="shared" ca="1" si="81"/>
        <v>12394.090769230766</v>
      </c>
      <c r="F103">
        <f t="shared" ca="1" si="82"/>
        <v>21598.572692307695</v>
      </c>
      <c r="G103">
        <f t="shared" ca="1" si="31"/>
        <v>10363.200000000001</v>
      </c>
      <c r="H103" s="9">
        <f t="shared" ca="1" si="32"/>
        <v>-231.90972307692283</v>
      </c>
      <c r="I103" s="9">
        <f t="shared" ca="1" si="32"/>
        <v>50.011369230769198</v>
      </c>
      <c r="J103" s="9">
        <f t="shared" ca="1" si="32"/>
        <v>0</v>
      </c>
      <c r="K103" s="9">
        <f t="shared" ca="1" si="33"/>
        <v>237.24092545332763</v>
      </c>
      <c r="L103" s="9">
        <f t="shared" ca="1" si="34"/>
        <v>-77.83051895224726</v>
      </c>
      <c r="M103">
        <f t="shared" ca="1" si="36"/>
        <v>56.043429487179488</v>
      </c>
      <c r="N103">
        <f t="shared" ca="1" si="37"/>
        <v>33.131666666666661</v>
      </c>
    </row>
    <row r="104" spans="1:19" x14ac:dyDescent="0.25">
      <c r="A104" s="4">
        <f>A103+5/24/3600</f>
        <v>0.42453703703703616</v>
      </c>
      <c r="B104" s="3">
        <f t="shared" si="39"/>
        <v>1553300680</v>
      </c>
      <c r="C104">
        <f t="shared" si="67"/>
        <v>3</v>
      </c>
      <c r="D104">
        <f t="shared" si="67"/>
        <v>88</v>
      </c>
      <c r="E104">
        <f t="shared" ca="1" si="81"/>
        <v>11234.542153846152</v>
      </c>
      <c r="F104">
        <f t="shared" ca="1" si="82"/>
        <v>21848.629538461541</v>
      </c>
      <c r="G104">
        <f t="shared" ca="1" si="31"/>
        <v>10363.200000000001</v>
      </c>
      <c r="H104" s="9">
        <f t="shared" ca="1" si="32"/>
        <v>-231.90972307692283</v>
      </c>
      <c r="I104" s="9">
        <f t="shared" ca="1" si="32"/>
        <v>50.011369230769198</v>
      </c>
      <c r="J104" s="9">
        <f t="shared" ca="1" si="32"/>
        <v>0</v>
      </c>
      <c r="K104" s="9">
        <f t="shared" ca="1" si="33"/>
        <v>237.24092545332763</v>
      </c>
      <c r="L104" s="9">
        <f t="shared" ca="1" si="34"/>
        <v>-77.83051895224726</v>
      </c>
      <c r="M104">
        <f t="shared" ca="1" si="36"/>
        <v>56.045658119658121</v>
      </c>
      <c r="N104">
        <f t="shared" ca="1" si="37"/>
        <v>33.11311111111111</v>
      </c>
    </row>
    <row r="105" spans="1:19" x14ac:dyDescent="0.25">
      <c r="A105" s="4">
        <f t="shared" ref="A105:A121" si="83">A104+5/24/3600</f>
        <v>0.42459490740740652</v>
      </c>
      <c r="B105" s="3">
        <f t="shared" si="39"/>
        <v>1553300685</v>
      </c>
      <c r="C105">
        <f t="shared" ref="C105:D120" si="84">C104</f>
        <v>3</v>
      </c>
      <c r="D105">
        <f t="shared" si="84"/>
        <v>88</v>
      </c>
      <c r="E105">
        <f t="shared" ca="1" si="81"/>
        <v>10074.993538461538</v>
      </c>
      <c r="F105">
        <f t="shared" ca="1" si="82"/>
        <v>22098.686384615386</v>
      </c>
      <c r="G105">
        <f t="shared" ca="1" si="31"/>
        <v>10363.200000000001</v>
      </c>
      <c r="H105" s="9">
        <f t="shared" ca="1" si="32"/>
        <v>-231.90972307692354</v>
      </c>
      <c r="I105" s="9">
        <f t="shared" ca="1" si="32"/>
        <v>50.011369230769198</v>
      </c>
      <c r="J105" s="9">
        <f t="shared" ca="1" si="32"/>
        <v>0</v>
      </c>
      <c r="K105" s="9">
        <f t="shared" ca="1" si="33"/>
        <v>237.24092545332832</v>
      </c>
      <c r="L105" s="9">
        <f t="shared" ca="1" si="34"/>
        <v>-77.830518952247303</v>
      </c>
      <c r="M105">
        <f t="shared" ca="1" si="36"/>
        <v>56.047886752136748</v>
      </c>
      <c r="N105">
        <f t="shared" ca="1" si="37"/>
        <v>33.094555555555552</v>
      </c>
    </row>
    <row r="106" spans="1:19" x14ac:dyDescent="0.25">
      <c r="A106" s="4">
        <f t="shared" si="83"/>
        <v>0.42465277777777688</v>
      </c>
      <c r="B106" s="3">
        <f t="shared" si="39"/>
        <v>1553300690</v>
      </c>
      <c r="C106">
        <f t="shared" si="84"/>
        <v>3</v>
      </c>
      <c r="D106">
        <f t="shared" si="84"/>
        <v>88</v>
      </c>
      <c r="E106">
        <f t="shared" ca="1" si="81"/>
        <v>8915.4449230769205</v>
      </c>
      <c r="F106">
        <f t="shared" ca="1" si="82"/>
        <v>22348.743230769232</v>
      </c>
      <c r="G106">
        <f t="shared" ca="1" si="31"/>
        <v>10363.200000000001</v>
      </c>
      <c r="H106" s="9">
        <f t="shared" ca="1" si="32"/>
        <v>-231.90972307692283</v>
      </c>
      <c r="I106" s="9">
        <f t="shared" ca="1" si="32"/>
        <v>50.011369230769198</v>
      </c>
      <c r="J106" s="9">
        <f t="shared" ca="1" si="32"/>
        <v>0</v>
      </c>
      <c r="K106" s="9">
        <f t="shared" ca="1" si="33"/>
        <v>237.24092545332763</v>
      </c>
      <c r="L106" s="9">
        <f t="shared" ca="1" si="34"/>
        <v>-77.83051895224726</v>
      </c>
      <c r="M106">
        <f t="shared" ca="1" si="36"/>
        <v>56.050115384615381</v>
      </c>
      <c r="N106">
        <f t="shared" ca="1" si="37"/>
        <v>33.076000000000001</v>
      </c>
    </row>
    <row r="107" spans="1:19" x14ac:dyDescent="0.25">
      <c r="A107" s="4">
        <f t="shared" si="83"/>
        <v>0.42471064814814724</v>
      </c>
      <c r="B107" s="3">
        <f t="shared" si="39"/>
        <v>1553300695</v>
      </c>
      <c r="C107">
        <f t="shared" si="84"/>
        <v>3</v>
      </c>
      <c r="D107">
        <f t="shared" si="84"/>
        <v>88</v>
      </c>
      <c r="E107">
        <f t="shared" ca="1" si="81"/>
        <v>7755.8963076923064</v>
      </c>
      <c r="F107">
        <f t="shared" ca="1" si="82"/>
        <v>22598.800076923078</v>
      </c>
      <c r="G107">
        <f t="shared" ca="1" si="31"/>
        <v>10363.200000000001</v>
      </c>
      <c r="H107" s="9">
        <f t="shared" ca="1" si="32"/>
        <v>-231.90972307692283</v>
      </c>
      <c r="I107" s="9">
        <f t="shared" ca="1" si="32"/>
        <v>50.011369230769198</v>
      </c>
      <c r="J107" s="9">
        <f t="shared" ca="1" si="32"/>
        <v>0</v>
      </c>
      <c r="K107" s="9">
        <f t="shared" ca="1" si="33"/>
        <v>237.24092545332763</v>
      </c>
      <c r="L107" s="9">
        <f t="shared" ca="1" si="34"/>
        <v>-77.83051895224726</v>
      </c>
      <c r="M107">
        <f t="shared" ca="1" si="36"/>
        <v>56.052344017094015</v>
      </c>
      <c r="N107">
        <f t="shared" ca="1" si="37"/>
        <v>33.057444444444442</v>
      </c>
    </row>
    <row r="108" spans="1:19" x14ac:dyDescent="0.25">
      <c r="A108" s="4">
        <f t="shared" si="83"/>
        <v>0.4247685185185176</v>
      </c>
      <c r="B108" s="3">
        <f t="shared" si="39"/>
        <v>1553300700</v>
      </c>
      <c r="C108">
        <f t="shared" si="84"/>
        <v>3</v>
      </c>
      <c r="D108">
        <f t="shared" si="84"/>
        <v>88</v>
      </c>
      <c r="E108">
        <f t="shared" ca="1" si="81"/>
        <v>6596.3476923076923</v>
      </c>
      <c r="F108">
        <f t="shared" ca="1" si="82"/>
        <v>22848.856923076924</v>
      </c>
      <c r="G108">
        <f t="shared" ca="1" si="31"/>
        <v>10363.200000000001</v>
      </c>
      <c r="H108" s="9">
        <f t="shared" ca="1" si="32"/>
        <v>-231.90972307692354</v>
      </c>
      <c r="I108" s="9">
        <f t="shared" ca="1" si="32"/>
        <v>50.011369230769198</v>
      </c>
      <c r="J108" s="9">
        <f t="shared" ca="1" si="32"/>
        <v>0</v>
      </c>
      <c r="K108" s="9">
        <f t="shared" ca="1" si="33"/>
        <v>237.24092545332832</v>
      </c>
      <c r="L108" s="9">
        <f t="shared" ca="1" si="34"/>
        <v>-77.830518952247303</v>
      </c>
      <c r="M108">
        <f t="shared" ca="1" si="36"/>
        <v>56.054572649572648</v>
      </c>
      <c r="N108">
        <f t="shared" ca="1" si="37"/>
        <v>33.038888888888884</v>
      </c>
    </row>
    <row r="109" spans="1:19" x14ac:dyDescent="0.25">
      <c r="A109" s="8">
        <f t="shared" si="83"/>
        <v>0.42482638888888796</v>
      </c>
      <c r="B109" s="3">
        <f t="shared" si="39"/>
        <v>1553300705</v>
      </c>
      <c r="C109">
        <f t="shared" si="84"/>
        <v>3</v>
      </c>
      <c r="D109">
        <f t="shared" si="84"/>
        <v>88</v>
      </c>
      <c r="E109">
        <f t="shared" ca="1" si="81"/>
        <v>5436.7990769230746</v>
      </c>
      <c r="F109">
        <f t="shared" ca="1" si="82"/>
        <v>23098.91376923077</v>
      </c>
      <c r="G109">
        <f t="shared" ca="1" si="31"/>
        <v>10363.200000000001</v>
      </c>
      <c r="H109" s="9">
        <f t="shared" ca="1" si="32"/>
        <v>-231.90972307692283</v>
      </c>
      <c r="I109" s="9">
        <f t="shared" ca="1" si="32"/>
        <v>50.011369230769198</v>
      </c>
      <c r="J109" s="9">
        <f t="shared" ca="1" si="32"/>
        <v>0</v>
      </c>
      <c r="K109" s="9">
        <f t="shared" ca="1" si="33"/>
        <v>237.24092545332763</v>
      </c>
      <c r="L109" s="9">
        <f t="shared" ca="1" si="34"/>
        <v>-77.83051895224726</v>
      </c>
      <c r="M109">
        <f t="shared" ca="1" si="36"/>
        <v>56.056801282051282</v>
      </c>
      <c r="N109">
        <f t="shared" ca="1" si="37"/>
        <v>33.020333333333333</v>
      </c>
    </row>
    <row r="110" spans="1:19" x14ac:dyDescent="0.25">
      <c r="A110" s="4">
        <f t="shared" si="83"/>
        <v>0.42488425925925832</v>
      </c>
      <c r="B110" s="3">
        <f t="shared" si="39"/>
        <v>1553300710</v>
      </c>
      <c r="C110">
        <f t="shared" si="84"/>
        <v>3</v>
      </c>
      <c r="D110">
        <f t="shared" si="84"/>
        <v>88</v>
      </c>
      <c r="E110">
        <f t="shared" ca="1" si="81"/>
        <v>4277.2504615384605</v>
      </c>
      <c r="F110">
        <f t="shared" ca="1" si="82"/>
        <v>23348.970615384616</v>
      </c>
      <c r="G110">
        <f t="shared" ca="1" si="31"/>
        <v>10363.200000000001</v>
      </c>
      <c r="H110" s="9">
        <f t="shared" ca="1" si="32"/>
        <v>-231.90972307692283</v>
      </c>
      <c r="I110" s="9">
        <f t="shared" ca="1" si="32"/>
        <v>50.011369230769198</v>
      </c>
      <c r="J110" s="9">
        <f t="shared" ca="1" si="32"/>
        <v>0</v>
      </c>
      <c r="K110" s="9">
        <f t="shared" ca="1" si="33"/>
        <v>237.24092545332763</v>
      </c>
      <c r="L110" s="9">
        <f t="shared" ca="1" si="34"/>
        <v>-77.83051895224726</v>
      </c>
      <c r="M110">
        <f t="shared" ca="1" si="36"/>
        <v>56.059029914529916</v>
      </c>
      <c r="N110">
        <f t="shared" ca="1" si="37"/>
        <v>33.001777777777775</v>
      </c>
    </row>
    <row r="111" spans="1:19" x14ac:dyDescent="0.25">
      <c r="A111" s="4">
        <f t="shared" si="83"/>
        <v>0.42494212962962868</v>
      </c>
      <c r="B111" s="3">
        <f t="shared" si="39"/>
        <v>1553300715</v>
      </c>
      <c r="C111">
        <f t="shared" si="84"/>
        <v>3</v>
      </c>
      <c r="D111">
        <f t="shared" si="84"/>
        <v>88</v>
      </c>
      <c r="E111">
        <f t="shared" ca="1" si="81"/>
        <v>3117.7018461538464</v>
      </c>
      <c r="F111">
        <f t="shared" ca="1" si="82"/>
        <v>23599.027461538462</v>
      </c>
      <c r="G111">
        <f t="shared" ca="1" si="31"/>
        <v>10363.200000000001</v>
      </c>
      <c r="H111" s="9">
        <f t="shared" ca="1" si="32"/>
        <v>-231.90972307692354</v>
      </c>
      <c r="I111" s="9">
        <f t="shared" ca="1" si="32"/>
        <v>50.011369230769198</v>
      </c>
      <c r="J111" s="9">
        <f t="shared" ca="1" si="32"/>
        <v>0</v>
      </c>
      <c r="K111" s="9">
        <f t="shared" ca="1" si="33"/>
        <v>237.24092545332832</v>
      </c>
      <c r="L111" s="9">
        <f t="shared" ca="1" si="34"/>
        <v>-77.830518952247303</v>
      </c>
      <c r="M111">
        <f t="shared" ca="1" si="36"/>
        <v>56.061258547008542</v>
      </c>
      <c r="N111">
        <f t="shared" ca="1" si="37"/>
        <v>32.983222222222217</v>
      </c>
    </row>
    <row r="112" spans="1:19" x14ac:dyDescent="0.25">
      <c r="A112" s="4">
        <f t="shared" si="83"/>
        <v>0.42499999999999905</v>
      </c>
      <c r="B112" s="3">
        <f t="shared" si="39"/>
        <v>1553300720</v>
      </c>
      <c r="C112">
        <f t="shared" si="84"/>
        <v>3</v>
      </c>
      <c r="D112">
        <f t="shared" si="84"/>
        <v>88</v>
      </c>
      <c r="E112">
        <f t="shared" ca="1" si="81"/>
        <v>1958.1532307692287</v>
      </c>
      <c r="F112">
        <f t="shared" ca="1" si="82"/>
        <v>23849.084307692308</v>
      </c>
      <c r="G112">
        <f t="shared" ca="1" si="31"/>
        <v>10363.200000000001</v>
      </c>
      <c r="H112" s="9">
        <f t="shared" ca="1" si="32"/>
        <v>-231.90972307692283</v>
      </c>
      <c r="I112" s="9">
        <f t="shared" ca="1" si="32"/>
        <v>50.011369230769198</v>
      </c>
      <c r="J112" s="9">
        <f t="shared" ca="1" si="32"/>
        <v>0</v>
      </c>
      <c r="K112" s="9">
        <f t="shared" ca="1" si="33"/>
        <v>237.24092545332763</v>
      </c>
      <c r="L112" s="9">
        <f t="shared" ca="1" si="34"/>
        <v>-77.83051895224726</v>
      </c>
      <c r="M112">
        <f t="shared" ca="1" si="36"/>
        <v>56.063487179487176</v>
      </c>
      <c r="N112">
        <f t="shared" ca="1" si="37"/>
        <v>32.964666666666666</v>
      </c>
    </row>
    <row r="113" spans="1:15" x14ac:dyDescent="0.25">
      <c r="A113" s="4">
        <f t="shared" si="83"/>
        <v>0.42505787037036941</v>
      </c>
      <c r="B113" s="3">
        <f t="shared" si="39"/>
        <v>1553300725</v>
      </c>
      <c r="C113">
        <f t="shared" si="84"/>
        <v>3</v>
      </c>
      <c r="D113">
        <f t="shared" si="84"/>
        <v>88</v>
      </c>
      <c r="E113">
        <f t="shared" ca="1" si="81"/>
        <v>798.60461538461459</v>
      </c>
      <c r="F113">
        <f t="shared" ca="1" si="82"/>
        <v>24099.141153846154</v>
      </c>
      <c r="G113">
        <f t="shared" ca="1" si="31"/>
        <v>10363.200000000001</v>
      </c>
      <c r="H113" s="9">
        <f t="shared" ca="1" si="32"/>
        <v>-231.90972307692354</v>
      </c>
      <c r="I113" s="9">
        <f t="shared" ca="1" si="32"/>
        <v>50.011369230769198</v>
      </c>
      <c r="J113" s="9">
        <f t="shared" ca="1" si="32"/>
        <v>0</v>
      </c>
      <c r="K113" s="9">
        <f t="shared" ca="1" si="33"/>
        <v>237.24092545332832</v>
      </c>
      <c r="L113" s="9">
        <f t="shared" ca="1" si="34"/>
        <v>-77.830518952247303</v>
      </c>
      <c r="M113">
        <f t="shared" ca="1" si="36"/>
        <v>56.065715811965809</v>
      </c>
      <c r="N113">
        <f t="shared" ca="1" si="37"/>
        <v>32.946111111111108</v>
      </c>
    </row>
    <row r="114" spans="1:15" x14ac:dyDescent="0.25">
      <c r="A114" s="4">
        <f t="shared" si="83"/>
        <v>0.42511574074073977</v>
      </c>
      <c r="B114" s="3">
        <f t="shared" si="39"/>
        <v>1553300730</v>
      </c>
      <c r="C114">
        <f t="shared" ref="C114:D114" si="85">C113</f>
        <v>3</v>
      </c>
      <c r="D114">
        <f t="shared" si="85"/>
        <v>88</v>
      </c>
      <c r="E114">
        <f t="shared" ref="E114:E117" ca="1" si="86">INDIRECT("E$"&amp;C114)+INDIRECT("H$"&amp;C114)*($B114-INDIRECT("B$"&amp;D114))</f>
        <v>-360.94400000000314</v>
      </c>
      <c r="F114">
        <f t="shared" ref="F114:F117" ca="1" si="87">INDIRECT("F$"&amp;C114)+INDIRECT("I$"&amp;C114)*($B114-INDIRECT("B$"&amp;D114))</f>
        <v>24349.198</v>
      </c>
      <c r="G114">
        <f t="shared" ref="G114:G117" ca="1" si="88">INDIRECT("G$"&amp;C114)+INDIRECT("J$"&amp;C114)*($B114-INDIRECT("B$"&amp;D114))</f>
        <v>10363.200000000001</v>
      </c>
      <c r="H114" s="9">
        <f t="shared" ref="H114:H117" ca="1" si="89">(E115-E114)/($B115-$B114)</f>
        <v>-231.90972307692283</v>
      </c>
      <c r="I114" s="9">
        <f t="shared" ref="I114:I117" ca="1" si="90">(F115-F114)/($B115-$B114)</f>
        <v>50.011369230769198</v>
      </c>
      <c r="J114" s="9">
        <f t="shared" ref="J114:J117" ca="1" si="91">(G115-G114)/($B115-$B114)</f>
        <v>0</v>
      </c>
      <c r="K114" s="9">
        <f t="shared" ref="K114:K117" ca="1" si="92">SQRT(H114*H114+I114*I114)</f>
        <v>237.24092545332763</v>
      </c>
      <c r="L114" s="9">
        <f t="shared" ref="L114:L117" ca="1" si="93">DEGREES(ATAN2(I114,H114))</f>
        <v>-77.83051895224726</v>
      </c>
      <c r="M114">
        <f t="shared" ref="M114:M117" ca="1" si="94">INDIRECT("M$"&amp;C114)+INDIRECT("O$"&amp;C114)*($B114-INDIRECT("B$"&amp;D114))</f>
        <v>56.067944444444443</v>
      </c>
      <c r="N114">
        <f t="shared" ref="N114:N117" ca="1" si="95">INDIRECT("N$"&amp;C114)+INDIRECT("P$"&amp;C114)*($B114-INDIRECT("B$"&amp;D114))</f>
        <v>32.92755555555555</v>
      </c>
    </row>
    <row r="115" spans="1:15" x14ac:dyDescent="0.25">
      <c r="A115" s="8">
        <f t="shared" si="83"/>
        <v>0.42517361111111013</v>
      </c>
      <c r="B115" s="3">
        <f t="shared" si="39"/>
        <v>1553300735</v>
      </c>
      <c r="C115">
        <f t="shared" ref="C115:D115" si="96">C114</f>
        <v>3</v>
      </c>
      <c r="D115">
        <f t="shared" si="96"/>
        <v>88</v>
      </c>
      <c r="E115">
        <f t="shared" ca="1" si="86"/>
        <v>-1520.4926153846172</v>
      </c>
      <c r="F115">
        <f t="shared" ca="1" si="87"/>
        <v>24599.254846153846</v>
      </c>
      <c r="G115">
        <f t="shared" ca="1" si="88"/>
        <v>10363.200000000001</v>
      </c>
      <c r="H115" s="9">
        <f t="shared" ca="1" si="89"/>
        <v>-231.90972307692283</v>
      </c>
      <c r="I115" s="9">
        <f t="shared" ca="1" si="90"/>
        <v>50.011369230769922</v>
      </c>
      <c r="J115" s="9">
        <f t="shared" ca="1" si="91"/>
        <v>0</v>
      </c>
      <c r="K115" s="9">
        <f t="shared" ca="1" si="92"/>
        <v>237.2409254533278</v>
      </c>
      <c r="L115" s="9">
        <f t="shared" ca="1" si="93"/>
        <v>-77.83051895224709</v>
      </c>
      <c r="M115">
        <f t="shared" ca="1" si="94"/>
        <v>56.070173076923076</v>
      </c>
      <c r="N115">
        <f t="shared" ca="1" si="95"/>
        <v>32.908999999999999</v>
      </c>
    </row>
    <row r="116" spans="1:15" x14ac:dyDescent="0.25">
      <c r="A116" s="4">
        <f t="shared" si="83"/>
        <v>0.42523148148148049</v>
      </c>
      <c r="B116" s="3">
        <f t="shared" si="39"/>
        <v>1553300740</v>
      </c>
      <c r="C116">
        <f t="shared" ref="C116:D116" si="97">C115</f>
        <v>3</v>
      </c>
      <c r="D116">
        <f t="shared" si="97"/>
        <v>88</v>
      </c>
      <c r="E116">
        <f t="shared" ca="1" si="86"/>
        <v>-2680.0412307692313</v>
      </c>
      <c r="F116">
        <f t="shared" ca="1" si="87"/>
        <v>24849.311692307696</v>
      </c>
      <c r="G116">
        <f t="shared" ca="1" si="88"/>
        <v>10363.200000000001</v>
      </c>
      <c r="H116" s="9">
        <f t="shared" ca="1" si="89"/>
        <v>-231.90972307692283</v>
      </c>
      <c r="I116" s="9">
        <f t="shared" ca="1" si="90"/>
        <v>50.011369230768466</v>
      </c>
      <c r="J116" s="9">
        <f t="shared" ca="1" si="91"/>
        <v>0</v>
      </c>
      <c r="K116" s="9">
        <f t="shared" ca="1" si="92"/>
        <v>237.24092545332749</v>
      </c>
      <c r="L116" s="9">
        <f t="shared" ca="1" si="93"/>
        <v>-77.830518952247431</v>
      </c>
      <c r="M116">
        <f t="shared" ca="1" si="94"/>
        <v>56.07240170940171</v>
      </c>
      <c r="N116">
        <f t="shared" ca="1" si="95"/>
        <v>32.890444444444441</v>
      </c>
    </row>
    <row r="117" spans="1:15" x14ac:dyDescent="0.25">
      <c r="A117" s="4">
        <f t="shared" si="83"/>
        <v>0.42528935185185085</v>
      </c>
      <c r="B117" s="3">
        <f t="shared" si="39"/>
        <v>1553300745</v>
      </c>
      <c r="C117">
        <f t="shared" ref="C117:D117" si="98">C116</f>
        <v>3</v>
      </c>
      <c r="D117">
        <f t="shared" si="98"/>
        <v>88</v>
      </c>
      <c r="E117">
        <f t="shared" ca="1" si="86"/>
        <v>-3839.5898461538454</v>
      </c>
      <c r="F117">
        <f t="shared" ca="1" si="87"/>
        <v>25099.368538461538</v>
      </c>
      <c r="G117">
        <f t="shared" ca="1" si="88"/>
        <v>10363.200000000001</v>
      </c>
      <c r="H117" s="9">
        <f t="shared" ca="1" si="89"/>
        <v>-231.90972307692428</v>
      </c>
      <c r="I117" s="9">
        <f t="shared" ca="1" si="90"/>
        <v>50.011369230769922</v>
      </c>
      <c r="J117" s="9">
        <f t="shared" ca="1" si="91"/>
        <v>0</v>
      </c>
      <c r="K117" s="9">
        <f t="shared" ca="1" si="92"/>
        <v>237.24092545332923</v>
      </c>
      <c r="L117" s="9">
        <f t="shared" ca="1" si="93"/>
        <v>-77.830518952247161</v>
      </c>
      <c r="M117">
        <f t="shared" ca="1" si="94"/>
        <v>56.074630341880344</v>
      </c>
      <c r="N117">
        <f t="shared" ca="1" si="95"/>
        <v>32.871888888888883</v>
      </c>
    </row>
    <row r="118" spans="1:15" x14ac:dyDescent="0.25">
      <c r="A118" s="4">
        <f t="shared" si="83"/>
        <v>0.42534722222222121</v>
      </c>
      <c r="B118" s="3">
        <f t="shared" si="39"/>
        <v>1553300750</v>
      </c>
      <c r="C118">
        <f t="shared" si="84"/>
        <v>3</v>
      </c>
      <c r="D118">
        <f t="shared" si="84"/>
        <v>88</v>
      </c>
      <c r="E118">
        <f t="shared" ca="1" si="81"/>
        <v>-4999.1384615384668</v>
      </c>
      <c r="F118">
        <f t="shared" ca="1" si="82"/>
        <v>25349.425384615388</v>
      </c>
      <c r="G118">
        <f t="shared" ca="1" si="31"/>
        <v>10363.200000000001</v>
      </c>
      <c r="H118" s="9">
        <f t="shared" ca="1" si="32"/>
        <v>-231.90972307692283</v>
      </c>
      <c r="I118" s="9">
        <f t="shared" ca="1" si="32"/>
        <v>50.011369230768466</v>
      </c>
      <c r="J118" s="9">
        <f t="shared" ca="1" si="32"/>
        <v>0</v>
      </c>
      <c r="K118" s="9">
        <f t="shared" ca="1" si="33"/>
        <v>237.24092545332749</v>
      </c>
      <c r="L118" s="9">
        <f t="shared" ca="1" si="34"/>
        <v>-77.830518952247431</v>
      </c>
      <c r="M118">
        <f t="shared" ca="1" si="36"/>
        <v>56.07685897435897</v>
      </c>
      <c r="N118">
        <f t="shared" ca="1" si="37"/>
        <v>32.853333333333332</v>
      </c>
    </row>
    <row r="119" spans="1:15" x14ac:dyDescent="0.25">
      <c r="A119" s="4">
        <f t="shared" si="83"/>
        <v>0.42540509259259157</v>
      </c>
      <c r="B119" s="3">
        <f t="shared" si="39"/>
        <v>1553300755</v>
      </c>
      <c r="C119">
        <f t="shared" si="84"/>
        <v>3</v>
      </c>
      <c r="D119">
        <f t="shared" si="84"/>
        <v>88</v>
      </c>
      <c r="E119">
        <f t="shared" ca="1" si="81"/>
        <v>-6158.6870769230809</v>
      </c>
      <c r="F119">
        <f t="shared" ca="1" si="82"/>
        <v>25599.48223076923</v>
      </c>
      <c r="G119">
        <f t="shared" ca="1" si="31"/>
        <v>10363.200000000001</v>
      </c>
      <c r="H119" s="9">
        <f t="shared" ca="1" si="32"/>
        <v>-231.90972307692283</v>
      </c>
      <c r="I119" s="9">
        <f t="shared" ca="1" si="32"/>
        <v>50.011369230769922</v>
      </c>
      <c r="J119" s="9">
        <f t="shared" ca="1" si="32"/>
        <v>0</v>
      </c>
      <c r="K119" s="9">
        <f t="shared" ca="1" si="33"/>
        <v>237.2409254533278</v>
      </c>
      <c r="L119" s="9">
        <f t="shared" ca="1" si="34"/>
        <v>-77.83051895224709</v>
      </c>
      <c r="M119">
        <f t="shared" ca="1" si="36"/>
        <v>56.079087606837604</v>
      </c>
      <c r="N119">
        <f t="shared" ca="1" si="37"/>
        <v>32.834777777777774</v>
      </c>
    </row>
    <row r="120" spans="1:15" x14ac:dyDescent="0.25">
      <c r="A120" s="4">
        <f t="shared" si="83"/>
        <v>0.42546296296296193</v>
      </c>
      <c r="B120" s="3">
        <f t="shared" si="39"/>
        <v>1553300760</v>
      </c>
      <c r="C120">
        <f t="shared" si="84"/>
        <v>3</v>
      </c>
      <c r="D120">
        <f t="shared" si="84"/>
        <v>88</v>
      </c>
      <c r="E120">
        <f t="shared" ca="1" si="81"/>
        <v>-7318.235692307695</v>
      </c>
      <c r="F120">
        <f t="shared" ca="1" si="82"/>
        <v>25849.53907692308</v>
      </c>
      <c r="G120">
        <f t="shared" ca="1" si="31"/>
        <v>10363.200000000001</v>
      </c>
      <c r="H120" s="9">
        <f t="shared" ca="1" si="32"/>
        <v>-231.90972307692283</v>
      </c>
      <c r="I120" s="9">
        <f t="shared" ca="1" si="32"/>
        <v>50.011369230768466</v>
      </c>
      <c r="J120" s="9">
        <f t="shared" ca="1" si="32"/>
        <v>0</v>
      </c>
      <c r="K120" s="9">
        <f t="shared" ca="1" si="33"/>
        <v>237.24092545332749</v>
      </c>
      <c r="L120" s="9">
        <f t="shared" ca="1" si="34"/>
        <v>-77.830518952247431</v>
      </c>
      <c r="M120">
        <f t="shared" ca="1" si="36"/>
        <v>56.081316239316237</v>
      </c>
      <c r="N120">
        <f t="shared" ca="1" si="37"/>
        <v>32.816222222222223</v>
      </c>
    </row>
    <row r="121" spans="1:15" x14ac:dyDescent="0.25">
      <c r="A121" s="4">
        <f t="shared" si="83"/>
        <v>0.42552083333333229</v>
      </c>
      <c r="B121" s="3">
        <f t="shared" si="39"/>
        <v>1553300765</v>
      </c>
      <c r="C121">
        <f t="shared" ref="C121:D136" si="99">C120</f>
        <v>3</v>
      </c>
      <c r="D121">
        <f t="shared" si="99"/>
        <v>88</v>
      </c>
      <c r="E121">
        <f t="shared" ca="1" si="81"/>
        <v>-8477.7843076923091</v>
      </c>
      <c r="F121">
        <f t="shared" ca="1" si="82"/>
        <v>26099.595923076922</v>
      </c>
      <c r="G121">
        <f t="shared" ca="1" si="31"/>
        <v>10363.200000000001</v>
      </c>
      <c r="H121" s="9">
        <f t="shared" ca="1" si="32"/>
        <v>-231.90972307692283</v>
      </c>
      <c r="I121" s="9">
        <f t="shared" ca="1" si="32"/>
        <v>50.011369230769922</v>
      </c>
      <c r="J121" s="9">
        <f t="shared" ca="1" si="32"/>
        <v>0</v>
      </c>
      <c r="K121" s="9">
        <f t="shared" ca="1" si="33"/>
        <v>237.2409254533278</v>
      </c>
      <c r="L121" s="9">
        <f t="shared" ca="1" si="34"/>
        <v>-77.83051895224709</v>
      </c>
      <c r="M121">
        <f t="shared" ca="1" si="36"/>
        <v>56.083544871794871</v>
      </c>
      <c r="N121">
        <f t="shared" ca="1" si="37"/>
        <v>32.797666666666665</v>
      </c>
    </row>
    <row r="122" spans="1:15" x14ac:dyDescent="0.25">
      <c r="A122" s="4">
        <f>A121+5/24/3600</f>
        <v>0.42557870370370265</v>
      </c>
      <c r="B122" s="3">
        <f t="shared" si="39"/>
        <v>1553300770</v>
      </c>
      <c r="C122">
        <f t="shared" si="99"/>
        <v>3</v>
      </c>
      <c r="D122">
        <f t="shared" si="99"/>
        <v>88</v>
      </c>
      <c r="E122">
        <f t="shared" ca="1" si="81"/>
        <v>-9637.3329230769232</v>
      </c>
      <c r="F122">
        <f t="shared" ca="1" si="82"/>
        <v>26349.652769230772</v>
      </c>
      <c r="G122">
        <f t="shared" ca="1" si="31"/>
        <v>10363.200000000001</v>
      </c>
      <c r="H122" s="9">
        <f t="shared" ca="1" si="32"/>
        <v>-231.90972307692283</v>
      </c>
      <c r="I122" s="9">
        <f t="shared" ca="1" si="32"/>
        <v>50.011369230769198</v>
      </c>
      <c r="J122" s="9">
        <f t="shared" ca="1" si="32"/>
        <v>0</v>
      </c>
      <c r="K122" s="9">
        <f t="shared" ca="1" si="33"/>
        <v>237.24092545332763</v>
      </c>
      <c r="L122" s="9">
        <f t="shared" ca="1" si="34"/>
        <v>-77.83051895224726</v>
      </c>
      <c r="M122">
        <f t="shared" ca="1" si="36"/>
        <v>56.085773504273504</v>
      </c>
      <c r="N122">
        <f t="shared" ca="1" si="37"/>
        <v>32.779111111111106</v>
      </c>
    </row>
    <row r="123" spans="1:15" x14ac:dyDescent="0.25">
      <c r="A123" s="4">
        <f t="shared" ref="A123:A186" si="100">A122+5/24/3600</f>
        <v>0.42563657407407302</v>
      </c>
      <c r="B123" s="3">
        <f t="shared" si="39"/>
        <v>1553300775</v>
      </c>
      <c r="C123">
        <f t="shared" si="99"/>
        <v>3</v>
      </c>
      <c r="D123">
        <f t="shared" si="99"/>
        <v>88</v>
      </c>
      <c r="E123">
        <f t="shared" ca="1" si="81"/>
        <v>-10796.881538461537</v>
      </c>
      <c r="F123">
        <f t="shared" ca="1" si="82"/>
        <v>26599.709615384618</v>
      </c>
      <c r="G123">
        <f t="shared" ca="1" si="31"/>
        <v>10363.200000000001</v>
      </c>
      <c r="H123" s="9">
        <f t="shared" ca="1" si="32"/>
        <v>-231.90972307692428</v>
      </c>
      <c r="I123" s="9">
        <f t="shared" ca="1" si="32"/>
        <v>50.011369230769198</v>
      </c>
      <c r="J123" s="9">
        <f t="shared" ca="1" si="32"/>
        <v>0</v>
      </c>
      <c r="K123" s="9">
        <f t="shared" ca="1" si="33"/>
        <v>237.24092545332906</v>
      </c>
      <c r="L123" s="9">
        <f t="shared" ca="1" si="34"/>
        <v>-77.830518952247346</v>
      </c>
      <c r="M123">
        <f t="shared" ca="1" si="36"/>
        <v>56.088002136752138</v>
      </c>
      <c r="N123">
        <f t="shared" ca="1" si="37"/>
        <v>32.760555555555555</v>
      </c>
    </row>
    <row r="124" spans="1:15" x14ac:dyDescent="0.25">
      <c r="A124" s="4">
        <f t="shared" si="100"/>
        <v>0.42569444444444338</v>
      </c>
      <c r="B124" s="3">
        <f t="shared" si="39"/>
        <v>1553300780</v>
      </c>
      <c r="C124">
        <f t="shared" si="99"/>
        <v>3</v>
      </c>
      <c r="D124">
        <f t="shared" si="99"/>
        <v>88</v>
      </c>
      <c r="E124">
        <f t="shared" ca="1" si="81"/>
        <v>-11956.430153846159</v>
      </c>
      <c r="F124">
        <f t="shared" ca="1" si="82"/>
        <v>26849.766461538464</v>
      </c>
      <c r="G124">
        <f t="shared" ca="1" si="31"/>
        <v>10363.200000000001</v>
      </c>
      <c r="H124" s="9">
        <f t="shared" ca="1" si="32"/>
        <v>-231.90972307692283</v>
      </c>
      <c r="I124" s="9">
        <f t="shared" ca="1" si="32"/>
        <v>50.011369230769198</v>
      </c>
      <c r="J124" s="9">
        <f t="shared" ca="1" si="32"/>
        <v>0</v>
      </c>
      <c r="K124" s="9">
        <f t="shared" ca="1" si="33"/>
        <v>237.24092545332763</v>
      </c>
      <c r="L124" s="9">
        <f t="shared" ca="1" si="34"/>
        <v>-77.83051895224726</v>
      </c>
      <c r="M124">
        <f t="shared" ca="1" si="36"/>
        <v>56.090230769230764</v>
      </c>
      <c r="N124">
        <f t="shared" ca="1" si="37"/>
        <v>32.741999999999997</v>
      </c>
    </row>
    <row r="125" spans="1:15" x14ac:dyDescent="0.25">
      <c r="A125" s="4">
        <f t="shared" si="100"/>
        <v>0.42575231481481374</v>
      </c>
      <c r="B125" s="3">
        <f t="shared" si="39"/>
        <v>1553300785</v>
      </c>
      <c r="C125">
        <f t="shared" si="99"/>
        <v>3</v>
      </c>
      <c r="D125">
        <f t="shared" si="99"/>
        <v>88</v>
      </c>
      <c r="E125">
        <f t="shared" ca="1" si="81"/>
        <v>-13115.978769230773</v>
      </c>
      <c r="F125">
        <f t="shared" ca="1" si="82"/>
        <v>27099.82330769231</v>
      </c>
      <c r="G125">
        <f t="shared" ca="1" si="31"/>
        <v>10363.200000000001</v>
      </c>
      <c r="H125" s="9">
        <f t="shared" ca="1" si="32"/>
        <v>-231.90972307692283</v>
      </c>
      <c r="I125" s="9">
        <f t="shared" ca="1" si="32"/>
        <v>50.011369230769198</v>
      </c>
      <c r="J125" s="9">
        <f t="shared" ca="1" si="32"/>
        <v>0</v>
      </c>
      <c r="K125" s="9">
        <f t="shared" ca="1" si="33"/>
        <v>237.24092545332763</v>
      </c>
      <c r="L125" s="9">
        <f t="shared" ca="1" si="34"/>
        <v>-77.83051895224726</v>
      </c>
      <c r="M125">
        <f t="shared" ca="1" si="36"/>
        <v>56.092459401709398</v>
      </c>
      <c r="N125">
        <f t="shared" ca="1" si="37"/>
        <v>32.723444444444439</v>
      </c>
    </row>
    <row r="126" spans="1:15" x14ac:dyDescent="0.25">
      <c r="A126" s="4">
        <f t="shared" si="100"/>
        <v>0.4258101851851841</v>
      </c>
      <c r="B126" s="3">
        <f t="shared" si="39"/>
        <v>1553300790</v>
      </c>
      <c r="C126">
        <f t="shared" si="99"/>
        <v>3</v>
      </c>
      <c r="D126">
        <f t="shared" si="99"/>
        <v>88</v>
      </c>
      <c r="E126">
        <f t="shared" ca="1" si="81"/>
        <v>-14275.527384615387</v>
      </c>
      <c r="F126">
        <f t="shared" ca="1" si="82"/>
        <v>27349.880153846156</v>
      </c>
      <c r="G126">
        <f t="shared" ca="1" si="31"/>
        <v>10363.200000000001</v>
      </c>
      <c r="H126" s="9">
        <f t="shared" ca="1" si="32"/>
        <v>-231.90972307692283</v>
      </c>
      <c r="I126" s="9">
        <f t="shared" ca="1" si="32"/>
        <v>50.011369230769198</v>
      </c>
      <c r="J126" s="9">
        <f t="shared" ca="1" si="32"/>
        <v>0</v>
      </c>
      <c r="K126" s="9">
        <f t="shared" ca="1" si="33"/>
        <v>237.24092545332763</v>
      </c>
      <c r="L126" s="9">
        <f t="shared" ca="1" si="34"/>
        <v>-77.83051895224726</v>
      </c>
      <c r="M126">
        <f t="shared" ca="1" si="36"/>
        <v>56.094688034188032</v>
      </c>
      <c r="N126">
        <f t="shared" ca="1" si="37"/>
        <v>32.704888888888888</v>
      </c>
      <c r="O126" s="12"/>
    </row>
    <row r="127" spans="1:15" x14ac:dyDescent="0.25">
      <c r="A127" s="8">
        <f t="shared" si="100"/>
        <v>0.42586805555555446</v>
      </c>
      <c r="B127" s="3">
        <f t="shared" si="39"/>
        <v>1553300795</v>
      </c>
      <c r="C127">
        <f t="shared" si="99"/>
        <v>3</v>
      </c>
      <c r="D127">
        <f t="shared" si="99"/>
        <v>88</v>
      </c>
      <c r="E127">
        <f t="shared" ca="1" si="81"/>
        <v>-15435.076000000001</v>
      </c>
      <c r="F127">
        <f t="shared" ca="1" si="82"/>
        <v>27599.937000000002</v>
      </c>
      <c r="G127">
        <f t="shared" ca="1" si="31"/>
        <v>10363.200000000001</v>
      </c>
      <c r="H127" s="9">
        <f t="shared" ca="1" si="32"/>
        <v>-231.90972307692283</v>
      </c>
      <c r="I127" s="9">
        <f t="shared" ca="1" si="32"/>
        <v>50.011369230769198</v>
      </c>
      <c r="J127" s="9">
        <f t="shared" ca="1" si="32"/>
        <v>0</v>
      </c>
      <c r="K127" s="9">
        <f t="shared" ca="1" si="33"/>
        <v>237.24092545332763</v>
      </c>
      <c r="L127" s="9">
        <f t="shared" ca="1" si="34"/>
        <v>-77.83051895224726</v>
      </c>
      <c r="M127">
        <f t="shared" ca="1" si="36"/>
        <v>56.096916666666665</v>
      </c>
      <c r="N127">
        <f t="shared" ca="1" si="37"/>
        <v>32.68633333333333</v>
      </c>
      <c r="O127" s="12"/>
    </row>
    <row r="128" spans="1:15" x14ac:dyDescent="0.25">
      <c r="A128" s="4">
        <f t="shared" si="100"/>
        <v>0.42592592592592482</v>
      </c>
      <c r="B128" s="3">
        <f t="shared" si="39"/>
        <v>1553300800</v>
      </c>
      <c r="C128">
        <f t="shared" si="99"/>
        <v>3</v>
      </c>
      <c r="D128">
        <f t="shared" si="99"/>
        <v>88</v>
      </c>
      <c r="E128">
        <f t="shared" ca="1" si="81"/>
        <v>-16594.624615384615</v>
      </c>
      <c r="F128">
        <f t="shared" ca="1" si="82"/>
        <v>27849.993846153848</v>
      </c>
      <c r="G128">
        <f t="shared" ca="1" si="31"/>
        <v>10363.200000000001</v>
      </c>
      <c r="H128" s="9">
        <f t="shared" ca="1" si="32"/>
        <v>-231.90972307692428</v>
      </c>
      <c r="I128" s="9">
        <f t="shared" ca="1" si="32"/>
        <v>50.011369230769198</v>
      </c>
      <c r="J128" s="9">
        <f t="shared" ca="1" si="32"/>
        <v>0</v>
      </c>
      <c r="K128" s="9">
        <f t="shared" ca="1" si="33"/>
        <v>237.24092545332906</v>
      </c>
      <c r="L128" s="9">
        <f t="shared" ca="1" si="34"/>
        <v>-77.830518952247346</v>
      </c>
      <c r="M128">
        <f t="shared" ca="1" si="36"/>
        <v>56.099145299145299</v>
      </c>
      <c r="N128">
        <f t="shared" ca="1" si="37"/>
        <v>32.667777777777772</v>
      </c>
      <c r="O128" s="12"/>
    </row>
    <row r="129" spans="1:19" x14ac:dyDescent="0.25">
      <c r="A129" s="4">
        <f t="shared" si="100"/>
        <v>0.42598379629629518</v>
      </c>
      <c r="B129" s="3">
        <f t="shared" si="39"/>
        <v>1553300805</v>
      </c>
      <c r="C129">
        <f t="shared" si="99"/>
        <v>3</v>
      </c>
      <c r="D129">
        <f t="shared" si="99"/>
        <v>88</v>
      </c>
      <c r="E129">
        <f t="shared" ca="1" si="81"/>
        <v>-17754.173230769236</v>
      </c>
      <c r="F129">
        <f t="shared" ca="1" si="82"/>
        <v>28100.050692307694</v>
      </c>
      <c r="G129">
        <f t="shared" ca="1" si="31"/>
        <v>10363.200000000001</v>
      </c>
      <c r="H129" s="9">
        <f t="shared" ca="1" si="32"/>
        <v>-231.90972307692283</v>
      </c>
      <c r="I129" s="9">
        <f t="shared" ca="1" si="32"/>
        <v>50.011369230769198</v>
      </c>
      <c r="J129" s="9">
        <f t="shared" ca="1" si="32"/>
        <v>0</v>
      </c>
      <c r="K129" s="9">
        <f t="shared" ca="1" si="33"/>
        <v>237.24092545332763</v>
      </c>
      <c r="L129" s="9">
        <f t="shared" ca="1" si="34"/>
        <v>-77.83051895224726</v>
      </c>
      <c r="M129">
        <f t="shared" ca="1" si="36"/>
        <v>56.101373931623932</v>
      </c>
      <c r="N129">
        <f t="shared" ca="1" si="37"/>
        <v>32.649222222222221</v>
      </c>
    </row>
    <row r="130" spans="1:19" x14ac:dyDescent="0.25">
      <c r="A130" s="4">
        <f t="shared" si="100"/>
        <v>0.42604166666666554</v>
      </c>
      <c r="B130" s="3">
        <f t="shared" si="39"/>
        <v>1553300810</v>
      </c>
      <c r="C130">
        <f t="shared" si="99"/>
        <v>3</v>
      </c>
      <c r="D130">
        <f t="shared" si="99"/>
        <v>88</v>
      </c>
      <c r="E130">
        <f t="shared" ca="1" si="81"/>
        <v>-18913.72184615385</v>
      </c>
      <c r="F130">
        <f t="shared" ca="1" si="82"/>
        <v>28350.10753846154</v>
      </c>
      <c r="G130">
        <f t="shared" ca="1" si="31"/>
        <v>10363.200000000001</v>
      </c>
      <c r="H130" s="9">
        <f t="shared" ca="1" si="32"/>
        <v>-231.90972307692283</v>
      </c>
      <c r="I130" s="9">
        <f t="shared" ca="1" si="32"/>
        <v>50.011369230769198</v>
      </c>
      <c r="J130" s="9">
        <f t="shared" ca="1" si="32"/>
        <v>0</v>
      </c>
      <c r="K130" s="9">
        <f t="shared" ca="1" si="33"/>
        <v>237.24092545332763</v>
      </c>
      <c r="L130" s="9">
        <f t="shared" ca="1" si="34"/>
        <v>-77.83051895224726</v>
      </c>
      <c r="M130">
        <f t="shared" ca="1" si="36"/>
        <v>56.103602564102566</v>
      </c>
      <c r="N130">
        <f t="shared" ca="1" si="37"/>
        <v>32.630666666666663</v>
      </c>
    </row>
    <row r="131" spans="1:19" x14ac:dyDescent="0.25">
      <c r="A131" s="4">
        <f t="shared" si="100"/>
        <v>0.4260995370370359</v>
      </c>
      <c r="B131" s="3">
        <f t="shared" si="39"/>
        <v>1553300815</v>
      </c>
      <c r="C131">
        <f t="shared" si="99"/>
        <v>3</v>
      </c>
      <c r="D131">
        <f t="shared" si="99"/>
        <v>88</v>
      </c>
      <c r="E131">
        <f t="shared" ca="1" si="81"/>
        <v>-20073.270461538465</v>
      </c>
      <c r="F131">
        <f t="shared" ca="1" si="82"/>
        <v>28600.164384615386</v>
      </c>
      <c r="G131">
        <f t="shared" ca="1" si="31"/>
        <v>10363.200000000001</v>
      </c>
      <c r="H131" s="9">
        <f t="shared" ca="1" si="32"/>
        <v>-231.90972307692283</v>
      </c>
      <c r="I131" s="9">
        <f t="shared" ca="1" si="32"/>
        <v>50.011369230769198</v>
      </c>
      <c r="J131" s="9">
        <f t="shared" ca="1" si="32"/>
        <v>0</v>
      </c>
      <c r="K131" s="9">
        <f t="shared" ca="1" si="33"/>
        <v>237.24092545332763</v>
      </c>
      <c r="L131" s="9">
        <f t="shared" ca="1" si="34"/>
        <v>-77.83051895224726</v>
      </c>
      <c r="M131">
        <f t="shared" ca="1" si="36"/>
        <v>56.105831196581192</v>
      </c>
      <c r="N131">
        <f t="shared" ca="1" si="37"/>
        <v>32.612111111111112</v>
      </c>
    </row>
    <row r="132" spans="1:19" x14ac:dyDescent="0.25">
      <c r="A132" s="4">
        <f t="shared" si="100"/>
        <v>0.42615740740740626</v>
      </c>
      <c r="B132" s="3">
        <f t="shared" si="39"/>
        <v>1553300820</v>
      </c>
      <c r="C132">
        <f t="shared" si="99"/>
        <v>3</v>
      </c>
      <c r="D132">
        <f t="shared" si="99"/>
        <v>88</v>
      </c>
      <c r="E132">
        <f t="shared" ca="1" si="81"/>
        <v>-21232.819076923079</v>
      </c>
      <c r="F132">
        <f t="shared" ca="1" si="82"/>
        <v>28850.221230769232</v>
      </c>
      <c r="G132">
        <f t="shared" ca="1" si="31"/>
        <v>10363.200000000001</v>
      </c>
      <c r="H132" s="9">
        <f t="shared" ca="1" si="32"/>
        <v>-231.90972307692283</v>
      </c>
      <c r="I132" s="9">
        <f t="shared" ca="1" si="32"/>
        <v>50.011369230769922</v>
      </c>
      <c r="J132" s="9">
        <f t="shared" ca="1" si="32"/>
        <v>0</v>
      </c>
      <c r="K132" s="9">
        <f t="shared" ca="1" si="33"/>
        <v>237.2409254533278</v>
      </c>
      <c r="L132" s="9">
        <f t="shared" ca="1" si="34"/>
        <v>-77.83051895224709</v>
      </c>
      <c r="M132">
        <f t="shared" ca="1" si="36"/>
        <v>56.108059829059826</v>
      </c>
      <c r="N132">
        <f t="shared" ca="1" si="37"/>
        <v>32.593555555555554</v>
      </c>
    </row>
    <row r="133" spans="1:19" x14ac:dyDescent="0.25">
      <c r="A133" s="4">
        <f t="shared" si="100"/>
        <v>0.42621527777777662</v>
      </c>
      <c r="B133" s="3">
        <f t="shared" si="39"/>
        <v>1553300825</v>
      </c>
      <c r="C133">
        <f t="shared" si="99"/>
        <v>3</v>
      </c>
      <c r="D133">
        <f t="shared" si="99"/>
        <v>88</v>
      </c>
      <c r="E133">
        <f t="shared" ca="1" si="81"/>
        <v>-22392.367692307693</v>
      </c>
      <c r="F133">
        <f t="shared" ca="1" si="82"/>
        <v>29100.278076923081</v>
      </c>
      <c r="G133">
        <f t="shared" ca="1" si="31"/>
        <v>10363.200000000001</v>
      </c>
      <c r="H133" s="9">
        <f t="shared" ca="1" si="32"/>
        <v>-231.90972307692283</v>
      </c>
      <c r="I133" s="9">
        <f t="shared" ca="1" si="32"/>
        <v>50.011369230768466</v>
      </c>
      <c r="J133" s="9">
        <f t="shared" ca="1" si="32"/>
        <v>0</v>
      </c>
      <c r="K133" s="9">
        <f t="shared" ca="1" si="33"/>
        <v>237.24092545332749</v>
      </c>
      <c r="L133" s="9">
        <f t="shared" ca="1" si="34"/>
        <v>-77.830518952247431</v>
      </c>
      <c r="M133">
        <f t="shared" ca="1" si="36"/>
        <v>56.11028846153846</v>
      </c>
      <c r="N133">
        <f t="shared" ca="1" si="37"/>
        <v>32.574999999999996</v>
      </c>
    </row>
    <row r="134" spans="1:19" x14ac:dyDescent="0.25">
      <c r="A134" s="4">
        <f t="shared" si="100"/>
        <v>0.42627314814814699</v>
      </c>
      <c r="B134" s="3">
        <f t="shared" si="39"/>
        <v>1553300830</v>
      </c>
      <c r="C134">
        <f t="shared" si="99"/>
        <v>3</v>
      </c>
      <c r="D134">
        <f t="shared" si="99"/>
        <v>88</v>
      </c>
      <c r="E134">
        <f t="shared" ca="1" si="81"/>
        <v>-23551.916307692307</v>
      </c>
      <c r="F134">
        <f t="shared" ca="1" si="82"/>
        <v>29350.334923076924</v>
      </c>
      <c r="G134">
        <f t="shared" ca="1" si="31"/>
        <v>10363.200000000001</v>
      </c>
      <c r="H134" s="9">
        <f t="shared" ca="1" si="32"/>
        <v>-231.90972307692428</v>
      </c>
      <c r="I134" s="9">
        <f t="shared" ca="1" si="32"/>
        <v>50.011369230769922</v>
      </c>
      <c r="J134" s="9">
        <f t="shared" ca="1" si="32"/>
        <v>0</v>
      </c>
      <c r="K134" s="9">
        <f t="shared" ca="1" si="33"/>
        <v>237.24092545332923</v>
      </c>
      <c r="L134" s="9">
        <f t="shared" ca="1" si="34"/>
        <v>-77.830518952247161</v>
      </c>
      <c r="M134">
        <f t="shared" ca="1" si="36"/>
        <v>56.112517094017093</v>
      </c>
      <c r="N134">
        <f t="shared" ca="1" si="37"/>
        <v>32.556444444444445</v>
      </c>
    </row>
    <row r="135" spans="1:19" x14ac:dyDescent="0.25">
      <c r="A135" s="4">
        <f t="shared" si="100"/>
        <v>0.42633101851851735</v>
      </c>
      <c r="B135" s="3">
        <f t="shared" si="39"/>
        <v>1553300835</v>
      </c>
      <c r="C135">
        <f t="shared" si="99"/>
        <v>3</v>
      </c>
      <c r="D135">
        <f t="shared" si="99"/>
        <v>88</v>
      </c>
      <c r="E135">
        <f t="shared" ca="1" si="81"/>
        <v>-24711.464923076928</v>
      </c>
      <c r="F135">
        <f t="shared" ca="1" si="82"/>
        <v>29600.391769230773</v>
      </c>
      <c r="G135">
        <f t="shared" ca="1" si="31"/>
        <v>10363.200000000001</v>
      </c>
      <c r="H135" s="9">
        <f t="shared" ca="1" si="32"/>
        <v>-231.90972307692283</v>
      </c>
      <c r="I135" s="9">
        <f t="shared" ca="1" si="32"/>
        <v>50.011369230768466</v>
      </c>
      <c r="J135" s="9">
        <f t="shared" ca="1" si="32"/>
        <v>0</v>
      </c>
      <c r="K135" s="9">
        <f t="shared" ca="1" si="33"/>
        <v>237.24092545332749</v>
      </c>
      <c r="L135" s="9">
        <f t="shared" ca="1" si="34"/>
        <v>-77.830518952247431</v>
      </c>
      <c r="M135">
        <f t="shared" ca="1" si="36"/>
        <v>56.114745726495727</v>
      </c>
      <c r="N135">
        <f t="shared" ca="1" si="37"/>
        <v>32.537888888888887</v>
      </c>
    </row>
    <row r="136" spans="1:19" x14ac:dyDescent="0.25">
      <c r="A136" s="4">
        <f t="shared" si="100"/>
        <v>0.42638888888888771</v>
      </c>
      <c r="B136" s="3">
        <f t="shared" si="39"/>
        <v>1553300840</v>
      </c>
      <c r="C136">
        <f t="shared" si="99"/>
        <v>3</v>
      </c>
      <c r="D136">
        <f t="shared" si="99"/>
        <v>88</v>
      </c>
      <c r="E136">
        <f t="shared" ca="1" si="81"/>
        <v>-25871.013538461542</v>
      </c>
      <c r="F136">
        <f t="shared" ca="1" si="82"/>
        <v>29850.448615384616</v>
      </c>
      <c r="G136">
        <f t="shared" ref="G136:G199" ca="1" si="101">INDIRECT("G$"&amp;C136)+INDIRECT("J$"&amp;C136)*($B136-INDIRECT("B$"&amp;D136))</f>
        <v>10363.200000000001</v>
      </c>
      <c r="H136" s="9">
        <f t="shared" ref="H136:J151" ca="1" si="102">(E137-E136)/($B137-$B136)</f>
        <v>-231.90972307692283</v>
      </c>
      <c r="I136" s="9">
        <f t="shared" ca="1" si="102"/>
        <v>50.011369230769922</v>
      </c>
      <c r="J136" s="9">
        <f t="shared" ca="1" si="102"/>
        <v>0</v>
      </c>
      <c r="K136" s="9">
        <f t="shared" ref="K136:K199" ca="1" si="103">SQRT(H136*H136+I136*I136)</f>
        <v>237.2409254533278</v>
      </c>
      <c r="L136" s="9">
        <f t="shared" ref="L136:L199" ca="1" si="104">DEGREES(ATAN2(I136,H136))</f>
        <v>-77.83051895224709</v>
      </c>
      <c r="M136">
        <f t="shared" ca="1" si="36"/>
        <v>56.11697435897436</v>
      </c>
      <c r="N136">
        <f t="shared" ca="1" si="37"/>
        <v>32.519333333333329</v>
      </c>
      <c r="O136" s="14"/>
      <c r="P136" s="14"/>
      <c r="Q136" s="14"/>
      <c r="R136" s="14"/>
      <c r="S136" s="14"/>
    </row>
    <row r="137" spans="1:19" x14ac:dyDescent="0.25">
      <c r="A137" s="4">
        <f t="shared" si="100"/>
        <v>0.42644675925925807</v>
      </c>
      <c r="B137" s="3">
        <f t="shared" si="39"/>
        <v>1553300845</v>
      </c>
      <c r="C137">
        <f t="shared" ref="C137:D152" si="105">C136</f>
        <v>3</v>
      </c>
      <c r="D137">
        <f t="shared" si="105"/>
        <v>88</v>
      </c>
      <c r="E137">
        <f t="shared" ca="1" si="81"/>
        <v>-27030.562153846156</v>
      </c>
      <c r="F137">
        <f t="shared" ca="1" si="82"/>
        <v>30100.505461538465</v>
      </c>
      <c r="G137">
        <f t="shared" ca="1" si="101"/>
        <v>10363.200000000001</v>
      </c>
      <c r="H137" s="9">
        <f t="shared" ca="1" si="102"/>
        <v>-231.90972307692283</v>
      </c>
      <c r="I137" s="9">
        <f t="shared" ca="1" si="102"/>
        <v>50.011369230768466</v>
      </c>
      <c r="J137" s="9">
        <f t="shared" ca="1" si="102"/>
        <v>0</v>
      </c>
      <c r="K137" s="9">
        <f t="shared" ca="1" si="103"/>
        <v>237.24092545332749</v>
      </c>
      <c r="L137" s="9">
        <f t="shared" ca="1" si="104"/>
        <v>-77.830518952247431</v>
      </c>
      <c r="M137">
        <f t="shared" ref="M137:M200" ca="1" si="106">INDIRECT("M$"&amp;C137)+INDIRECT("O$"&amp;C137)*($B137-INDIRECT("B$"&amp;D137))</f>
        <v>56.119202991452987</v>
      </c>
      <c r="N137">
        <f t="shared" ref="N137:N200" ca="1" si="107">INDIRECT("N$"&amp;C137)+INDIRECT("P$"&amp;C137)*($B137-INDIRECT("B$"&amp;D137))</f>
        <v>32.500777777777778</v>
      </c>
      <c r="O137" s="12"/>
    </row>
    <row r="138" spans="1:19" x14ac:dyDescent="0.25">
      <c r="A138" s="4">
        <f t="shared" si="100"/>
        <v>0.42650462962962843</v>
      </c>
      <c r="B138" s="3">
        <f t="shared" ref="B138:B201" si="108">B137+SECOND(A138-A137)</f>
        <v>1553300850</v>
      </c>
      <c r="C138">
        <f t="shared" si="105"/>
        <v>3</v>
      </c>
      <c r="D138">
        <f t="shared" si="105"/>
        <v>88</v>
      </c>
      <c r="E138">
        <f t="shared" ca="1" si="81"/>
        <v>-28190.110769230771</v>
      </c>
      <c r="F138">
        <f t="shared" ca="1" si="82"/>
        <v>30350.562307692308</v>
      </c>
      <c r="G138">
        <f t="shared" ca="1" si="101"/>
        <v>10363.200000000001</v>
      </c>
      <c r="H138" s="9">
        <f t="shared" ca="1" si="102"/>
        <v>-231.90972307692283</v>
      </c>
      <c r="I138" s="9">
        <f t="shared" ca="1" si="102"/>
        <v>50.011369230769922</v>
      </c>
      <c r="J138" s="9">
        <f t="shared" ca="1" si="102"/>
        <v>0</v>
      </c>
      <c r="K138" s="9">
        <f t="shared" ca="1" si="103"/>
        <v>237.2409254533278</v>
      </c>
      <c r="L138" s="9">
        <f t="shared" ca="1" si="104"/>
        <v>-77.83051895224709</v>
      </c>
      <c r="M138">
        <f t="shared" ca="1" si="106"/>
        <v>56.12143162393162</v>
      </c>
      <c r="N138">
        <f t="shared" ca="1" si="107"/>
        <v>32.482222222222219</v>
      </c>
      <c r="O138" s="12"/>
    </row>
    <row r="139" spans="1:19" x14ac:dyDescent="0.25">
      <c r="A139" s="8">
        <f t="shared" si="100"/>
        <v>0.42656249999999879</v>
      </c>
      <c r="B139" s="3">
        <f t="shared" si="108"/>
        <v>1553300855</v>
      </c>
      <c r="C139">
        <f t="shared" si="105"/>
        <v>3</v>
      </c>
      <c r="D139">
        <f t="shared" si="105"/>
        <v>88</v>
      </c>
      <c r="E139">
        <f t="shared" ca="1" si="81"/>
        <v>-29349.659384615385</v>
      </c>
      <c r="F139">
        <f t="shared" ca="1" si="82"/>
        <v>30600.619153846157</v>
      </c>
      <c r="G139">
        <f t="shared" ca="1" si="101"/>
        <v>10363.200000000001</v>
      </c>
      <c r="H139" s="9">
        <f t="shared" ca="1" si="102"/>
        <v>-231.90972307692428</v>
      </c>
      <c r="I139" s="9">
        <f t="shared" ca="1" si="102"/>
        <v>50.011369230768466</v>
      </c>
      <c r="J139" s="9">
        <f t="shared" ca="1" si="102"/>
        <v>0</v>
      </c>
      <c r="K139" s="9">
        <f t="shared" ca="1" si="103"/>
        <v>237.24092545332891</v>
      </c>
      <c r="L139" s="9">
        <f t="shared" ca="1" si="104"/>
        <v>-77.830518952247502</v>
      </c>
      <c r="M139">
        <f t="shared" ca="1" si="106"/>
        <v>56.123660256410254</v>
      </c>
      <c r="N139">
        <f t="shared" ca="1" si="107"/>
        <v>32.463666666666661</v>
      </c>
      <c r="O139" s="12"/>
    </row>
    <row r="140" spans="1:19" x14ac:dyDescent="0.25">
      <c r="A140" s="4">
        <f t="shared" si="100"/>
        <v>0.42662037037036915</v>
      </c>
      <c r="B140" s="3">
        <f t="shared" si="108"/>
        <v>1553300860</v>
      </c>
      <c r="C140">
        <f t="shared" si="105"/>
        <v>3</v>
      </c>
      <c r="D140">
        <f t="shared" si="105"/>
        <v>88</v>
      </c>
      <c r="E140">
        <f t="shared" ca="1" si="81"/>
        <v>-30509.208000000006</v>
      </c>
      <c r="F140">
        <f t="shared" ca="1" si="82"/>
        <v>30850.675999999999</v>
      </c>
      <c r="G140">
        <f t="shared" ca="1" si="101"/>
        <v>10363.200000000001</v>
      </c>
      <c r="H140" s="9">
        <f t="shared" ca="1" si="102"/>
        <v>-231.90972307692283</v>
      </c>
      <c r="I140" s="9">
        <f t="shared" ca="1" si="102"/>
        <v>50.011369230769922</v>
      </c>
      <c r="J140" s="9">
        <f t="shared" ca="1" si="102"/>
        <v>0</v>
      </c>
      <c r="K140" s="9">
        <f t="shared" ca="1" si="103"/>
        <v>237.2409254533278</v>
      </c>
      <c r="L140" s="9">
        <f t="shared" ca="1" si="104"/>
        <v>-77.83051895224709</v>
      </c>
      <c r="M140">
        <f t="shared" ca="1" si="106"/>
        <v>56.125888888888888</v>
      </c>
      <c r="N140">
        <f t="shared" ca="1" si="107"/>
        <v>32.44511111111111</v>
      </c>
      <c r="O140" s="12"/>
    </row>
    <row r="141" spans="1:19" x14ac:dyDescent="0.25">
      <c r="A141" s="4">
        <f t="shared" si="100"/>
        <v>0.42667824074073951</v>
      </c>
      <c r="B141" s="3">
        <f t="shared" si="108"/>
        <v>1553300865</v>
      </c>
      <c r="C141">
        <f t="shared" si="105"/>
        <v>3</v>
      </c>
      <c r="D141">
        <f t="shared" si="105"/>
        <v>88</v>
      </c>
      <c r="E141">
        <f t="shared" ca="1" si="81"/>
        <v>-31668.75661538462</v>
      </c>
      <c r="F141">
        <f t="shared" ca="1" si="82"/>
        <v>31100.732846153849</v>
      </c>
      <c r="G141">
        <f t="shared" ca="1" si="101"/>
        <v>10363.200000000001</v>
      </c>
      <c r="H141" s="9">
        <f t="shared" ca="1" si="102"/>
        <v>-231.90972307692283</v>
      </c>
      <c r="I141" s="9">
        <f t="shared" ca="1" si="102"/>
        <v>50.011369230768466</v>
      </c>
      <c r="J141" s="9">
        <f t="shared" ca="1" si="102"/>
        <v>0</v>
      </c>
      <c r="K141" s="9">
        <f t="shared" ca="1" si="103"/>
        <v>237.24092545332749</v>
      </c>
      <c r="L141" s="9">
        <f t="shared" ca="1" si="104"/>
        <v>-77.830518952247431</v>
      </c>
      <c r="M141">
        <f t="shared" ca="1" si="106"/>
        <v>56.128117521367521</v>
      </c>
      <c r="N141">
        <f t="shared" ca="1" si="107"/>
        <v>32.426555555555552</v>
      </c>
      <c r="O141" s="12"/>
    </row>
    <row r="142" spans="1:19" x14ac:dyDescent="0.25">
      <c r="A142" s="4">
        <f t="shared" si="100"/>
        <v>0.42673611111110987</v>
      </c>
      <c r="B142" s="3">
        <f t="shared" si="108"/>
        <v>1553300870</v>
      </c>
      <c r="C142">
        <f t="shared" si="105"/>
        <v>3</v>
      </c>
      <c r="D142">
        <f t="shared" si="105"/>
        <v>88</v>
      </c>
      <c r="E142">
        <f t="shared" ca="1" si="81"/>
        <v>-32828.305230769234</v>
      </c>
      <c r="F142">
        <f t="shared" ca="1" si="82"/>
        <v>31350.789692307691</v>
      </c>
      <c r="G142">
        <f t="shared" ca="1" si="101"/>
        <v>10363.200000000001</v>
      </c>
      <c r="H142" s="9">
        <f t="shared" ca="1" si="102"/>
        <v>-231.90972307692283</v>
      </c>
      <c r="I142" s="9">
        <f t="shared" ca="1" si="102"/>
        <v>50.011369230769922</v>
      </c>
      <c r="J142" s="9">
        <f t="shared" ca="1" si="102"/>
        <v>0</v>
      </c>
      <c r="K142" s="9">
        <f t="shared" ca="1" si="103"/>
        <v>237.2409254533278</v>
      </c>
      <c r="L142" s="9">
        <f t="shared" ca="1" si="104"/>
        <v>-77.83051895224709</v>
      </c>
      <c r="M142">
        <f t="shared" ca="1" si="106"/>
        <v>56.130346153846155</v>
      </c>
      <c r="N142">
        <f t="shared" ca="1" si="107"/>
        <v>32.408000000000001</v>
      </c>
    </row>
    <row r="143" spans="1:19" x14ac:dyDescent="0.25">
      <c r="A143" s="4">
        <f t="shared" si="100"/>
        <v>0.42679398148148023</v>
      </c>
      <c r="B143" s="3">
        <f t="shared" si="108"/>
        <v>1553300875</v>
      </c>
      <c r="C143">
        <f t="shared" si="105"/>
        <v>3</v>
      </c>
      <c r="D143">
        <f t="shared" si="105"/>
        <v>88</v>
      </c>
      <c r="E143">
        <f t="shared" ca="1" si="81"/>
        <v>-33987.853846153848</v>
      </c>
      <c r="F143">
        <f t="shared" ca="1" si="82"/>
        <v>31600.846538461541</v>
      </c>
      <c r="G143">
        <f t="shared" ca="1" si="101"/>
        <v>10363.200000000001</v>
      </c>
      <c r="H143" s="9">
        <f t="shared" ca="1" si="102"/>
        <v>-231.90972307692283</v>
      </c>
      <c r="I143" s="9">
        <f t="shared" ca="1" si="102"/>
        <v>50.011369230769198</v>
      </c>
      <c r="J143" s="9">
        <f t="shared" ca="1" si="102"/>
        <v>0</v>
      </c>
      <c r="K143" s="9">
        <f t="shared" ca="1" si="103"/>
        <v>237.24092545332763</v>
      </c>
      <c r="L143" s="9">
        <f t="shared" ca="1" si="104"/>
        <v>-77.83051895224726</v>
      </c>
      <c r="M143">
        <f t="shared" ca="1" si="106"/>
        <v>56.132574786324788</v>
      </c>
      <c r="N143">
        <f t="shared" ca="1" si="107"/>
        <v>32.389444444444443</v>
      </c>
    </row>
    <row r="144" spans="1:19" x14ac:dyDescent="0.25">
      <c r="A144" s="4">
        <f t="shared" si="100"/>
        <v>0.42685185185185059</v>
      </c>
      <c r="B144" s="3">
        <f t="shared" si="108"/>
        <v>1553300880</v>
      </c>
      <c r="C144">
        <f t="shared" si="105"/>
        <v>3</v>
      </c>
      <c r="D144">
        <f t="shared" si="105"/>
        <v>88</v>
      </c>
      <c r="E144">
        <f t="shared" ca="1" si="81"/>
        <v>-35147.402461538462</v>
      </c>
      <c r="F144">
        <f t="shared" ca="1" si="82"/>
        <v>31850.903384615387</v>
      </c>
      <c r="G144">
        <f t="shared" ca="1" si="101"/>
        <v>10363.200000000001</v>
      </c>
      <c r="H144" s="9">
        <f t="shared" ca="1" si="102"/>
        <v>-231.90972307692283</v>
      </c>
      <c r="I144" s="9">
        <f t="shared" ca="1" si="102"/>
        <v>50.011369230769198</v>
      </c>
      <c r="J144" s="9">
        <f t="shared" ca="1" si="102"/>
        <v>0</v>
      </c>
      <c r="K144" s="9">
        <f t="shared" ca="1" si="103"/>
        <v>237.24092545332763</v>
      </c>
      <c r="L144" s="9">
        <f t="shared" ca="1" si="104"/>
        <v>-77.83051895224726</v>
      </c>
      <c r="M144">
        <f t="shared" ca="1" si="106"/>
        <v>56.134803418803415</v>
      </c>
      <c r="N144">
        <f t="shared" ca="1" si="107"/>
        <v>32.370888888888885</v>
      </c>
    </row>
    <row r="145" spans="1:14" x14ac:dyDescent="0.25">
      <c r="A145" s="4">
        <f t="shared" si="100"/>
        <v>0.42690972222222096</v>
      </c>
      <c r="B145" s="3">
        <f t="shared" si="108"/>
        <v>1553300885</v>
      </c>
      <c r="C145">
        <f t="shared" si="105"/>
        <v>3</v>
      </c>
      <c r="D145">
        <f t="shared" si="105"/>
        <v>88</v>
      </c>
      <c r="E145">
        <f t="shared" ca="1" si="81"/>
        <v>-36306.951076923076</v>
      </c>
      <c r="F145">
        <f t="shared" ca="1" si="82"/>
        <v>32100.960230769233</v>
      </c>
      <c r="G145">
        <f t="shared" ca="1" si="101"/>
        <v>10363.200000000001</v>
      </c>
      <c r="H145" s="9">
        <f t="shared" ca="1" si="102"/>
        <v>-231.90972307692283</v>
      </c>
      <c r="I145" s="9">
        <f t="shared" ca="1" si="102"/>
        <v>50.011369230769198</v>
      </c>
      <c r="J145" s="9">
        <f t="shared" ca="1" si="102"/>
        <v>0</v>
      </c>
      <c r="K145" s="9">
        <f t="shared" ca="1" si="103"/>
        <v>237.24092545332763</v>
      </c>
      <c r="L145" s="9">
        <f t="shared" ca="1" si="104"/>
        <v>-77.83051895224726</v>
      </c>
      <c r="M145">
        <f t="shared" ca="1" si="106"/>
        <v>56.137032051282048</v>
      </c>
      <c r="N145">
        <f t="shared" ca="1" si="107"/>
        <v>32.352333333333334</v>
      </c>
    </row>
    <row r="146" spans="1:14" x14ac:dyDescent="0.25">
      <c r="A146" s="4">
        <f t="shared" si="100"/>
        <v>0.42696759259259132</v>
      </c>
      <c r="B146" s="3">
        <f t="shared" si="108"/>
        <v>1553300890</v>
      </c>
      <c r="C146">
        <f t="shared" si="105"/>
        <v>3</v>
      </c>
      <c r="D146">
        <f t="shared" si="105"/>
        <v>88</v>
      </c>
      <c r="E146">
        <f t="shared" ca="1" si="81"/>
        <v>-37466.499692307691</v>
      </c>
      <c r="F146">
        <f t="shared" ca="1" si="82"/>
        <v>32351.017076923079</v>
      </c>
      <c r="G146">
        <f t="shared" ca="1" si="101"/>
        <v>10363.200000000001</v>
      </c>
      <c r="H146" s="9">
        <f t="shared" ca="1" si="102"/>
        <v>-231.90972307692283</v>
      </c>
      <c r="I146" s="9">
        <f t="shared" ca="1" si="102"/>
        <v>50.011369230769198</v>
      </c>
      <c r="J146" s="9">
        <f t="shared" ca="1" si="102"/>
        <v>0</v>
      </c>
      <c r="K146" s="9">
        <f t="shared" ca="1" si="103"/>
        <v>237.24092545332763</v>
      </c>
      <c r="L146" s="9">
        <f t="shared" ca="1" si="104"/>
        <v>-77.83051895224726</v>
      </c>
      <c r="M146">
        <f t="shared" ca="1" si="106"/>
        <v>56.139260683760682</v>
      </c>
      <c r="N146">
        <f t="shared" ca="1" si="107"/>
        <v>32.333777777777776</v>
      </c>
    </row>
    <row r="147" spans="1:14" x14ac:dyDescent="0.25">
      <c r="A147" s="4">
        <f t="shared" si="100"/>
        <v>0.42702546296296168</v>
      </c>
      <c r="B147" s="3">
        <f t="shared" si="108"/>
        <v>1553300895</v>
      </c>
      <c r="C147">
        <f t="shared" si="105"/>
        <v>3</v>
      </c>
      <c r="D147">
        <f t="shared" si="105"/>
        <v>88</v>
      </c>
      <c r="E147">
        <f t="shared" ca="1" si="81"/>
        <v>-38626.048307692305</v>
      </c>
      <c r="F147">
        <f t="shared" ca="1" si="82"/>
        <v>32601.073923076925</v>
      </c>
      <c r="G147">
        <f t="shared" ca="1" si="101"/>
        <v>10363.200000000001</v>
      </c>
      <c r="H147" s="9">
        <f t="shared" ca="1" si="102"/>
        <v>-231.90972307692573</v>
      </c>
      <c r="I147" s="9">
        <f t="shared" ca="1" si="102"/>
        <v>50.011369230769922</v>
      </c>
      <c r="J147" s="9">
        <f t="shared" ca="1" si="102"/>
        <v>0</v>
      </c>
      <c r="K147" s="9">
        <f t="shared" ca="1" si="103"/>
        <v>237.24092545333062</v>
      </c>
      <c r="L147" s="9">
        <f t="shared" ca="1" si="104"/>
        <v>-77.830518952247232</v>
      </c>
      <c r="M147">
        <f t="shared" ca="1" si="106"/>
        <v>56.141489316239316</v>
      </c>
      <c r="N147">
        <f t="shared" ca="1" si="107"/>
        <v>32.315222222222218</v>
      </c>
    </row>
    <row r="148" spans="1:14" x14ac:dyDescent="0.25">
      <c r="A148" s="4">
        <f t="shared" si="100"/>
        <v>0.42708333333333204</v>
      </c>
      <c r="B148" s="3">
        <f t="shared" si="108"/>
        <v>1553300900</v>
      </c>
      <c r="C148">
        <f t="shared" si="105"/>
        <v>3</v>
      </c>
      <c r="D148">
        <f t="shared" si="105"/>
        <v>88</v>
      </c>
      <c r="E148">
        <f t="shared" ca="1" si="81"/>
        <v>-39785.596923076933</v>
      </c>
      <c r="F148">
        <f t="shared" ca="1" si="82"/>
        <v>32851.130769230775</v>
      </c>
      <c r="G148">
        <f t="shared" ca="1" si="101"/>
        <v>10363.200000000001</v>
      </c>
      <c r="H148" s="9">
        <f t="shared" ca="1" si="102"/>
        <v>-231.90972307692283</v>
      </c>
      <c r="I148" s="9">
        <f t="shared" ca="1" si="102"/>
        <v>50.011369230768466</v>
      </c>
      <c r="J148" s="9">
        <f t="shared" ca="1" si="102"/>
        <v>0</v>
      </c>
      <c r="K148" s="9">
        <f t="shared" ca="1" si="103"/>
        <v>237.24092545332749</v>
      </c>
      <c r="L148" s="9">
        <f t="shared" ca="1" si="104"/>
        <v>-77.830518952247431</v>
      </c>
      <c r="M148">
        <f t="shared" ca="1" si="106"/>
        <v>56.143717948717949</v>
      </c>
      <c r="N148">
        <f t="shared" ca="1" si="107"/>
        <v>32.296666666666667</v>
      </c>
    </row>
    <row r="149" spans="1:14" x14ac:dyDescent="0.25">
      <c r="A149" s="4">
        <f t="shared" si="100"/>
        <v>0.4271412037037024</v>
      </c>
      <c r="B149" s="3">
        <f t="shared" si="108"/>
        <v>1553300905</v>
      </c>
      <c r="C149">
        <f t="shared" si="105"/>
        <v>3</v>
      </c>
      <c r="D149">
        <f t="shared" si="105"/>
        <v>88</v>
      </c>
      <c r="E149">
        <f t="shared" ca="1" si="81"/>
        <v>-40945.145538461547</v>
      </c>
      <c r="F149">
        <f t="shared" ca="1" si="82"/>
        <v>33101.187615384617</v>
      </c>
      <c r="G149">
        <f t="shared" ca="1" si="101"/>
        <v>10363.200000000001</v>
      </c>
      <c r="H149" s="9">
        <f t="shared" ca="1" si="102"/>
        <v>-231.90972307692283</v>
      </c>
      <c r="I149" s="9">
        <f t="shared" ca="1" si="102"/>
        <v>50.011369230768466</v>
      </c>
      <c r="J149" s="9">
        <f t="shared" ca="1" si="102"/>
        <v>0</v>
      </c>
      <c r="K149" s="9">
        <f t="shared" ca="1" si="103"/>
        <v>237.24092545332749</v>
      </c>
      <c r="L149" s="9">
        <f t="shared" ca="1" si="104"/>
        <v>-77.830518952247431</v>
      </c>
      <c r="M149">
        <f t="shared" ca="1" si="106"/>
        <v>56.145946581196583</v>
      </c>
      <c r="N149">
        <f t="shared" ca="1" si="107"/>
        <v>32.278111111111109</v>
      </c>
    </row>
    <row r="150" spans="1:14" x14ac:dyDescent="0.25">
      <c r="A150" s="4">
        <f t="shared" si="100"/>
        <v>0.42719907407407276</v>
      </c>
      <c r="B150" s="3">
        <f t="shared" si="108"/>
        <v>1553300910</v>
      </c>
      <c r="C150">
        <f t="shared" si="105"/>
        <v>3</v>
      </c>
      <c r="D150">
        <f t="shared" si="105"/>
        <v>88</v>
      </c>
      <c r="E150">
        <f t="shared" ca="1" si="81"/>
        <v>-42104.694153846161</v>
      </c>
      <c r="F150">
        <f t="shared" ca="1" si="82"/>
        <v>33351.244461538459</v>
      </c>
      <c r="G150">
        <f t="shared" ca="1" si="101"/>
        <v>10363.200000000001</v>
      </c>
      <c r="H150" s="9">
        <f t="shared" ca="1" si="102"/>
        <v>-231.90972307692283</v>
      </c>
      <c r="I150" s="9">
        <f t="shared" ca="1" si="102"/>
        <v>50.011369230769922</v>
      </c>
      <c r="J150" s="9">
        <f t="shared" ca="1" si="102"/>
        <v>0</v>
      </c>
      <c r="K150" s="9">
        <f t="shared" ca="1" si="103"/>
        <v>237.2409254533278</v>
      </c>
      <c r="L150" s="9">
        <f t="shared" ca="1" si="104"/>
        <v>-77.83051895224709</v>
      </c>
      <c r="M150">
        <f t="shared" ca="1" si="106"/>
        <v>56.148175213675209</v>
      </c>
      <c r="N150">
        <f t="shared" ca="1" si="107"/>
        <v>32.259555555555551</v>
      </c>
    </row>
    <row r="151" spans="1:14" x14ac:dyDescent="0.25">
      <c r="A151" s="4">
        <f t="shared" si="100"/>
        <v>0.42725694444444312</v>
      </c>
      <c r="B151" s="3">
        <f t="shared" si="108"/>
        <v>1553300915</v>
      </c>
      <c r="C151">
        <f t="shared" si="105"/>
        <v>3</v>
      </c>
      <c r="D151">
        <f t="shared" si="105"/>
        <v>88</v>
      </c>
      <c r="E151">
        <f t="shared" ca="1" si="81"/>
        <v>-43264.242769230776</v>
      </c>
      <c r="F151">
        <f t="shared" ca="1" si="82"/>
        <v>33601.301307692309</v>
      </c>
      <c r="G151">
        <f t="shared" ca="1" si="101"/>
        <v>10363.200000000001</v>
      </c>
      <c r="H151" s="9">
        <f t="shared" ca="1" si="102"/>
        <v>-231.90972307692283</v>
      </c>
      <c r="I151" s="9">
        <f t="shared" ca="1" si="102"/>
        <v>50.011369230769922</v>
      </c>
      <c r="J151" s="9">
        <f t="shared" ca="1" si="102"/>
        <v>0</v>
      </c>
      <c r="K151" s="9">
        <f t="shared" ca="1" si="103"/>
        <v>237.2409254533278</v>
      </c>
      <c r="L151" s="9">
        <f t="shared" ca="1" si="104"/>
        <v>-77.83051895224709</v>
      </c>
      <c r="M151">
        <f t="shared" ca="1" si="106"/>
        <v>56.150403846153843</v>
      </c>
      <c r="N151">
        <f t="shared" ca="1" si="107"/>
        <v>32.241</v>
      </c>
    </row>
    <row r="152" spans="1:14" x14ac:dyDescent="0.25">
      <c r="A152" s="4">
        <f t="shared" si="100"/>
        <v>0.42731481481481348</v>
      </c>
      <c r="B152" s="3">
        <f t="shared" si="108"/>
        <v>1553300920</v>
      </c>
      <c r="C152">
        <f t="shared" si="105"/>
        <v>3</v>
      </c>
      <c r="D152">
        <f t="shared" si="105"/>
        <v>88</v>
      </c>
      <c r="E152">
        <f t="shared" ca="1" si="81"/>
        <v>-44423.79138461539</v>
      </c>
      <c r="F152">
        <f t="shared" ca="1" si="82"/>
        <v>33851.358153846159</v>
      </c>
      <c r="G152">
        <f t="shared" ca="1" si="101"/>
        <v>10363.200000000001</v>
      </c>
      <c r="H152" s="9">
        <f t="shared" ref="H152:J183" ca="1" si="109">(E153-E152)/($B153-$B152)</f>
        <v>-231.90972307692283</v>
      </c>
      <c r="I152" s="9">
        <f t="shared" ca="1" si="109"/>
        <v>50.011369230768466</v>
      </c>
      <c r="J152" s="9">
        <f t="shared" ca="1" si="109"/>
        <v>0</v>
      </c>
      <c r="K152" s="9">
        <f t="shared" ca="1" si="103"/>
        <v>237.24092545332749</v>
      </c>
      <c r="L152" s="9">
        <f t="shared" ca="1" si="104"/>
        <v>-77.830518952247431</v>
      </c>
      <c r="M152">
        <f t="shared" ca="1" si="106"/>
        <v>56.152632478632476</v>
      </c>
      <c r="N152">
        <f t="shared" ca="1" si="107"/>
        <v>32.222444444444442</v>
      </c>
    </row>
    <row r="153" spans="1:14" x14ac:dyDescent="0.25">
      <c r="A153" s="4">
        <f t="shared" si="100"/>
        <v>0.42737268518518384</v>
      </c>
      <c r="B153" s="3">
        <f t="shared" si="108"/>
        <v>1553300925</v>
      </c>
      <c r="C153">
        <f t="shared" ref="C153:D168" si="110">C152</f>
        <v>3</v>
      </c>
      <c r="D153">
        <f t="shared" si="110"/>
        <v>88</v>
      </c>
      <c r="E153">
        <f t="shared" ca="1" si="81"/>
        <v>-45583.340000000004</v>
      </c>
      <c r="F153">
        <f t="shared" ca="1" si="82"/>
        <v>34101.415000000001</v>
      </c>
      <c r="G153">
        <f t="shared" ca="1" si="101"/>
        <v>10363.200000000001</v>
      </c>
      <c r="H153" s="9">
        <f t="shared" ca="1" si="109"/>
        <v>-231.90972307692283</v>
      </c>
      <c r="I153" s="9">
        <f t="shared" ca="1" si="109"/>
        <v>50.011369230768466</v>
      </c>
      <c r="J153" s="9">
        <f t="shared" ca="1" si="109"/>
        <v>0</v>
      </c>
      <c r="K153" s="9">
        <f t="shared" ca="1" si="103"/>
        <v>237.24092545332749</v>
      </c>
      <c r="L153" s="9">
        <f t="shared" ca="1" si="104"/>
        <v>-77.830518952247431</v>
      </c>
      <c r="M153">
        <f t="shared" ca="1" si="106"/>
        <v>56.15486111111111</v>
      </c>
      <c r="N153">
        <f t="shared" ca="1" si="107"/>
        <v>32.203888888888883</v>
      </c>
    </row>
    <row r="154" spans="1:14" x14ac:dyDescent="0.25">
      <c r="A154" s="4">
        <f t="shared" si="100"/>
        <v>0.4274305555555542</v>
      </c>
      <c r="B154" s="3">
        <f t="shared" si="108"/>
        <v>1553300930</v>
      </c>
      <c r="C154">
        <f t="shared" si="110"/>
        <v>3</v>
      </c>
      <c r="D154">
        <f t="shared" si="110"/>
        <v>88</v>
      </c>
      <c r="E154">
        <f t="shared" ca="1" si="81"/>
        <v>-46742.888615384618</v>
      </c>
      <c r="F154">
        <f t="shared" ca="1" si="82"/>
        <v>34351.471846153843</v>
      </c>
      <c r="G154">
        <f t="shared" ca="1" si="101"/>
        <v>10363.200000000001</v>
      </c>
      <c r="H154" s="9">
        <f t="shared" ca="1" si="109"/>
        <v>-231.90972307692283</v>
      </c>
      <c r="I154" s="9">
        <f t="shared" ca="1" si="109"/>
        <v>50.011369230769922</v>
      </c>
      <c r="J154" s="9">
        <f t="shared" ca="1" si="109"/>
        <v>0</v>
      </c>
      <c r="K154" s="9">
        <f t="shared" ca="1" si="103"/>
        <v>237.2409254533278</v>
      </c>
      <c r="L154" s="9">
        <f t="shared" ca="1" si="104"/>
        <v>-77.83051895224709</v>
      </c>
      <c r="M154">
        <f t="shared" ca="1" si="106"/>
        <v>56.157089743589744</v>
      </c>
      <c r="N154">
        <f t="shared" ca="1" si="107"/>
        <v>32.185333333333332</v>
      </c>
    </row>
    <row r="155" spans="1:14" x14ac:dyDescent="0.25">
      <c r="A155" s="4">
        <f t="shared" si="100"/>
        <v>0.42748842592592456</v>
      </c>
      <c r="B155" s="3">
        <f t="shared" si="108"/>
        <v>1553300935</v>
      </c>
      <c r="C155">
        <f t="shared" si="110"/>
        <v>3</v>
      </c>
      <c r="D155">
        <f t="shared" si="110"/>
        <v>88</v>
      </c>
      <c r="E155">
        <f t="shared" ca="1" si="81"/>
        <v>-47902.437230769232</v>
      </c>
      <c r="F155">
        <f t="shared" ca="1" si="82"/>
        <v>34601.528692307693</v>
      </c>
      <c r="G155">
        <f t="shared" ca="1" si="101"/>
        <v>10363.200000000001</v>
      </c>
      <c r="H155" s="9">
        <f t="shared" ca="1" si="109"/>
        <v>-231.90972307692283</v>
      </c>
      <c r="I155" s="9">
        <f t="shared" ca="1" si="109"/>
        <v>50.011369230769922</v>
      </c>
      <c r="J155" s="9">
        <f t="shared" ca="1" si="109"/>
        <v>0</v>
      </c>
      <c r="K155" s="9">
        <f t="shared" ca="1" si="103"/>
        <v>237.2409254533278</v>
      </c>
      <c r="L155" s="9">
        <f t="shared" ca="1" si="104"/>
        <v>-77.83051895224709</v>
      </c>
      <c r="M155">
        <f t="shared" ca="1" si="106"/>
        <v>56.159318376068377</v>
      </c>
      <c r="N155">
        <f t="shared" ca="1" si="107"/>
        <v>32.166777777777774</v>
      </c>
    </row>
    <row r="156" spans="1:14" x14ac:dyDescent="0.25">
      <c r="A156" s="4">
        <f t="shared" si="100"/>
        <v>0.42754629629629493</v>
      </c>
      <c r="B156" s="3">
        <f t="shared" si="108"/>
        <v>1553300940</v>
      </c>
      <c r="C156">
        <f t="shared" si="110"/>
        <v>3</v>
      </c>
      <c r="D156">
        <f t="shared" si="110"/>
        <v>88</v>
      </c>
      <c r="E156">
        <f t="shared" ca="1" si="81"/>
        <v>-49061.985846153846</v>
      </c>
      <c r="F156">
        <f t="shared" ca="1" si="82"/>
        <v>34851.585538461542</v>
      </c>
      <c r="G156">
        <f t="shared" ca="1" si="101"/>
        <v>10363.200000000001</v>
      </c>
      <c r="H156" s="9">
        <f t="shared" ca="1" si="109"/>
        <v>-231.90972307692283</v>
      </c>
      <c r="I156" s="9">
        <f t="shared" ca="1" si="109"/>
        <v>50.011369230769922</v>
      </c>
      <c r="J156" s="9">
        <f t="shared" ca="1" si="109"/>
        <v>0</v>
      </c>
      <c r="K156" s="9">
        <f t="shared" ca="1" si="103"/>
        <v>237.2409254533278</v>
      </c>
      <c r="L156" s="9">
        <f t="shared" ca="1" si="104"/>
        <v>-77.83051895224709</v>
      </c>
      <c r="M156">
        <f t="shared" ca="1" si="106"/>
        <v>56.161547008547011</v>
      </c>
      <c r="N156">
        <f t="shared" ca="1" si="107"/>
        <v>32.148222222222223</v>
      </c>
    </row>
    <row r="157" spans="1:14" x14ac:dyDescent="0.25">
      <c r="A157" s="4">
        <f t="shared" si="100"/>
        <v>0.42760416666666529</v>
      </c>
      <c r="B157" s="3">
        <f t="shared" si="108"/>
        <v>1553300945</v>
      </c>
      <c r="C157">
        <f t="shared" si="110"/>
        <v>3</v>
      </c>
      <c r="D157">
        <f t="shared" si="110"/>
        <v>88</v>
      </c>
      <c r="E157">
        <f t="shared" ca="1" si="81"/>
        <v>-50221.53446153846</v>
      </c>
      <c r="F157">
        <f t="shared" ca="1" si="82"/>
        <v>35101.642384615392</v>
      </c>
      <c r="G157">
        <f t="shared" ca="1" si="101"/>
        <v>10363.200000000001</v>
      </c>
      <c r="H157" s="9">
        <f t="shared" ca="1" si="109"/>
        <v>-231.90972307692283</v>
      </c>
      <c r="I157" s="9">
        <f t="shared" ca="1" si="109"/>
        <v>50.011369230768466</v>
      </c>
      <c r="J157" s="9">
        <f t="shared" ca="1" si="109"/>
        <v>0</v>
      </c>
      <c r="K157" s="9">
        <f t="shared" ca="1" si="103"/>
        <v>237.24092545332749</v>
      </c>
      <c r="L157" s="9">
        <f t="shared" ca="1" si="104"/>
        <v>-77.830518952247431</v>
      </c>
      <c r="M157">
        <f t="shared" ca="1" si="106"/>
        <v>56.163775641025637</v>
      </c>
      <c r="N157">
        <f t="shared" ca="1" si="107"/>
        <v>32.129666666666665</v>
      </c>
    </row>
    <row r="158" spans="1:14" x14ac:dyDescent="0.25">
      <c r="A158" s="4">
        <f t="shared" si="100"/>
        <v>0.42766203703703565</v>
      </c>
      <c r="B158" s="3">
        <f t="shared" si="108"/>
        <v>1553300950</v>
      </c>
      <c r="C158">
        <f t="shared" si="110"/>
        <v>3</v>
      </c>
      <c r="D158">
        <f t="shared" si="110"/>
        <v>88</v>
      </c>
      <c r="E158">
        <f t="shared" ca="1" si="81"/>
        <v>-51381.083076923074</v>
      </c>
      <c r="F158">
        <f t="shared" ca="1" si="82"/>
        <v>35351.699230769234</v>
      </c>
      <c r="G158">
        <f t="shared" ca="1" si="101"/>
        <v>10363.200000000001</v>
      </c>
      <c r="H158" s="9">
        <f t="shared" ca="1" si="109"/>
        <v>-231.90972307692573</v>
      </c>
      <c r="I158" s="9">
        <f t="shared" ca="1" si="109"/>
        <v>50.011369230768466</v>
      </c>
      <c r="J158" s="9">
        <f t="shared" ca="1" si="109"/>
        <v>0</v>
      </c>
      <c r="K158" s="9">
        <f t="shared" ca="1" si="103"/>
        <v>237.24092545333033</v>
      </c>
      <c r="L158" s="9">
        <f t="shared" ca="1" si="104"/>
        <v>-77.830518952247587</v>
      </c>
      <c r="M158">
        <f t="shared" ca="1" si="106"/>
        <v>56.166004273504271</v>
      </c>
      <c r="N158">
        <f t="shared" ca="1" si="107"/>
        <v>32.111111111111107</v>
      </c>
    </row>
    <row r="159" spans="1:14" x14ac:dyDescent="0.25">
      <c r="A159" s="4">
        <f t="shared" si="100"/>
        <v>0.42771990740740601</v>
      </c>
      <c r="B159" s="3">
        <f t="shared" si="108"/>
        <v>1553300955</v>
      </c>
      <c r="C159">
        <f t="shared" si="110"/>
        <v>3</v>
      </c>
      <c r="D159">
        <f t="shared" si="110"/>
        <v>88</v>
      </c>
      <c r="E159">
        <f t="shared" ca="1" si="81"/>
        <v>-52540.631692307703</v>
      </c>
      <c r="F159">
        <f t="shared" ca="1" si="82"/>
        <v>35601.756076923077</v>
      </c>
      <c r="G159">
        <f t="shared" ca="1" si="101"/>
        <v>10363.200000000001</v>
      </c>
      <c r="H159" s="9">
        <f t="shared" ca="1" si="109"/>
        <v>-231.90972307692283</v>
      </c>
      <c r="I159" s="9">
        <f t="shared" ca="1" si="109"/>
        <v>50.011369230769922</v>
      </c>
      <c r="J159" s="9">
        <f t="shared" ca="1" si="109"/>
        <v>0</v>
      </c>
      <c r="K159" s="9">
        <f t="shared" ca="1" si="103"/>
        <v>237.2409254533278</v>
      </c>
      <c r="L159" s="9">
        <f t="shared" ca="1" si="104"/>
        <v>-77.83051895224709</v>
      </c>
      <c r="M159">
        <f t="shared" ca="1" si="106"/>
        <v>56.168232905982904</v>
      </c>
      <c r="N159">
        <f t="shared" ca="1" si="107"/>
        <v>32.092555555555556</v>
      </c>
    </row>
    <row r="160" spans="1:14" x14ac:dyDescent="0.25">
      <c r="A160" s="4">
        <f t="shared" si="100"/>
        <v>0.42777777777777637</v>
      </c>
      <c r="B160" s="3">
        <f t="shared" si="108"/>
        <v>1553300960</v>
      </c>
      <c r="C160">
        <f t="shared" si="110"/>
        <v>3</v>
      </c>
      <c r="D160">
        <f t="shared" si="110"/>
        <v>88</v>
      </c>
      <c r="E160">
        <f t="shared" ca="1" si="81"/>
        <v>-53700.180307692317</v>
      </c>
      <c r="F160">
        <f t="shared" ca="1" si="82"/>
        <v>35851.812923076926</v>
      </c>
      <c r="G160">
        <f t="shared" ca="1" si="101"/>
        <v>10363.200000000001</v>
      </c>
      <c r="H160" s="9">
        <f t="shared" ca="1" si="109"/>
        <v>-231.90972307692283</v>
      </c>
      <c r="I160" s="9">
        <f t="shared" ca="1" si="109"/>
        <v>50.011369230769922</v>
      </c>
      <c r="J160" s="9">
        <f t="shared" ca="1" si="109"/>
        <v>0</v>
      </c>
      <c r="K160" s="9">
        <f t="shared" ca="1" si="103"/>
        <v>237.2409254533278</v>
      </c>
      <c r="L160" s="9">
        <f t="shared" ca="1" si="104"/>
        <v>-77.83051895224709</v>
      </c>
      <c r="M160">
        <f t="shared" ca="1" si="106"/>
        <v>56.170461538461538</v>
      </c>
      <c r="N160">
        <f t="shared" ca="1" si="107"/>
        <v>32.073999999999998</v>
      </c>
    </row>
    <row r="161" spans="1:14" x14ac:dyDescent="0.25">
      <c r="A161" s="4">
        <f t="shared" si="100"/>
        <v>0.42783564814814673</v>
      </c>
      <c r="B161" s="3">
        <f t="shared" si="108"/>
        <v>1553300965</v>
      </c>
      <c r="C161">
        <f t="shared" si="110"/>
        <v>3</v>
      </c>
      <c r="D161">
        <f t="shared" si="110"/>
        <v>88</v>
      </c>
      <c r="E161">
        <f t="shared" ca="1" si="81"/>
        <v>-54859.728923076931</v>
      </c>
      <c r="F161">
        <f t="shared" ca="1" si="82"/>
        <v>36101.869769230776</v>
      </c>
      <c r="G161">
        <f t="shared" ca="1" si="101"/>
        <v>10363.200000000001</v>
      </c>
      <c r="H161" s="9">
        <f t="shared" ca="1" si="109"/>
        <v>-231.90972307692283</v>
      </c>
      <c r="I161" s="9">
        <f t="shared" ca="1" si="109"/>
        <v>50.011369230768466</v>
      </c>
      <c r="J161" s="9">
        <f t="shared" ca="1" si="109"/>
        <v>0</v>
      </c>
      <c r="K161" s="9">
        <f t="shared" ca="1" si="103"/>
        <v>237.24092545332749</v>
      </c>
      <c r="L161" s="9">
        <f t="shared" ca="1" si="104"/>
        <v>-77.830518952247431</v>
      </c>
      <c r="M161">
        <f t="shared" ca="1" si="106"/>
        <v>56.172690170940172</v>
      </c>
      <c r="N161">
        <f t="shared" ca="1" si="107"/>
        <v>32.05544444444444</v>
      </c>
    </row>
    <row r="162" spans="1:14" x14ac:dyDescent="0.25">
      <c r="A162" s="4">
        <f t="shared" si="100"/>
        <v>0.42789351851851709</v>
      </c>
      <c r="B162" s="3">
        <f t="shared" si="108"/>
        <v>1553300970</v>
      </c>
      <c r="C162">
        <f t="shared" si="110"/>
        <v>3</v>
      </c>
      <c r="D162">
        <f t="shared" si="110"/>
        <v>88</v>
      </c>
      <c r="E162">
        <f t="shared" ca="1" si="81"/>
        <v>-56019.277538461545</v>
      </c>
      <c r="F162">
        <f t="shared" ca="1" si="82"/>
        <v>36351.926615384618</v>
      </c>
      <c r="G162">
        <f t="shared" ca="1" si="101"/>
        <v>10363.200000000001</v>
      </c>
      <c r="H162" s="9">
        <f t="shared" ca="1" si="109"/>
        <v>-231.90972307692283</v>
      </c>
      <c r="I162" s="9">
        <f t="shared" ca="1" si="109"/>
        <v>50.011369230768466</v>
      </c>
      <c r="J162" s="9">
        <f t="shared" ca="1" si="109"/>
        <v>0</v>
      </c>
      <c r="K162" s="9">
        <f t="shared" ca="1" si="103"/>
        <v>237.24092545332749</v>
      </c>
      <c r="L162" s="9">
        <f t="shared" ca="1" si="104"/>
        <v>-77.830518952247431</v>
      </c>
      <c r="M162">
        <f t="shared" ca="1" si="106"/>
        <v>56.174918803418805</v>
      </c>
      <c r="N162">
        <f t="shared" ca="1" si="107"/>
        <v>32.036888888888889</v>
      </c>
    </row>
    <row r="163" spans="1:14" x14ac:dyDescent="0.25">
      <c r="A163" s="4">
        <f t="shared" si="100"/>
        <v>0.42795138888888745</v>
      </c>
      <c r="B163" s="3">
        <f t="shared" si="108"/>
        <v>1553300975</v>
      </c>
      <c r="C163">
        <f t="shared" si="110"/>
        <v>3</v>
      </c>
      <c r="D163">
        <f t="shared" si="110"/>
        <v>88</v>
      </c>
      <c r="E163">
        <f t="shared" ca="1" si="81"/>
        <v>-57178.826153846159</v>
      </c>
      <c r="F163">
        <f t="shared" ca="1" si="82"/>
        <v>36601.983461538461</v>
      </c>
      <c r="G163">
        <f t="shared" ca="1" si="101"/>
        <v>10363.200000000001</v>
      </c>
      <c r="H163" s="9">
        <f t="shared" ca="1" si="109"/>
        <v>-231.90972307692283</v>
      </c>
      <c r="I163" s="9">
        <f t="shared" ca="1" si="109"/>
        <v>50.011369230769922</v>
      </c>
      <c r="J163" s="9">
        <f t="shared" ca="1" si="109"/>
        <v>0</v>
      </c>
      <c r="K163" s="9">
        <f t="shared" ca="1" si="103"/>
        <v>237.2409254533278</v>
      </c>
      <c r="L163" s="9">
        <f t="shared" ca="1" si="104"/>
        <v>-77.83051895224709</v>
      </c>
      <c r="M163">
        <f t="shared" ca="1" si="106"/>
        <v>56.177147435897432</v>
      </c>
      <c r="N163">
        <f t="shared" ca="1" si="107"/>
        <v>32.018333333333331</v>
      </c>
    </row>
    <row r="164" spans="1:14" x14ac:dyDescent="0.25">
      <c r="A164" s="4">
        <f t="shared" si="100"/>
        <v>0.42800925925925781</v>
      </c>
      <c r="B164" s="3">
        <f t="shared" si="108"/>
        <v>1553300980</v>
      </c>
      <c r="C164">
        <f t="shared" si="110"/>
        <v>3</v>
      </c>
      <c r="D164">
        <f t="shared" si="110"/>
        <v>88</v>
      </c>
      <c r="E164">
        <f t="shared" ca="1" si="81"/>
        <v>-58338.374769230773</v>
      </c>
      <c r="F164">
        <f t="shared" ca="1" si="82"/>
        <v>36852.04030769231</v>
      </c>
      <c r="G164">
        <f t="shared" ca="1" si="101"/>
        <v>10363.200000000001</v>
      </c>
      <c r="H164" s="9">
        <f t="shared" ca="1" si="109"/>
        <v>-231.90972307692283</v>
      </c>
      <c r="I164" s="9">
        <f t="shared" ca="1" si="109"/>
        <v>50.011369230769922</v>
      </c>
      <c r="J164" s="9">
        <f t="shared" ca="1" si="109"/>
        <v>0</v>
      </c>
      <c r="K164" s="9">
        <f t="shared" ca="1" si="103"/>
        <v>237.2409254533278</v>
      </c>
      <c r="L164" s="9">
        <f t="shared" ca="1" si="104"/>
        <v>-77.83051895224709</v>
      </c>
      <c r="M164">
        <f t="shared" ca="1" si="106"/>
        <v>56.179376068376065</v>
      </c>
      <c r="N164">
        <f t="shared" ca="1" si="107"/>
        <v>31.999777777777776</v>
      </c>
    </row>
    <row r="165" spans="1:14" x14ac:dyDescent="0.25">
      <c r="A165" s="4">
        <f t="shared" si="100"/>
        <v>0.42806712962962817</v>
      </c>
      <c r="B165" s="3">
        <f t="shared" si="108"/>
        <v>1553300985</v>
      </c>
      <c r="C165">
        <f t="shared" si="110"/>
        <v>3</v>
      </c>
      <c r="D165">
        <f t="shared" si="110"/>
        <v>88</v>
      </c>
      <c r="E165">
        <f t="shared" ref="E165:E215" ca="1" si="111">INDIRECT("E$"&amp;C165)+INDIRECT("H$"&amp;C165)*($B165-INDIRECT("B$"&amp;D165))</f>
        <v>-59497.923384615387</v>
      </c>
      <c r="F165">
        <f t="shared" ref="F165:F215" ca="1" si="112">INDIRECT("F$"&amp;C165)+INDIRECT("I$"&amp;C165)*($B165-INDIRECT("B$"&amp;D165))</f>
        <v>37102.09715384616</v>
      </c>
      <c r="G165">
        <f t="shared" ca="1" si="101"/>
        <v>10363.200000000001</v>
      </c>
      <c r="H165" s="9">
        <f t="shared" ca="1" si="109"/>
        <v>-231.90972307692283</v>
      </c>
      <c r="I165" s="9">
        <f t="shared" ca="1" si="109"/>
        <v>50.011369230768466</v>
      </c>
      <c r="J165" s="9">
        <f t="shared" ca="1" si="109"/>
        <v>0</v>
      </c>
      <c r="K165" s="9">
        <f t="shared" ca="1" si="103"/>
        <v>237.24092545332749</v>
      </c>
      <c r="L165" s="9">
        <f t="shared" ca="1" si="104"/>
        <v>-77.830518952247431</v>
      </c>
      <c r="M165">
        <f t="shared" ca="1" si="106"/>
        <v>56.181604700854699</v>
      </c>
      <c r="N165">
        <f t="shared" ca="1" si="107"/>
        <v>31.981222222222222</v>
      </c>
    </row>
    <row r="166" spans="1:14" x14ac:dyDescent="0.25">
      <c r="A166" s="4">
        <f t="shared" si="100"/>
        <v>0.42812499999999853</v>
      </c>
      <c r="B166" s="3">
        <f t="shared" si="108"/>
        <v>1553300990</v>
      </c>
      <c r="C166">
        <f t="shared" si="110"/>
        <v>3</v>
      </c>
      <c r="D166">
        <f t="shared" si="110"/>
        <v>88</v>
      </c>
      <c r="E166">
        <f t="shared" ca="1" si="111"/>
        <v>-60657.472000000002</v>
      </c>
      <c r="F166">
        <f t="shared" ca="1" si="112"/>
        <v>37352.154000000002</v>
      </c>
      <c r="G166">
        <f t="shared" ca="1" si="101"/>
        <v>10363.200000000001</v>
      </c>
      <c r="H166" s="9">
        <f t="shared" ca="1" si="109"/>
        <v>-231.90972307692283</v>
      </c>
      <c r="I166" s="9">
        <f t="shared" ca="1" si="109"/>
        <v>50.011369230768466</v>
      </c>
      <c r="J166" s="9">
        <f t="shared" ca="1" si="109"/>
        <v>0</v>
      </c>
      <c r="K166" s="9">
        <f t="shared" ca="1" si="103"/>
        <v>237.24092545332749</v>
      </c>
      <c r="L166" s="9">
        <f t="shared" ca="1" si="104"/>
        <v>-77.830518952247431</v>
      </c>
      <c r="M166">
        <f t="shared" ca="1" si="106"/>
        <v>56.183833333333332</v>
      </c>
      <c r="N166">
        <f t="shared" ca="1" si="107"/>
        <v>31.962666666666664</v>
      </c>
    </row>
    <row r="167" spans="1:14" x14ac:dyDescent="0.25">
      <c r="A167" s="4">
        <f t="shared" si="100"/>
        <v>0.4281828703703689</v>
      </c>
      <c r="B167" s="3">
        <f t="shared" si="108"/>
        <v>1553300995</v>
      </c>
      <c r="C167">
        <f t="shared" si="110"/>
        <v>3</v>
      </c>
      <c r="D167">
        <f t="shared" si="110"/>
        <v>88</v>
      </c>
      <c r="E167">
        <f t="shared" ca="1" si="111"/>
        <v>-61817.020615384616</v>
      </c>
      <c r="F167">
        <f t="shared" ca="1" si="112"/>
        <v>37602.210846153845</v>
      </c>
      <c r="G167">
        <f t="shared" ca="1" si="101"/>
        <v>10363.200000000001</v>
      </c>
      <c r="H167" s="9">
        <f t="shared" ca="1" si="109"/>
        <v>-231.90972307692283</v>
      </c>
      <c r="I167" s="9">
        <f t="shared" ca="1" si="109"/>
        <v>50.011369230769922</v>
      </c>
      <c r="J167" s="9">
        <f t="shared" ca="1" si="109"/>
        <v>0</v>
      </c>
      <c r="K167" s="9">
        <f t="shared" ca="1" si="103"/>
        <v>237.2409254533278</v>
      </c>
      <c r="L167" s="9">
        <f t="shared" ca="1" si="104"/>
        <v>-77.83051895224709</v>
      </c>
      <c r="M167">
        <f t="shared" ca="1" si="106"/>
        <v>56.186061965811966</v>
      </c>
      <c r="N167">
        <f t="shared" ca="1" si="107"/>
        <v>31.944111111111109</v>
      </c>
    </row>
    <row r="168" spans="1:14" x14ac:dyDescent="0.25">
      <c r="A168" s="4">
        <f t="shared" si="100"/>
        <v>0.42824074074073926</v>
      </c>
      <c r="B168" s="3">
        <f t="shared" si="108"/>
        <v>1553301000</v>
      </c>
      <c r="C168">
        <f t="shared" si="110"/>
        <v>3</v>
      </c>
      <c r="D168">
        <f t="shared" si="110"/>
        <v>88</v>
      </c>
      <c r="E168">
        <f t="shared" ca="1" si="111"/>
        <v>-62976.56923076923</v>
      </c>
      <c r="F168">
        <f t="shared" ca="1" si="112"/>
        <v>37852.267692307694</v>
      </c>
      <c r="G168">
        <f t="shared" ca="1" si="101"/>
        <v>10363.200000000001</v>
      </c>
      <c r="H168" s="9">
        <f t="shared" ca="1" si="109"/>
        <v>-231.90972307692283</v>
      </c>
      <c r="I168" s="9">
        <f t="shared" ca="1" si="109"/>
        <v>50.011369230769922</v>
      </c>
      <c r="J168" s="9">
        <f t="shared" ca="1" si="109"/>
        <v>0</v>
      </c>
      <c r="K168" s="9">
        <f t="shared" ca="1" si="103"/>
        <v>237.2409254533278</v>
      </c>
      <c r="L168" s="9">
        <f t="shared" ca="1" si="104"/>
        <v>-77.83051895224709</v>
      </c>
      <c r="M168">
        <f t="shared" ca="1" si="106"/>
        <v>56.1882905982906</v>
      </c>
      <c r="N168">
        <f t="shared" ca="1" si="107"/>
        <v>31.925555555555555</v>
      </c>
    </row>
    <row r="169" spans="1:14" x14ac:dyDescent="0.25">
      <c r="A169" s="4">
        <f t="shared" si="100"/>
        <v>0.42829861111110962</v>
      </c>
      <c r="B169" s="3">
        <f t="shared" si="108"/>
        <v>1553301005</v>
      </c>
      <c r="C169">
        <f t="shared" ref="C169:D184" si="113">C168</f>
        <v>3</v>
      </c>
      <c r="D169">
        <f t="shared" si="113"/>
        <v>88</v>
      </c>
      <c r="E169">
        <f t="shared" ca="1" si="111"/>
        <v>-64136.117846153844</v>
      </c>
      <c r="F169">
        <f t="shared" ca="1" si="112"/>
        <v>38102.324538461544</v>
      </c>
      <c r="G169">
        <f t="shared" ca="1" si="101"/>
        <v>10363.200000000001</v>
      </c>
      <c r="H169" s="9">
        <f t="shared" ca="1" si="109"/>
        <v>-231.90972307692573</v>
      </c>
      <c r="I169" s="9">
        <f t="shared" ca="1" si="109"/>
        <v>50.011369230768466</v>
      </c>
      <c r="J169" s="9">
        <f t="shared" ca="1" si="109"/>
        <v>0</v>
      </c>
      <c r="K169" s="9">
        <f t="shared" ca="1" si="103"/>
        <v>237.24092545333033</v>
      </c>
      <c r="L169" s="9">
        <f t="shared" ca="1" si="104"/>
        <v>-77.830518952247587</v>
      </c>
      <c r="M169">
        <f t="shared" ca="1" si="106"/>
        <v>56.190519230769233</v>
      </c>
      <c r="N169">
        <f t="shared" ca="1" si="107"/>
        <v>31.907</v>
      </c>
    </row>
    <row r="170" spans="1:14" x14ac:dyDescent="0.25">
      <c r="A170" s="4">
        <f t="shared" si="100"/>
        <v>0.42835648148147998</v>
      </c>
      <c r="B170" s="3">
        <f t="shared" si="108"/>
        <v>1553301010</v>
      </c>
      <c r="C170">
        <f t="shared" si="113"/>
        <v>3</v>
      </c>
      <c r="D170">
        <f t="shared" si="113"/>
        <v>88</v>
      </c>
      <c r="E170">
        <f t="shared" ca="1" si="111"/>
        <v>-65295.666461538473</v>
      </c>
      <c r="F170">
        <f t="shared" ca="1" si="112"/>
        <v>38352.381384615386</v>
      </c>
      <c r="G170">
        <f t="shared" ca="1" si="101"/>
        <v>10363.200000000001</v>
      </c>
      <c r="H170" s="9">
        <f t="shared" ca="1" si="109"/>
        <v>-231.90972307692135</v>
      </c>
      <c r="I170" s="9">
        <f t="shared" ca="1" si="109"/>
        <v>50.011369230768466</v>
      </c>
      <c r="J170" s="9">
        <f t="shared" ca="1" si="109"/>
        <v>0</v>
      </c>
      <c r="K170" s="9">
        <f t="shared" ca="1" si="103"/>
        <v>237.24092545332604</v>
      </c>
      <c r="L170" s="9">
        <f t="shared" ca="1" si="104"/>
        <v>-77.83051895224736</v>
      </c>
      <c r="M170">
        <f t="shared" ca="1" si="106"/>
        <v>56.19274786324786</v>
      </c>
      <c r="N170">
        <f t="shared" ca="1" si="107"/>
        <v>31.888444444444442</v>
      </c>
    </row>
    <row r="171" spans="1:14" x14ac:dyDescent="0.25">
      <c r="A171" s="4">
        <f t="shared" si="100"/>
        <v>0.42841435185185034</v>
      </c>
      <c r="B171" s="3">
        <f t="shared" si="108"/>
        <v>1553301015</v>
      </c>
      <c r="C171">
        <f t="shared" si="113"/>
        <v>3</v>
      </c>
      <c r="D171">
        <f t="shared" si="113"/>
        <v>88</v>
      </c>
      <c r="E171">
        <f t="shared" ca="1" si="111"/>
        <v>-66455.215076923079</v>
      </c>
      <c r="F171">
        <f t="shared" ca="1" si="112"/>
        <v>38602.438230769229</v>
      </c>
      <c r="G171">
        <f t="shared" ca="1" si="101"/>
        <v>10363.200000000001</v>
      </c>
      <c r="H171" s="9">
        <f t="shared" ca="1" si="109"/>
        <v>-231.90972307692283</v>
      </c>
      <c r="I171" s="9">
        <f t="shared" ca="1" si="109"/>
        <v>50.011369230769922</v>
      </c>
      <c r="J171" s="9">
        <f t="shared" ca="1" si="109"/>
        <v>0</v>
      </c>
      <c r="K171" s="9">
        <f t="shared" ca="1" si="103"/>
        <v>237.2409254533278</v>
      </c>
      <c r="L171" s="9">
        <f t="shared" ca="1" si="104"/>
        <v>-77.83051895224709</v>
      </c>
      <c r="M171">
        <f t="shared" ca="1" si="106"/>
        <v>56.194976495726493</v>
      </c>
      <c r="N171">
        <f t="shared" ca="1" si="107"/>
        <v>31.869888888888887</v>
      </c>
    </row>
    <row r="172" spans="1:14" x14ac:dyDescent="0.25">
      <c r="A172" s="4">
        <f t="shared" si="100"/>
        <v>0.4284722222222207</v>
      </c>
      <c r="B172" s="3">
        <f t="shared" si="108"/>
        <v>1553301020</v>
      </c>
      <c r="C172">
        <f t="shared" si="113"/>
        <v>3</v>
      </c>
      <c r="D172">
        <f t="shared" si="113"/>
        <v>88</v>
      </c>
      <c r="E172">
        <f t="shared" ca="1" si="111"/>
        <v>-67614.763692307693</v>
      </c>
      <c r="F172">
        <f t="shared" ca="1" si="112"/>
        <v>38852.495076923078</v>
      </c>
      <c r="G172">
        <f t="shared" ca="1" si="101"/>
        <v>10363.200000000001</v>
      </c>
      <c r="H172" s="9">
        <f t="shared" ca="1" si="109"/>
        <v>-231.90972307692283</v>
      </c>
      <c r="I172" s="9">
        <f t="shared" ca="1" si="109"/>
        <v>50.011369230769922</v>
      </c>
      <c r="J172" s="9">
        <f t="shared" ca="1" si="109"/>
        <v>0</v>
      </c>
      <c r="K172" s="9">
        <f t="shared" ca="1" si="103"/>
        <v>237.2409254533278</v>
      </c>
      <c r="L172" s="9">
        <f t="shared" ca="1" si="104"/>
        <v>-77.83051895224709</v>
      </c>
      <c r="M172">
        <f t="shared" ca="1" si="106"/>
        <v>56.197205128205127</v>
      </c>
      <c r="N172">
        <f t="shared" ca="1" si="107"/>
        <v>31.851333333333333</v>
      </c>
    </row>
    <row r="173" spans="1:14" x14ac:dyDescent="0.25">
      <c r="A173" s="4">
        <f t="shared" si="100"/>
        <v>0.42853009259259106</v>
      </c>
      <c r="B173" s="3">
        <f t="shared" si="108"/>
        <v>1553301025</v>
      </c>
      <c r="C173">
        <f t="shared" si="113"/>
        <v>3</v>
      </c>
      <c r="D173">
        <f t="shared" si="113"/>
        <v>88</v>
      </c>
      <c r="E173">
        <f t="shared" ca="1" si="111"/>
        <v>-68774.312307692308</v>
      </c>
      <c r="F173">
        <f t="shared" ca="1" si="112"/>
        <v>39102.551923076928</v>
      </c>
      <c r="G173">
        <f t="shared" ca="1" si="101"/>
        <v>10363.200000000001</v>
      </c>
      <c r="H173" s="9">
        <f t="shared" ca="1" si="109"/>
        <v>-231.90972307692283</v>
      </c>
      <c r="I173" s="9">
        <f t="shared" ca="1" si="109"/>
        <v>50.011369230768466</v>
      </c>
      <c r="J173" s="9">
        <f t="shared" ca="1" si="109"/>
        <v>0</v>
      </c>
      <c r="K173" s="9">
        <f t="shared" ca="1" si="103"/>
        <v>237.24092545332749</v>
      </c>
      <c r="L173" s="9">
        <f t="shared" ca="1" si="104"/>
        <v>-77.830518952247431</v>
      </c>
      <c r="M173">
        <f t="shared" ca="1" si="106"/>
        <v>56.19943376068376</v>
      </c>
      <c r="N173">
        <f t="shared" ca="1" si="107"/>
        <v>31.832777777777775</v>
      </c>
    </row>
    <row r="174" spans="1:14" x14ac:dyDescent="0.25">
      <c r="A174" s="4">
        <f t="shared" si="100"/>
        <v>0.42858796296296142</v>
      </c>
      <c r="B174" s="3">
        <f t="shared" si="108"/>
        <v>1553301030</v>
      </c>
      <c r="C174">
        <f t="shared" si="113"/>
        <v>3</v>
      </c>
      <c r="D174">
        <f t="shared" si="113"/>
        <v>88</v>
      </c>
      <c r="E174">
        <f t="shared" ca="1" si="111"/>
        <v>-69933.860923076922</v>
      </c>
      <c r="F174">
        <f t="shared" ca="1" si="112"/>
        <v>39352.60876923077</v>
      </c>
      <c r="G174">
        <f t="shared" ca="1" si="101"/>
        <v>10363.200000000001</v>
      </c>
      <c r="H174" s="9">
        <f t="shared" ca="1" si="109"/>
        <v>-231.90972307692283</v>
      </c>
      <c r="I174" s="9">
        <f t="shared" ca="1" si="109"/>
        <v>50.011369230768466</v>
      </c>
      <c r="J174" s="9">
        <f t="shared" ca="1" si="109"/>
        <v>0</v>
      </c>
      <c r="K174" s="9">
        <f t="shared" ca="1" si="103"/>
        <v>237.24092545332749</v>
      </c>
      <c r="L174" s="9">
        <f t="shared" ca="1" si="104"/>
        <v>-77.830518952247431</v>
      </c>
      <c r="M174">
        <f t="shared" ca="1" si="106"/>
        <v>56.201662393162394</v>
      </c>
      <c r="N174">
        <f t="shared" ca="1" si="107"/>
        <v>31.81422222222222</v>
      </c>
    </row>
    <row r="175" spans="1:14" x14ac:dyDescent="0.25">
      <c r="A175" s="4">
        <f t="shared" si="100"/>
        <v>0.42864583333333178</v>
      </c>
      <c r="B175" s="3">
        <f t="shared" si="108"/>
        <v>1553301035</v>
      </c>
      <c r="C175">
        <f t="shared" si="113"/>
        <v>3</v>
      </c>
      <c r="D175">
        <f t="shared" si="113"/>
        <v>88</v>
      </c>
      <c r="E175">
        <f t="shared" ca="1" si="111"/>
        <v>-71093.409538461536</v>
      </c>
      <c r="F175">
        <f t="shared" ca="1" si="112"/>
        <v>39602.665615384612</v>
      </c>
      <c r="G175">
        <f t="shared" ca="1" si="101"/>
        <v>10363.200000000001</v>
      </c>
      <c r="H175" s="9">
        <f t="shared" ca="1" si="109"/>
        <v>-231.90972307692283</v>
      </c>
      <c r="I175" s="9">
        <f t="shared" ca="1" si="109"/>
        <v>50.011369230769922</v>
      </c>
      <c r="J175" s="9">
        <f t="shared" ca="1" si="109"/>
        <v>0</v>
      </c>
      <c r="K175" s="9">
        <f t="shared" ca="1" si="103"/>
        <v>237.2409254533278</v>
      </c>
      <c r="L175" s="9">
        <f t="shared" ca="1" si="104"/>
        <v>-77.83051895224709</v>
      </c>
      <c r="M175">
        <f t="shared" ca="1" si="106"/>
        <v>56.203891025641028</v>
      </c>
      <c r="N175">
        <f t="shared" ca="1" si="107"/>
        <v>31.795666666666666</v>
      </c>
    </row>
    <row r="176" spans="1:14" x14ac:dyDescent="0.25">
      <c r="A176" s="4">
        <f t="shared" si="100"/>
        <v>0.42870370370370214</v>
      </c>
      <c r="B176" s="3">
        <f t="shared" si="108"/>
        <v>1553301040</v>
      </c>
      <c r="C176">
        <f t="shared" si="113"/>
        <v>3</v>
      </c>
      <c r="D176">
        <f t="shared" si="113"/>
        <v>88</v>
      </c>
      <c r="E176">
        <f t="shared" ca="1" si="111"/>
        <v>-72252.95815384615</v>
      </c>
      <c r="F176">
        <f t="shared" ca="1" si="112"/>
        <v>39852.722461538462</v>
      </c>
      <c r="G176">
        <f t="shared" ca="1" si="101"/>
        <v>10363.200000000001</v>
      </c>
      <c r="H176" s="9">
        <f t="shared" ca="1" si="109"/>
        <v>-231.90972307692283</v>
      </c>
      <c r="I176" s="9">
        <f t="shared" ca="1" si="109"/>
        <v>50.011369230769922</v>
      </c>
      <c r="J176" s="9">
        <f t="shared" ca="1" si="109"/>
        <v>0</v>
      </c>
      <c r="K176" s="9">
        <f t="shared" ca="1" si="103"/>
        <v>237.2409254533278</v>
      </c>
      <c r="L176" s="9">
        <f t="shared" ca="1" si="104"/>
        <v>-77.83051895224709</v>
      </c>
      <c r="M176">
        <f t="shared" ca="1" si="106"/>
        <v>56.206119658119654</v>
      </c>
      <c r="N176">
        <f t="shared" ca="1" si="107"/>
        <v>31.777111111111111</v>
      </c>
    </row>
    <row r="177" spans="1:14" x14ac:dyDescent="0.25">
      <c r="A177" s="4">
        <f t="shared" si="100"/>
        <v>0.4287615740740725</v>
      </c>
      <c r="B177" s="3">
        <f t="shared" si="108"/>
        <v>1553301045</v>
      </c>
      <c r="C177">
        <f t="shared" si="113"/>
        <v>3</v>
      </c>
      <c r="D177">
        <f t="shared" si="113"/>
        <v>88</v>
      </c>
      <c r="E177">
        <f t="shared" ca="1" si="111"/>
        <v>-73412.506769230764</v>
      </c>
      <c r="F177">
        <f t="shared" ca="1" si="112"/>
        <v>40102.779307692312</v>
      </c>
      <c r="G177">
        <f t="shared" ca="1" si="101"/>
        <v>10363.200000000001</v>
      </c>
      <c r="H177" s="9">
        <f t="shared" ca="1" si="109"/>
        <v>-231.90972307692283</v>
      </c>
      <c r="I177" s="9">
        <f t="shared" ca="1" si="109"/>
        <v>50.011369230769922</v>
      </c>
      <c r="J177" s="9">
        <f t="shared" ca="1" si="109"/>
        <v>0</v>
      </c>
      <c r="K177" s="9">
        <f t="shared" ca="1" si="103"/>
        <v>237.2409254533278</v>
      </c>
      <c r="L177" s="9">
        <f t="shared" ca="1" si="104"/>
        <v>-77.83051895224709</v>
      </c>
      <c r="M177">
        <f t="shared" ca="1" si="106"/>
        <v>56.208348290598288</v>
      </c>
      <c r="N177">
        <f t="shared" ca="1" si="107"/>
        <v>31.758555555555553</v>
      </c>
    </row>
    <row r="178" spans="1:14" x14ac:dyDescent="0.25">
      <c r="A178" s="4">
        <f t="shared" si="100"/>
        <v>0.42881944444444287</v>
      </c>
      <c r="B178" s="3">
        <f t="shared" si="108"/>
        <v>1553301050</v>
      </c>
      <c r="C178">
        <f t="shared" si="113"/>
        <v>3</v>
      </c>
      <c r="D178">
        <f t="shared" si="113"/>
        <v>88</v>
      </c>
      <c r="E178">
        <f t="shared" ca="1" si="111"/>
        <v>-74572.055384615378</v>
      </c>
      <c r="F178">
        <f t="shared" ca="1" si="112"/>
        <v>40352.836153846161</v>
      </c>
      <c r="G178">
        <f t="shared" ca="1" si="101"/>
        <v>10363.200000000001</v>
      </c>
      <c r="H178" s="9">
        <f t="shared" ca="1" si="109"/>
        <v>-231.90972307692283</v>
      </c>
      <c r="I178" s="9">
        <f t="shared" ca="1" si="109"/>
        <v>50.011369230768466</v>
      </c>
      <c r="J178" s="9">
        <f t="shared" ca="1" si="109"/>
        <v>0</v>
      </c>
      <c r="K178" s="9">
        <f t="shared" ca="1" si="103"/>
        <v>237.24092545332749</v>
      </c>
      <c r="L178" s="9">
        <f t="shared" ca="1" si="104"/>
        <v>-77.830518952247431</v>
      </c>
      <c r="M178">
        <f t="shared" ca="1" si="106"/>
        <v>56.210576923076921</v>
      </c>
      <c r="N178">
        <f t="shared" ca="1" si="107"/>
        <v>31.74</v>
      </c>
    </row>
    <row r="179" spans="1:14" x14ac:dyDescent="0.25">
      <c r="A179" s="4">
        <f t="shared" si="100"/>
        <v>0.42887731481481323</v>
      </c>
      <c r="B179" s="3">
        <f t="shared" si="108"/>
        <v>1553301055</v>
      </c>
      <c r="C179">
        <f t="shared" si="113"/>
        <v>3</v>
      </c>
      <c r="D179">
        <f t="shared" si="113"/>
        <v>88</v>
      </c>
      <c r="E179">
        <f t="shared" ca="1" si="111"/>
        <v>-75731.603999999992</v>
      </c>
      <c r="F179">
        <f t="shared" ca="1" si="112"/>
        <v>40602.893000000004</v>
      </c>
      <c r="G179">
        <f t="shared" ca="1" si="101"/>
        <v>10363.200000000001</v>
      </c>
      <c r="H179" s="9">
        <f t="shared" ca="1" si="109"/>
        <v>-231.90972307692283</v>
      </c>
      <c r="I179" s="9">
        <f t="shared" ca="1" si="109"/>
        <v>50.011369230768466</v>
      </c>
      <c r="J179" s="9">
        <f t="shared" ca="1" si="109"/>
        <v>0</v>
      </c>
      <c r="K179" s="9">
        <f t="shared" ca="1" si="103"/>
        <v>237.24092545332749</v>
      </c>
      <c r="L179" s="9">
        <f t="shared" ca="1" si="104"/>
        <v>-77.830518952247431</v>
      </c>
      <c r="M179">
        <f t="shared" ca="1" si="106"/>
        <v>56.212805555555555</v>
      </c>
      <c r="N179">
        <f t="shared" ca="1" si="107"/>
        <v>31.721444444444444</v>
      </c>
    </row>
    <row r="180" spans="1:14" x14ac:dyDescent="0.25">
      <c r="A180" s="4">
        <f t="shared" si="100"/>
        <v>0.42893518518518359</v>
      </c>
      <c r="B180" s="3">
        <f t="shared" si="108"/>
        <v>1553301060</v>
      </c>
      <c r="C180">
        <f t="shared" si="113"/>
        <v>3</v>
      </c>
      <c r="D180">
        <f t="shared" si="113"/>
        <v>88</v>
      </c>
      <c r="E180">
        <f t="shared" ca="1" si="111"/>
        <v>-76891.152615384606</v>
      </c>
      <c r="F180">
        <f t="shared" ca="1" si="112"/>
        <v>40852.949846153846</v>
      </c>
      <c r="G180">
        <f t="shared" ca="1" si="101"/>
        <v>10363.200000000001</v>
      </c>
      <c r="H180" s="9">
        <f t="shared" ca="1" si="109"/>
        <v>-231.90972307692863</v>
      </c>
      <c r="I180" s="9">
        <f t="shared" ca="1" si="109"/>
        <v>50.011369230769922</v>
      </c>
      <c r="J180" s="9">
        <f t="shared" ca="1" si="109"/>
        <v>0</v>
      </c>
      <c r="K180" s="9">
        <f t="shared" ca="1" si="103"/>
        <v>237.24092545333346</v>
      </c>
      <c r="L180" s="9">
        <f t="shared" ca="1" si="104"/>
        <v>-77.830518952247374</v>
      </c>
      <c r="M180">
        <f t="shared" ca="1" si="106"/>
        <v>56.215034188034188</v>
      </c>
      <c r="N180">
        <f t="shared" ca="1" si="107"/>
        <v>31.702888888888886</v>
      </c>
    </row>
    <row r="181" spans="1:14" x14ac:dyDescent="0.25">
      <c r="A181" s="4">
        <f t="shared" si="100"/>
        <v>0.42899305555555395</v>
      </c>
      <c r="B181" s="3">
        <f t="shared" si="108"/>
        <v>1553301065</v>
      </c>
      <c r="C181">
        <f t="shared" si="113"/>
        <v>3</v>
      </c>
      <c r="D181">
        <f t="shared" si="113"/>
        <v>88</v>
      </c>
      <c r="E181">
        <f t="shared" ca="1" si="111"/>
        <v>-78050.701230769249</v>
      </c>
      <c r="F181">
        <f t="shared" ca="1" si="112"/>
        <v>41103.006692307696</v>
      </c>
      <c r="G181">
        <f t="shared" ca="1" si="101"/>
        <v>10363.200000000001</v>
      </c>
      <c r="H181" s="9">
        <f t="shared" ca="1" si="109"/>
        <v>-231.90972307692283</v>
      </c>
      <c r="I181" s="9">
        <f t="shared" ca="1" si="109"/>
        <v>50.011369230769922</v>
      </c>
      <c r="J181" s="9">
        <f t="shared" ca="1" si="109"/>
        <v>0</v>
      </c>
      <c r="K181" s="9">
        <f t="shared" ca="1" si="103"/>
        <v>237.2409254533278</v>
      </c>
      <c r="L181" s="9">
        <f t="shared" ca="1" si="104"/>
        <v>-77.83051895224709</v>
      </c>
      <c r="M181">
        <f t="shared" ca="1" si="106"/>
        <v>56.217262820512822</v>
      </c>
      <c r="N181">
        <f t="shared" ca="1" si="107"/>
        <v>31.684333333333331</v>
      </c>
    </row>
    <row r="182" spans="1:14" x14ac:dyDescent="0.25">
      <c r="A182" s="4">
        <f t="shared" si="100"/>
        <v>0.42905092592592431</v>
      </c>
      <c r="B182" s="3">
        <f t="shared" si="108"/>
        <v>1553301070</v>
      </c>
      <c r="C182">
        <f t="shared" si="113"/>
        <v>3</v>
      </c>
      <c r="D182">
        <f t="shared" si="113"/>
        <v>88</v>
      </c>
      <c r="E182">
        <f t="shared" ca="1" si="111"/>
        <v>-79210.249846153863</v>
      </c>
      <c r="F182">
        <f t="shared" ca="1" si="112"/>
        <v>41353.063538461545</v>
      </c>
      <c r="G182">
        <f t="shared" ca="1" si="101"/>
        <v>10363.200000000001</v>
      </c>
      <c r="H182" s="9">
        <f t="shared" ca="1" si="109"/>
        <v>-231.90972307692283</v>
      </c>
      <c r="I182" s="9">
        <f t="shared" ca="1" si="109"/>
        <v>50.011369230768466</v>
      </c>
      <c r="J182" s="9">
        <f t="shared" ca="1" si="109"/>
        <v>0</v>
      </c>
      <c r="K182" s="9">
        <f t="shared" ca="1" si="103"/>
        <v>237.24092545332749</v>
      </c>
      <c r="L182" s="9">
        <f t="shared" ca="1" si="104"/>
        <v>-77.830518952247431</v>
      </c>
      <c r="M182">
        <f t="shared" ca="1" si="106"/>
        <v>56.219491452991456</v>
      </c>
      <c r="N182">
        <f t="shared" ca="1" si="107"/>
        <v>31.665777777777777</v>
      </c>
    </row>
    <row r="183" spans="1:14" x14ac:dyDescent="0.25">
      <c r="A183" s="4">
        <f t="shared" si="100"/>
        <v>0.42910879629629467</v>
      </c>
      <c r="B183" s="3">
        <f t="shared" si="108"/>
        <v>1553301075</v>
      </c>
      <c r="C183">
        <f t="shared" si="113"/>
        <v>3</v>
      </c>
      <c r="D183">
        <f t="shared" si="113"/>
        <v>88</v>
      </c>
      <c r="E183">
        <f t="shared" ca="1" si="111"/>
        <v>-80369.798461538478</v>
      </c>
      <c r="F183">
        <f t="shared" ca="1" si="112"/>
        <v>41603.120384615388</v>
      </c>
      <c r="G183">
        <f t="shared" ca="1" si="101"/>
        <v>10363.200000000001</v>
      </c>
      <c r="H183" s="9">
        <f t="shared" ca="1" si="109"/>
        <v>-231.90972307692283</v>
      </c>
      <c r="I183" s="9">
        <f t="shared" ca="1" si="109"/>
        <v>50.011369230768466</v>
      </c>
      <c r="J183" s="9">
        <f t="shared" ca="1" si="109"/>
        <v>0</v>
      </c>
      <c r="K183" s="9">
        <f t="shared" ca="1" si="103"/>
        <v>237.24092545332749</v>
      </c>
      <c r="L183" s="9">
        <f t="shared" ca="1" si="104"/>
        <v>-77.830518952247431</v>
      </c>
      <c r="M183">
        <f t="shared" ca="1" si="106"/>
        <v>56.221720085470082</v>
      </c>
      <c r="N183">
        <f t="shared" ca="1" si="107"/>
        <v>31.647222222222222</v>
      </c>
    </row>
    <row r="184" spans="1:14" x14ac:dyDescent="0.25">
      <c r="A184" s="4">
        <f t="shared" si="100"/>
        <v>0.42916666666666503</v>
      </c>
      <c r="B184" s="3">
        <f t="shared" si="108"/>
        <v>1553301080</v>
      </c>
      <c r="C184">
        <f t="shared" si="113"/>
        <v>3</v>
      </c>
      <c r="D184">
        <f t="shared" si="113"/>
        <v>88</v>
      </c>
      <c r="E184">
        <f t="shared" ca="1" si="111"/>
        <v>-81529.347076923092</v>
      </c>
      <c r="F184">
        <f t="shared" ca="1" si="112"/>
        <v>41853.17723076923</v>
      </c>
      <c r="G184">
        <f t="shared" ca="1" si="101"/>
        <v>10363.200000000001</v>
      </c>
      <c r="H184" s="9">
        <f t="shared" ref="H184:J215" ca="1" si="114">(E185-E184)/($B185-$B184)</f>
        <v>-231.90972307692283</v>
      </c>
      <c r="I184" s="9">
        <f t="shared" ca="1" si="114"/>
        <v>50.011369230769922</v>
      </c>
      <c r="J184" s="9">
        <f t="shared" ca="1" si="114"/>
        <v>0</v>
      </c>
      <c r="K184" s="9">
        <f t="shared" ca="1" si="103"/>
        <v>237.2409254533278</v>
      </c>
      <c r="L184" s="9">
        <f t="shared" ca="1" si="104"/>
        <v>-77.83051895224709</v>
      </c>
      <c r="M184">
        <f t="shared" ca="1" si="106"/>
        <v>56.223948717948716</v>
      </c>
      <c r="N184">
        <f t="shared" ca="1" si="107"/>
        <v>31.628666666666664</v>
      </c>
    </row>
    <row r="185" spans="1:14" x14ac:dyDescent="0.25">
      <c r="A185" s="4">
        <f t="shared" si="100"/>
        <v>0.42922453703703539</v>
      </c>
      <c r="B185" s="3">
        <f t="shared" si="108"/>
        <v>1553301085</v>
      </c>
      <c r="C185">
        <f t="shared" ref="C185:D200" si="115">C184</f>
        <v>3</v>
      </c>
      <c r="D185">
        <f t="shared" si="115"/>
        <v>88</v>
      </c>
      <c r="E185">
        <f t="shared" ca="1" si="111"/>
        <v>-82688.895692307706</v>
      </c>
      <c r="F185">
        <f t="shared" ca="1" si="112"/>
        <v>42103.23407692308</v>
      </c>
      <c r="G185">
        <f t="shared" ca="1" si="101"/>
        <v>10363.200000000001</v>
      </c>
      <c r="H185" s="9">
        <f t="shared" ca="1" si="114"/>
        <v>-231.90972307692283</v>
      </c>
      <c r="I185" s="9">
        <f t="shared" ca="1" si="114"/>
        <v>50.011369230769922</v>
      </c>
      <c r="J185" s="9">
        <f t="shared" ca="1" si="114"/>
        <v>0</v>
      </c>
      <c r="K185" s="9">
        <f t="shared" ca="1" si="103"/>
        <v>237.2409254533278</v>
      </c>
      <c r="L185" s="9">
        <f t="shared" ca="1" si="104"/>
        <v>-77.83051895224709</v>
      </c>
      <c r="M185">
        <f t="shared" ca="1" si="106"/>
        <v>56.226177350427349</v>
      </c>
      <c r="N185">
        <f t="shared" ca="1" si="107"/>
        <v>31.610111111111109</v>
      </c>
    </row>
    <row r="186" spans="1:14" x14ac:dyDescent="0.25">
      <c r="A186" s="4">
        <f t="shared" si="100"/>
        <v>0.42928240740740575</v>
      </c>
      <c r="B186" s="3">
        <f t="shared" si="108"/>
        <v>1553301090</v>
      </c>
      <c r="C186">
        <f t="shared" si="115"/>
        <v>3</v>
      </c>
      <c r="D186">
        <f t="shared" si="115"/>
        <v>88</v>
      </c>
      <c r="E186">
        <f t="shared" ca="1" si="111"/>
        <v>-83848.44430769232</v>
      </c>
      <c r="F186">
        <f t="shared" ca="1" si="112"/>
        <v>42353.290923076929</v>
      </c>
      <c r="G186">
        <f t="shared" ca="1" si="101"/>
        <v>10363.200000000001</v>
      </c>
      <c r="H186" s="9">
        <f t="shared" ca="1" si="114"/>
        <v>-231.90972307692283</v>
      </c>
      <c r="I186" s="9">
        <f t="shared" ca="1" si="114"/>
        <v>50.011369230768466</v>
      </c>
      <c r="J186" s="9">
        <f t="shared" ca="1" si="114"/>
        <v>0</v>
      </c>
      <c r="K186" s="9">
        <f t="shared" ca="1" si="103"/>
        <v>237.24092545332749</v>
      </c>
      <c r="L186" s="9">
        <f t="shared" ca="1" si="104"/>
        <v>-77.830518952247431</v>
      </c>
      <c r="M186">
        <f t="shared" ca="1" si="106"/>
        <v>56.228405982905983</v>
      </c>
      <c r="N186">
        <f t="shared" ca="1" si="107"/>
        <v>31.591555555555555</v>
      </c>
    </row>
    <row r="187" spans="1:14" x14ac:dyDescent="0.25">
      <c r="A187" s="4">
        <f t="shared" ref="A187:A218" si="116">A186+5/24/3600</f>
        <v>0.42934027777777611</v>
      </c>
      <c r="B187" s="3">
        <f t="shared" si="108"/>
        <v>1553301095</v>
      </c>
      <c r="C187">
        <f t="shared" si="115"/>
        <v>3</v>
      </c>
      <c r="D187">
        <f t="shared" si="115"/>
        <v>88</v>
      </c>
      <c r="E187">
        <f t="shared" ca="1" si="111"/>
        <v>-85007.992923076934</v>
      </c>
      <c r="F187">
        <f t="shared" ca="1" si="112"/>
        <v>42603.347769230772</v>
      </c>
      <c r="G187">
        <f t="shared" ca="1" si="101"/>
        <v>10363.200000000001</v>
      </c>
      <c r="H187" s="9">
        <f t="shared" ca="1" si="114"/>
        <v>-231.90972307692283</v>
      </c>
      <c r="I187" s="9">
        <f t="shared" ca="1" si="114"/>
        <v>50.011369230768466</v>
      </c>
      <c r="J187" s="9">
        <f t="shared" ca="1" si="114"/>
        <v>0</v>
      </c>
      <c r="K187" s="9">
        <f t="shared" ca="1" si="103"/>
        <v>237.24092545332749</v>
      </c>
      <c r="L187" s="9">
        <f t="shared" ca="1" si="104"/>
        <v>-77.830518952247431</v>
      </c>
      <c r="M187">
        <f t="shared" ca="1" si="106"/>
        <v>56.230634615384616</v>
      </c>
      <c r="N187">
        <f t="shared" ca="1" si="107"/>
        <v>31.573</v>
      </c>
    </row>
    <row r="188" spans="1:14" x14ac:dyDescent="0.25">
      <c r="A188" s="4">
        <f t="shared" si="116"/>
        <v>0.42939814814814647</v>
      </c>
      <c r="B188" s="3">
        <f t="shared" si="108"/>
        <v>1553301100</v>
      </c>
      <c r="C188">
        <f t="shared" si="115"/>
        <v>3</v>
      </c>
      <c r="D188">
        <f t="shared" si="115"/>
        <v>88</v>
      </c>
      <c r="E188">
        <f t="shared" ca="1" si="111"/>
        <v>-86167.541538461548</v>
      </c>
      <c r="F188">
        <f t="shared" ca="1" si="112"/>
        <v>42853.404615384614</v>
      </c>
      <c r="G188">
        <f t="shared" ca="1" si="101"/>
        <v>10363.200000000001</v>
      </c>
      <c r="H188" s="9">
        <f t="shared" ca="1" si="114"/>
        <v>-231.90972307692283</v>
      </c>
      <c r="I188" s="9">
        <f t="shared" ca="1" si="114"/>
        <v>50.011369230769922</v>
      </c>
      <c r="J188" s="9">
        <f t="shared" ca="1" si="114"/>
        <v>0</v>
      </c>
      <c r="K188" s="9">
        <f t="shared" ca="1" si="103"/>
        <v>237.2409254533278</v>
      </c>
      <c r="L188" s="9">
        <f t="shared" ca="1" si="104"/>
        <v>-77.83051895224709</v>
      </c>
      <c r="M188">
        <f t="shared" ca="1" si="106"/>
        <v>56.23286324786325</v>
      </c>
      <c r="N188">
        <f t="shared" ca="1" si="107"/>
        <v>31.554444444444442</v>
      </c>
    </row>
    <row r="189" spans="1:14" x14ac:dyDescent="0.25">
      <c r="A189" s="4">
        <f t="shared" si="116"/>
        <v>0.42945601851851684</v>
      </c>
      <c r="B189" s="3">
        <f t="shared" si="108"/>
        <v>1553301105</v>
      </c>
      <c r="C189">
        <f t="shared" si="115"/>
        <v>3</v>
      </c>
      <c r="D189">
        <f t="shared" si="115"/>
        <v>88</v>
      </c>
      <c r="E189">
        <f t="shared" ca="1" si="111"/>
        <v>-87327.090153846162</v>
      </c>
      <c r="F189">
        <f t="shared" ca="1" si="112"/>
        <v>43103.461461538463</v>
      </c>
      <c r="G189">
        <f t="shared" ca="1" si="101"/>
        <v>10363.200000000001</v>
      </c>
      <c r="H189" s="9">
        <f t="shared" ca="1" si="114"/>
        <v>-231.90972307692283</v>
      </c>
      <c r="I189" s="9">
        <f t="shared" ca="1" si="114"/>
        <v>50.011369230769922</v>
      </c>
      <c r="J189" s="9">
        <f t="shared" ca="1" si="114"/>
        <v>0</v>
      </c>
      <c r="K189" s="9">
        <f t="shared" ca="1" si="103"/>
        <v>237.2409254533278</v>
      </c>
      <c r="L189" s="9">
        <f t="shared" ca="1" si="104"/>
        <v>-77.83051895224709</v>
      </c>
      <c r="M189">
        <f t="shared" ca="1" si="106"/>
        <v>56.235091880341876</v>
      </c>
      <c r="N189">
        <f t="shared" ca="1" si="107"/>
        <v>31.535888888888888</v>
      </c>
    </row>
    <row r="190" spans="1:14" x14ac:dyDescent="0.25">
      <c r="A190" s="4">
        <f t="shared" si="116"/>
        <v>0.4295138888888872</v>
      </c>
      <c r="B190" s="3">
        <f t="shared" si="108"/>
        <v>1553301110</v>
      </c>
      <c r="C190">
        <f t="shared" si="115"/>
        <v>3</v>
      </c>
      <c r="D190">
        <f t="shared" si="115"/>
        <v>88</v>
      </c>
      <c r="E190">
        <f t="shared" ca="1" si="111"/>
        <v>-88486.638769230776</v>
      </c>
      <c r="F190">
        <f t="shared" ca="1" si="112"/>
        <v>43353.518307692313</v>
      </c>
      <c r="G190">
        <f t="shared" ca="1" si="101"/>
        <v>10363.200000000001</v>
      </c>
      <c r="H190" s="9">
        <f t="shared" ca="1" si="114"/>
        <v>-231.90972307692283</v>
      </c>
      <c r="I190" s="9">
        <f t="shared" ca="1" si="114"/>
        <v>50.011369230768466</v>
      </c>
      <c r="J190" s="9">
        <f t="shared" ca="1" si="114"/>
        <v>0</v>
      </c>
      <c r="K190" s="9">
        <f t="shared" ca="1" si="103"/>
        <v>237.24092545332749</v>
      </c>
      <c r="L190" s="9">
        <f t="shared" ca="1" si="104"/>
        <v>-77.830518952247431</v>
      </c>
      <c r="M190">
        <f t="shared" ca="1" si="106"/>
        <v>56.23732051282051</v>
      </c>
      <c r="N190">
        <f t="shared" ca="1" si="107"/>
        <v>31.517333333333333</v>
      </c>
    </row>
    <row r="191" spans="1:14" x14ac:dyDescent="0.25">
      <c r="A191" s="4">
        <f t="shared" si="116"/>
        <v>0.42957175925925756</v>
      </c>
      <c r="B191" s="3">
        <f t="shared" si="108"/>
        <v>1553301115</v>
      </c>
      <c r="C191">
        <f t="shared" si="115"/>
        <v>3</v>
      </c>
      <c r="D191">
        <f t="shared" si="115"/>
        <v>88</v>
      </c>
      <c r="E191">
        <f t="shared" ca="1" si="111"/>
        <v>-89646.18738461539</v>
      </c>
      <c r="F191">
        <f t="shared" ca="1" si="112"/>
        <v>43603.575153846155</v>
      </c>
      <c r="G191">
        <f t="shared" ca="1" si="101"/>
        <v>10363.200000000001</v>
      </c>
      <c r="H191" s="9">
        <f t="shared" ca="1" si="114"/>
        <v>-231.90972307692283</v>
      </c>
      <c r="I191" s="9">
        <f t="shared" ca="1" si="114"/>
        <v>50.011369230768466</v>
      </c>
      <c r="J191" s="9">
        <f t="shared" ca="1" si="114"/>
        <v>0</v>
      </c>
      <c r="K191" s="9">
        <f t="shared" ca="1" si="103"/>
        <v>237.24092545332749</v>
      </c>
      <c r="L191" s="9">
        <f t="shared" ca="1" si="104"/>
        <v>-77.830518952247431</v>
      </c>
      <c r="M191">
        <f t="shared" ca="1" si="106"/>
        <v>56.239549145299144</v>
      </c>
      <c r="N191">
        <f t="shared" ca="1" si="107"/>
        <v>31.498777777777775</v>
      </c>
    </row>
    <row r="192" spans="1:14" x14ac:dyDescent="0.25">
      <c r="A192" s="4">
        <f t="shared" si="116"/>
        <v>0.42962962962962792</v>
      </c>
      <c r="B192" s="3">
        <f t="shared" si="108"/>
        <v>1553301120</v>
      </c>
      <c r="C192">
        <f t="shared" si="115"/>
        <v>3</v>
      </c>
      <c r="D192">
        <f t="shared" si="115"/>
        <v>88</v>
      </c>
      <c r="E192">
        <f t="shared" ca="1" si="111"/>
        <v>-90805.736000000004</v>
      </c>
      <c r="F192">
        <f t="shared" ca="1" si="112"/>
        <v>43853.631999999998</v>
      </c>
      <c r="G192">
        <f t="shared" ca="1" si="101"/>
        <v>10363.200000000001</v>
      </c>
      <c r="H192" s="9">
        <f t="shared" ca="1" si="114"/>
        <v>-231.90972307692283</v>
      </c>
      <c r="I192" s="9">
        <f t="shared" ca="1" si="114"/>
        <v>50.011369230769922</v>
      </c>
      <c r="J192" s="9">
        <f t="shared" ca="1" si="114"/>
        <v>0</v>
      </c>
      <c r="K192" s="9">
        <f t="shared" ca="1" si="103"/>
        <v>237.2409254533278</v>
      </c>
      <c r="L192" s="9">
        <f t="shared" ca="1" si="104"/>
        <v>-77.83051895224709</v>
      </c>
      <c r="M192">
        <f t="shared" ca="1" si="106"/>
        <v>56.241777777777777</v>
      </c>
      <c r="N192">
        <f t="shared" ca="1" si="107"/>
        <v>31.480222222222221</v>
      </c>
    </row>
    <row r="193" spans="1:14" x14ac:dyDescent="0.25">
      <c r="A193" s="4">
        <f t="shared" si="116"/>
        <v>0.42968749999999828</v>
      </c>
      <c r="B193" s="3">
        <f t="shared" si="108"/>
        <v>1553301125</v>
      </c>
      <c r="C193">
        <f t="shared" si="115"/>
        <v>3</v>
      </c>
      <c r="D193">
        <f t="shared" si="115"/>
        <v>88</v>
      </c>
      <c r="E193">
        <f t="shared" ca="1" si="111"/>
        <v>-91965.284615384619</v>
      </c>
      <c r="F193">
        <f t="shared" ca="1" si="112"/>
        <v>44103.688846153847</v>
      </c>
      <c r="G193">
        <f t="shared" ca="1" si="101"/>
        <v>10363.200000000001</v>
      </c>
      <c r="H193" s="9">
        <f t="shared" ca="1" si="114"/>
        <v>-231.90972307692283</v>
      </c>
      <c r="I193" s="9">
        <f t="shared" ca="1" si="114"/>
        <v>50.011369230769922</v>
      </c>
      <c r="J193" s="9">
        <f t="shared" ca="1" si="114"/>
        <v>0</v>
      </c>
      <c r="K193" s="9">
        <f t="shared" ca="1" si="103"/>
        <v>237.2409254533278</v>
      </c>
      <c r="L193" s="9">
        <f t="shared" ca="1" si="104"/>
        <v>-77.83051895224709</v>
      </c>
      <c r="M193">
        <f t="shared" ca="1" si="106"/>
        <v>56.244006410256411</v>
      </c>
      <c r="N193">
        <f t="shared" ca="1" si="107"/>
        <v>31.461666666666666</v>
      </c>
    </row>
    <row r="194" spans="1:14" x14ac:dyDescent="0.25">
      <c r="A194" s="4">
        <f t="shared" si="116"/>
        <v>0.42974537037036864</v>
      </c>
      <c r="B194" s="3">
        <f t="shared" si="108"/>
        <v>1553301130</v>
      </c>
      <c r="C194">
        <f t="shared" si="115"/>
        <v>3</v>
      </c>
      <c r="D194">
        <f t="shared" si="115"/>
        <v>88</v>
      </c>
      <c r="E194">
        <f t="shared" ca="1" si="111"/>
        <v>-93124.833230769233</v>
      </c>
      <c r="F194">
        <f t="shared" ca="1" si="112"/>
        <v>44353.745692307697</v>
      </c>
      <c r="G194">
        <f t="shared" ca="1" si="101"/>
        <v>10363.200000000001</v>
      </c>
      <c r="H194" s="9">
        <f t="shared" ca="1" si="114"/>
        <v>-231.90972307692283</v>
      </c>
      <c r="I194" s="9">
        <f t="shared" ca="1" si="114"/>
        <v>50.011369230768466</v>
      </c>
      <c r="J194" s="9">
        <f t="shared" ca="1" si="114"/>
        <v>0</v>
      </c>
      <c r="K194" s="9">
        <f t="shared" ca="1" si="103"/>
        <v>237.24092545332749</v>
      </c>
      <c r="L194" s="9">
        <f t="shared" ca="1" si="104"/>
        <v>-77.830518952247431</v>
      </c>
      <c r="M194">
        <f t="shared" ca="1" si="106"/>
        <v>56.246235042735044</v>
      </c>
      <c r="N194">
        <f t="shared" ca="1" si="107"/>
        <v>31.443111111111111</v>
      </c>
    </row>
    <row r="195" spans="1:14" x14ac:dyDescent="0.25">
      <c r="A195" s="4">
        <f t="shared" si="116"/>
        <v>0.429803240740739</v>
      </c>
      <c r="B195" s="3">
        <f t="shared" si="108"/>
        <v>1553301135</v>
      </c>
      <c r="C195">
        <f t="shared" si="115"/>
        <v>3</v>
      </c>
      <c r="D195">
        <f t="shared" si="115"/>
        <v>88</v>
      </c>
      <c r="E195">
        <f t="shared" ca="1" si="111"/>
        <v>-94284.381846153847</v>
      </c>
      <c r="F195">
        <f t="shared" ca="1" si="112"/>
        <v>44603.802538461539</v>
      </c>
      <c r="G195">
        <f t="shared" ca="1" si="101"/>
        <v>10363.200000000001</v>
      </c>
      <c r="H195" s="9">
        <f t="shared" ca="1" si="114"/>
        <v>-231.90972307692283</v>
      </c>
      <c r="I195" s="9">
        <f t="shared" ca="1" si="114"/>
        <v>50.011369230768466</v>
      </c>
      <c r="J195" s="9">
        <f t="shared" ca="1" si="114"/>
        <v>0</v>
      </c>
      <c r="K195" s="9">
        <f t="shared" ca="1" si="103"/>
        <v>237.24092545332749</v>
      </c>
      <c r="L195" s="9">
        <f t="shared" ca="1" si="104"/>
        <v>-77.830518952247431</v>
      </c>
      <c r="M195">
        <f t="shared" ca="1" si="106"/>
        <v>56.248463675213678</v>
      </c>
      <c r="N195">
        <f t="shared" ca="1" si="107"/>
        <v>31.424555555555553</v>
      </c>
    </row>
    <row r="196" spans="1:14" x14ac:dyDescent="0.25">
      <c r="A196" s="4">
        <f t="shared" si="116"/>
        <v>0.42986111111110936</v>
      </c>
      <c r="B196" s="3">
        <f t="shared" si="108"/>
        <v>1553301140</v>
      </c>
      <c r="C196">
        <f t="shared" si="115"/>
        <v>3</v>
      </c>
      <c r="D196">
        <f t="shared" si="115"/>
        <v>88</v>
      </c>
      <c r="E196">
        <f t="shared" ca="1" si="111"/>
        <v>-95443.930461538461</v>
      </c>
      <c r="F196">
        <f t="shared" ca="1" si="112"/>
        <v>44853.859384615382</v>
      </c>
      <c r="G196">
        <f t="shared" ca="1" si="101"/>
        <v>10363.200000000001</v>
      </c>
      <c r="H196" s="9">
        <f t="shared" ca="1" si="114"/>
        <v>-231.90972307692283</v>
      </c>
      <c r="I196" s="9">
        <f t="shared" ca="1" si="114"/>
        <v>50.011369230769922</v>
      </c>
      <c r="J196" s="9">
        <f t="shared" ca="1" si="114"/>
        <v>0</v>
      </c>
      <c r="K196" s="9">
        <f t="shared" ca="1" si="103"/>
        <v>237.2409254533278</v>
      </c>
      <c r="L196" s="9">
        <f t="shared" ca="1" si="104"/>
        <v>-77.83051895224709</v>
      </c>
      <c r="M196">
        <f t="shared" ca="1" si="106"/>
        <v>56.250692307692304</v>
      </c>
      <c r="N196">
        <f t="shared" ca="1" si="107"/>
        <v>31.405999999999999</v>
      </c>
    </row>
    <row r="197" spans="1:14" x14ac:dyDescent="0.25">
      <c r="A197" s="4">
        <f t="shared" si="116"/>
        <v>0.42991898148147972</v>
      </c>
      <c r="B197" s="3">
        <f t="shared" si="108"/>
        <v>1553301145</v>
      </c>
      <c r="C197">
        <f t="shared" si="115"/>
        <v>3</v>
      </c>
      <c r="D197">
        <f t="shared" si="115"/>
        <v>88</v>
      </c>
      <c r="E197">
        <f t="shared" ca="1" si="111"/>
        <v>-96603.479076923075</v>
      </c>
      <c r="F197">
        <f t="shared" ca="1" si="112"/>
        <v>45103.916230769231</v>
      </c>
      <c r="G197">
        <f t="shared" ca="1" si="101"/>
        <v>10363.200000000001</v>
      </c>
      <c r="H197" s="9">
        <f t="shared" ca="1" si="114"/>
        <v>-231.90972307692283</v>
      </c>
      <c r="I197" s="9">
        <f t="shared" ca="1" si="114"/>
        <v>50.011369230769922</v>
      </c>
      <c r="J197" s="9">
        <f t="shared" ca="1" si="114"/>
        <v>0</v>
      </c>
      <c r="K197" s="9">
        <f t="shared" ca="1" si="103"/>
        <v>237.2409254533278</v>
      </c>
      <c r="L197" s="9">
        <f t="shared" ca="1" si="104"/>
        <v>-77.83051895224709</v>
      </c>
      <c r="M197">
        <f t="shared" ca="1" si="106"/>
        <v>56.252920940170938</v>
      </c>
      <c r="N197">
        <f t="shared" ca="1" si="107"/>
        <v>31.387444444444444</v>
      </c>
    </row>
    <row r="198" spans="1:14" x14ac:dyDescent="0.25">
      <c r="A198" s="4">
        <f t="shared" si="116"/>
        <v>0.42997685185185008</v>
      </c>
      <c r="B198" s="3">
        <f t="shared" si="108"/>
        <v>1553301150</v>
      </c>
      <c r="C198">
        <f t="shared" si="115"/>
        <v>3</v>
      </c>
      <c r="D198">
        <f t="shared" si="115"/>
        <v>88</v>
      </c>
      <c r="E198">
        <f t="shared" ca="1" si="111"/>
        <v>-97763.027692307689</v>
      </c>
      <c r="F198">
        <f t="shared" ca="1" si="112"/>
        <v>45353.973076923081</v>
      </c>
      <c r="G198">
        <f t="shared" ca="1" si="101"/>
        <v>10363.200000000001</v>
      </c>
      <c r="H198" s="9">
        <f t="shared" ca="1" si="114"/>
        <v>-231.90972307692283</v>
      </c>
      <c r="I198" s="9">
        <f t="shared" ca="1" si="114"/>
        <v>50.011369230769922</v>
      </c>
      <c r="J198" s="9">
        <f t="shared" ca="1" si="114"/>
        <v>0</v>
      </c>
      <c r="K198" s="9">
        <f t="shared" ca="1" si="103"/>
        <v>237.2409254533278</v>
      </c>
      <c r="L198" s="9">
        <f t="shared" ca="1" si="104"/>
        <v>-77.83051895224709</v>
      </c>
      <c r="M198">
        <f t="shared" ca="1" si="106"/>
        <v>56.255149572649572</v>
      </c>
      <c r="N198">
        <f t="shared" ca="1" si="107"/>
        <v>31.36888888888889</v>
      </c>
    </row>
    <row r="199" spans="1:14" x14ac:dyDescent="0.25">
      <c r="A199" s="4">
        <f t="shared" si="116"/>
        <v>0.43003472222222044</v>
      </c>
      <c r="B199" s="3">
        <f t="shared" si="108"/>
        <v>1553301155</v>
      </c>
      <c r="C199">
        <f t="shared" si="115"/>
        <v>3</v>
      </c>
      <c r="D199">
        <f t="shared" si="115"/>
        <v>88</v>
      </c>
      <c r="E199">
        <f t="shared" ca="1" si="111"/>
        <v>-98922.576307692303</v>
      </c>
      <c r="F199">
        <f t="shared" ca="1" si="112"/>
        <v>45604.029923076931</v>
      </c>
      <c r="G199">
        <f t="shared" ca="1" si="101"/>
        <v>10363.200000000001</v>
      </c>
      <c r="H199" s="9">
        <f t="shared" ca="1" si="114"/>
        <v>-231.90972307692283</v>
      </c>
      <c r="I199" s="9">
        <f t="shared" ca="1" si="114"/>
        <v>50.011369230768466</v>
      </c>
      <c r="J199" s="9">
        <f t="shared" ca="1" si="114"/>
        <v>0</v>
      </c>
      <c r="K199" s="9">
        <f t="shared" ca="1" si="103"/>
        <v>237.24092545332749</v>
      </c>
      <c r="L199" s="9">
        <f t="shared" ca="1" si="104"/>
        <v>-77.830518952247431</v>
      </c>
      <c r="M199">
        <f t="shared" ca="1" si="106"/>
        <v>56.257378205128205</v>
      </c>
      <c r="N199">
        <f t="shared" ca="1" si="107"/>
        <v>31.350333333333332</v>
      </c>
    </row>
    <row r="200" spans="1:14" x14ac:dyDescent="0.25">
      <c r="A200" s="4">
        <f t="shared" si="116"/>
        <v>0.43009259259259081</v>
      </c>
      <c r="B200" s="3">
        <f t="shared" si="108"/>
        <v>1553301160</v>
      </c>
      <c r="C200">
        <f t="shared" si="115"/>
        <v>3</v>
      </c>
      <c r="D200">
        <f t="shared" si="115"/>
        <v>88</v>
      </c>
      <c r="E200">
        <f t="shared" ca="1" si="111"/>
        <v>-100082.12492307692</v>
      </c>
      <c r="F200">
        <f t="shared" ca="1" si="112"/>
        <v>45854.086769230773</v>
      </c>
      <c r="G200">
        <f t="shared" ref="G200:G215" ca="1" si="117">INDIRECT("G$"&amp;C200)+INDIRECT("J$"&amp;C200)*($B200-INDIRECT("B$"&amp;D200))</f>
        <v>10363.200000000001</v>
      </c>
      <c r="H200" s="9">
        <f t="shared" ca="1" si="114"/>
        <v>-231.90972307692283</v>
      </c>
      <c r="I200" s="9">
        <f t="shared" ca="1" si="114"/>
        <v>50.011369230768466</v>
      </c>
      <c r="J200" s="9">
        <f t="shared" ca="1" si="114"/>
        <v>0</v>
      </c>
      <c r="K200" s="9">
        <f t="shared" ref="K200:K215" ca="1" si="118">SQRT(H200*H200+I200*I200)</f>
        <v>237.24092545332749</v>
      </c>
      <c r="L200" s="9">
        <f t="shared" ref="L200:L215" ca="1" si="119">DEGREES(ATAN2(I200,H200))</f>
        <v>-77.830518952247431</v>
      </c>
      <c r="M200">
        <f t="shared" ca="1" si="106"/>
        <v>56.259606837606839</v>
      </c>
      <c r="N200">
        <f t="shared" ca="1" si="107"/>
        <v>31.331777777777777</v>
      </c>
    </row>
    <row r="201" spans="1:14" x14ac:dyDescent="0.25">
      <c r="A201" s="4">
        <f t="shared" si="116"/>
        <v>0.43015046296296117</v>
      </c>
      <c r="B201" s="3">
        <f t="shared" si="108"/>
        <v>1553301165</v>
      </c>
      <c r="C201">
        <f t="shared" ref="C201:D215" si="120">C200</f>
        <v>3</v>
      </c>
      <c r="D201">
        <f t="shared" si="120"/>
        <v>88</v>
      </c>
      <c r="E201">
        <f t="shared" ca="1" si="111"/>
        <v>-101241.67353846153</v>
      </c>
      <c r="F201">
        <f t="shared" ca="1" si="112"/>
        <v>46104.143615384615</v>
      </c>
      <c r="G201">
        <f t="shared" ca="1" si="117"/>
        <v>10363.200000000001</v>
      </c>
      <c r="H201" s="9">
        <f t="shared" ca="1" si="114"/>
        <v>-231.90972307692283</v>
      </c>
      <c r="I201" s="9">
        <f t="shared" ca="1" si="114"/>
        <v>50.011369230769922</v>
      </c>
      <c r="J201" s="9">
        <f t="shared" ca="1" si="114"/>
        <v>0</v>
      </c>
      <c r="K201" s="9">
        <f t="shared" ca="1" si="118"/>
        <v>237.2409254533278</v>
      </c>
      <c r="L201" s="9">
        <f t="shared" ca="1" si="119"/>
        <v>-77.83051895224709</v>
      </c>
      <c r="M201">
        <f t="shared" ref="M201:M215" ca="1" si="121">INDIRECT("M$"&amp;C201)+INDIRECT("O$"&amp;C201)*($B201-INDIRECT("B$"&amp;D201))</f>
        <v>56.261835470085472</v>
      </c>
      <c r="N201">
        <f t="shared" ref="N201:N215" ca="1" si="122">INDIRECT("N$"&amp;C201)+INDIRECT("P$"&amp;C201)*($B201-INDIRECT("B$"&amp;D201))</f>
        <v>31.313222222222223</v>
      </c>
    </row>
    <row r="202" spans="1:14" x14ac:dyDescent="0.25">
      <c r="A202" s="4">
        <f t="shared" si="116"/>
        <v>0.43020833333333153</v>
      </c>
      <c r="B202" s="3">
        <f t="shared" ref="B202:B215" si="123">B201+SECOND(A202-A201)</f>
        <v>1553301170</v>
      </c>
      <c r="C202">
        <f t="shared" si="120"/>
        <v>3</v>
      </c>
      <c r="D202">
        <f t="shared" si="120"/>
        <v>88</v>
      </c>
      <c r="E202">
        <f t="shared" ca="1" si="111"/>
        <v>-102401.22215384615</v>
      </c>
      <c r="F202">
        <f t="shared" ca="1" si="112"/>
        <v>46354.200461538465</v>
      </c>
      <c r="G202">
        <f t="shared" ca="1" si="117"/>
        <v>10363.200000000001</v>
      </c>
      <c r="H202" s="9">
        <f t="shared" ca="1" si="114"/>
        <v>-231.90972307692283</v>
      </c>
      <c r="I202" s="9">
        <f t="shared" ca="1" si="114"/>
        <v>50.011369230769922</v>
      </c>
      <c r="J202" s="9">
        <f t="shared" ca="1" si="114"/>
        <v>0</v>
      </c>
      <c r="K202" s="9">
        <f t="shared" ca="1" si="118"/>
        <v>237.2409254533278</v>
      </c>
      <c r="L202" s="9">
        <f t="shared" ca="1" si="119"/>
        <v>-77.83051895224709</v>
      </c>
      <c r="M202">
        <f t="shared" ca="1" si="121"/>
        <v>56.264064102564099</v>
      </c>
      <c r="N202">
        <f t="shared" ca="1" si="122"/>
        <v>31.294666666666664</v>
      </c>
    </row>
    <row r="203" spans="1:14" x14ac:dyDescent="0.25">
      <c r="A203" s="4">
        <f t="shared" si="116"/>
        <v>0.43026620370370189</v>
      </c>
      <c r="B203" s="3">
        <f t="shared" si="123"/>
        <v>1553301175</v>
      </c>
      <c r="C203">
        <f t="shared" si="120"/>
        <v>3</v>
      </c>
      <c r="D203">
        <f t="shared" si="120"/>
        <v>88</v>
      </c>
      <c r="E203">
        <f t="shared" ca="1" si="111"/>
        <v>-103560.77076923076</v>
      </c>
      <c r="F203">
        <f t="shared" ca="1" si="112"/>
        <v>46604.257307692314</v>
      </c>
      <c r="G203">
        <f t="shared" ca="1" si="117"/>
        <v>10363.200000000001</v>
      </c>
      <c r="H203" s="9">
        <f t="shared" ca="1" si="114"/>
        <v>-231.90972307692283</v>
      </c>
      <c r="I203" s="9">
        <f t="shared" ca="1" si="114"/>
        <v>50.011369230768466</v>
      </c>
      <c r="J203" s="9">
        <f t="shared" ca="1" si="114"/>
        <v>0</v>
      </c>
      <c r="K203" s="9">
        <f t="shared" ca="1" si="118"/>
        <v>237.24092545332749</v>
      </c>
      <c r="L203" s="9">
        <f t="shared" ca="1" si="119"/>
        <v>-77.830518952247431</v>
      </c>
      <c r="M203">
        <f t="shared" ca="1" si="121"/>
        <v>56.266292735042732</v>
      </c>
      <c r="N203">
        <f t="shared" ca="1" si="122"/>
        <v>31.27611111111111</v>
      </c>
    </row>
    <row r="204" spans="1:14" x14ac:dyDescent="0.25">
      <c r="A204" s="4">
        <f t="shared" si="116"/>
        <v>0.43032407407407225</v>
      </c>
      <c r="B204" s="3">
        <f t="shared" si="123"/>
        <v>1553301180</v>
      </c>
      <c r="C204">
        <f t="shared" si="120"/>
        <v>3</v>
      </c>
      <c r="D204">
        <f t="shared" si="120"/>
        <v>88</v>
      </c>
      <c r="E204">
        <f t="shared" ca="1" si="111"/>
        <v>-104720.31938461537</v>
      </c>
      <c r="F204">
        <f t="shared" ca="1" si="112"/>
        <v>46854.314153846157</v>
      </c>
      <c r="G204">
        <f t="shared" ca="1" si="117"/>
        <v>10363.200000000001</v>
      </c>
      <c r="H204" s="9">
        <f t="shared" ca="1" si="114"/>
        <v>-231.90972307692283</v>
      </c>
      <c r="I204" s="9">
        <f t="shared" ca="1" si="114"/>
        <v>50.011369230768466</v>
      </c>
      <c r="J204" s="9">
        <f t="shared" ca="1" si="114"/>
        <v>0</v>
      </c>
      <c r="K204" s="9">
        <f t="shared" ca="1" si="118"/>
        <v>237.24092545332749</v>
      </c>
      <c r="L204" s="9">
        <f t="shared" ca="1" si="119"/>
        <v>-77.830518952247431</v>
      </c>
      <c r="M204">
        <f t="shared" ca="1" si="121"/>
        <v>56.268521367521366</v>
      </c>
      <c r="N204">
        <f t="shared" ca="1" si="122"/>
        <v>31.257555555555555</v>
      </c>
    </row>
    <row r="205" spans="1:14" x14ac:dyDescent="0.25">
      <c r="A205" s="4">
        <f t="shared" si="116"/>
        <v>0.43038194444444261</v>
      </c>
      <c r="B205" s="3">
        <f t="shared" si="123"/>
        <v>1553301185</v>
      </c>
      <c r="C205">
        <f t="shared" si="120"/>
        <v>3</v>
      </c>
      <c r="D205">
        <f t="shared" si="120"/>
        <v>88</v>
      </c>
      <c r="E205">
        <f t="shared" ca="1" si="111"/>
        <v>-105879.86799999999</v>
      </c>
      <c r="F205">
        <f t="shared" ca="1" si="112"/>
        <v>47104.370999999999</v>
      </c>
      <c r="G205">
        <f t="shared" ca="1" si="117"/>
        <v>10363.200000000001</v>
      </c>
      <c r="H205" s="9">
        <f t="shared" ca="1" si="114"/>
        <v>-231.90972307692283</v>
      </c>
      <c r="I205" s="9">
        <f t="shared" ca="1" si="114"/>
        <v>50.011369230769922</v>
      </c>
      <c r="J205" s="9">
        <f t="shared" ca="1" si="114"/>
        <v>0</v>
      </c>
      <c r="K205" s="9">
        <f t="shared" ca="1" si="118"/>
        <v>237.2409254533278</v>
      </c>
      <c r="L205" s="9">
        <f t="shared" ca="1" si="119"/>
        <v>-77.83051895224709</v>
      </c>
      <c r="M205">
        <f t="shared" ca="1" si="121"/>
        <v>56.27075</v>
      </c>
      <c r="N205">
        <f t="shared" ca="1" si="122"/>
        <v>31.239000000000001</v>
      </c>
    </row>
    <row r="206" spans="1:14" x14ac:dyDescent="0.25">
      <c r="A206" s="4">
        <f t="shared" si="116"/>
        <v>0.43043981481481297</v>
      </c>
      <c r="B206" s="3">
        <f t="shared" si="123"/>
        <v>1553301190</v>
      </c>
      <c r="C206">
        <f t="shared" si="120"/>
        <v>3</v>
      </c>
      <c r="D206">
        <f t="shared" si="120"/>
        <v>88</v>
      </c>
      <c r="E206">
        <f t="shared" ca="1" si="111"/>
        <v>-107039.4166153846</v>
      </c>
      <c r="F206">
        <f t="shared" ca="1" si="112"/>
        <v>47354.427846153849</v>
      </c>
      <c r="G206">
        <f t="shared" ca="1" si="117"/>
        <v>10363.200000000001</v>
      </c>
      <c r="H206" s="9">
        <f t="shared" ca="1" si="114"/>
        <v>-231.90972307692283</v>
      </c>
      <c r="I206" s="9">
        <f t="shared" ca="1" si="114"/>
        <v>50.011369230769922</v>
      </c>
      <c r="J206" s="9">
        <f t="shared" ca="1" si="114"/>
        <v>0</v>
      </c>
      <c r="K206" s="9">
        <f t="shared" ca="1" si="118"/>
        <v>237.2409254533278</v>
      </c>
      <c r="L206" s="9">
        <f t="shared" ca="1" si="119"/>
        <v>-77.83051895224709</v>
      </c>
      <c r="M206">
        <f t="shared" ca="1" si="121"/>
        <v>56.272978632478633</v>
      </c>
      <c r="N206">
        <f t="shared" ca="1" si="122"/>
        <v>31.220444444444443</v>
      </c>
    </row>
    <row r="207" spans="1:14" x14ac:dyDescent="0.25">
      <c r="A207" s="4">
        <f t="shared" si="116"/>
        <v>0.43049768518518333</v>
      </c>
      <c r="B207" s="3">
        <f t="shared" si="123"/>
        <v>1553301195</v>
      </c>
      <c r="C207">
        <f t="shared" si="120"/>
        <v>3</v>
      </c>
      <c r="D207">
        <f t="shared" si="120"/>
        <v>88</v>
      </c>
      <c r="E207">
        <f t="shared" ca="1" si="111"/>
        <v>-108198.96523076922</v>
      </c>
      <c r="F207">
        <f t="shared" ca="1" si="112"/>
        <v>47604.484692307698</v>
      </c>
      <c r="G207">
        <f t="shared" ca="1" si="117"/>
        <v>10363.200000000001</v>
      </c>
      <c r="H207" s="9">
        <f t="shared" ca="1" si="114"/>
        <v>-231.90972307692863</v>
      </c>
      <c r="I207" s="9">
        <f t="shared" ca="1" si="114"/>
        <v>50.011369230768466</v>
      </c>
      <c r="J207" s="9">
        <f t="shared" ca="1" si="114"/>
        <v>0</v>
      </c>
      <c r="K207" s="9">
        <f t="shared" ca="1" si="118"/>
        <v>237.24092545333315</v>
      </c>
      <c r="L207" s="9">
        <f t="shared" ca="1" si="119"/>
        <v>-77.830518952247715</v>
      </c>
      <c r="M207">
        <f t="shared" ca="1" si="121"/>
        <v>56.275207264957267</v>
      </c>
      <c r="N207">
        <f t="shared" ca="1" si="122"/>
        <v>31.201888888888888</v>
      </c>
    </row>
    <row r="208" spans="1:14" x14ac:dyDescent="0.25">
      <c r="A208" s="4">
        <f t="shared" si="116"/>
        <v>0.43055555555555369</v>
      </c>
      <c r="B208" s="3">
        <f t="shared" si="123"/>
        <v>1553301200</v>
      </c>
      <c r="C208">
        <f t="shared" si="120"/>
        <v>3</v>
      </c>
      <c r="D208">
        <f t="shared" si="120"/>
        <v>88</v>
      </c>
      <c r="E208">
        <f t="shared" ca="1" si="111"/>
        <v>-109358.51384615386</v>
      </c>
      <c r="F208">
        <f t="shared" ca="1" si="112"/>
        <v>47854.541538461541</v>
      </c>
      <c r="G208">
        <f t="shared" ca="1" si="117"/>
        <v>10363.200000000001</v>
      </c>
      <c r="H208" s="9">
        <f t="shared" ca="1" si="114"/>
        <v>-231.90972307692283</v>
      </c>
      <c r="I208" s="9">
        <f t="shared" ca="1" si="114"/>
        <v>50.011369230768466</v>
      </c>
      <c r="J208" s="9">
        <f t="shared" ca="1" si="114"/>
        <v>0</v>
      </c>
      <c r="K208" s="9">
        <f t="shared" ca="1" si="118"/>
        <v>237.24092545332749</v>
      </c>
      <c r="L208" s="9">
        <f t="shared" ca="1" si="119"/>
        <v>-77.830518952247431</v>
      </c>
      <c r="M208">
        <f t="shared" ca="1" si="121"/>
        <v>56.2774358974359</v>
      </c>
      <c r="N208">
        <f t="shared" ca="1" si="122"/>
        <v>31.183333333333334</v>
      </c>
    </row>
    <row r="209" spans="1:14" x14ac:dyDescent="0.25">
      <c r="A209" s="4">
        <f t="shared" si="116"/>
        <v>0.43061342592592405</v>
      </c>
      <c r="B209" s="3">
        <f t="shared" si="123"/>
        <v>1553301205</v>
      </c>
      <c r="C209">
        <f t="shared" si="120"/>
        <v>3</v>
      </c>
      <c r="D209">
        <f t="shared" si="120"/>
        <v>88</v>
      </c>
      <c r="E209">
        <f t="shared" ca="1" si="111"/>
        <v>-110518.06246153847</v>
      </c>
      <c r="F209">
        <f t="shared" ca="1" si="112"/>
        <v>48104.598384615383</v>
      </c>
      <c r="G209">
        <f t="shared" ca="1" si="117"/>
        <v>10363.200000000001</v>
      </c>
      <c r="H209" s="9">
        <f t="shared" ca="1" si="114"/>
        <v>-231.90972307692283</v>
      </c>
      <c r="I209" s="9">
        <f t="shared" ca="1" si="114"/>
        <v>50.011369230769922</v>
      </c>
      <c r="J209" s="9">
        <f t="shared" ca="1" si="114"/>
        <v>0</v>
      </c>
      <c r="K209" s="9">
        <f t="shared" ca="1" si="118"/>
        <v>237.2409254533278</v>
      </c>
      <c r="L209" s="9">
        <f t="shared" ca="1" si="119"/>
        <v>-77.83051895224709</v>
      </c>
      <c r="M209">
        <f t="shared" ca="1" si="121"/>
        <v>56.279664529914527</v>
      </c>
      <c r="N209">
        <f t="shared" ca="1" si="122"/>
        <v>31.164777777777779</v>
      </c>
    </row>
    <row r="210" spans="1:14" x14ac:dyDescent="0.25">
      <c r="A210" s="4">
        <f t="shared" si="116"/>
        <v>0.43067129629629441</v>
      </c>
      <c r="B210" s="3">
        <f t="shared" si="123"/>
        <v>1553301210</v>
      </c>
      <c r="C210">
        <f t="shared" si="120"/>
        <v>3</v>
      </c>
      <c r="D210">
        <f t="shared" si="120"/>
        <v>88</v>
      </c>
      <c r="E210">
        <f t="shared" ca="1" si="111"/>
        <v>-111677.61107692309</v>
      </c>
      <c r="F210">
        <f t="shared" ca="1" si="112"/>
        <v>48354.655230769233</v>
      </c>
      <c r="G210">
        <f t="shared" ca="1" si="117"/>
        <v>10363.200000000001</v>
      </c>
      <c r="H210" s="9">
        <f t="shared" ca="1" si="114"/>
        <v>-231.90972307692283</v>
      </c>
      <c r="I210" s="9">
        <f t="shared" ca="1" si="114"/>
        <v>50.011369230769922</v>
      </c>
      <c r="J210" s="9">
        <f t="shared" ca="1" si="114"/>
        <v>0</v>
      </c>
      <c r="K210" s="9">
        <f t="shared" ca="1" si="118"/>
        <v>237.2409254533278</v>
      </c>
      <c r="L210" s="9">
        <f t="shared" ca="1" si="119"/>
        <v>-77.83051895224709</v>
      </c>
      <c r="M210">
        <f t="shared" ca="1" si="121"/>
        <v>56.28189316239316</v>
      </c>
      <c r="N210">
        <f t="shared" ca="1" si="122"/>
        <v>31.146222222222221</v>
      </c>
    </row>
    <row r="211" spans="1:14" x14ac:dyDescent="0.25">
      <c r="A211" s="4">
        <f t="shared" si="116"/>
        <v>0.43072916666666478</v>
      </c>
      <c r="B211" s="3">
        <f t="shared" si="123"/>
        <v>1553301215</v>
      </c>
      <c r="C211">
        <f t="shared" si="120"/>
        <v>3</v>
      </c>
      <c r="D211">
        <f t="shared" si="120"/>
        <v>88</v>
      </c>
      <c r="E211">
        <f t="shared" ca="1" si="111"/>
        <v>-112837.1596923077</v>
      </c>
      <c r="F211">
        <f t="shared" ca="1" si="112"/>
        <v>48604.712076923082</v>
      </c>
      <c r="G211">
        <f t="shared" ca="1" si="117"/>
        <v>10363.200000000001</v>
      </c>
      <c r="H211" s="9">
        <f t="shared" ca="1" si="114"/>
        <v>-231.90972307692283</v>
      </c>
      <c r="I211" s="9">
        <f t="shared" ca="1" si="114"/>
        <v>50.011369230768466</v>
      </c>
      <c r="J211" s="9">
        <f t="shared" ca="1" si="114"/>
        <v>0</v>
      </c>
      <c r="K211" s="9">
        <f t="shared" ca="1" si="118"/>
        <v>237.24092545332749</v>
      </c>
      <c r="L211" s="9">
        <f t="shared" ca="1" si="119"/>
        <v>-77.830518952247431</v>
      </c>
      <c r="M211">
        <f t="shared" ca="1" si="121"/>
        <v>56.284121794871794</v>
      </c>
      <c r="N211">
        <f t="shared" ca="1" si="122"/>
        <v>31.127666666666666</v>
      </c>
    </row>
    <row r="212" spans="1:14" x14ac:dyDescent="0.25">
      <c r="A212" s="4">
        <f t="shared" si="116"/>
        <v>0.43078703703703514</v>
      </c>
      <c r="B212" s="3">
        <f t="shared" si="123"/>
        <v>1553301220</v>
      </c>
      <c r="C212">
        <f t="shared" si="120"/>
        <v>3</v>
      </c>
      <c r="D212">
        <f t="shared" si="120"/>
        <v>88</v>
      </c>
      <c r="E212">
        <f t="shared" ca="1" si="111"/>
        <v>-113996.70830769232</v>
      </c>
      <c r="F212">
        <f t="shared" ca="1" si="112"/>
        <v>48854.768923076925</v>
      </c>
      <c r="G212">
        <f t="shared" ca="1" si="117"/>
        <v>10363.200000000001</v>
      </c>
      <c r="H212" s="9">
        <f t="shared" ca="1" si="114"/>
        <v>-231.90972307692283</v>
      </c>
      <c r="I212" s="9">
        <f t="shared" ca="1" si="114"/>
        <v>50.011369230768466</v>
      </c>
      <c r="J212" s="9">
        <f t="shared" ca="1" si="114"/>
        <v>0</v>
      </c>
      <c r="K212" s="9">
        <f t="shared" ca="1" si="118"/>
        <v>237.24092545332749</v>
      </c>
      <c r="L212" s="9">
        <f t="shared" ca="1" si="119"/>
        <v>-77.830518952247431</v>
      </c>
      <c r="M212">
        <f t="shared" ca="1" si="121"/>
        <v>56.286350427350428</v>
      </c>
      <c r="N212">
        <f t="shared" ca="1" si="122"/>
        <v>31.109111111111112</v>
      </c>
    </row>
    <row r="213" spans="1:14" x14ac:dyDescent="0.25">
      <c r="A213" s="4">
        <f t="shared" si="116"/>
        <v>0.4308449074074055</v>
      </c>
      <c r="B213" s="3">
        <f t="shared" si="123"/>
        <v>1553301225</v>
      </c>
      <c r="C213">
        <f t="shared" si="120"/>
        <v>3</v>
      </c>
      <c r="D213">
        <f t="shared" si="120"/>
        <v>88</v>
      </c>
      <c r="E213">
        <f t="shared" ca="1" si="111"/>
        <v>-115156.25692307693</v>
      </c>
      <c r="F213">
        <f t="shared" ca="1" si="112"/>
        <v>49104.825769230767</v>
      </c>
      <c r="G213">
        <f t="shared" ca="1" si="117"/>
        <v>10363.200000000001</v>
      </c>
      <c r="H213" s="9">
        <f t="shared" ca="1" si="114"/>
        <v>-231.90972307692283</v>
      </c>
      <c r="I213" s="9">
        <f t="shared" ca="1" si="114"/>
        <v>50.011369230769922</v>
      </c>
      <c r="J213" s="9">
        <f t="shared" ca="1" si="114"/>
        <v>0</v>
      </c>
      <c r="K213" s="9">
        <f t="shared" ca="1" si="118"/>
        <v>237.2409254533278</v>
      </c>
      <c r="L213" s="9">
        <f t="shared" ca="1" si="119"/>
        <v>-77.83051895224709</v>
      </c>
      <c r="M213">
        <f t="shared" ca="1" si="121"/>
        <v>56.288579059829061</v>
      </c>
      <c r="N213">
        <f t="shared" ca="1" si="122"/>
        <v>31.090555555555554</v>
      </c>
    </row>
    <row r="214" spans="1:14" x14ac:dyDescent="0.25">
      <c r="A214" s="4">
        <f t="shared" si="116"/>
        <v>0.43090277777777586</v>
      </c>
      <c r="B214" s="3">
        <f t="shared" si="123"/>
        <v>1553301230</v>
      </c>
      <c r="C214">
        <f t="shared" si="120"/>
        <v>3</v>
      </c>
      <c r="D214">
        <f t="shared" si="120"/>
        <v>88</v>
      </c>
      <c r="E214">
        <f t="shared" ca="1" si="111"/>
        <v>-116315.80553846154</v>
      </c>
      <c r="F214">
        <f t="shared" ca="1" si="112"/>
        <v>49354.882615384617</v>
      </c>
      <c r="G214">
        <f t="shared" ca="1" si="117"/>
        <v>10363.200000000001</v>
      </c>
      <c r="H214" s="9">
        <f t="shared" ca="1" si="114"/>
        <v>-231.90972307692283</v>
      </c>
      <c r="I214" s="9">
        <f t="shared" ca="1" si="114"/>
        <v>50.011369230769922</v>
      </c>
      <c r="J214" s="9">
        <f t="shared" ca="1" si="114"/>
        <v>0</v>
      </c>
      <c r="K214" s="9">
        <f t="shared" ca="1" si="118"/>
        <v>237.2409254533278</v>
      </c>
      <c r="L214" s="9">
        <f t="shared" ca="1" si="119"/>
        <v>-77.83051895224709</v>
      </c>
      <c r="M214">
        <f t="shared" ca="1" si="121"/>
        <v>56.290807692307695</v>
      </c>
      <c r="N214">
        <f t="shared" ca="1" si="122"/>
        <v>31.071999999999999</v>
      </c>
    </row>
    <row r="215" spans="1:14" x14ac:dyDescent="0.25">
      <c r="A215" s="4">
        <f t="shared" si="116"/>
        <v>0.43096064814814622</v>
      </c>
      <c r="B215" s="3">
        <f t="shared" si="123"/>
        <v>1553301235</v>
      </c>
      <c r="C215">
        <f t="shared" si="120"/>
        <v>3</v>
      </c>
      <c r="D215">
        <f t="shared" si="120"/>
        <v>88</v>
      </c>
      <c r="E215">
        <f t="shared" ca="1" si="111"/>
        <v>-117475.35415384616</v>
      </c>
      <c r="F215">
        <f t="shared" ca="1" si="112"/>
        <v>49604.939461538466</v>
      </c>
      <c r="G215">
        <f t="shared" ca="1" si="117"/>
        <v>10363.200000000001</v>
      </c>
      <c r="H215" s="9">
        <f t="shared" ca="1" si="114"/>
        <v>-231.90972307692283</v>
      </c>
      <c r="I215" s="9">
        <f t="shared" ca="1" si="114"/>
        <v>50.011369230768466</v>
      </c>
      <c r="J215" s="9">
        <f t="shared" ca="1" si="114"/>
        <v>0</v>
      </c>
      <c r="K215" s="9">
        <f t="shared" ca="1" si="118"/>
        <v>237.24092545332749</v>
      </c>
      <c r="L215" s="9">
        <f t="shared" ca="1" si="119"/>
        <v>-77.830518952247431</v>
      </c>
      <c r="M215">
        <f t="shared" ca="1" si="121"/>
        <v>56.293036324786321</v>
      </c>
      <c r="N215">
        <f t="shared" ca="1" si="122"/>
        <v>31.053444444444445</v>
      </c>
    </row>
    <row r="216" spans="1:14" x14ac:dyDescent="0.25">
      <c r="A216" s="4">
        <f t="shared" si="116"/>
        <v>0.43101851851851658</v>
      </c>
      <c r="B216" s="3">
        <f t="shared" ref="B216:B217" si="124">B215+SECOND(A216-A215)</f>
        <v>1553301240</v>
      </c>
      <c r="C216">
        <f t="shared" ref="C216:D216" si="125">C215</f>
        <v>3</v>
      </c>
      <c r="D216">
        <f t="shared" si="125"/>
        <v>88</v>
      </c>
      <c r="E216">
        <f t="shared" ref="E216:E217" ca="1" si="126">INDIRECT("E$"&amp;C216)+INDIRECT("H$"&amp;C216)*($B216-INDIRECT("B$"&amp;D216))</f>
        <v>-118634.90276923077</v>
      </c>
      <c r="F216">
        <f t="shared" ref="F216:F217" ca="1" si="127">INDIRECT("F$"&amp;C216)+INDIRECT("I$"&amp;C216)*($B216-INDIRECT("B$"&amp;D216))</f>
        <v>49854.996307692309</v>
      </c>
      <c r="G216">
        <f t="shared" ref="G216:G217" ca="1" si="128">INDIRECT("G$"&amp;C216)+INDIRECT("J$"&amp;C216)*($B216-INDIRECT("B$"&amp;D216))</f>
        <v>10363.200000000001</v>
      </c>
      <c r="H216" s="9">
        <f t="shared" ref="H216:H217" ca="1" si="129">(E217-E216)/($B217-$B216)</f>
        <v>-231.90972307692283</v>
      </c>
      <c r="I216" s="9">
        <f t="shared" ref="I216:I217" ca="1" si="130">(F217-F216)/($B217-$B216)</f>
        <v>50.011369230769922</v>
      </c>
      <c r="J216" s="9">
        <f t="shared" ref="J216:J217" ca="1" si="131">(G217-G216)/($B217-$B216)</f>
        <v>0</v>
      </c>
      <c r="K216" s="9">
        <f t="shared" ref="K216:K217" ca="1" si="132">SQRT(H216*H216+I216*I216)</f>
        <v>237.2409254533278</v>
      </c>
      <c r="L216" s="9">
        <f t="shared" ref="L216:L217" ca="1" si="133">DEGREES(ATAN2(I216,H216))</f>
        <v>-77.83051895224709</v>
      </c>
      <c r="M216">
        <f t="shared" ref="M216:M217" ca="1" si="134">INDIRECT("M$"&amp;C216)+INDIRECT("O$"&amp;C216)*($B216-INDIRECT("B$"&amp;D216))</f>
        <v>56.295264957264955</v>
      </c>
      <c r="N216">
        <f t="shared" ref="N216:N217" ca="1" si="135">INDIRECT("N$"&amp;C216)+INDIRECT("P$"&amp;C216)*($B216-INDIRECT("B$"&amp;D216))</f>
        <v>31.034888888888887</v>
      </c>
    </row>
    <row r="217" spans="1:14" x14ac:dyDescent="0.25">
      <c r="A217" s="4">
        <f t="shared" si="116"/>
        <v>0.43107638888888694</v>
      </c>
      <c r="B217" s="3">
        <f t="shared" si="124"/>
        <v>1553301245</v>
      </c>
      <c r="C217">
        <f t="shared" ref="C217:D217" si="136">C216</f>
        <v>3</v>
      </c>
      <c r="D217">
        <f t="shared" si="136"/>
        <v>88</v>
      </c>
      <c r="E217">
        <f t="shared" ca="1" si="126"/>
        <v>-119794.45138461539</v>
      </c>
      <c r="F217">
        <f t="shared" ca="1" si="127"/>
        <v>50105.053153846158</v>
      </c>
      <c r="G217">
        <f t="shared" ca="1" si="128"/>
        <v>10363.200000000001</v>
      </c>
      <c r="H217" s="9">
        <f t="shared" ca="1" si="129"/>
        <v>-231.90972307692283</v>
      </c>
      <c r="I217" s="9">
        <f t="shared" ca="1" si="130"/>
        <v>50.011369230768466</v>
      </c>
      <c r="J217" s="9">
        <f t="shared" ca="1" si="131"/>
        <v>0</v>
      </c>
      <c r="K217" s="9">
        <f t="shared" ca="1" si="132"/>
        <v>237.24092545332749</v>
      </c>
      <c r="L217" s="9">
        <f t="shared" ca="1" si="133"/>
        <v>-77.830518952247431</v>
      </c>
      <c r="M217">
        <f t="shared" ca="1" si="134"/>
        <v>56.297493589743588</v>
      </c>
      <c r="N217">
        <f t="shared" ca="1" si="135"/>
        <v>31.016333333333332</v>
      </c>
    </row>
    <row r="218" spans="1:14" x14ac:dyDescent="0.25">
      <c r="A218" s="4">
        <f t="shared" si="116"/>
        <v>0.4311342592592573</v>
      </c>
      <c r="B218" s="3">
        <f t="shared" ref="B218" si="137">B217+SECOND(A218-A217)</f>
        <v>1553301250</v>
      </c>
      <c r="C218">
        <f t="shared" ref="C218:D218" si="138">C217</f>
        <v>3</v>
      </c>
      <c r="D218">
        <f t="shared" si="138"/>
        <v>88</v>
      </c>
      <c r="E218">
        <f t="shared" ref="E218" ca="1" si="139">INDIRECT("E$"&amp;C218)+INDIRECT("H$"&amp;C218)*($B218-INDIRECT("B$"&amp;D218))</f>
        <v>-120954</v>
      </c>
      <c r="F218">
        <f t="shared" ref="F218" ca="1" si="140">INDIRECT("F$"&amp;C218)+INDIRECT("I$"&amp;C218)*($B218-INDIRECT("B$"&amp;D218))</f>
        <v>50355.11</v>
      </c>
      <c r="G218">
        <f t="shared" ref="G218" ca="1" si="141">INDIRECT("G$"&amp;C218)+INDIRECT("J$"&amp;C218)*($B218-INDIRECT("B$"&amp;D218))</f>
        <v>10363.200000000001</v>
      </c>
      <c r="H218" s="9">
        <f t="shared" ref="H218:J218" ca="1" si="142">H217</f>
        <v>-231.90972307692283</v>
      </c>
      <c r="I218" s="9">
        <f t="shared" ca="1" si="142"/>
        <v>50.011369230768466</v>
      </c>
      <c r="J218" s="9">
        <f t="shared" ca="1" si="142"/>
        <v>0</v>
      </c>
      <c r="K218" s="9">
        <f t="shared" ref="K218" ca="1" si="143">SQRT(H218*H218+I218*I218)</f>
        <v>237.24092545332749</v>
      </c>
      <c r="L218" s="9">
        <f t="shared" ref="L218" ca="1" si="144">DEGREES(ATAN2(I218,H218))</f>
        <v>-77.830518952247431</v>
      </c>
      <c r="M218">
        <f t="shared" ref="M218" ca="1" si="145">INDIRECT("M$"&amp;C218)+INDIRECT("O$"&amp;C218)*($B218-INDIRECT("B$"&amp;D218))</f>
        <v>56.299722222222222</v>
      </c>
      <c r="N218">
        <f t="shared" ref="N218" ca="1" si="146">INDIRECT("N$"&amp;C218)+INDIRECT("P$"&amp;C218)*($B218-INDIRECT("B$"&amp;D218))</f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206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0.41840277777777773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-211.54151111111111</v>
      </c>
      <c r="I2" s="9">
        <f t="shared" si="0"/>
        <v>-126.68882222222223</v>
      </c>
      <c r="J2" s="9">
        <f t="shared" si="0"/>
        <v>0</v>
      </c>
      <c r="K2" s="9">
        <f>SQRT(H2*H2+I2*I2)</f>
        <v>246.57629366836176</v>
      </c>
      <c r="L2" s="9">
        <f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-1.1259259259259282E-3</v>
      </c>
      <c r="P2" s="10">
        <f t="shared" si="1"/>
        <v>-3.3851851851851855E-3</v>
      </c>
    </row>
    <row r="3" spans="1:16" x14ac:dyDescent="0.25">
      <c r="A3" s="5">
        <v>0.4236111111111111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-212.76462963857145</v>
      </c>
      <c r="I3" s="9">
        <f>(F4-F3)/(MINUTE($A4-$A3)*60+SECOND($A4-$A3))</f>
        <v>-127.48492757714287</v>
      </c>
      <c r="J3" s="9">
        <f t="shared" si="0"/>
        <v>0</v>
      </c>
      <c r="K3" s="9">
        <f>SQRT(H3*H3+I3*I3)</f>
        <v>248.0346636754384</v>
      </c>
      <c r="L3" s="9">
        <f>DEGREES(ATAN2(I3,H3))</f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-1.1428571428571184E-3</v>
      </c>
      <c r="P3" s="10">
        <f>(N4-N3)/(MINUTE($A4-$A3)*60+SECOND($A4-$A3))</f>
        <v>-3.4047619047619039E-3</v>
      </c>
    </row>
    <row r="4" spans="1:16" x14ac:dyDescent="0.25">
      <c r="A4" s="5">
        <v>0.42523148148148149</v>
      </c>
      <c r="B4" s="6" t="s">
        <v>61</v>
      </c>
      <c r="C4" s="7">
        <v>340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10363.200000000001</v>
      </c>
      <c r="H4" s="9">
        <f t="shared" si="0"/>
        <v>-238.57956125115385</v>
      </c>
      <c r="I4" s="9">
        <f t="shared" si="0"/>
        <v>-56.892923344615383</v>
      </c>
      <c r="J4" s="9">
        <f t="shared" si="0"/>
        <v>0</v>
      </c>
      <c r="K4" s="9">
        <f>SQRT(H4*H4+I4*I4)</f>
        <v>245.26926381731843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-5.1282051282051098E-4</v>
      </c>
      <c r="P4" s="10">
        <f t="shared" si="1"/>
        <v>-3.8178418803418743E-3</v>
      </c>
    </row>
    <row r="5" spans="1:16" x14ac:dyDescent="0.25">
      <c r="A5" s="5">
        <v>0.43124999999999997</v>
      </c>
      <c r="B5" s="6" t="s">
        <v>94</v>
      </c>
      <c r="C5" s="7">
        <v>340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10363.200000000001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0.41840277777777773</v>
      </c>
      <c r="B7" s="3">
        <f>Params!D29+MINUTE(A7-Params!C29)*60+SECOND(A7-Params!C29)</f>
        <v>1553300150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0.4184606481481481</v>
      </c>
      <c r="B8" s="3">
        <f>B7+SECOND(A8-A7)</f>
        <v>1553300155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-211.54151111111278</v>
      </c>
      <c r="I8" s="9">
        <f t="shared" ca="1" si="3"/>
        <v>-126.68882222222165</v>
      </c>
      <c r="J8" s="9">
        <f t="shared" ca="1" si="3"/>
        <v>0</v>
      </c>
      <c r="K8" s="9">
        <f t="shared" ref="K8:K71" ca="1" si="4">SQRT(H8*H8+I8*I8)</f>
        <v>246.57629366836289</v>
      </c>
      <c r="L8" s="9">
        <f t="shared" ref="L8:L71" ca="1" si="5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0.41851851851851846</v>
      </c>
      <c r="B9" s="3">
        <f>B8+SECOND(A9-A8)</f>
        <v>1553300160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122865.58488888889</v>
      </c>
      <c r="F9">
        <f t="shared" ref="F9:F34" ca="1" si="8">INDIRECT("F$"&amp;C9)+INDIRECT("I$"&amp;C9)*($B9-INDIRECT("B$"&amp;D9))</f>
        <v>73590.801777777786</v>
      </c>
      <c r="G9">
        <f t="shared" ca="1" si="2"/>
        <v>10363.200000000001</v>
      </c>
      <c r="H9" s="9">
        <f t="shared" ca="1" si="3"/>
        <v>-211.54151111110986</v>
      </c>
      <c r="I9" s="9">
        <f t="shared" ca="1" si="3"/>
        <v>-126.68882222222456</v>
      </c>
      <c r="J9" s="9">
        <f t="shared" ca="1" si="3"/>
        <v>0</v>
      </c>
      <c r="K9" s="9">
        <f t="shared" ca="1" si="4"/>
        <v>246.57629366836187</v>
      </c>
      <c r="L9" s="9">
        <f t="shared" ca="1" si="5"/>
        <v>-120.91671631912317</v>
      </c>
      <c r="M9">
        <f t="shared" ref="M9:M72" ca="1" si="9">INDIRECT("M$"&amp;C9)+INDIRECT("O$"&amp;C9)*($B9-INDIRECT("B$"&amp;D9))</f>
        <v>56.505407407407404</v>
      </c>
      <c r="N9">
        <f t="shared" ref="N9:N72" ca="1" si="10">INDIRECT("N$"&amp;C9)+INDIRECT("P$"&amp;C9)*($B9-INDIRECT("B$"&amp;D9))</f>
        <v>34.89948148148148</v>
      </c>
      <c r="P9" s="3"/>
    </row>
    <row r="10" spans="1:16" x14ac:dyDescent="0.25">
      <c r="A10" s="4">
        <f t="shared" ref="A10:A73" si="11">A9+5/24/3600</f>
        <v>0.41857638888888882</v>
      </c>
      <c r="B10" s="3">
        <f t="shared" ref="B10:B73" si="12">B9+SECOND(A10-A9)</f>
        <v>1553300165</v>
      </c>
      <c r="C10">
        <f t="shared" si="6"/>
        <v>2</v>
      </c>
      <c r="D10">
        <f t="shared" si="6"/>
        <v>7</v>
      </c>
      <c r="E10">
        <f t="shared" ca="1" si="7"/>
        <v>121807.87733333334</v>
      </c>
      <c r="F10">
        <f t="shared" ca="1" si="8"/>
        <v>72957.357666666663</v>
      </c>
      <c r="G10">
        <f t="shared" ca="1" si="2"/>
        <v>10363.200000000001</v>
      </c>
      <c r="H10" s="9">
        <f t="shared" ca="1" si="3"/>
        <v>-211.54151111111278</v>
      </c>
      <c r="I10" s="9">
        <f t="shared" ca="1" si="3"/>
        <v>-126.68882222222165</v>
      </c>
      <c r="J10" s="9">
        <f t="shared" ca="1" si="3"/>
        <v>0</v>
      </c>
      <c r="K10" s="9">
        <f t="shared" ca="1" si="4"/>
        <v>246.57629366836289</v>
      </c>
      <c r="L10" s="9">
        <f t="shared" ca="1" si="5"/>
        <v>-120.91671631912226</v>
      </c>
      <c r="M10">
        <f t="shared" ca="1" si="9"/>
        <v>56.49977777777778</v>
      </c>
      <c r="N10">
        <f t="shared" ca="1" si="10"/>
        <v>34.882555555555555</v>
      </c>
      <c r="P10">
        <f>K4*3.6</f>
        <v>882.96934974234637</v>
      </c>
    </row>
    <row r="11" spans="1:16" x14ac:dyDescent="0.25">
      <c r="A11" s="4">
        <f t="shared" si="11"/>
        <v>0.41863425925925918</v>
      </c>
      <c r="B11" s="3">
        <f t="shared" si="12"/>
        <v>1553300170</v>
      </c>
      <c r="C11">
        <f t="shared" si="6"/>
        <v>2</v>
      </c>
      <c r="D11">
        <f t="shared" si="6"/>
        <v>7</v>
      </c>
      <c r="E11">
        <f t="shared" ca="1" si="7"/>
        <v>120750.16977777777</v>
      </c>
      <c r="F11">
        <f t="shared" ca="1" si="8"/>
        <v>72323.913555555555</v>
      </c>
      <c r="G11">
        <f t="shared" ca="1" si="2"/>
        <v>10363.200000000001</v>
      </c>
      <c r="H11" s="9">
        <f t="shared" ca="1" si="3"/>
        <v>-211.54151111110986</v>
      </c>
      <c r="I11" s="9">
        <f t="shared" ca="1" si="3"/>
        <v>-126.68882222222165</v>
      </c>
      <c r="J11" s="9">
        <f t="shared" ca="1" si="3"/>
        <v>0</v>
      </c>
      <c r="K11" s="9">
        <f t="shared" ca="1" si="4"/>
        <v>246.57629366836036</v>
      </c>
      <c r="L11" s="9">
        <f t="shared" ca="1" si="5"/>
        <v>-120.91671631912261</v>
      </c>
      <c r="M11">
        <f t="shared" ca="1" si="9"/>
        <v>56.494148148148149</v>
      </c>
      <c r="N11">
        <f t="shared" ca="1" si="10"/>
        <v>34.865629629629623</v>
      </c>
      <c r="P11" s="9"/>
    </row>
    <row r="12" spans="1:16" x14ac:dyDescent="0.25">
      <c r="A12" s="4">
        <f t="shared" si="11"/>
        <v>0.41869212962962954</v>
      </c>
      <c r="B12" s="3">
        <f t="shared" si="12"/>
        <v>1553300175</v>
      </c>
      <c r="C12">
        <f t="shared" si="6"/>
        <v>2</v>
      </c>
      <c r="D12">
        <f t="shared" si="6"/>
        <v>7</v>
      </c>
      <c r="E12">
        <f t="shared" ca="1" si="7"/>
        <v>119692.46222222222</v>
      </c>
      <c r="F12">
        <f t="shared" ca="1" si="8"/>
        <v>71690.469444444447</v>
      </c>
      <c r="G12">
        <f t="shared" ca="1" si="2"/>
        <v>10363.200000000001</v>
      </c>
      <c r="H12" s="9">
        <f t="shared" ca="1" si="3"/>
        <v>-211.54151111111278</v>
      </c>
      <c r="I12" s="9">
        <f t="shared" ca="1" si="3"/>
        <v>-126.68882222222165</v>
      </c>
      <c r="J12" s="9">
        <f t="shared" ca="1" si="3"/>
        <v>0</v>
      </c>
      <c r="K12" s="9">
        <f t="shared" ca="1" si="4"/>
        <v>246.57629366836289</v>
      </c>
      <c r="L12" s="9">
        <f t="shared" ca="1" si="5"/>
        <v>-120.91671631912226</v>
      </c>
      <c r="M12">
        <f t="shared" ca="1" si="9"/>
        <v>56.488518518518518</v>
      </c>
      <c r="N12">
        <f t="shared" ca="1" si="10"/>
        <v>34.848703703703698</v>
      </c>
    </row>
    <row r="13" spans="1:16" x14ac:dyDescent="0.25">
      <c r="A13" s="4">
        <f t="shared" si="11"/>
        <v>0.4187499999999999</v>
      </c>
      <c r="B13" s="3">
        <f t="shared" si="12"/>
        <v>1553300180</v>
      </c>
      <c r="C13">
        <f t="shared" si="6"/>
        <v>2</v>
      </c>
      <c r="D13">
        <f t="shared" si="6"/>
        <v>7</v>
      </c>
      <c r="E13">
        <f t="shared" ca="1" si="7"/>
        <v>118634.75466666666</v>
      </c>
      <c r="F13">
        <f t="shared" ca="1" si="8"/>
        <v>71057.025333333338</v>
      </c>
      <c r="G13">
        <f t="shared" ca="1" si="2"/>
        <v>10363.200000000001</v>
      </c>
      <c r="H13" s="9">
        <f t="shared" ca="1" si="3"/>
        <v>-211.54151111110986</v>
      </c>
      <c r="I13" s="9">
        <f t="shared" ca="1" si="3"/>
        <v>-126.68882222222165</v>
      </c>
      <c r="J13" s="9">
        <f t="shared" ca="1" si="3"/>
        <v>0</v>
      </c>
      <c r="K13" s="9">
        <f t="shared" ca="1" si="4"/>
        <v>246.57629366836036</v>
      </c>
      <c r="L13" s="9">
        <f t="shared" ca="1" si="5"/>
        <v>-120.91671631912261</v>
      </c>
      <c r="M13">
        <f t="shared" ca="1" si="9"/>
        <v>56.482888888888887</v>
      </c>
      <c r="N13">
        <f t="shared" ca="1" si="10"/>
        <v>34.831777777777774</v>
      </c>
    </row>
    <row r="14" spans="1:16" x14ac:dyDescent="0.25">
      <c r="A14" s="4">
        <f t="shared" si="11"/>
        <v>0.41880787037037026</v>
      </c>
      <c r="B14" s="3">
        <f t="shared" si="12"/>
        <v>1553300185</v>
      </c>
      <c r="C14">
        <f t="shared" si="6"/>
        <v>2</v>
      </c>
      <c r="D14">
        <f t="shared" si="6"/>
        <v>7</v>
      </c>
      <c r="E14">
        <f t="shared" ca="1" si="7"/>
        <v>117577.04711111111</v>
      </c>
      <c r="F14">
        <f t="shared" ca="1" si="8"/>
        <v>70423.58122222223</v>
      </c>
      <c r="G14">
        <f t="shared" ca="1" si="2"/>
        <v>10363.200000000001</v>
      </c>
      <c r="H14" s="9">
        <f t="shared" ca="1" si="3"/>
        <v>-211.54151111110986</v>
      </c>
      <c r="I14" s="9">
        <f t="shared" ca="1" si="3"/>
        <v>-126.68882222222456</v>
      </c>
      <c r="J14" s="9">
        <f t="shared" ca="1" si="3"/>
        <v>0</v>
      </c>
      <c r="K14" s="9">
        <f t="shared" ca="1" si="4"/>
        <v>246.57629366836187</v>
      </c>
      <c r="L14" s="9">
        <f t="shared" ca="1" si="5"/>
        <v>-120.91671631912317</v>
      </c>
      <c r="M14">
        <f t="shared" ca="1" si="9"/>
        <v>56.477259259259256</v>
      </c>
      <c r="N14">
        <f t="shared" ca="1" si="10"/>
        <v>34.814851851851849</v>
      </c>
    </row>
    <row r="15" spans="1:16" x14ac:dyDescent="0.25">
      <c r="A15" s="4">
        <f t="shared" si="11"/>
        <v>0.41886574074074062</v>
      </c>
      <c r="B15" s="3">
        <f t="shared" si="12"/>
        <v>1553300190</v>
      </c>
      <c r="C15">
        <f t="shared" si="6"/>
        <v>2</v>
      </c>
      <c r="D15">
        <f t="shared" si="6"/>
        <v>7</v>
      </c>
      <c r="E15">
        <f t="shared" ca="1" si="7"/>
        <v>116519.33955555556</v>
      </c>
      <c r="F15">
        <f t="shared" ca="1" si="8"/>
        <v>69790.137111111108</v>
      </c>
      <c r="G15">
        <f t="shared" ca="1" si="2"/>
        <v>10363.200000000001</v>
      </c>
      <c r="H15" s="9">
        <f t="shared" ca="1" si="3"/>
        <v>-211.54151111111278</v>
      </c>
      <c r="I15" s="9">
        <f t="shared" ca="1" si="3"/>
        <v>-126.68882222222165</v>
      </c>
      <c r="J15" s="9">
        <f t="shared" ca="1" si="3"/>
        <v>0</v>
      </c>
      <c r="K15" s="9">
        <f t="shared" ca="1" si="4"/>
        <v>246.57629366836289</v>
      </c>
      <c r="L15" s="9">
        <f t="shared" ca="1" si="5"/>
        <v>-120.91671631912226</v>
      </c>
      <c r="M15">
        <f t="shared" ca="1" si="9"/>
        <v>56.471629629629632</v>
      </c>
      <c r="N15">
        <f t="shared" ca="1" si="10"/>
        <v>34.797925925925924</v>
      </c>
    </row>
    <row r="16" spans="1:16" x14ac:dyDescent="0.25">
      <c r="A16" s="4">
        <f t="shared" si="11"/>
        <v>0.41892361111111098</v>
      </c>
      <c r="B16" s="3">
        <f t="shared" si="12"/>
        <v>1553300195</v>
      </c>
      <c r="C16">
        <f t="shared" si="6"/>
        <v>2</v>
      </c>
      <c r="D16">
        <f t="shared" si="6"/>
        <v>7</v>
      </c>
      <c r="E16">
        <f t="shared" ca="1" si="7"/>
        <v>115461.632</v>
      </c>
      <c r="F16">
        <f t="shared" ca="1" si="8"/>
        <v>69156.692999999999</v>
      </c>
      <c r="G16">
        <f t="shared" ca="1" si="2"/>
        <v>10363.200000000001</v>
      </c>
      <c r="H16" s="9">
        <f t="shared" ca="1" si="3"/>
        <v>-211.54151111110986</v>
      </c>
      <c r="I16" s="9">
        <f t="shared" ca="1" si="3"/>
        <v>-126.68882222222165</v>
      </c>
      <c r="J16" s="9">
        <f t="shared" ca="1" si="3"/>
        <v>0</v>
      </c>
      <c r="K16" s="9">
        <f t="shared" ca="1" si="4"/>
        <v>246.57629366836036</v>
      </c>
      <c r="L16" s="9">
        <f t="shared" ca="1" si="5"/>
        <v>-120.91671631912261</v>
      </c>
      <c r="M16">
        <f t="shared" ca="1" si="9"/>
        <v>56.466000000000001</v>
      </c>
      <c r="N16">
        <f t="shared" ca="1" si="10"/>
        <v>34.780999999999999</v>
      </c>
    </row>
    <row r="17" spans="1:14" x14ac:dyDescent="0.25">
      <c r="A17" s="4">
        <f t="shared" si="11"/>
        <v>0.41898148148148134</v>
      </c>
      <c r="B17" s="3">
        <f t="shared" si="12"/>
        <v>1553300200</v>
      </c>
      <c r="C17">
        <f t="shared" si="6"/>
        <v>2</v>
      </c>
      <c r="D17">
        <f t="shared" si="6"/>
        <v>7</v>
      </c>
      <c r="E17">
        <f t="shared" ca="1" si="7"/>
        <v>114403.92444444445</v>
      </c>
      <c r="F17">
        <f t="shared" ca="1" si="8"/>
        <v>68523.248888888891</v>
      </c>
      <c r="G17">
        <f t="shared" ca="1" si="2"/>
        <v>10363.200000000001</v>
      </c>
      <c r="H17" s="9">
        <f t="shared" ca="1" si="3"/>
        <v>-211.54151111111278</v>
      </c>
      <c r="I17" s="9">
        <f t="shared" ca="1" si="3"/>
        <v>-126.68882222222165</v>
      </c>
      <c r="J17" s="9">
        <f t="shared" ca="1" si="3"/>
        <v>0</v>
      </c>
      <c r="K17" s="9">
        <f t="shared" ca="1" si="4"/>
        <v>246.57629366836289</v>
      </c>
      <c r="L17" s="9">
        <f t="shared" ca="1" si="5"/>
        <v>-120.91671631912226</v>
      </c>
      <c r="M17">
        <f t="shared" ca="1" si="9"/>
        <v>56.46037037037037</v>
      </c>
      <c r="N17">
        <f t="shared" ca="1" si="10"/>
        <v>34.764074074074074</v>
      </c>
    </row>
    <row r="18" spans="1:14" x14ac:dyDescent="0.25">
      <c r="A18" s="4">
        <f t="shared" si="11"/>
        <v>0.4190393518518517</v>
      </c>
      <c r="B18" s="3">
        <f t="shared" si="12"/>
        <v>1553300205</v>
      </c>
      <c r="C18">
        <f t="shared" si="6"/>
        <v>2</v>
      </c>
      <c r="D18">
        <f t="shared" si="6"/>
        <v>7</v>
      </c>
      <c r="E18">
        <f t="shared" ca="1" si="7"/>
        <v>113346.21688888888</v>
      </c>
      <c r="F18">
        <f t="shared" ca="1" si="8"/>
        <v>67889.804777777783</v>
      </c>
      <c r="G18">
        <f t="shared" ca="1" si="2"/>
        <v>10363.200000000001</v>
      </c>
      <c r="H18" s="9">
        <f t="shared" ca="1" si="3"/>
        <v>-211.54151111110986</v>
      </c>
      <c r="I18" s="9">
        <f t="shared" ca="1" si="3"/>
        <v>-126.68882222222165</v>
      </c>
      <c r="J18" s="9">
        <f t="shared" ca="1" si="3"/>
        <v>0</v>
      </c>
      <c r="K18" s="9">
        <f t="shared" ca="1" si="4"/>
        <v>246.57629366836036</v>
      </c>
      <c r="L18" s="9">
        <f t="shared" ca="1" si="5"/>
        <v>-120.91671631912261</v>
      </c>
      <c r="M18">
        <f t="shared" ca="1" si="9"/>
        <v>56.454740740740739</v>
      </c>
      <c r="N18">
        <f t="shared" ca="1" si="10"/>
        <v>34.747148148148142</v>
      </c>
    </row>
    <row r="19" spans="1:14" x14ac:dyDescent="0.25">
      <c r="A19" s="4">
        <f t="shared" si="11"/>
        <v>0.41909722222222207</v>
      </c>
      <c r="B19" s="3">
        <f t="shared" si="12"/>
        <v>1553300210</v>
      </c>
      <c r="C19">
        <f t="shared" si="6"/>
        <v>2</v>
      </c>
      <c r="D19">
        <f t="shared" si="6"/>
        <v>7</v>
      </c>
      <c r="E19">
        <f t="shared" ca="1" si="7"/>
        <v>112288.50933333334</v>
      </c>
      <c r="F19">
        <f t="shared" ca="1" si="8"/>
        <v>67256.360666666675</v>
      </c>
      <c r="G19">
        <f t="shared" ca="1" si="2"/>
        <v>10363.200000000001</v>
      </c>
      <c r="H19" s="9">
        <f t="shared" ca="1" si="3"/>
        <v>-211.54151111110986</v>
      </c>
      <c r="I19" s="9">
        <f t="shared" ca="1" si="3"/>
        <v>-126.68882222222456</v>
      </c>
      <c r="J19" s="9">
        <f t="shared" ca="1" si="3"/>
        <v>0</v>
      </c>
      <c r="K19" s="9">
        <f t="shared" ca="1" si="4"/>
        <v>246.57629366836187</v>
      </c>
      <c r="L19" s="9">
        <f t="shared" ca="1" si="5"/>
        <v>-120.91671631912317</v>
      </c>
      <c r="M19">
        <f t="shared" ca="1" si="9"/>
        <v>56.449111111111108</v>
      </c>
      <c r="N19">
        <f t="shared" ca="1" si="10"/>
        <v>34.730222222222217</v>
      </c>
    </row>
    <row r="20" spans="1:14" x14ac:dyDescent="0.25">
      <c r="A20" s="4">
        <f t="shared" si="11"/>
        <v>0.41915509259259243</v>
      </c>
      <c r="B20" s="3">
        <f t="shared" si="12"/>
        <v>1553300215</v>
      </c>
      <c r="C20">
        <f t="shared" si="6"/>
        <v>2</v>
      </c>
      <c r="D20">
        <f t="shared" si="6"/>
        <v>7</v>
      </c>
      <c r="E20">
        <f t="shared" ca="1" si="7"/>
        <v>111230.80177777779</v>
      </c>
      <c r="F20">
        <f t="shared" ca="1" si="8"/>
        <v>66622.916555555552</v>
      </c>
      <c r="G20">
        <f t="shared" ca="1" si="2"/>
        <v>10363.200000000001</v>
      </c>
      <c r="H20" s="9">
        <f t="shared" ca="1" si="3"/>
        <v>-211.54151111111278</v>
      </c>
      <c r="I20" s="9">
        <f t="shared" ca="1" si="3"/>
        <v>-126.68882222222165</v>
      </c>
      <c r="J20" s="9">
        <f t="shared" ca="1" si="3"/>
        <v>0</v>
      </c>
      <c r="K20" s="9">
        <f t="shared" ca="1" si="4"/>
        <v>246.57629366836289</v>
      </c>
      <c r="L20" s="9">
        <f t="shared" ca="1" si="5"/>
        <v>-120.91671631912226</v>
      </c>
      <c r="M20">
        <f t="shared" ca="1" si="9"/>
        <v>56.443481481481477</v>
      </c>
      <c r="N20">
        <f t="shared" ca="1" si="10"/>
        <v>34.713296296296292</v>
      </c>
    </row>
    <row r="21" spans="1:14" x14ac:dyDescent="0.25">
      <c r="A21" s="4">
        <f t="shared" si="11"/>
        <v>0.41921296296296279</v>
      </c>
      <c r="B21" s="3">
        <f t="shared" si="12"/>
        <v>1553300220</v>
      </c>
      <c r="C21">
        <f t="shared" si="6"/>
        <v>2</v>
      </c>
      <c r="D21">
        <f t="shared" si="6"/>
        <v>7</v>
      </c>
      <c r="E21">
        <f t="shared" ca="1" si="7"/>
        <v>110173.09422222222</v>
      </c>
      <c r="F21">
        <f t="shared" ca="1" si="8"/>
        <v>65989.472444444444</v>
      </c>
      <c r="G21">
        <f t="shared" ca="1" si="2"/>
        <v>10363.200000000001</v>
      </c>
      <c r="H21" s="9">
        <f t="shared" ca="1" si="3"/>
        <v>-211.54151111110986</v>
      </c>
      <c r="I21" s="9">
        <f t="shared" ca="1" si="3"/>
        <v>-126.68882222222165</v>
      </c>
      <c r="J21" s="9">
        <f t="shared" ca="1" si="3"/>
        <v>0</v>
      </c>
      <c r="K21" s="9">
        <f t="shared" ca="1" si="4"/>
        <v>246.57629366836036</v>
      </c>
      <c r="L21" s="9">
        <f t="shared" ca="1" si="5"/>
        <v>-120.91671631912261</v>
      </c>
      <c r="M21">
        <f t="shared" ca="1" si="9"/>
        <v>56.437851851851853</v>
      </c>
      <c r="N21">
        <f t="shared" ca="1" si="10"/>
        <v>34.696370370370367</v>
      </c>
    </row>
    <row r="22" spans="1:14" x14ac:dyDescent="0.25">
      <c r="A22" s="4">
        <f t="shared" si="11"/>
        <v>0.41927083333333315</v>
      </c>
      <c r="B22" s="3">
        <f t="shared" si="12"/>
        <v>1553300225</v>
      </c>
      <c r="C22">
        <f t="shared" si="6"/>
        <v>2</v>
      </c>
      <c r="D22">
        <f t="shared" si="6"/>
        <v>7</v>
      </c>
      <c r="E22">
        <f t="shared" ca="1" si="7"/>
        <v>109115.38666666667</v>
      </c>
      <c r="F22">
        <f t="shared" ca="1" si="8"/>
        <v>65356.028333333335</v>
      </c>
      <c r="G22">
        <f t="shared" ca="1" si="2"/>
        <v>10363.200000000001</v>
      </c>
      <c r="H22" s="9">
        <f t="shared" ca="1" si="3"/>
        <v>-211.54151111111278</v>
      </c>
      <c r="I22" s="9">
        <f t="shared" ca="1" si="3"/>
        <v>-126.68882222222165</v>
      </c>
      <c r="J22" s="9">
        <f t="shared" ca="1" si="3"/>
        <v>0</v>
      </c>
      <c r="K22" s="9">
        <f t="shared" ca="1" si="4"/>
        <v>246.57629366836289</v>
      </c>
      <c r="L22" s="9">
        <f t="shared" ca="1" si="5"/>
        <v>-120.91671631912226</v>
      </c>
      <c r="M22">
        <f t="shared" ca="1" si="9"/>
        <v>56.432222222222222</v>
      </c>
      <c r="N22">
        <f t="shared" ca="1" si="10"/>
        <v>34.679444444444442</v>
      </c>
    </row>
    <row r="23" spans="1:14" x14ac:dyDescent="0.25">
      <c r="A23" s="4">
        <f t="shared" si="11"/>
        <v>0.41932870370370351</v>
      </c>
      <c r="B23" s="3">
        <f t="shared" si="12"/>
        <v>1553300230</v>
      </c>
      <c r="C23">
        <f t="shared" si="6"/>
        <v>2</v>
      </c>
      <c r="D23">
        <f t="shared" si="6"/>
        <v>7</v>
      </c>
      <c r="E23">
        <f t="shared" ca="1" si="7"/>
        <v>108057.67911111111</v>
      </c>
      <c r="F23">
        <f t="shared" ca="1" si="8"/>
        <v>64722.584222222227</v>
      </c>
      <c r="G23">
        <f t="shared" ca="1" si="2"/>
        <v>10363.200000000001</v>
      </c>
      <c r="H23" s="9">
        <f t="shared" ca="1" si="3"/>
        <v>-211.54151111110986</v>
      </c>
      <c r="I23" s="9">
        <f t="shared" ca="1" si="3"/>
        <v>-126.6888222222231</v>
      </c>
      <c r="J23" s="9">
        <f t="shared" ca="1" si="3"/>
        <v>0</v>
      </c>
      <c r="K23" s="9">
        <f t="shared" ca="1" si="4"/>
        <v>246.5762936683611</v>
      </c>
      <c r="L23" s="9">
        <f t="shared" ca="1" si="5"/>
        <v>-120.91671631912287</v>
      </c>
      <c r="M23">
        <f t="shared" ca="1" si="9"/>
        <v>56.426592592592591</v>
      </c>
      <c r="N23">
        <f t="shared" ca="1" si="10"/>
        <v>34.662518518518517</v>
      </c>
    </row>
    <row r="24" spans="1:14" x14ac:dyDescent="0.25">
      <c r="A24" s="4">
        <f t="shared" si="11"/>
        <v>0.41938657407407387</v>
      </c>
      <c r="B24" s="3">
        <f t="shared" si="12"/>
        <v>1553300235</v>
      </c>
      <c r="C24">
        <f t="shared" si="6"/>
        <v>2</v>
      </c>
      <c r="D24">
        <f t="shared" si="6"/>
        <v>7</v>
      </c>
      <c r="E24">
        <f t="shared" ca="1" si="7"/>
        <v>106999.97155555556</v>
      </c>
      <c r="F24">
        <f t="shared" ca="1" si="8"/>
        <v>64089.140111111112</v>
      </c>
      <c r="G24">
        <f t="shared" ca="1" si="2"/>
        <v>10363.200000000001</v>
      </c>
      <c r="H24" s="9">
        <f t="shared" ca="1" si="3"/>
        <v>-211.54151111111278</v>
      </c>
      <c r="I24" s="9">
        <f t="shared" ca="1" si="3"/>
        <v>-126.68882222222165</v>
      </c>
      <c r="J24" s="9">
        <f t="shared" ca="1" si="3"/>
        <v>0</v>
      </c>
      <c r="K24" s="9">
        <f t="shared" ca="1" si="4"/>
        <v>246.57629366836289</v>
      </c>
      <c r="L24" s="9">
        <f t="shared" ca="1" si="5"/>
        <v>-120.91671631912226</v>
      </c>
      <c r="M24">
        <f t="shared" ca="1" si="9"/>
        <v>56.42096296296296</v>
      </c>
      <c r="N24">
        <f t="shared" ca="1" si="10"/>
        <v>34.645592592592592</v>
      </c>
    </row>
    <row r="25" spans="1:14" x14ac:dyDescent="0.25">
      <c r="A25" s="4">
        <f t="shared" si="11"/>
        <v>0.41944444444444423</v>
      </c>
      <c r="B25" s="3">
        <f t="shared" si="12"/>
        <v>1553300240</v>
      </c>
      <c r="C25">
        <f t="shared" ref="C25:D40" si="13">C24</f>
        <v>2</v>
      </c>
      <c r="D25">
        <f t="shared" si="13"/>
        <v>7</v>
      </c>
      <c r="E25">
        <f t="shared" ca="1" si="7"/>
        <v>105942.264</v>
      </c>
      <c r="F25">
        <f t="shared" ca="1" si="8"/>
        <v>63455.696000000004</v>
      </c>
      <c r="G25">
        <f t="shared" ca="1" si="2"/>
        <v>10363.200000000001</v>
      </c>
      <c r="H25" s="9">
        <f t="shared" ca="1" si="3"/>
        <v>-211.54151111110986</v>
      </c>
      <c r="I25" s="9">
        <f t="shared" ca="1" si="3"/>
        <v>-126.6888222222231</v>
      </c>
      <c r="J25" s="9">
        <f t="shared" ca="1" si="3"/>
        <v>0</v>
      </c>
      <c r="K25" s="9">
        <f t="shared" ca="1" si="4"/>
        <v>246.5762936683611</v>
      </c>
      <c r="L25" s="9">
        <f t="shared" ca="1" si="5"/>
        <v>-120.91671631912287</v>
      </c>
      <c r="M25">
        <f t="shared" ca="1" si="9"/>
        <v>56.415333333333329</v>
      </c>
      <c r="N25">
        <f t="shared" ca="1" si="10"/>
        <v>34.62866666666666</v>
      </c>
    </row>
    <row r="26" spans="1:14" x14ac:dyDescent="0.25">
      <c r="A26" s="4">
        <f t="shared" si="11"/>
        <v>0.41950231481481459</v>
      </c>
      <c r="B26" s="3">
        <f t="shared" si="12"/>
        <v>1553300245</v>
      </c>
      <c r="C26">
        <f t="shared" si="13"/>
        <v>2</v>
      </c>
      <c r="D26">
        <f t="shared" si="13"/>
        <v>7</v>
      </c>
      <c r="E26">
        <f t="shared" ca="1" si="7"/>
        <v>104884.55644444445</v>
      </c>
      <c r="F26">
        <f t="shared" ca="1" si="8"/>
        <v>62822.251888888888</v>
      </c>
      <c r="G26">
        <f t="shared" ca="1" si="2"/>
        <v>10363.200000000001</v>
      </c>
      <c r="H26" s="9">
        <f t="shared" ca="1" si="3"/>
        <v>-211.54151111110986</v>
      </c>
      <c r="I26" s="9">
        <f t="shared" ca="1" si="3"/>
        <v>-126.68882222222165</v>
      </c>
      <c r="J26" s="9">
        <f t="shared" ca="1" si="3"/>
        <v>0</v>
      </c>
      <c r="K26" s="9">
        <f t="shared" ca="1" si="4"/>
        <v>246.57629366836036</v>
      </c>
      <c r="L26" s="9">
        <f t="shared" ca="1" si="5"/>
        <v>-120.91671631912261</v>
      </c>
      <c r="M26">
        <f t="shared" ca="1" si="9"/>
        <v>56.409703703703705</v>
      </c>
      <c r="N26">
        <f t="shared" ca="1" si="10"/>
        <v>34.611740740740736</v>
      </c>
    </row>
    <row r="27" spans="1:14" x14ac:dyDescent="0.25">
      <c r="A27" s="4">
        <f t="shared" si="11"/>
        <v>0.41956018518518495</v>
      </c>
      <c r="B27" s="3">
        <f t="shared" si="12"/>
        <v>1553300250</v>
      </c>
      <c r="C27">
        <f t="shared" si="13"/>
        <v>2</v>
      </c>
      <c r="D27">
        <f t="shared" si="13"/>
        <v>7</v>
      </c>
      <c r="E27">
        <f t="shared" ca="1" si="7"/>
        <v>103826.8488888889</v>
      </c>
      <c r="F27">
        <f t="shared" ca="1" si="8"/>
        <v>62188.80777777778</v>
      </c>
      <c r="G27">
        <f t="shared" ca="1" si="2"/>
        <v>10363.200000000001</v>
      </c>
      <c r="H27" s="9">
        <f t="shared" ca="1" si="3"/>
        <v>-211.54151111111278</v>
      </c>
      <c r="I27" s="9">
        <f t="shared" ca="1" si="3"/>
        <v>-126.68882222222165</v>
      </c>
      <c r="J27" s="9">
        <f t="shared" ca="1" si="3"/>
        <v>0</v>
      </c>
      <c r="K27" s="9">
        <f t="shared" ca="1" si="4"/>
        <v>246.57629366836289</v>
      </c>
      <c r="L27" s="9">
        <f t="shared" ca="1" si="5"/>
        <v>-120.91671631912226</v>
      </c>
      <c r="M27">
        <f t="shared" ca="1" si="9"/>
        <v>56.404074074074074</v>
      </c>
      <c r="N27">
        <f t="shared" ca="1" si="10"/>
        <v>34.594814814814811</v>
      </c>
    </row>
    <row r="28" spans="1:14" x14ac:dyDescent="0.25">
      <c r="A28" s="4">
        <f t="shared" si="11"/>
        <v>0.41961805555555531</v>
      </c>
      <c r="B28" s="3">
        <f t="shared" si="12"/>
        <v>1553300255</v>
      </c>
      <c r="C28">
        <f t="shared" si="13"/>
        <v>2</v>
      </c>
      <c r="D28">
        <f t="shared" si="13"/>
        <v>7</v>
      </c>
      <c r="E28">
        <f t="shared" ca="1" si="7"/>
        <v>102769.14133333333</v>
      </c>
      <c r="F28">
        <f t="shared" ca="1" si="8"/>
        <v>61555.363666666672</v>
      </c>
      <c r="G28">
        <f t="shared" ca="1" si="2"/>
        <v>10363.200000000001</v>
      </c>
      <c r="H28" s="9">
        <f t="shared" ca="1" si="3"/>
        <v>-211.54151111110986</v>
      </c>
      <c r="I28" s="9">
        <f t="shared" ca="1" si="3"/>
        <v>-126.6888222222231</v>
      </c>
      <c r="J28" s="9">
        <f t="shared" ca="1" si="3"/>
        <v>0</v>
      </c>
      <c r="K28" s="9">
        <f t="shared" ca="1" si="4"/>
        <v>246.5762936683611</v>
      </c>
      <c r="L28" s="9">
        <f t="shared" ca="1" si="5"/>
        <v>-120.91671631912287</v>
      </c>
      <c r="M28">
        <f t="shared" ca="1" si="9"/>
        <v>56.398444444444443</v>
      </c>
      <c r="N28">
        <f t="shared" ca="1" si="10"/>
        <v>34.577888888888886</v>
      </c>
    </row>
    <row r="29" spans="1:14" x14ac:dyDescent="0.25">
      <c r="A29" s="4">
        <f t="shared" si="11"/>
        <v>0.41967592592592567</v>
      </c>
      <c r="B29" s="3">
        <f t="shared" si="12"/>
        <v>1553300260</v>
      </c>
      <c r="C29">
        <f t="shared" si="13"/>
        <v>2</v>
      </c>
      <c r="D29">
        <f t="shared" si="13"/>
        <v>7</v>
      </c>
      <c r="E29">
        <f t="shared" ca="1" si="7"/>
        <v>101711.43377777778</v>
      </c>
      <c r="F29">
        <f t="shared" ca="1" si="8"/>
        <v>60921.919555555556</v>
      </c>
      <c r="G29">
        <f t="shared" ca="1" si="2"/>
        <v>10363.200000000001</v>
      </c>
      <c r="H29" s="9">
        <f t="shared" ca="1" si="3"/>
        <v>-211.54151111111278</v>
      </c>
      <c r="I29" s="9">
        <f t="shared" ca="1" si="3"/>
        <v>-126.68882222222165</v>
      </c>
      <c r="J29" s="9">
        <f t="shared" ca="1" si="3"/>
        <v>0</v>
      </c>
      <c r="K29" s="9">
        <f t="shared" ca="1" si="4"/>
        <v>246.57629366836289</v>
      </c>
      <c r="L29" s="9">
        <f t="shared" ca="1" si="5"/>
        <v>-120.91671631912226</v>
      </c>
      <c r="M29">
        <f t="shared" ca="1" si="9"/>
        <v>56.392814814814813</v>
      </c>
      <c r="N29">
        <f t="shared" ca="1" si="10"/>
        <v>34.560962962962961</v>
      </c>
    </row>
    <row r="30" spans="1:14" x14ac:dyDescent="0.25">
      <c r="A30" s="4">
        <f t="shared" si="11"/>
        <v>0.41973379629629604</v>
      </c>
      <c r="B30" s="3">
        <f t="shared" si="12"/>
        <v>1553300265</v>
      </c>
      <c r="C30">
        <f t="shared" si="13"/>
        <v>2</v>
      </c>
      <c r="D30">
        <f t="shared" si="13"/>
        <v>7</v>
      </c>
      <c r="E30">
        <f t="shared" ca="1" si="7"/>
        <v>100653.72622222222</v>
      </c>
      <c r="F30">
        <f t="shared" ca="1" si="8"/>
        <v>60288.475444444448</v>
      </c>
      <c r="G30">
        <f t="shared" ca="1" si="2"/>
        <v>10363.200000000001</v>
      </c>
      <c r="H30" s="9">
        <f t="shared" ca="1" si="3"/>
        <v>-211.54151111110986</v>
      </c>
      <c r="I30" s="9">
        <f t="shared" ca="1" si="3"/>
        <v>-126.6888222222231</v>
      </c>
      <c r="J30" s="9">
        <f t="shared" ca="1" si="3"/>
        <v>0</v>
      </c>
      <c r="K30" s="9">
        <f t="shared" ca="1" si="4"/>
        <v>246.5762936683611</v>
      </c>
      <c r="L30" s="9">
        <f t="shared" ca="1" si="5"/>
        <v>-120.91671631912287</v>
      </c>
      <c r="M30">
        <f t="shared" ca="1" si="9"/>
        <v>56.387185185185182</v>
      </c>
      <c r="N30">
        <f t="shared" ca="1" si="10"/>
        <v>34.544037037037036</v>
      </c>
    </row>
    <row r="31" spans="1:14" x14ac:dyDescent="0.25">
      <c r="A31" s="4">
        <f t="shared" si="11"/>
        <v>0.4197916666666664</v>
      </c>
      <c r="B31" s="3">
        <f t="shared" si="12"/>
        <v>1553300270</v>
      </c>
      <c r="C31">
        <f t="shared" si="13"/>
        <v>2</v>
      </c>
      <c r="D31">
        <f t="shared" si="13"/>
        <v>7</v>
      </c>
      <c r="E31">
        <f t="shared" ca="1" si="7"/>
        <v>99596.01866666667</v>
      </c>
      <c r="F31">
        <f t="shared" ca="1" si="8"/>
        <v>59655.031333333332</v>
      </c>
      <c r="G31">
        <f t="shared" ca="1" si="2"/>
        <v>10363.200000000001</v>
      </c>
      <c r="H31" s="9">
        <f t="shared" ca="1" si="3"/>
        <v>-211.54151111111278</v>
      </c>
      <c r="I31" s="9">
        <f t="shared" ca="1" si="3"/>
        <v>-126.68882222222165</v>
      </c>
      <c r="J31" s="9">
        <f t="shared" ca="1" si="3"/>
        <v>0</v>
      </c>
      <c r="K31" s="9">
        <f t="shared" ca="1" si="4"/>
        <v>246.57629366836289</v>
      </c>
      <c r="L31" s="9">
        <f t="shared" ca="1" si="5"/>
        <v>-120.91671631912226</v>
      </c>
      <c r="M31">
        <f t="shared" ca="1" si="9"/>
        <v>56.381555555555558</v>
      </c>
      <c r="N31">
        <f t="shared" ca="1" si="10"/>
        <v>34.527111111111111</v>
      </c>
    </row>
    <row r="32" spans="1:14" x14ac:dyDescent="0.25">
      <c r="A32" s="4">
        <f t="shared" si="11"/>
        <v>0.41984953703703676</v>
      </c>
      <c r="B32" s="3">
        <f t="shared" si="12"/>
        <v>1553300275</v>
      </c>
      <c r="C32">
        <f t="shared" si="13"/>
        <v>2</v>
      </c>
      <c r="D32">
        <f t="shared" si="13"/>
        <v>7</v>
      </c>
      <c r="E32">
        <f t="shared" ca="1" si="7"/>
        <v>98538.311111111107</v>
      </c>
      <c r="F32">
        <f t="shared" ca="1" si="8"/>
        <v>59021.587222222224</v>
      </c>
      <c r="G32">
        <f t="shared" ca="1" si="2"/>
        <v>10363.200000000001</v>
      </c>
      <c r="H32" s="9">
        <f t="shared" ca="1" si="3"/>
        <v>-211.54151111110986</v>
      </c>
      <c r="I32" s="9">
        <f t="shared" ca="1" si="3"/>
        <v>-126.68882222222165</v>
      </c>
      <c r="J32" s="9">
        <f t="shared" ca="1" si="3"/>
        <v>0</v>
      </c>
      <c r="K32" s="9">
        <f t="shared" ca="1" si="4"/>
        <v>246.57629366836036</v>
      </c>
      <c r="L32" s="9">
        <f t="shared" ca="1" si="5"/>
        <v>-120.91671631912261</v>
      </c>
      <c r="M32">
        <f t="shared" ca="1" si="9"/>
        <v>56.375925925925927</v>
      </c>
      <c r="N32">
        <f t="shared" ca="1" si="10"/>
        <v>34.510185185185179</v>
      </c>
    </row>
    <row r="33" spans="1:14" x14ac:dyDescent="0.25">
      <c r="A33" s="4">
        <f t="shared" si="11"/>
        <v>0.41990740740740712</v>
      </c>
      <c r="B33" s="3">
        <f t="shared" si="12"/>
        <v>1553300280</v>
      </c>
      <c r="C33">
        <f t="shared" si="13"/>
        <v>2</v>
      </c>
      <c r="D33">
        <f t="shared" si="13"/>
        <v>7</v>
      </c>
      <c r="E33">
        <f t="shared" ca="1" si="7"/>
        <v>97480.603555555557</v>
      </c>
      <c r="F33">
        <f t="shared" ca="1" si="8"/>
        <v>58388.143111111116</v>
      </c>
      <c r="G33">
        <f t="shared" ca="1" si="2"/>
        <v>10363.200000000001</v>
      </c>
      <c r="H33" s="9">
        <f t="shared" ca="1" si="3"/>
        <v>-211.54151111110986</v>
      </c>
      <c r="I33" s="9">
        <f t="shared" ca="1" si="3"/>
        <v>-126.6888222222231</v>
      </c>
      <c r="J33" s="9">
        <f t="shared" ca="1" si="3"/>
        <v>0</v>
      </c>
      <c r="K33" s="9">
        <f t="shared" ca="1" si="4"/>
        <v>246.5762936683611</v>
      </c>
      <c r="L33" s="9">
        <f t="shared" ca="1" si="5"/>
        <v>-120.91671631912287</v>
      </c>
      <c r="M33">
        <f t="shared" ca="1" si="9"/>
        <v>56.370296296296296</v>
      </c>
      <c r="N33">
        <f t="shared" ca="1" si="10"/>
        <v>34.493259259259254</v>
      </c>
    </row>
    <row r="34" spans="1:14" x14ac:dyDescent="0.25">
      <c r="A34" s="4">
        <f>A33+5/24/3600</f>
        <v>0.41996527777777748</v>
      </c>
      <c r="B34" s="3">
        <f t="shared" si="12"/>
        <v>1553300285</v>
      </c>
      <c r="C34">
        <f t="shared" si="13"/>
        <v>2</v>
      </c>
      <c r="D34">
        <f t="shared" si="13"/>
        <v>7</v>
      </c>
      <c r="E34">
        <f t="shared" ca="1" si="7"/>
        <v>96422.896000000008</v>
      </c>
      <c r="F34">
        <f t="shared" ca="1" si="8"/>
        <v>57754.699000000001</v>
      </c>
      <c r="G34">
        <f t="shared" ca="1" si="2"/>
        <v>10363.200000000001</v>
      </c>
      <c r="H34" s="9">
        <f t="shared" ca="1" si="3"/>
        <v>-211.54151111111278</v>
      </c>
      <c r="I34" s="9">
        <f t="shared" ca="1" si="3"/>
        <v>-126.6888222222231</v>
      </c>
      <c r="J34" s="9">
        <f t="shared" ca="1" si="3"/>
        <v>0</v>
      </c>
      <c r="K34" s="9">
        <f t="shared" ca="1" si="4"/>
        <v>246.57629366836363</v>
      </c>
      <c r="L34" s="9">
        <f t="shared" ca="1" si="5"/>
        <v>-120.91671631912253</v>
      </c>
      <c r="M34">
        <f t="shared" ca="1" si="9"/>
        <v>56.364666666666665</v>
      </c>
      <c r="N34">
        <f t="shared" ca="1" si="10"/>
        <v>34.476333333333329</v>
      </c>
    </row>
    <row r="35" spans="1:14" x14ac:dyDescent="0.25">
      <c r="A35" s="4">
        <f t="shared" si="11"/>
        <v>0.42002314814814784</v>
      </c>
      <c r="B35" s="3">
        <f t="shared" si="12"/>
        <v>1553300290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2"/>
        <v>10363.200000000001</v>
      </c>
      <c r="H35" s="9">
        <f t="shared" ca="1" si="3"/>
        <v>-211.54151111110986</v>
      </c>
      <c r="I35" s="9">
        <f t="shared" ca="1" si="3"/>
        <v>-126.68882222222165</v>
      </c>
      <c r="J35" s="9">
        <f t="shared" ca="1" si="3"/>
        <v>0</v>
      </c>
      <c r="K35" s="9">
        <f t="shared" ca="1" si="4"/>
        <v>246.57629366836036</v>
      </c>
      <c r="L35" s="9">
        <f t="shared" ca="1" si="5"/>
        <v>-120.91671631912261</v>
      </c>
      <c r="M35">
        <f t="shared" ca="1" si="9"/>
        <v>56.359037037037034</v>
      </c>
      <c r="N35">
        <f t="shared" ca="1" si="10"/>
        <v>34.459407407407404</v>
      </c>
    </row>
    <row r="36" spans="1:14" x14ac:dyDescent="0.25">
      <c r="A36" s="4">
        <f t="shared" si="11"/>
        <v>0.4200810185185182</v>
      </c>
      <c r="B36" s="3">
        <f t="shared" si="12"/>
        <v>1553300295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2"/>
        <v>10363.200000000001</v>
      </c>
      <c r="H36" s="9">
        <f t="shared" ca="1" si="3"/>
        <v>-211.54151111111278</v>
      </c>
      <c r="I36" s="9">
        <f t="shared" ca="1" si="3"/>
        <v>-126.68882222222165</v>
      </c>
      <c r="J36" s="9">
        <f t="shared" ca="1" si="3"/>
        <v>0</v>
      </c>
      <c r="K36" s="9">
        <f t="shared" ca="1" si="4"/>
        <v>246.57629366836289</v>
      </c>
      <c r="L36" s="9">
        <f t="shared" ca="1" si="5"/>
        <v>-120.91671631912226</v>
      </c>
      <c r="M36">
        <f t="shared" ca="1" si="9"/>
        <v>56.353407407407403</v>
      </c>
      <c r="N36">
        <f t="shared" ca="1" si="10"/>
        <v>34.442481481481479</v>
      </c>
    </row>
    <row r="37" spans="1:14" x14ac:dyDescent="0.25">
      <c r="A37" s="4">
        <f t="shared" si="11"/>
        <v>0.42013888888888856</v>
      </c>
      <c r="B37" s="3">
        <f t="shared" si="12"/>
        <v>1553300300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93249.773333333331</v>
      </c>
      <c r="F37">
        <f t="shared" ref="F37:F100" ca="1" si="15">INDIRECT("F$"&amp;C37)+INDIRECT("I$"&amp;C37)*($B37-INDIRECT("B$"&amp;D37))</f>
        <v>55854.366666666669</v>
      </c>
      <c r="G37">
        <f t="shared" ca="1" si="2"/>
        <v>10363.200000000001</v>
      </c>
      <c r="H37" s="9">
        <f t="shared" ca="1" si="3"/>
        <v>-211.54151111110986</v>
      </c>
      <c r="I37" s="9">
        <f t="shared" ca="1" si="3"/>
        <v>-126.68882222222165</v>
      </c>
      <c r="J37" s="9">
        <f t="shared" ca="1" si="3"/>
        <v>0</v>
      </c>
      <c r="K37" s="9">
        <f t="shared" ca="1" si="4"/>
        <v>246.57629366836036</v>
      </c>
      <c r="L37" s="9">
        <f t="shared" ca="1" si="5"/>
        <v>-120.91671631912261</v>
      </c>
      <c r="M37">
        <f t="shared" ca="1" si="9"/>
        <v>56.347777777777779</v>
      </c>
      <c r="N37">
        <f t="shared" ca="1" si="10"/>
        <v>34.425555555555555</v>
      </c>
    </row>
    <row r="38" spans="1:14" x14ac:dyDescent="0.25">
      <c r="A38" s="4">
        <f t="shared" si="11"/>
        <v>0.42019675925925892</v>
      </c>
      <c r="B38" s="3">
        <f t="shared" si="12"/>
        <v>1553300305</v>
      </c>
      <c r="C38">
        <f t="shared" si="13"/>
        <v>2</v>
      </c>
      <c r="D38">
        <f t="shared" si="13"/>
        <v>7</v>
      </c>
      <c r="E38">
        <f t="shared" ca="1" si="14"/>
        <v>92192.065777777781</v>
      </c>
      <c r="F38">
        <f t="shared" ca="1" si="15"/>
        <v>55220.92255555556</v>
      </c>
      <c r="G38">
        <f t="shared" ca="1" si="2"/>
        <v>10363.200000000001</v>
      </c>
      <c r="H38" s="9">
        <f t="shared" ca="1" si="3"/>
        <v>-211.54151111111278</v>
      </c>
      <c r="I38" s="9">
        <f t="shared" ca="1" si="3"/>
        <v>-126.6888222222231</v>
      </c>
      <c r="J38" s="9">
        <f t="shared" ca="1" si="3"/>
        <v>0</v>
      </c>
      <c r="K38" s="9">
        <f t="shared" ca="1" si="4"/>
        <v>246.57629366836363</v>
      </c>
      <c r="L38" s="9">
        <f t="shared" ca="1" si="5"/>
        <v>-120.91671631912253</v>
      </c>
      <c r="M38">
        <f t="shared" ca="1" si="9"/>
        <v>56.342148148148148</v>
      </c>
      <c r="N38">
        <f t="shared" ca="1" si="10"/>
        <v>34.40862962962963</v>
      </c>
    </row>
    <row r="39" spans="1:14" x14ac:dyDescent="0.25">
      <c r="A39" s="4">
        <f t="shared" si="11"/>
        <v>0.42025462962962928</v>
      </c>
      <c r="B39" s="3">
        <f t="shared" si="12"/>
        <v>1553300310</v>
      </c>
      <c r="C39">
        <f t="shared" si="13"/>
        <v>2</v>
      </c>
      <c r="D39">
        <f t="shared" si="13"/>
        <v>7</v>
      </c>
      <c r="E39">
        <f t="shared" ca="1" si="14"/>
        <v>91134.358222222218</v>
      </c>
      <c r="F39">
        <f t="shared" ca="1" si="15"/>
        <v>54587.478444444445</v>
      </c>
      <c r="G39">
        <f t="shared" ca="1" si="2"/>
        <v>10363.200000000001</v>
      </c>
      <c r="H39" s="9">
        <f t="shared" ca="1" si="3"/>
        <v>-211.54151111110986</v>
      </c>
      <c r="I39" s="9">
        <f t="shared" ca="1" si="3"/>
        <v>-126.6888222222231</v>
      </c>
      <c r="J39" s="9">
        <f t="shared" ca="1" si="3"/>
        <v>0</v>
      </c>
      <c r="K39" s="9">
        <f t="shared" ca="1" si="4"/>
        <v>246.5762936683611</v>
      </c>
      <c r="L39" s="9">
        <f t="shared" ca="1" si="5"/>
        <v>-120.91671631912287</v>
      </c>
      <c r="M39">
        <f t="shared" ca="1" si="9"/>
        <v>56.336518518518517</v>
      </c>
      <c r="N39">
        <f t="shared" ca="1" si="10"/>
        <v>34.391703703703698</v>
      </c>
    </row>
    <row r="40" spans="1:14" x14ac:dyDescent="0.25">
      <c r="A40" s="4">
        <f t="shared" si="11"/>
        <v>0.42031249999999964</v>
      </c>
      <c r="B40" s="3">
        <f t="shared" si="12"/>
        <v>1553300315</v>
      </c>
      <c r="C40">
        <f t="shared" si="13"/>
        <v>2</v>
      </c>
      <c r="D40">
        <f t="shared" si="13"/>
        <v>7</v>
      </c>
      <c r="E40">
        <f t="shared" ca="1" si="14"/>
        <v>90076.650666666668</v>
      </c>
      <c r="F40">
        <f t="shared" ca="1" si="15"/>
        <v>53954.034333333329</v>
      </c>
      <c r="G40">
        <f t="shared" ca="1" si="2"/>
        <v>10363.200000000001</v>
      </c>
      <c r="H40" s="9">
        <f t="shared" ca="1" si="3"/>
        <v>-211.54151111110986</v>
      </c>
      <c r="I40" s="9">
        <f t="shared" ca="1" si="3"/>
        <v>-126.68882222222165</v>
      </c>
      <c r="J40" s="9">
        <f t="shared" ca="1" si="3"/>
        <v>0</v>
      </c>
      <c r="K40" s="9">
        <f t="shared" ca="1" si="4"/>
        <v>246.57629366836036</v>
      </c>
      <c r="L40" s="9">
        <f t="shared" ca="1" si="5"/>
        <v>-120.91671631912261</v>
      </c>
      <c r="M40">
        <f t="shared" ca="1" si="9"/>
        <v>56.330888888888886</v>
      </c>
      <c r="N40">
        <f t="shared" ca="1" si="10"/>
        <v>34.374777777777773</v>
      </c>
    </row>
    <row r="41" spans="1:14" x14ac:dyDescent="0.25">
      <c r="A41" s="4">
        <f t="shared" si="11"/>
        <v>0.42037037037037001</v>
      </c>
      <c r="B41" s="3">
        <f t="shared" si="12"/>
        <v>1553300320</v>
      </c>
      <c r="C41">
        <f t="shared" ref="C41:D56" si="16">C40</f>
        <v>2</v>
      </c>
      <c r="D41">
        <f t="shared" si="16"/>
        <v>7</v>
      </c>
      <c r="E41">
        <f t="shared" ca="1" si="14"/>
        <v>89018.943111111119</v>
      </c>
      <c r="F41">
        <f t="shared" ca="1" si="15"/>
        <v>53320.590222222221</v>
      </c>
      <c r="G41">
        <f t="shared" ca="1" si="2"/>
        <v>10363.200000000001</v>
      </c>
      <c r="H41" s="9">
        <f t="shared" ca="1" si="3"/>
        <v>-211.54151111111278</v>
      </c>
      <c r="I41" s="9">
        <f t="shared" ca="1" si="3"/>
        <v>-126.68882222222165</v>
      </c>
      <c r="J41" s="9">
        <f t="shared" ca="1" si="3"/>
        <v>0</v>
      </c>
      <c r="K41" s="9">
        <f t="shared" ca="1" si="4"/>
        <v>246.57629366836289</v>
      </c>
      <c r="L41" s="9">
        <f t="shared" ca="1" si="5"/>
        <v>-120.91671631912226</v>
      </c>
      <c r="M41">
        <f t="shared" ca="1" si="9"/>
        <v>56.325259259259255</v>
      </c>
      <c r="N41">
        <f t="shared" ca="1" si="10"/>
        <v>34.357851851851848</v>
      </c>
    </row>
    <row r="42" spans="1:14" x14ac:dyDescent="0.25">
      <c r="A42" s="4">
        <f t="shared" si="11"/>
        <v>0.42042824074074037</v>
      </c>
      <c r="B42" s="3">
        <f t="shared" si="12"/>
        <v>1553300325</v>
      </c>
      <c r="C42">
        <f t="shared" ref="C42:D42" si="17">C41</f>
        <v>2</v>
      </c>
      <c r="D42">
        <f t="shared" si="17"/>
        <v>7</v>
      </c>
      <c r="E42">
        <f t="shared" ref="E42:E44" ca="1" si="18">INDIRECT("E$"&amp;C42)+INDIRECT("H$"&amp;C42)*($B42-INDIRECT("B$"&amp;D42))</f>
        <v>87961.235555555555</v>
      </c>
      <c r="F42">
        <f t="shared" ref="F42:F44" ca="1" si="19">INDIRECT("F$"&amp;C42)+INDIRECT("I$"&amp;C42)*($B42-INDIRECT("B$"&amp;D42))</f>
        <v>52687.146111111113</v>
      </c>
      <c r="G42">
        <f t="shared" ref="G42:G44" ca="1" si="20">INDIRECT("G$"&amp;C42)+INDIRECT("J$"&amp;C42)*($B42-INDIRECT("B$"&amp;D42))</f>
        <v>10363.200000000001</v>
      </c>
      <c r="H42" s="9">
        <f t="shared" ref="H42:H44" ca="1" si="21">(E43-E42)/($B43-$B42)</f>
        <v>-211.54151111111278</v>
      </c>
      <c r="I42" s="9">
        <f t="shared" ref="I42:I44" ca="1" si="22">(F43-F42)/($B43-$B42)</f>
        <v>-126.68882222222165</v>
      </c>
      <c r="J42" s="9">
        <f t="shared" ref="J42:J44" ca="1" si="23">(G43-G42)/($B43-$B42)</f>
        <v>0</v>
      </c>
      <c r="K42" s="9">
        <f t="shared" ref="K42:K44" ca="1" si="24">SQRT(H42*H42+I42*I42)</f>
        <v>246.57629366836289</v>
      </c>
      <c r="L42" s="9">
        <f t="shared" ref="L42:L44" ca="1" si="25">DEGREES(ATAN2(I42,H42))</f>
        <v>-120.91671631912226</v>
      </c>
      <c r="M42">
        <f t="shared" ref="M42:M44" ca="1" si="26">INDIRECT("M$"&amp;C42)+INDIRECT("O$"&amp;C42)*($B42-INDIRECT("B$"&amp;D42))</f>
        <v>56.319629629629631</v>
      </c>
      <c r="N42">
        <f t="shared" ref="N42:N44" ca="1" si="27">INDIRECT("N$"&amp;C42)+INDIRECT("P$"&amp;C42)*($B42-INDIRECT("B$"&amp;D42))</f>
        <v>34.340925925925923</v>
      </c>
    </row>
    <row r="43" spans="1:14" x14ac:dyDescent="0.25">
      <c r="A43" s="8">
        <f t="shared" si="11"/>
        <v>0.42048611111111073</v>
      </c>
      <c r="B43" s="3">
        <f t="shared" si="12"/>
        <v>1553300330</v>
      </c>
      <c r="C43">
        <f t="shared" ref="C43:D43" si="28">C42</f>
        <v>2</v>
      </c>
      <c r="D43">
        <f t="shared" si="28"/>
        <v>7</v>
      </c>
      <c r="E43">
        <f t="shared" ca="1" si="18"/>
        <v>86903.527999999991</v>
      </c>
      <c r="F43">
        <f t="shared" ca="1" si="19"/>
        <v>52053.702000000005</v>
      </c>
      <c r="G43">
        <f t="shared" ca="1" si="20"/>
        <v>10363.200000000001</v>
      </c>
      <c r="H43" s="9">
        <f t="shared" ca="1" si="21"/>
        <v>-211.54151111110986</v>
      </c>
      <c r="I43" s="9">
        <f t="shared" ca="1" si="22"/>
        <v>-126.6888222222231</v>
      </c>
      <c r="J43" s="9">
        <f t="shared" ca="1" si="23"/>
        <v>0</v>
      </c>
      <c r="K43" s="9">
        <f t="shared" ca="1" si="24"/>
        <v>246.5762936683611</v>
      </c>
      <c r="L43" s="9">
        <f t="shared" ca="1" si="25"/>
        <v>-120.91671631912287</v>
      </c>
      <c r="M43">
        <f t="shared" ca="1" si="26"/>
        <v>56.314</v>
      </c>
      <c r="N43">
        <f t="shared" ca="1" si="27"/>
        <v>34.323999999999998</v>
      </c>
    </row>
    <row r="44" spans="1:14" x14ac:dyDescent="0.25">
      <c r="A44" s="4">
        <f t="shared" si="11"/>
        <v>0.42054398148148109</v>
      </c>
      <c r="B44" s="3">
        <f t="shared" si="12"/>
        <v>1553300335</v>
      </c>
      <c r="C44">
        <f t="shared" ref="C44:D44" si="29">C43</f>
        <v>2</v>
      </c>
      <c r="D44">
        <f t="shared" si="29"/>
        <v>7</v>
      </c>
      <c r="E44">
        <f t="shared" ca="1" si="18"/>
        <v>85845.820444444442</v>
      </c>
      <c r="F44">
        <f t="shared" ca="1" si="19"/>
        <v>51420.257888888889</v>
      </c>
      <c r="G44">
        <f t="shared" ca="1" si="20"/>
        <v>10363.200000000001</v>
      </c>
      <c r="H44" s="9">
        <f t="shared" ca="1" si="21"/>
        <v>-211.54151111110986</v>
      </c>
      <c r="I44" s="9">
        <f t="shared" ca="1" si="22"/>
        <v>-126.6888222222231</v>
      </c>
      <c r="J44" s="9">
        <f t="shared" ca="1" si="23"/>
        <v>0</v>
      </c>
      <c r="K44" s="9">
        <f t="shared" ca="1" si="24"/>
        <v>246.5762936683611</v>
      </c>
      <c r="L44" s="9">
        <f t="shared" ca="1" si="25"/>
        <v>-120.91671631912287</v>
      </c>
      <c r="M44">
        <f t="shared" ca="1" si="26"/>
        <v>56.308370370370369</v>
      </c>
      <c r="N44">
        <f t="shared" ca="1" si="27"/>
        <v>34.307074074074073</v>
      </c>
    </row>
    <row r="45" spans="1:14" x14ac:dyDescent="0.25">
      <c r="A45" s="4">
        <f t="shared" si="11"/>
        <v>0.42060185185185145</v>
      </c>
      <c r="B45" s="3">
        <f t="shared" si="12"/>
        <v>1553300340</v>
      </c>
      <c r="C45">
        <f t="shared" si="16"/>
        <v>2</v>
      </c>
      <c r="D45">
        <f t="shared" si="16"/>
        <v>7</v>
      </c>
      <c r="E45">
        <f t="shared" ca="1" si="14"/>
        <v>84788.112888888892</v>
      </c>
      <c r="F45">
        <f t="shared" ca="1" si="15"/>
        <v>50786.813777777774</v>
      </c>
      <c r="G45">
        <f t="shared" ca="1" si="2"/>
        <v>10363.200000000001</v>
      </c>
      <c r="H45" s="9">
        <f t="shared" ca="1" si="3"/>
        <v>-211.54151111111278</v>
      </c>
      <c r="I45" s="9">
        <f t="shared" ca="1" si="3"/>
        <v>-126.68882222222165</v>
      </c>
      <c r="J45" s="9">
        <f t="shared" ca="1" si="3"/>
        <v>0</v>
      </c>
      <c r="K45" s="9">
        <f t="shared" ca="1" si="4"/>
        <v>246.57629366836289</v>
      </c>
      <c r="L45" s="9">
        <f t="shared" ca="1" si="5"/>
        <v>-120.91671631912226</v>
      </c>
      <c r="M45">
        <f t="shared" ca="1" si="9"/>
        <v>56.302740740740738</v>
      </c>
      <c r="N45">
        <f t="shared" ca="1" si="10"/>
        <v>34.290148148148148</v>
      </c>
    </row>
    <row r="46" spans="1:14" x14ac:dyDescent="0.25">
      <c r="A46" s="4">
        <f t="shared" si="11"/>
        <v>0.42065972222222181</v>
      </c>
      <c r="B46" s="3">
        <f t="shared" si="12"/>
        <v>1553300345</v>
      </c>
      <c r="C46">
        <f t="shared" si="16"/>
        <v>2</v>
      </c>
      <c r="D46">
        <f t="shared" si="16"/>
        <v>7</v>
      </c>
      <c r="E46">
        <f t="shared" ca="1" si="14"/>
        <v>83730.405333333329</v>
      </c>
      <c r="F46">
        <f t="shared" ca="1" si="15"/>
        <v>50153.369666666666</v>
      </c>
      <c r="G46">
        <f t="shared" ca="1" si="2"/>
        <v>10363.200000000001</v>
      </c>
      <c r="H46" s="9">
        <f t="shared" ca="1" si="3"/>
        <v>-211.54151111110986</v>
      </c>
      <c r="I46" s="9">
        <f t="shared" ca="1" si="3"/>
        <v>-126.68882222222165</v>
      </c>
      <c r="J46" s="9">
        <f t="shared" ca="1" si="3"/>
        <v>0</v>
      </c>
      <c r="K46" s="9">
        <f t="shared" ca="1" si="4"/>
        <v>246.57629366836036</v>
      </c>
      <c r="L46" s="9">
        <f t="shared" ca="1" si="5"/>
        <v>-120.91671631912261</v>
      </c>
      <c r="M46">
        <f t="shared" ca="1" si="9"/>
        <v>56.297111111111107</v>
      </c>
      <c r="N46">
        <f t="shared" ca="1" si="10"/>
        <v>34.273222222222216</v>
      </c>
    </row>
    <row r="47" spans="1:14" x14ac:dyDescent="0.25">
      <c r="A47" s="4">
        <f t="shared" si="11"/>
        <v>0.42071759259259217</v>
      </c>
      <c r="B47" s="3">
        <f t="shared" si="12"/>
        <v>1553300350</v>
      </c>
      <c r="C47">
        <f t="shared" si="16"/>
        <v>2</v>
      </c>
      <c r="D47">
        <f t="shared" si="16"/>
        <v>7</v>
      </c>
      <c r="E47">
        <f t="shared" ca="1" si="14"/>
        <v>82672.697777777779</v>
      </c>
      <c r="F47">
        <f t="shared" ca="1" si="15"/>
        <v>49519.925555555557</v>
      </c>
      <c r="G47">
        <f t="shared" ca="1" si="2"/>
        <v>10363.200000000001</v>
      </c>
      <c r="H47" s="9">
        <f t="shared" ca="1" si="3"/>
        <v>-211.54151111110986</v>
      </c>
      <c r="I47" s="9">
        <f t="shared" ca="1" si="3"/>
        <v>-126.68882222222165</v>
      </c>
      <c r="J47" s="9">
        <f t="shared" ca="1" si="3"/>
        <v>0</v>
      </c>
      <c r="K47" s="9">
        <f t="shared" ca="1" si="4"/>
        <v>246.57629366836036</v>
      </c>
      <c r="L47" s="9">
        <f t="shared" ca="1" si="5"/>
        <v>-120.91671631912261</v>
      </c>
      <c r="M47">
        <f t="shared" ca="1" si="9"/>
        <v>56.291481481481483</v>
      </c>
      <c r="N47">
        <f t="shared" ca="1" si="10"/>
        <v>34.256296296296291</v>
      </c>
    </row>
    <row r="48" spans="1:14" x14ac:dyDescent="0.25">
      <c r="A48" s="4">
        <f t="shared" si="11"/>
        <v>0.42077546296296253</v>
      </c>
      <c r="B48" s="3">
        <f t="shared" si="12"/>
        <v>1553300355</v>
      </c>
      <c r="C48">
        <f t="shared" si="16"/>
        <v>2</v>
      </c>
      <c r="D48">
        <f t="shared" ref="D48:D51" si="30">D47</f>
        <v>7</v>
      </c>
      <c r="E48">
        <f t="shared" ref="E48" ca="1" si="31">INDIRECT("E$"&amp;C48)+INDIRECT("H$"&amp;C48)*($B48-INDIRECT("B$"&amp;D48))</f>
        <v>81614.99022222223</v>
      </c>
      <c r="F48">
        <f t="shared" ref="F48" ca="1" si="32">INDIRECT("F$"&amp;C48)+INDIRECT("I$"&amp;C48)*($B48-INDIRECT("B$"&amp;D48))</f>
        <v>48886.481444444449</v>
      </c>
      <c r="G48">
        <f t="shared" ref="G48" ca="1" si="33">INDIRECT("G$"&amp;C48)+INDIRECT("J$"&amp;C48)*($B48-INDIRECT("B$"&amp;D48))</f>
        <v>10363.200000000001</v>
      </c>
      <c r="H48" s="9">
        <f t="shared" ref="H48" ca="1" si="34">(E49-E48)/($B49-$B48)</f>
        <v>-211.54151111111278</v>
      </c>
      <c r="I48" s="9">
        <f t="shared" ref="I48" ca="1" si="35">(F49-F48)/($B49-$B48)</f>
        <v>-126.6888222222231</v>
      </c>
      <c r="J48" s="9">
        <f t="shared" ref="J48" ca="1" si="36">(G49-G48)/($B49-$B48)</f>
        <v>0</v>
      </c>
      <c r="K48" s="9">
        <f t="shared" ref="K48" ca="1" si="37">SQRT(H48*H48+I48*I48)</f>
        <v>246.57629366836363</v>
      </c>
      <c r="L48" s="9">
        <f t="shared" ref="L48" ca="1" si="38">DEGREES(ATAN2(I48,H48))</f>
        <v>-120.91671631912253</v>
      </c>
      <c r="M48">
        <f t="shared" ref="M48" ca="1" si="39">INDIRECT("M$"&amp;C48)+INDIRECT("O$"&amp;C48)*($B48-INDIRECT("B$"&amp;D48))</f>
        <v>56.285851851851852</v>
      </c>
      <c r="N48">
        <f t="shared" ref="N48" ca="1" si="40">INDIRECT("N$"&amp;C48)+INDIRECT("P$"&amp;C48)*($B48-INDIRECT("B$"&amp;D48))</f>
        <v>34.239370370370366</v>
      </c>
    </row>
    <row r="49" spans="1:19" x14ac:dyDescent="0.25">
      <c r="A49" s="8">
        <f t="shared" si="11"/>
        <v>0.42083333333333289</v>
      </c>
      <c r="B49" s="3">
        <f t="shared" si="12"/>
        <v>1553300360</v>
      </c>
      <c r="C49">
        <f t="shared" ref="C49" si="41">C48</f>
        <v>2</v>
      </c>
      <c r="D49">
        <f t="shared" si="30"/>
        <v>7</v>
      </c>
      <c r="E49">
        <f t="shared" ref="E49:E51" ca="1" si="42">INDIRECT("E$"&amp;C49)+INDIRECT("H$"&amp;C49)*($B49-INDIRECT("B$"&amp;D49))</f>
        <v>80557.282666666666</v>
      </c>
      <c r="F49">
        <f t="shared" ref="F49:F51" ca="1" si="43">INDIRECT("F$"&amp;C49)+INDIRECT("I$"&amp;C49)*($B49-INDIRECT("B$"&amp;D49))</f>
        <v>48253.037333333334</v>
      </c>
      <c r="G49">
        <f t="shared" ref="G49:G51" ca="1" si="44">INDIRECT("G$"&amp;C49)+INDIRECT("J$"&amp;C49)*($B49-INDIRECT("B$"&amp;D49))</f>
        <v>10363.200000000001</v>
      </c>
      <c r="H49" s="9">
        <f t="shared" ref="H49:H51" ca="1" si="45">(E50-E49)/($B50-$B49)</f>
        <v>-211.54151111111278</v>
      </c>
      <c r="I49" s="9">
        <f t="shared" ref="I49:I51" ca="1" si="46">(F50-F49)/($B50-$B49)</f>
        <v>-126.6888222222231</v>
      </c>
      <c r="J49" s="9">
        <f t="shared" ref="J49:J51" ca="1" si="47">(G50-G49)/($B50-$B49)</f>
        <v>0</v>
      </c>
      <c r="K49" s="9">
        <f t="shared" ref="K49:K51" ca="1" si="48">SQRT(H49*H49+I49*I49)</f>
        <v>246.57629366836363</v>
      </c>
      <c r="L49" s="9">
        <f t="shared" ref="L49:L51" ca="1" si="49">DEGREES(ATAN2(I49,H49))</f>
        <v>-120.91671631912253</v>
      </c>
      <c r="M49">
        <f t="shared" ref="M49:M51" ca="1" si="50">INDIRECT("M$"&amp;C49)+INDIRECT("O$"&amp;C49)*($B49-INDIRECT("B$"&amp;D49))</f>
        <v>56.280222222222221</v>
      </c>
      <c r="N49">
        <f t="shared" ref="N49:N51" ca="1" si="51">INDIRECT("N$"&amp;C49)+INDIRECT("P$"&amp;C49)*($B49-INDIRECT("B$"&amp;D49))</f>
        <v>34.222444444444442</v>
      </c>
    </row>
    <row r="50" spans="1:19" x14ac:dyDescent="0.25">
      <c r="A50" s="8">
        <f t="shared" si="11"/>
        <v>0.42089120370370325</v>
      </c>
      <c r="B50" s="3">
        <f t="shared" si="12"/>
        <v>1553300365</v>
      </c>
      <c r="C50">
        <f t="shared" ref="C50" si="52">C49</f>
        <v>2</v>
      </c>
      <c r="D50">
        <f t="shared" si="30"/>
        <v>7</v>
      </c>
      <c r="E50">
        <f t="shared" ca="1" si="42"/>
        <v>79499.575111111102</v>
      </c>
      <c r="F50">
        <f t="shared" ca="1" si="43"/>
        <v>47619.593222222218</v>
      </c>
      <c r="G50">
        <f t="shared" ca="1" si="44"/>
        <v>10363.200000000001</v>
      </c>
      <c r="H50" s="9">
        <f t="shared" ca="1" si="45"/>
        <v>-211.54151111110696</v>
      </c>
      <c r="I50" s="9">
        <f t="shared" ca="1" si="46"/>
        <v>-126.68882222222165</v>
      </c>
      <c r="J50" s="9">
        <f t="shared" ca="1" si="47"/>
        <v>0</v>
      </c>
      <c r="K50" s="9">
        <f t="shared" ca="1" si="48"/>
        <v>246.57629366835789</v>
      </c>
      <c r="L50" s="9">
        <f t="shared" ca="1" si="49"/>
        <v>-120.91671631912294</v>
      </c>
      <c r="M50">
        <f t="shared" ca="1" si="50"/>
        <v>56.27459259259259</v>
      </c>
      <c r="N50">
        <f t="shared" ca="1" si="51"/>
        <v>34.205518518518517</v>
      </c>
    </row>
    <row r="51" spans="1:19" x14ac:dyDescent="0.25">
      <c r="A51" s="4">
        <f t="shared" si="11"/>
        <v>0.42094907407407361</v>
      </c>
      <c r="B51" s="3">
        <f t="shared" si="12"/>
        <v>1553300370</v>
      </c>
      <c r="C51">
        <f t="shared" ref="C51" si="53">C50</f>
        <v>2</v>
      </c>
      <c r="D51">
        <f t="shared" si="30"/>
        <v>7</v>
      </c>
      <c r="E51">
        <f t="shared" ca="1" si="42"/>
        <v>78441.867555555567</v>
      </c>
      <c r="F51">
        <f t="shared" ca="1" si="43"/>
        <v>46986.14911111111</v>
      </c>
      <c r="G51">
        <f t="shared" ca="1" si="44"/>
        <v>10363.200000000001</v>
      </c>
      <c r="H51" s="9">
        <f t="shared" ca="1" si="45"/>
        <v>-211.54151111111278</v>
      </c>
      <c r="I51" s="9">
        <f t="shared" ca="1" si="46"/>
        <v>-126.68882222222165</v>
      </c>
      <c r="J51" s="9">
        <f t="shared" ca="1" si="47"/>
        <v>0</v>
      </c>
      <c r="K51" s="9">
        <f t="shared" ca="1" si="48"/>
        <v>246.57629366836289</v>
      </c>
      <c r="L51" s="9">
        <f t="shared" ca="1" si="49"/>
        <v>-120.91671631912226</v>
      </c>
      <c r="M51">
        <f t="shared" ca="1" si="50"/>
        <v>56.268962962962959</v>
      </c>
      <c r="N51">
        <f t="shared" ca="1" si="51"/>
        <v>34.188592592592592</v>
      </c>
    </row>
    <row r="52" spans="1:19" x14ac:dyDescent="0.25">
      <c r="A52" s="4">
        <f t="shared" si="11"/>
        <v>0.42100694444444398</v>
      </c>
      <c r="B52" s="3">
        <f t="shared" si="12"/>
        <v>1553300375</v>
      </c>
      <c r="C52">
        <f t="shared" si="16"/>
        <v>2</v>
      </c>
      <c r="D52">
        <f t="shared" si="16"/>
        <v>7</v>
      </c>
      <c r="E52">
        <f t="shared" ca="1" si="14"/>
        <v>77384.160000000003</v>
      </c>
      <c r="F52">
        <f t="shared" ca="1" si="15"/>
        <v>46352.705000000002</v>
      </c>
      <c r="G52">
        <f t="shared" ca="1" si="2"/>
        <v>10363.200000000001</v>
      </c>
      <c r="H52" s="9">
        <f t="shared" ca="1" si="3"/>
        <v>-211.54151111111278</v>
      </c>
      <c r="I52" s="9">
        <f t="shared" ca="1" si="3"/>
        <v>-126.68882222222165</v>
      </c>
      <c r="J52" s="9">
        <f t="shared" ca="1" si="3"/>
        <v>0</v>
      </c>
      <c r="K52" s="9">
        <f t="shared" ca="1" si="4"/>
        <v>246.57629366836289</v>
      </c>
      <c r="L52" s="9">
        <f t="shared" ca="1" si="5"/>
        <v>-120.91671631912226</v>
      </c>
      <c r="M52">
        <f t="shared" ca="1" si="9"/>
        <v>56.263333333333335</v>
      </c>
      <c r="N52">
        <f t="shared" ca="1" si="10"/>
        <v>34.171666666666667</v>
      </c>
      <c r="O52" s="14"/>
      <c r="P52" s="14"/>
      <c r="Q52" s="14"/>
      <c r="R52" s="14"/>
      <c r="S52" s="14"/>
    </row>
    <row r="53" spans="1:19" x14ac:dyDescent="0.25">
      <c r="A53" s="4">
        <f>A52+5/24/3600</f>
        <v>0.42106481481481434</v>
      </c>
      <c r="B53" s="3">
        <f t="shared" si="12"/>
        <v>1553300380</v>
      </c>
      <c r="C53">
        <f t="shared" si="16"/>
        <v>2</v>
      </c>
      <c r="D53">
        <f t="shared" si="16"/>
        <v>7</v>
      </c>
      <c r="E53">
        <f t="shared" ca="1" si="14"/>
        <v>76326.45244444444</v>
      </c>
      <c r="F53">
        <f t="shared" ca="1" si="15"/>
        <v>45719.260888888894</v>
      </c>
      <c r="G53">
        <f t="shared" ca="1" si="2"/>
        <v>10363.200000000001</v>
      </c>
      <c r="H53" s="9">
        <f t="shared" ca="1" si="3"/>
        <v>-211.54151111110986</v>
      </c>
      <c r="I53" s="9">
        <f t="shared" ca="1" si="3"/>
        <v>-126.6888222222231</v>
      </c>
      <c r="J53" s="9">
        <f t="shared" ca="1" si="3"/>
        <v>0</v>
      </c>
      <c r="K53" s="9">
        <f t="shared" ca="1" si="4"/>
        <v>246.5762936683611</v>
      </c>
      <c r="L53" s="9">
        <f t="shared" ca="1" si="5"/>
        <v>-120.91671631912287</v>
      </c>
      <c r="M53">
        <f t="shared" ca="1" si="9"/>
        <v>56.257703703703704</v>
      </c>
      <c r="N53">
        <f t="shared" ca="1" si="10"/>
        <v>34.154740740740735</v>
      </c>
    </row>
    <row r="54" spans="1:19" x14ac:dyDescent="0.25">
      <c r="A54" s="4">
        <f t="shared" si="11"/>
        <v>0.4211226851851847</v>
      </c>
      <c r="B54" s="3">
        <f t="shared" si="12"/>
        <v>1553300385</v>
      </c>
      <c r="C54">
        <f t="shared" si="16"/>
        <v>2</v>
      </c>
      <c r="D54">
        <f t="shared" si="16"/>
        <v>7</v>
      </c>
      <c r="E54">
        <f t="shared" ca="1" si="14"/>
        <v>75268.74488888889</v>
      </c>
      <c r="F54">
        <f t="shared" ca="1" si="15"/>
        <v>45085.816777777778</v>
      </c>
      <c r="G54">
        <f t="shared" ca="1" si="2"/>
        <v>10363.200000000001</v>
      </c>
      <c r="H54" s="9">
        <f t="shared" ca="1" si="3"/>
        <v>-211.54151111110986</v>
      </c>
      <c r="I54" s="9">
        <f t="shared" ca="1" si="3"/>
        <v>-126.6888222222231</v>
      </c>
      <c r="J54" s="9">
        <f t="shared" ca="1" si="3"/>
        <v>0</v>
      </c>
      <c r="K54" s="9">
        <f t="shared" ca="1" si="4"/>
        <v>246.5762936683611</v>
      </c>
      <c r="L54" s="9">
        <f t="shared" ca="1" si="5"/>
        <v>-120.91671631912287</v>
      </c>
      <c r="M54">
        <f t="shared" ca="1" si="9"/>
        <v>56.252074074074073</v>
      </c>
      <c r="N54">
        <f t="shared" ca="1" si="10"/>
        <v>34.13781481481481</v>
      </c>
    </row>
    <row r="55" spans="1:19" x14ac:dyDescent="0.25">
      <c r="A55" s="8">
        <f t="shared" si="11"/>
        <v>0.42118055555555506</v>
      </c>
      <c r="B55" s="3">
        <f t="shared" si="12"/>
        <v>1553300390</v>
      </c>
      <c r="C55">
        <f t="shared" si="16"/>
        <v>2</v>
      </c>
      <c r="D55">
        <f t="shared" si="16"/>
        <v>7</v>
      </c>
      <c r="E55">
        <f t="shared" ca="1" si="14"/>
        <v>74211.037333333341</v>
      </c>
      <c r="F55">
        <f t="shared" ca="1" si="15"/>
        <v>44452.372666666663</v>
      </c>
      <c r="G55">
        <f t="shared" ca="1" si="2"/>
        <v>10363.200000000001</v>
      </c>
      <c r="H55" s="9">
        <f t="shared" ca="1" si="3"/>
        <v>-211.54151111111278</v>
      </c>
      <c r="I55" s="9">
        <f t="shared" ca="1" si="3"/>
        <v>-126.68882222222165</v>
      </c>
      <c r="J55" s="9">
        <f t="shared" ca="1" si="3"/>
        <v>0</v>
      </c>
      <c r="K55" s="9">
        <f t="shared" ca="1" si="4"/>
        <v>246.57629366836289</v>
      </c>
      <c r="L55" s="9">
        <f t="shared" ca="1" si="5"/>
        <v>-120.91671631912226</v>
      </c>
      <c r="M55">
        <f t="shared" ca="1" si="9"/>
        <v>56.246444444444442</v>
      </c>
      <c r="N55">
        <f t="shared" ca="1" si="10"/>
        <v>34.120888888888885</v>
      </c>
    </row>
    <row r="56" spans="1:19" x14ac:dyDescent="0.25">
      <c r="A56" s="4">
        <f t="shared" si="11"/>
        <v>0.42123842592592542</v>
      </c>
      <c r="B56" s="3">
        <f t="shared" si="12"/>
        <v>1553300395</v>
      </c>
      <c r="C56">
        <f t="shared" si="16"/>
        <v>2</v>
      </c>
      <c r="D56">
        <f t="shared" si="16"/>
        <v>7</v>
      </c>
      <c r="E56">
        <f t="shared" ca="1" si="14"/>
        <v>73153.329777777777</v>
      </c>
      <c r="F56">
        <f t="shared" ca="1" si="15"/>
        <v>43818.928555555554</v>
      </c>
      <c r="G56">
        <f t="shared" ca="1" si="2"/>
        <v>10363.200000000001</v>
      </c>
      <c r="H56" s="9">
        <f t="shared" ca="1" si="3"/>
        <v>-211.54151111111278</v>
      </c>
      <c r="I56" s="9">
        <f t="shared" ca="1" si="3"/>
        <v>-126.68882222222165</v>
      </c>
      <c r="J56" s="9">
        <f t="shared" ca="1" si="3"/>
        <v>0</v>
      </c>
      <c r="K56" s="9">
        <f t="shared" ca="1" si="4"/>
        <v>246.57629366836289</v>
      </c>
      <c r="L56" s="9">
        <f t="shared" ca="1" si="5"/>
        <v>-120.91671631912226</v>
      </c>
      <c r="M56">
        <f t="shared" ca="1" si="9"/>
        <v>56.240814814814811</v>
      </c>
      <c r="N56">
        <f t="shared" ca="1" si="10"/>
        <v>34.10396296296296</v>
      </c>
    </row>
    <row r="57" spans="1:19" x14ac:dyDescent="0.25">
      <c r="A57" s="4">
        <f t="shared" si="11"/>
        <v>0.42129629629629578</v>
      </c>
      <c r="B57" s="3">
        <f t="shared" si="12"/>
        <v>1553300400</v>
      </c>
      <c r="C57">
        <f t="shared" ref="C57:D72" si="54">C56</f>
        <v>2</v>
      </c>
      <c r="D57">
        <f t="shared" si="54"/>
        <v>7</v>
      </c>
      <c r="E57">
        <f t="shared" ca="1" si="14"/>
        <v>72095.622222222213</v>
      </c>
      <c r="F57">
        <f t="shared" ca="1" si="15"/>
        <v>43185.484444444446</v>
      </c>
      <c r="G57">
        <f t="shared" ca="1" si="2"/>
        <v>10363.200000000001</v>
      </c>
      <c r="H57" s="9">
        <f t="shared" ca="1" si="3"/>
        <v>-211.54151111110696</v>
      </c>
      <c r="I57" s="9">
        <f t="shared" ca="1" si="3"/>
        <v>-126.68882222222165</v>
      </c>
      <c r="J57" s="9">
        <f t="shared" ca="1" si="3"/>
        <v>0</v>
      </c>
      <c r="K57" s="9">
        <f t="shared" ca="1" si="4"/>
        <v>246.57629366835789</v>
      </c>
      <c r="L57" s="9">
        <f t="shared" ca="1" si="5"/>
        <v>-120.91671631912294</v>
      </c>
      <c r="M57">
        <f t="shared" ca="1" si="9"/>
        <v>56.235185185185181</v>
      </c>
      <c r="N57">
        <f t="shared" ca="1" si="10"/>
        <v>34.087037037037035</v>
      </c>
    </row>
    <row r="58" spans="1:19" x14ac:dyDescent="0.25">
      <c r="A58" s="4">
        <f t="shared" si="11"/>
        <v>0.42135416666666614</v>
      </c>
      <c r="B58" s="3">
        <f t="shared" si="12"/>
        <v>1553300405</v>
      </c>
      <c r="C58">
        <f t="shared" si="54"/>
        <v>2</v>
      </c>
      <c r="D58">
        <f t="shared" si="54"/>
        <v>7</v>
      </c>
      <c r="E58">
        <f t="shared" ca="1" si="14"/>
        <v>71037.914666666678</v>
      </c>
      <c r="F58">
        <f t="shared" ca="1" si="15"/>
        <v>42552.040333333338</v>
      </c>
      <c r="G58">
        <f t="shared" ca="1" si="2"/>
        <v>10363.200000000001</v>
      </c>
      <c r="H58" s="9">
        <f t="shared" ca="1" si="3"/>
        <v>-211.54151111111278</v>
      </c>
      <c r="I58" s="9">
        <f t="shared" ca="1" si="3"/>
        <v>-126.6888222222231</v>
      </c>
      <c r="J58" s="9">
        <f t="shared" ca="1" si="3"/>
        <v>0</v>
      </c>
      <c r="K58" s="9">
        <f t="shared" ca="1" si="4"/>
        <v>246.57629366836363</v>
      </c>
      <c r="L58" s="9">
        <f t="shared" ca="1" si="5"/>
        <v>-120.91671631912253</v>
      </c>
      <c r="M58">
        <f t="shared" ca="1" si="9"/>
        <v>56.229555555555557</v>
      </c>
      <c r="N58">
        <f t="shared" ca="1" si="10"/>
        <v>34.07011111111111</v>
      </c>
    </row>
    <row r="59" spans="1:19" x14ac:dyDescent="0.25">
      <c r="A59" s="4">
        <f t="shared" si="11"/>
        <v>0.4214120370370365</v>
      </c>
      <c r="B59" s="3">
        <f t="shared" si="12"/>
        <v>1553300410</v>
      </c>
      <c r="C59">
        <f t="shared" si="54"/>
        <v>2</v>
      </c>
      <c r="D59">
        <f t="shared" si="54"/>
        <v>7</v>
      </c>
      <c r="E59">
        <f t="shared" ca="1" si="14"/>
        <v>69980.207111111115</v>
      </c>
      <c r="F59">
        <f t="shared" ca="1" si="15"/>
        <v>41918.596222222222</v>
      </c>
      <c r="G59">
        <f t="shared" ca="1" si="2"/>
        <v>10363.200000000001</v>
      </c>
      <c r="H59" s="9">
        <f t="shared" ca="1" si="3"/>
        <v>-211.54151111111278</v>
      </c>
      <c r="I59" s="9">
        <f t="shared" ca="1" si="3"/>
        <v>-126.68882222222165</v>
      </c>
      <c r="J59" s="9">
        <f t="shared" ca="1" si="3"/>
        <v>0</v>
      </c>
      <c r="K59" s="9">
        <f t="shared" ca="1" si="4"/>
        <v>246.57629366836289</v>
      </c>
      <c r="L59" s="9">
        <f t="shared" ca="1" si="5"/>
        <v>-120.91671631912226</v>
      </c>
      <c r="M59">
        <f t="shared" ca="1" si="9"/>
        <v>56.223925925925926</v>
      </c>
      <c r="N59">
        <f t="shared" ca="1" si="10"/>
        <v>34.053185185185178</v>
      </c>
    </row>
    <row r="60" spans="1:19" x14ac:dyDescent="0.25">
      <c r="A60" s="4">
        <f t="shared" si="11"/>
        <v>0.42146990740740686</v>
      </c>
      <c r="B60" s="3">
        <f t="shared" si="12"/>
        <v>1553300415</v>
      </c>
      <c r="C60">
        <f t="shared" si="54"/>
        <v>2</v>
      </c>
      <c r="D60">
        <f t="shared" si="54"/>
        <v>7</v>
      </c>
      <c r="E60">
        <f t="shared" ca="1" si="14"/>
        <v>68922.499555555551</v>
      </c>
      <c r="F60">
        <f t="shared" ca="1" si="15"/>
        <v>41285.152111111114</v>
      </c>
      <c r="G60">
        <f t="shared" ca="1" si="2"/>
        <v>10363.200000000001</v>
      </c>
      <c r="H60" s="9">
        <f t="shared" ca="1" si="3"/>
        <v>-211.54151111110986</v>
      </c>
      <c r="I60" s="9">
        <f t="shared" ca="1" si="3"/>
        <v>-126.6888222222231</v>
      </c>
      <c r="J60" s="9">
        <f t="shared" ca="1" si="3"/>
        <v>0</v>
      </c>
      <c r="K60" s="9">
        <f t="shared" ca="1" si="4"/>
        <v>246.5762936683611</v>
      </c>
      <c r="L60" s="9">
        <f t="shared" ca="1" si="5"/>
        <v>-120.91671631912287</v>
      </c>
      <c r="M60">
        <f t="shared" ca="1" si="9"/>
        <v>56.218296296296295</v>
      </c>
      <c r="N60">
        <f t="shared" ca="1" si="10"/>
        <v>34.036259259259253</v>
      </c>
    </row>
    <row r="61" spans="1:19" x14ac:dyDescent="0.25">
      <c r="A61" s="4">
        <f t="shared" si="11"/>
        <v>0.42152777777777722</v>
      </c>
      <c r="B61" s="3">
        <f t="shared" si="12"/>
        <v>1553300420</v>
      </c>
      <c r="C61">
        <f t="shared" si="54"/>
        <v>2</v>
      </c>
      <c r="D61">
        <f t="shared" si="54"/>
        <v>7</v>
      </c>
      <c r="E61">
        <f t="shared" ca="1" si="14"/>
        <v>67864.792000000001</v>
      </c>
      <c r="F61">
        <f t="shared" ca="1" si="15"/>
        <v>40651.707999999999</v>
      </c>
      <c r="G61">
        <f t="shared" ca="1" si="2"/>
        <v>10363.200000000001</v>
      </c>
      <c r="H61" s="9">
        <f t="shared" ca="1" si="3"/>
        <v>-211.54151111110986</v>
      </c>
      <c r="I61" s="9">
        <f t="shared" ca="1" si="3"/>
        <v>-126.68882222222165</v>
      </c>
      <c r="J61" s="9">
        <f t="shared" ca="1" si="3"/>
        <v>0</v>
      </c>
      <c r="K61" s="9">
        <f t="shared" ca="1" si="4"/>
        <v>246.57629366836036</v>
      </c>
      <c r="L61" s="9">
        <f t="shared" ca="1" si="5"/>
        <v>-120.91671631912261</v>
      </c>
      <c r="M61">
        <f t="shared" ca="1" si="9"/>
        <v>56.212666666666664</v>
      </c>
      <c r="N61">
        <f t="shared" ca="1" si="10"/>
        <v>34.019333333333329</v>
      </c>
    </row>
    <row r="62" spans="1:19" x14ac:dyDescent="0.25">
      <c r="A62" s="4">
        <f t="shared" si="11"/>
        <v>0.42158564814814758</v>
      </c>
      <c r="B62" s="3">
        <f t="shared" si="12"/>
        <v>1553300425</v>
      </c>
      <c r="C62">
        <f t="shared" ref="C62:D62" si="55">C61</f>
        <v>2</v>
      </c>
      <c r="D62">
        <f t="shared" si="55"/>
        <v>7</v>
      </c>
      <c r="E62">
        <f t="shared" ref="E62:E64" ca="1" si="56">INDIRECT("E$"&amp;C62)+INDIRECT("H$"&amp;C62)*($B62-INDIRECT("B$"&amp;D62))</f>
        <v>66807.084444444452</v>
      </c>
      <c r="F62">
        <f t="shared" ref="F62:F64" ca="1" si="57">INDIRECT("F$"&amp;C62)+INDIRECT("I$"&amp;C62)*($B62-INDIRECT("B$"&amp;D62))</f>
        <v>40018.263888888891</v>
      </c>
      <c r="G62">
        <f t="shared" ref="G62:G64" ca="1" si="58">INDIRECT("G$"&amp;C62)+INDIRECT("J$"&amp;C62)*($B62-INDIRECT("B$"&amp;D62))</f>
        <v>10363.200000000001</v>
      </c>
      <c r="H62" s="9">
        <f t="shared" ref="H62:H64" ca="1" si="59">(E63-E62)/($B63-$B62)</f>
        <v>-211.54151111111278</v>
      </c>
      <c r="I62" s="9">
        <f t="shared" ref="I62:I64" ca="1" si="60">(F63-F62)/($B63-$B62)</f>
        <v>-126.6888222222231</v>
      </c>
      <c r="J62" s="9">
        <f t="shared" ref="J62:J64" ca="1" si="61">(G63-G62)/($B63-$B62)</f>
        <v>0</v>
      </c>
      <c r="K62" s="9">
        <f t="shared" ref="K62:K64" ca="1" si="62">SQRT(H62*H62+I62*I62)</f>
        <v>246.57629366836363</v>
      </c>
      <c r="L62" s="9">
        <f t="shared" ref="L62:L64" ca="1" si="63">DEGREES(ATAN2(I62,H62))</f>
        <v>-120.91671631912253</v>
      </c>
      <c r="M62">
        <f t="shared" ref="M62:M64" ca="1" si="64">INDIRECT("M$"&amp;C62)+INDIRECT("O$"&amp;C62)*($B62-INDIRECT("B$"&amp;D62))</f>
        <v>56.207037037037033</v>
      </c>
      <c r="N62">
        <f t="shared" ref="N62:N64" ca="1" si="65">INDIRECT("N$"&amp;C62)+INDIRECT("P$"&amp;C62)*($B62-INDIRECT("B$"&amp;D62))</f>
        <v>34.002407407407404</v>
      </c>
    </row>
    <row r="63" spans="1:19" x14ac:dyDescent="0.25">
      <c r="A63" s="8">
        <f t="shared" si="11"/>
        <v>0.42164351851851795</v>
      </c>
      <c r="B63" s="3">
        <f t="shared" si="12"/>
        <v>1553300430</v>
      </c>
      <c r="C63">
        <f t="shared" ref="C63:D63" si="66">C62</f>
        <v>2</v>
      </c>
      <c r="D63">
        <f t="shared" si="66"/>
        <v>7</v>
      </c>
      <c r="E63">
        <f t="shared" ca="1" si="56"/>
        <v>65749.376888888888</v>
      </c>
      <c r="F63">
        <f t="shared" ca="1" si="57"/>
        <v>39384.819777777775</v>
      </c>
      <c r="G63">
        <f t="shared" ca="1" si="58"/>
        <v>10363.200000000001</v>
      </c>
      <c r="H63" s="9">
        <f t="shared" ca="1" si="59"/>
        <v>-211.54151111111133</v>
      </c>
      <c r="I63" s="9">
        <f t="shared" ca="1" si="60"/>
        <v>-126.68882222222165</v>
      </c>
      <c r="J63" s="9">
        <f t="shared" ca="1" si="61"/>
        <v>0</v>
      </c>
      <c r="K63" s="9">
        <f t="shared" ca="1" si="62"/>
        <v>246.57629366836164</v>
      </c>
      <c r="L63" s="9">
        <f t="shared" ca="1" si="63"/>
        <v>-120.9167163191224</v>
      </c>
      <c r="M63">
        <f t="shared" ca="1" si="64"/>
        <v>56.201407407407409</v>
      </c>
      <c r="N63">
        <f t="shared" ca="1" si="65"/>
        <v>33.985481481481479</v>
      </c>
    </row>
    <row r="64" spans="1:19" x14ac:dyDescent="0.25">
      <c r="A64" s="4">
        <f t="shared" si="11"/>
        <v>0.42170138888888831</v>
      </c>
      <c r="B64" s="3">
        <f t="shared" si="12"/>
        <v>1553300435</v>
      </c>
      <c r="C64">
        <f t="shared" ref="C64:D64" si="67">C63</f>
        <v>2</v>
      </c>
      <c r="D64">
        <f t="shared" si="67"/>
        <v>7</v>
      </c>
      <c r="E64">
        <f t="shared" ca="1" si="56"/>
        <v>64691.669333333331</v>
      </c>
      <c r="F64">
        <f t="shared" ca="1" si="57"/>
        <v>38751.375666666667</v>
      </c>
      <c r="G64">
        <f t="shared" ca="1" si="58"/>
        <v>10363.200000000001</v>
      </c>
      <c r="H64" s="9">
        <f t="shared" ca="1" si="59"/>
        <v>-211.54151111110986</v>
      </c>
      <c r="I64" s="9">
        <f t="shared" ca="1" si="60"/>
        <v>-126.68882222222165</v>
      </c>
      <c r="J64" s="9">
        <f t="shared" ca="1" si="61"/>
        <v>0</v>
      </c>
      <c r="K64" s="9">
        <f t="shared" ca="1" si="62"/>
        <v>246.57629366836036</v>
      </c>
      <c r="L64" s="9">
        <f t="shared" ca="1" si="63"/>
        <v>-120.91671631912261</v>
      </c>
      <c r="M64">
        <f t="shared" ca="1" si="64"/>
        <v>56.195777777777778</v>
      </c>
      <c r="N64">
        <f t="shared" ca="1" si="65"/>
        <v>33.968555555555554</v>
      </c>
    </row>
    <row r="65" spans="1:15" x14ac:dyDescent="0.25">
      <c r="A65" s="4">
        <f t="shared" si="11"/>
        <v>0.42175925925925867</v>
      </c>
      <c r="B65" s="3">
        <f t="shared" si="12"/>
        <v>1553300440</v>
      </c>
      <c r="C65">
        <f t="shared" si="54"/>
        <v>2</v>
      </c>
      <c r="D65">
        <f t="shared" si="54"/>
        <v>7</v>
      </c>
      <c r="E65">
        <f t="shared" ca="1" si="14"/>
        <v>63633.961777777782</v>
      </c>
      <c r="F65">
        <f t="shared" ca="1" si="15"/>
        <v>38117.931555555559</v>
      </c>
      <c r="G65">
        <f t="shared" ca="1" si="2"/>
        <v>10363.200000000001</v>
      </c>
      <c r="H65" s="9">
        <f t="shared" ca="1" si="3"/>
        <v>-211.54151111111133</v>
      </c>
      <c r="I65" s="9">
        <f t="shared" ca="1" si="3"/>
        <v>-126.6888222222231</v>
      </c>
      <c r="J65" s="9">
        <f t="shared" ca="1" si="3"/>
        <v>0</v>
      </c>
      <c r="K65" s="9">
        <f t="shared" ca="1" si="4"/>
        <v>246.57629366836238</v>
      </c>
      <c r="L65" s="9">
        <f t="shared" ca="1" si="5"/>
        <v>-120.91671631912271</v>
      </c>
      <c r="M65">
        <f t="shared" ca="1" si="9"/>
        <v>56.190148148148147</v>
      </c>
      <c r="N65">
        <f t="shared" ca="1" si="10"/>
        <v>33.951629629629629</v>
      </c>
    </row>
    <row r="66" spans="1:15" x14ac:dyDescent="0.25">
      <c r="A66" s="4">
        <f t="shared" si="11"/>
        <v>0.42181712962962903</v>
      </c>
      <c r="B66" s="3">
        <f t="shared" si="12"/>
        <v>1553300445</v>
      </c>
      <c r="C66">
        <f t="shared" ref="C66:D66" si="68">C65</f>
        <v>2</v>
      </c>
      <c r="D66">
        <f t="shared" si="68"/>
        <v>7</v>
      </c>
      <c r="E66">
        <f t="shared" ref="E66:E68" ca="1" si="69">INDIRECT("E$"&amp;C66)+INDIRECT("H$"&amp;C66)*($B66-INDIRECT("B$"&amp;D66))</f>
        <v>62576.254222222226</v>
      </c>
      <c r="F66">
        <f t="shared" ref="F66:F68" ca="1" si="70">INDIRECT("F$"&amp;C66)+INDIRECT("I$"&amp;C66)*($B66-INDIRECT("B$"&amp;D66))</f>
        <v>37484.487444444443</v>
      </c>
      <c r="G66">
        <f t="shared" ref="G66:G68" ca="1" si="71">INDIRECT("G$"&amp;C66)+INDIRECT("J$"&amp;C66)*($B66-INDIRECT("B$"&amp;D66))</f>
        <v>10363.200000000001</v>
      </c>
      <c r="H66" s="9">
        <f t="shared" ref="H66:H68" ca="1" si="72">(E67-E66)/($B67-$B66)</f>
        <v>-211.54151111111133</v>
      </c>
      <c r="I66" s="9">
        <f t="shared" ref="I66:I68" ca="1" si="73">(F67-F66)/($B67-$B66)</f>
        <v>-126.68882222222165</v>
      </c>
      <c r="J66" s="9">
        <f t="shared" ref="J66:J68" ca="1" si="74">(G67-G66)/($B67-$B66)</f>
        <v>0</v>
      </c>
      <c r="K66" s="9">
        <f t="shared" ref="K66:K68" ca="1" si="75">SQRT(H66*H66+I66*I66)</f>
        <v>246.57629366836164</v>
      </c>
      <c r="L66" s="9">
        <f t="shared" ref="L66:L68" ca="1" si="76">DEGREES(ATAN2(I66,H66))</f>
        <v>-120.9167163191224</v>
      </c>
      <c r="M66">
        <f t="shared" ref="M66:M68" ca="1" si="77">INDIRECT("M$"&amp;C66)+INDIRECT("O$"&amp;C66)*($B66-INDIRECT("B$"&amp;D66))</f>
        <v>56.184518518518516</v>
      </c>
      <c r="N66">
        <f t="shared" ref="N66:N68" ca="1" si="78">INDIRECT("N$"&amp;C66)+INDIRECT("P$"&amp;C66)*($B66-INDIRECT("B$"&amp;D66))</f>
        <v>33.934703703703697</v>
      </c>
    </row>
    <row r="67" spans="1:15" x14ac:dyDescent="0.25">
      <c r="A67" s="8">
        <f t="shared" si="11"/>
        <v>0.42187499999999939</v>
      </c>
      <c r="B67" s="3">
        <f t="shared" si="12"/>
        <v>1553300450</v>
      </c>
      <c r="C67">
        <f t="shared" ref="C67:D67" si="79">C66</f>
        <v>2</v>
      </c>
      <c r="D67">
        <f t="shared" si="79"/>
        <v>7</v>
      </c>
      <c r="E67">
        <f t="shared" ca="1" si="69"/>
        <v>61518.546666666669</v>
      </c>
      <c r="F67">
        <f t="shared" ca="1" si="70"/>
        <v>36851.043333333335</v>
      </c>
      <c r="G67">
        <f t="shared" ca="1" si="71"/>
        <v>10363.200000000001</v>
      </c>
      <c r="H67" s="9">
        <f t="shared" ca="1" si="72"/>
        <v>-211.54151111111133</v>
      </c>
      <c r="I67" s="9">
        <f t="shared" ca="1" si="73"/>
        <v>-126.6888222222231</v>
      </c>
      <c r="J67" s="9">
        <f t="shared" ca="1" si="74"/>
        <v>0</v>
      </c>
      <c r="K67" s="9">
        <f t="shared" ca="1" si="75"/>
        <v>246.57629366836238</v>
      </c>
      <c r="L67" s="9">
        <f t="shared" ca="1" si="76"/>
        <v>-120.91671631912271</v>
      </c>
      <c r="M67">
        <f t="shared" ca="1" si="77"/>
        <v>56.178888888888885</v>
      </c>
      <c r="N67">
        <f t="shared" ca="1" si="78"/>
        <v>33.917777777777772</v>
      </c>
    </row>
    <row r="68" spans="1:15" x14ac:dyDescent="0.25">
      <c r="A68" s="4">
        <f t="shared" si="11"/>
        <v>0.42193287037036975</v>
      </c>
      <c r="B68" s="3">
        <f t="shared" si="12"/>
        <v>1553300455</v>
      </c>
      <c r="C68">
        <f t="shared" ref="C68:D68" si="80">C67</f>
        <v>2</v>
      </c>
      <c r="D68">
        <f t="shared" si="80"/>
        <v>7</v>
      </c>
      <c r="E68">
        <f t="shared" ca="1" si="69"/>
        <v>60460.839111111112</v>
      </c>
      <c r="F68">
        <f t="shared" ca="1" si="70"/>
        <v>36217.599222222219</v>
      </c>
      <c r="G68">
        <f t="shared" ca="1" si="71"/>
        <v>10363.200000000001</v>
      </c>
      <c r="H68" s="9">
        <f t="shared" ca="1" si="72"/>
        <v>-211.54151111110986</v>
      </c>
      <c r="I68" s="9">
        <f t="shared" ca="1" si="73"/>
        <v>-126.68882222222165</v>
      </c>
      <c r="J68" s="9">
        <f t="shared" ca="1" si="74"/>
        <v>0</v>
      </c>
      <c r="K68" s="9">
        <f t="shared" ca="1" si="75"/>
        <v>246.57629366836036</v>
      </c>
      <c r="L68" s="9">
        <f t="shared" ca="1" si="76"/>
        <v>-120.91671631912261</v>
      </c>
      <c r="M68">
        <f t="shared" ca="1" si="77"/>
        <v>56.173259259259261</v>
      </c>
      <c r="N68">
        <f t="shared" ca="1" si="78"/>
        <v>33.900851851851847</v>
      </c>
    </row>
    <row r="69" spans="1:15" x14ac:dyDescent="0.25">
      <c r="A69" s="4">
        <f t="shared" si="11"/>
        <v>0.42199074074074011</v>
      </c>
      <c r="B69" s="3">
        <f t="shared" si="12"/>
        <v>1553300460</v>
      </c>
      <c r="C69">
        <f t="shared" si="54"/>
        <v>2</v>
      </c>
      <c r="D69">
        <f t="shared" si="54"/>
        <v>7</v>
      </c>
      <c r="E69">
        <f t="shared" ca="1" si="14"/>
        <v>59403.131555555563</v>
      </c>
      <c r="F69">
        <f t="shared" ca="1" si="15"/>
        <v>35584.155111111111</v>
      </c>
      <c r="G69">
        <f t="shared" ca="1" si="2"/>
        <v>10363.200000000001</v>
      </c>
      <c r="H69" s="9">
        <f t="shared" ca="1" si="3"/>
        <v>-211.54151111111278</v>
      </c>
      <c r="I69" s="9">
        <f t="shared" ca="1" si="3"/>
        <v>-126.68882222222165</v>
      </c>
      <c r="J69" s="9">
        <f t="shared" ca="1" si="3"/>
        <v>0</v>
      </c>
      <c r="K69" s="9">
        <f t="shared" ca="1" si="4"/>
        <v>246.57629366836289</v>
      </c>
      <c r="L69" s="9">
        <f t="shared" ca="1" si="5"/>
        <v>-120.91671631912226</v>
      </c>
      <c r="M69">
        <f t="shared" ca="1" si="9"/>
        <v>56.16762962962963</v>
      </c>
      <c r="N69">
        <f t="shared" ca="1" si="10"/>
        <v>33.883925925925922</v>
      </c>
      <c r="O69" s="12"/>
    </row>
    <row r="70" spans="1:15" x14ac:dyDescent="0.25">
      <c r="A70" s="4">
        <f t="shared" si="11"/>
        <v>0.42204861111111047</v>
      </c>
      <c r="B70" s="3">
        <f t="shared" si="12"/>
        <v>1553300465</v>
      </c>
      <c r="C70">
        <f t="shared" si="54"/>
        <v>2</v>
      </c>
      <c r="D70">
        <f t="shared" si="54"/>
        <v>7</v>
      </c>
      <c r="E70">
        <f t="shared" ca="1" si="14"/>
        <v>58345.423999999999</v>
      </c>
      <c r="F70">
        <f t="shared" ca="1" si="15"/>
        <v>34950.711000000003</v>
      </c>
      <c r="G70">
        <f t="shared" ca="1" si="2"/>
        <v>10363.200000000001</v>
      </c>
      <c r="H70" s="9">
        <f t="shared" ca="1" si="3"/>
        <v>-211.54151111110986</v>
      </c>
      <c r="I70" s="9">
        <f t="shared" ca="1" si="3"/>
        <v>-126.6888222222231</v>
      </c>
      <c r="J70" s="9">
        <f t="shared" ca="1" si="3"/>
        <v>0</v>
      </c>
      <c r="K70" s="9">
        <f t="shared" ca="1" si="4"/>
        <v>246.5762936683611</v>
      </c>
      <c r="L70" s="9">
        <f t="shared" ca="1" si="5"/>
        <v>-120.91671631912287</v>
      </c>
      <c r="M70">
        <f t="shared" ca="1" si="9"/>
        <v>56.161999999999999</v>
      </c>
      <c r="N70">
        <f t="shared" ca="1" si="10"/>
        <v>33.866999999999997</v>
      </c>
    </row>
    <row r="71" spans="1:15" x14ac:dyDescent="0.25">
      <c r="A71" s="4">
        <f>A70+5/24/3600</f>
        <v>0.42210648148148083</v>
      </c>
      <c r="B71" s="3">
        <f t="shared" si="12"/>
        <v>1553300470</v>
      </c>
      <c r="C71">
        <f t="shared" si="54"/>
        <v>2</v>
      </c>
      <c r="D71">
        <f t="shared" si="54"/>
        <v>7</v>
      </c>
      <c r="E71">
        <f t="shared" ca="1" si="14"/>
        <v>57287.71644444445</v>
      </c>
      <c r="F71">
        <f t="shared" ca="1" si="15"/>
        <v>34317.266888888887</v>
      </c>
      <c r="G71">
        <f t="shared" ca="1" si="2"/>
        <v>10363.200000000001</v>
      </c>
      <c r="H71" s="9">
        <f t="shared" ca="1" si="3"/>
        <v>-211.54151111111278</v>
      </c>
      <c r="I71" s="9">
        <f t="shared" ca="1" si="3"/>
        <v>-126.68882222222165</v>
      </c>
      <c r="J71" s="9">
        <f t="shared" ca="1" si="3"/>
        <v>0</v>
      </c>
      <c r="K71" s="9">
        <f t="shared" ca="1" si="4"/>
        <v>246.57629366836289</v>
      </c>
      <c r="L71" s="9">
        <f t="shared" ca="1" si="5"/>
        <v>-120.91671631912226</v>
      </c>
      <c r="M71">
        <f t="shared" ca="1" si="9"/>
        <v>56.156370370370368</v>
      </c>
      <c r="N71">
        <f t="shared" ca="1" si="10"/>
        <v>33.850074074074072</v>
      </c>
    </row>
    <row r="72" spans="1:15" x14ac:dyDescent="0.25">
      <c r="A72" s="4">
        <f t="shared" si="11"/>
        <v>0.42216435185185119</v>
      </c>
      <c r="B72" s="3">
        <f t="shared" si="12"/>
        <v>1553300475</v>
      </c>
      <c r="C72">
        <f t="shared" si="54"/>
        <v>2</v>
      </c>
      <c r="D72">
        <f t="shared" si="54"/>
        <v>7</v>
      </c>
      <c r="E72">
        <f t="shared" ca="1" si="14"/>
        <v>56230.008888888886</v>
      </c>
      <c r="F72">
        <f t="shared" ca="1" si="15"/>
        <v>33683.822777777779</v>
      </c>
      <c r="G72">
        <f t="shared" ref="G72:G135" ca="1" si="81">INDIRECT("G$"&amp;C72)+INDIRECT("J$"&amp;C72)*($B72-INDIRECT("B$"&amp;D72))</f>
        <v>10363.200000000001</v>
      </c>
      <c r="H72" s="9">
        <f t="shared" ref="H72:J135" ca="1" si="82">(E73-E72)/($B73-$B72)</f>
        <v>-211.54151111110986</v>
      </c>
      <c r="I72" s="9">
        <f t="shared" ca="1" si="82"/>
        <v>-126.6888222222231</v>
      </c>
      <c r="J72" s="9">
        <f t="shared" ca="1" si="82"/>
        <v>0</v>
      </c>
      <c r="K72" s="9">
        <f t="shared" ref="K72:K135" ca="1" si="83">SQRT(H72*H72+I72*I72)</f>
        <v>246.5762936683611</v>
      </c>
      <c r="L72" s="9">
        <f t="shared" ref="L72:L135" ca="1" si="84">DEGREES(ATAN2(I72,H72))</f>
        <v>-120.91671631912287</v>
      </c>
      <c r="M72">
        <f t="shared" ca="1" si="9"/>
        <v>56.150740740740737</v>
      </c>
      <c r="N72">
        <f t="shared" ca="1" si="10"/>
        <v>33.833148148148148</v>
      </c>
    </row>
    <row r="73" spans="1:15" x14ac:dyDescent="0.25">
      <c r="A73" s="4">
        <f t="shared" si="11"/>
        <v>0.42222222222222155</v>
      </c>
      <c r="B73" s="3">
        <f t="shared" si="12"/>
        <v>1553300480</v>
      </c>
      <c r="C73">
        <f t="shared" ref="C73:D88" si="85">C72</f>
        <v>2</v>
      </c>
      <c r="D73">
        <f t="shared" si="85"/>
        <v>7</v>
      </c>
      <c r="E73">
        <f t="shared" ca="1" si="14"/>
        <v>55172.301333333337</v>
      </c>
      <c r="F73">
        <f t="shared" ca="1" si="15"/>
        <v>33050.378666666664</v>
      </c>
      <c r="G73">
        <f t="shared" ca="1" si="81"/>
        <v>10363.200000000001</v>
      </c>
      <c r="H73" s="9">
        <f t="shared" ca="1" si="82"/>
        <v>-211.54151111111278</v>
      </c>
      <c r="I73" s="9">
        <f t="shared" ca="1" si="82"/>
        <v>-126.68882222222165</v>
      </c>
      <c r="J73" s="9">
        <f t="shared" ca="1" si="82"/>
        <v>0</v>
      </c>
      <c r="K73" s="9">
        <f t="shared" ca="1" si="83"/>
        <v>246.57629366836289</v>
      </c>
      <c r="L73" s="9">
        <f t="shared" ca="1" si="84"/>
        <v>-120.91671631912226</v>
      </c>
      <c r="M73">
        <f t="shared" ref="M73:M136" ca="1" si="86">INDIRECT("M$"&amp;C73)+INDIRECT("O$"&amp;C73)*($B73-INDIRECT("B$"&amp;D73))</f>
        <v>56.145111111111106</v>
      </c>
      <c r="N73">
        <f t="shared" ref="N73:N136" ca="1" si="87">INDIRECT("N$"&amp;C73)+INDIRECT("P$"&amp;C73)*($B73-INDIRECT("B$"&amp;D73))</f>
        <v>33.816222222222216</v>
      </c>
    </row>
    <row r="74" spans="1:15" x14ac:dyDescent="0.25">
      <c r="A74" s="4">
        <f t="shared" ref="A74:A103" si="88">A73+5/24/3600</f>
        <v>0.42228009259259192</v>
      </c>
      <c r="B74" s="3">
        <f t="shared" ref="B74:B137" si="89">B73+SECOND(A74-A73)</f>
        <v>1553300485</v>
      </c>
      <c r="C74">
        <f t="shared" si="85"/>
        <v>2</v>
      </c>
      <c r="D74">
        <f t="shared" si="85"/>
        <v>7</v>
      </c>
      <c r="E74">
        <f t="shared" ca="1" si="14"/>
        <v>54114.593777777773</v>
      </c>
      <c r="F74">
        <f t="shared" ca="1" si="15"/>
        <v>32416.934555555556</v>
      </c>
      <c r="G74">
        <f t="shared" ca="1" si="81"/>
        <v>10363.200000000001</v>
      </c>
      <c r="H74" s="9">
        <f t="shared" ca="1" si="82"/>
        <v>-211.54151111110986</v>
      </c>
      <c r="I74" s="9">
        <f t="shared" ca="1" si="82"/>
        <v>-126.68882222222165</v>
      </c>
      <c r="J74" s="9">
        <f t="shared" ca="1" si="82"/>
        <v>0</v>
      </c>
      <c r="K74" s="9">
        <f t="shared" ca="1" si="83"/>
        <v>246.57629366836036</v>
      </c>
      <c r="L74" s="9">
        <f t="shared" ca="1" si="84"/>
        <v>-120.91671631912261</v>
      </c>
      <c r="M74">
        <f t="shared" ca="1" si="86"/>
        <v>56.139481481481482</v>
      </c>
      <c r="N74">
        <f t="shared" ca="1" si="87"/>
        <v>33.799296296296291</v>
      </c>
    </row>
    <row r="75" spans="1:15" x14ac:dyDescent="0.25">
      <c r="A75" s="4">
        <f t="shared" si="88"/>
        <v>0.42233796296296228</v>
      </c>
      <c r="B75" s="3">
        <f t="shared" si="89"/>
        <v>1553300490</v>
      </c>
      <c r="C75">
        <f t="shared" si="85"/>
        <v>2</v>
      </c>
      <c r="D75">
        <f t="shared" si="85"/>
        <v>7</v>
      </c>
      <c r="E75">
        <f t="shared" ca="1" si="14"/>
        <v>53056.886222222223</v>
      </c>
      <c r="F75">
        <f t="shared" ca="1" si="15"/>
        <v>31783.490444444447</v>
      </c>
      <c r="G75">
        <f t="shared" ca="1" si="81"/>
        <v>10363.200000000001</v>
      </c>
      <c r="H75" s="9">
        <f t="shared" ca="1" si="82"/>
        <v>-211.54151111110986</v>
      </c>
      <c r="I75" s="9">
        <f t="shared" ca="1" si="82"/>
        <v>-126.6888222222231</v>
      </c>
      <c r="J75" s="9">
        <f t="shared" ca="1" si="82"/>
        <v>0</v>
      </c>
      <c r="K75" s="9">
        <f t="shared" ca="1" si="83"/>
        <v>246.5762936683611</v>
      </c>
      <c r="L75" s="9">
        <f t="shared" ca="1" si="84"/>
        <v>-120.91671631912287</v>
      </c>
      <c r="M75">
        <f t="shared" ca="1" si="86"/>
        <v>56.133851851851851</v>
      </c>
      <c r="N75">
        <f t="shared" ca="1" si="87"/>
        <v>33.782370370370366</v>
      </c>
    </row>
    <row r="76" spans="1:15" x14ac:dyDescent="0.25">
      <c r="A76" s="4">
        <f t="shared" si="88"/>
        <v>0.42239583333333264</v>
      </c>
      <c r="B76" s="3">
        <f t="shared" si="89"/>
        <v>1553300495</v>
      </c>
      <c r="C76">
        <f t="shared" si="85"/>
        <v>2</v>
      </c>
      <c r="D76">
        <f t="shared" si="85"/>
        <v>7</v>
      </c>
      <c r="E76">
        <f t="shared" ca="1" si="14"/>
        <v>51999.178666666674</v>
      </c>
      <c r="F76">
        <f t="shared" ca="1" si="15"/>
        <v>31150.046333333332</v>
      </c>
      <c r="G76">
        <f t="shared" ca="1" si="81"/>
        <v>10363.200000000001</v>
      </c>
      <c r="H76" s="9">
        <f t="shared" ca="1" si="82"/>
        <v>-211.54151111111278</v>
      </c>
      <c r="I76" s="9">
        <f t="shared" ca="1" si="82"/>
        <v>-126.68882222222165</v>
      </c>
      <c r="J76" s="9">
        <f t="shared" ca="1" si="82"/>
        <v>0</v>
      </c>
      <c r="K76" s="9">
        <f t="shared" ca="1" si="83"/>
        <v>246.57629366836289</v>
      </c>
      <c r="L76" s="9">
        <f t="shared" ca="1" si="84"/>
        <v>-120.91671631912226</v>
      </c>
      <c r="M76">
        <f t="shared" ca="1" si="86"/>
        <v>56.12822222222222</v>
      </c>
      <c r="N76">
        <f t="shared" ca="1" si="87"/>
        <v>33.765444444444441</v>
      </c>
    </row>
    <row r="77" spans="1:15" x14ac:dyDescent="0.25">
      <c r="A77" s="4">
        <f t="shared" si="88"/>
        <v>0.422453703703703</v>
      </c>
      <c r="B77" s="3">
        <f t="shared" si="89"/>
        <v>1553300500</v>
      </c>
      <c r="C77">
        <f t="shared" si="85"/>
        <v>2</v>
      </c>
      <c r="D77">
        <f t="shared" si="85"/>
        <v>7</v>
      </c>
      <c r="E77">
        <f t="shared" ca="1" si="14"/>
        <v>50941.47111111111</v>
      </c>
      <c r="F77">
        <f t="shared" ca="1" si="15"/>
        <v>30516.602222222224</v>
      </c>
      <c r="G77">
        <f t="shared" ca="1" si="81"/>
        <v>10363.200000000001</v>
      </c>
      <c r="H77" s="9">
        <f t="shared" ca="1" si="82"/>
        <v>-211.54151111110986</v>
      </c>
      <c r="I77" s="9">
        <f t="shared" ca="1" si="82"/>
        <v>-126.6888222222231</v>
      </c>
      <c r="J77" s="9">
        <f t="shared" ca="1" si="82"/>
        <v>0</v>
      </c>
      <c r="K77" s="9">
        <f t="shared" ca="1" si="83"/>
        <v>246.5762936683611</v>
      </c>
      <c r="L77" s="9">
        <f t="shared" ca="1" si="84"/>
        <v>-120.91671631912287</v>
      </c>
      <c r="M77">
        <f t="shared" ca="1" si="86"/>
        <v>56.122592592592589</v>
      </c>
      <c r="N77">
        <f t="shared" ca="1" si="87"/>
        <v>33.748518518518516</v>
      </c>
    </row>
    <row r="78" spans="1:15" x14ac:dyDescent="0.25">
      <c r="A78" s="4">
        <f t="shared" si="88"/>
        <v>0.42251157407407336</v>
      </c>
      <c r="B78" s="3">
        <f t="shared" si="89"/>
        <v>1553300505</v>
      </c>
      <c r="C78">
        <f t="shared" si="85"/>
        <v>2</v>
      </c>
      <c r="D78">
        <f t="shared" si="85"/>
        <v>7</v>
      </c>
      <c r="E78">
        <f t="shared" ca="1" si="14"/>
        <v>49883.763555555561</v>
      </c>
      <c r="F78">
        <f t="shared" ca="1" si="15"/>
        <v>29883.158111111108</v>
      </c>
      <c r="G78">
        <f t="shared" ca="1" si="81"/>
        <v>10363.200000000001</v>
      </c>
      <c r="H78" s="9">
        <f t="shared" ca="1" si="82"/>
        <v>-211.54151111111278</v>
      </c>
      <c r="I78" s="9">
        <f t="shared" ca="1" si="82"/>
        <v>-126.68882222222165</v>
      </c>
      <c r="J78" s="9">
        <f t="shared" ca="1" si="82"/>
        <v>0</v>
      </c>
      <c r="K78" s="9">
        <f t="shared" ca="1" si="83"/>
        <v>246.57629366836289</v>
      </c>
      <c r="L78" s="9">
        <f t="shared" ca="1" si="84"/>
        <v>-120.91671631912226</v>
      </c>
      <c r="M78">
        <f t="shared" ca="1" si="86"/>
        <v>56.116962962962958</v>
      </c>
      <c r="N78">
        <f t="shared" ca="1" si="87"/>
        <v>33.731592592592591</v>
      </c>
    </row>
    <row r="79" spans="1:15" x14ac:dyDescent="0.25">
      <c r="A79" s="4">
        <f t="shared" si="88"/>
        <v>0.42256944444444372</v>
      </c>
      <c r="B79" s="3">
        <f t="shared" si="89"/>
        <v>1553300510</v>
      </c>
      <c r="C79">
        <f t="shared" si="85"/>
        <v>2</v>
      </c>
      <c r="D79">
        <f t="shared" si="85"/>
        <v>7</v>
      </c>
      <c r="E79">
        <f t="shared" ca="1" si="14"/>
        <v>48826.055999999997</v>
      </c>
      <c r="F79">
        <f t="shared" ca="1" si="15"/>
        <v>29249.714</v>
      </c>
      <c r="G79">
        <f t="shared" ca="1" si="81"/>
        <v>10363.200000000001</v>
      </c>
      <c r="H79" s="9">
        <f t="shared" ca="1" si="82"/>
        <v>-211.54151111110986</v>
      </c>
      <c r="I79" s="9">
        <f t="shared" ca="1" si="82"/>
        <v>-126.68882222222165</v>
      </c>
      <c r="J79" s="9">
        <f t="shared" ca="1" si="82"/>
        <v>0</v>
      </c>
      <c r="K79" s="9">
        <f t="shared" ca="1" si="83"/>
        <v>246.57629366836036</v>
      </c>
      <c r="L79" s="9">
        <f t="shared" ca="1" si="84"/>
        <v>-120.91671631912261</v>
      </c>
      <c r="M79">
        <f t="shared" ca="1" si="86"/>
        <v>56.111333333333334</v>
      </c>
      <c r="N79">
        <f t="shared" ca="1" si="87"/>
        <v>33.714666666666666</v>
      </c>
    </row>
    <row r="80" spans="1:15" x14ac:dyDescent="0.25">
      <c r="A80" s="4">
        <f t="shared" si="88"/>
        <v>0.42262731481481408</v>
      </c>
      <c r="B80" s="3">
        <f t="shared" si="89"/>
        <v>1553300515</v>
      </c>
      <c r="C80">
        <f t="shared" si="85"/>
        <v>2</v>
      </c>
      <c r="D80">
        <f t="shared" si="85"/>
        <v>7</v>
      </c>
      <c r="E80">
        <f t="shared" ca="1" si="14"/>
        <v>47768.348444444448</v>
      </c>
      <c r="F80">
        <f t="shared" ca="1" si="15"/>
        <v>28616.269888888892</v>
      </c>
      <c r="G80">
        <f t="shared" ca="1" si="81"/>
        <v>10363.200000000001</v>
      </c>
      <c r="H80" s="9">
        <f t="shared" ca="1" si="82"/>
        <v>-211.54151111111278</v>
      </c>
      <c r="I80" s="9">
        <f t="shared" ca="1" si="82"/>
        <v>-126.6888222222231</v>
      </c>
      <c r="J80" s="9">
        <f t="shared" ca="1" si="82"/>
        <v>0</v>
      </c>
      <c r="K80" s="9">
        <f t="shared" ca="1" si="83"/>
        <v>246.57629366836363</v>
      </c>
      <c r="L80" s="9">
        <f t="shared" ca="1" si="84"/>
        <v>-120.91671631912253</v>
      </c>
      <c r="M80">
        <f t="shared" ca="1" si="86"/>
        <v>56.105703703703703</v>
      </c>
      <c r="N80">
        <f t="shared" ca="1" si="87"/>
        <v>33.697740740740734</v>
      </c>
    </row>
    <row r="81" spans="1:15" x14ac:dyDescent="0.25">
      <c r="A81" s="4">
        <f t="shared" si="88"/>
        <v>0.42268518518518444</v>
      </c>
      <c r="B81" s="3">
        <f t="shared" si="89"/>
        <v>1553300520</v>
      </c>
      <c r="C81">
        <f t="shared" si="85"/>
        <v>2</v>
      </c>
      <c r="D81">
        <f t="shared" si="85"/>
        <v>7</v>
      </c>
      <c r="E81">
        <f t="shared" ca="1" si="14"/>
        <v>46710.640888888884</v>
      </c>
      <c r="F81">
        <f t="shared" ca="1" si="15"/>
        <v>27982.825777777776</v>
      </c>
      <c r="G81">
        <f t="shared" ca="1" si="81"/>
        <v>10363.200000000001</v>
      </c>
      <c r="H81" s="9">
        <f t="shared" ca="1" si="82"/>
        <v>-211.54151111110986</v>
      </c>
      <c r="I81" s="9">
        <f t="shared" ca="1" si="82"/>
        <v>-126.68882222222165</v>
      </c>
      <c r="J81" s="9">
        <f t="shared" ca="1" si="82"/>
        <v>0</v>
      </c>
      <c r="K81" s="9">
        <f t="shared" ca="1" si="83"/>
        <v>246.57629366836036</v>
      </c>
      <c r="L81" s="9">
        <f t="shared" ca="1" si="84"/>
        <v>-120.91671631912261</v>
      </c>
      <c r="M81">
        <f t="shared" ca="1" si="86"/>
        <v>56.100074074074072</v>
      </c>
      <c r="N81">
        <f t="shared" ca="1" si="87"/>
        <v>33.680814814814809</v>
      </c>
    </row>
    <row r="82" spans="1:15" x14ac:dyDescent="0.25">
      <c r="A82" s="4">
        <f t="shared" si="88"/>
        <v>0.4227430555555548</v>
      </c>
      <c r="B82" s="3">
        <f t="shared" si="89"/>
        <v>1553300525</v>
      </c>
      <c r="C82">
        <f t="shared" si="85"/>
        <v>2</v>
      </c>
      <c r="D82">
        <f t="shared" si="85"/>
        <v>7</v>
      </c>
      <c r="E82">
        <f t="shared" ca="1" si="14"/>
        <v>45652.933333333334</v>
      </c>
      <c r="F82">
        <f t="shared" ca="1" si="15"/>
        <v>27349.381666666668</v>
      </c>
      <c r="G82">
        <f t="shared" ca="1" si="81"/>
        <v>10363.200000000001</v>
      </c>
      <c r="H82" s="9">
        <f t="shared" ca="1" si="82"/>
        <v>-211.54151111110986</v>
      </c>
      <c r="I82" s="9">
        <f t="shared" ca="1" si="82"/>
        <v>-126.6888222222231</v>
      </c>
      <c r="J82" s="9">
        <f t="shared" ca="1" si="82"/>
        <v>0</v>
      </c>
      <c r="K82" s="9">
        <f t="shared" ca="1" si="83"/>
        <v>246.5762936683611</v>
      </c>
      <c r="L82" s="9">
        <f t="shared" ca="1" si="84"/>
        <v>-120.91671631912287</v>
      </c>
      <c r="M82">
        <f t="shared" ca="1" si="86"/>
        <v>56.094444444444441</v>
      </c>
      <c r="N82">
        <f t="shared" ca="1" si="87"/>
        <v>33.663888888888884</v>
      </c>
    </row>
    <row r="83" spans="1:15" x14ac:dyDescent="0.25">
      <c r="A83" s="4">
        <f t="shared" si="88"/>
        <v>0.42280092592592516</v>
      </c>
      <c r="B83" s="3">
        <f t="shared" si="89"/>
        <v>1553300530</v>
      </c>
      <c r="C83">
        <f t="shared" si="85"/>
        <v>2</v>
      </c>
      <c r="D83">
        <f t="shared" si="85"/>
        <v>7</v>
      </c>
      <c r="E83">
        <f t="shared" ca="1" si="14"/>
        <v>44595.225777777785</v>
      </c>
      <c r="F83">
        <f t="shared" ca="1" si="15"/>
        <v>26715.937555555553</v>
      </c>
      <c r="G83">
        <f t="shared" ca="1" si="81"/>
        <v>10363.200000000001</v>
      </c>
      <c r="H83" s="9">
        <f t="shared" ca="1" si="82"/>
        <v>-211.54151111111278</v>
      </c>
      <c r="I83" s="9">
        <f t="shared" ca="1" si="82"/>
        <v>-126.68882222222165</v>
      </c>
      <c r="J83" s="9">
        <f t="shared" ca="1" si="82"/>
        <v>0</v>
      </c>
      <c r="K83" s="9">
        <f t="shared" ca="1" si="83"/>
        <v>246.57629366836289</v>
      </c>
      <c r="L83" s="9">
        <f t="shared" ca="1" si="84"/>
        <v>-120.91671631912226</v>
      </c>
      <c r="M83">
        <f t="shared" ca="1" si="86"/>
        <v>56.08881481481481</v>
      </c>
      <c r="N83">
        <f t="shared" ca="1" si="87"/>
        <v>33.646962962962959</v>
      </c>
    </row>
    <row r="84" spans="1:15" x14ac:dyDescent="0.25">
      <c r="A84" s="4">
        <f t="shared" si="88"/>
        <v>0.42285879629629552</v>
      </c>
      <c r="B84" s="3">
        <f t="shared" si="89"/>
        <v>1553300535</v>
      </c>
      <c r="C84">
        <f t="shared" si="85"/>
        <v>2</v>
      </c>
      <c r="D84">
        <f t="shared" si="85"/>
        <v>7</v>
      </c>
      <c r="E84">
        <f t="shared" ca="1" si="14"/>
        <v>43537.518222222221</v>
      </c>
      <c r="F84">
        <f t="shared" ca="1" si="15"/>
        <v>26082.493444444444</v>
      </c>
      <c r="G84">
        <f t="shared" ca="1" si="81"/>
        <v>10363.200000000001</v>
      </c>
      <c r="H84" s="9">
        <f t="shared" ca="1" si="82"/>
        <v>-211.54151111110986</v>
      </c>
      <c r="I84" s="9">
        <f t="shared" ca="1" si="82"/>
        <v>-126.68882222222165</v>
      </c>
      <c r="J84" s="9">
        <f t="shared" ca="1" si="82"/>
        <v>0</v>
      </c>
      <c r="K84" s="9">
        <f t="shared" ca="1" si="83"/>
        <v>246.57629366836036</v>
      </c>
      <c r="L84" s="9">
        <f t="shared" ca="1" si="84"/>
        <v>-120.91671631912261</v>
      </c>
      <c r="M84">
        <f t="shared" ca="1" si="86"/>
        <v>56.083185185185187</v>
      </c>
      <c r="N84">
        <f t="shared" ca="1" si="87"/>
        <v>33.630037037037035</v>
      </c>
    </row>
    <row r="85" spans="1:15" x14ac:dyDescent="0.25">
      <c r="A85" s="4">
        <f t="shared" si="88"/>
        <v>0.42291666666666589</v>
      </c>
      <c r="B85" s="3">
        <f t="shared" si="89"/>
        <v>1553300540</v>
      </c>
      <c r="C85">
        <f t="shared" si="85"/>
        <v>2</v>
      </c>
      <c r="D85">
        <f t="shared" si="85"/>
        <v>7</v>
      </c>
      <c r="E85">
        <f t="shared" ca="1" si="14"/>
        <v>42479.810666666672</v>
      </c>
      <c r="F85">
        <f t="shared" ca="1" si="15"/>
        <v>25449.049333333336</v>
      </c>
      <c r="G85">
        <f t="shared" ca="1" si="81"/>
        <v>10363.200000000001</v>
      </c>
      <c r="H85" s="9">
        <f t="shared" ca="1" si="82"/>
        <v>-211.54151111111278</v>
      </c>
      <c r="I85" s="9">
        <f t="shared" ca="1" si="82"/>
        <v>-126.6888222222231</v>
      </c>
      <c r="J85" s="9">
        <f t="shared" ca="1" si="82"/>
        <v>0</v>
      </c>
      <c r="K85" s="9">
        <f t="shared" ca="1" si="83"/>
        <v>246.57629366836363</v>
      </c>
      <c r="L85" s="9">
        <f t="shared" ca="1" si="84"/>
        <v>-120.91671631912253</v>
      </c>
      <c r="M85">
        <f t="shared" ca="1" si="86"/>
        <v>56.077555555555556</v>
      </c>
      <c r="N85">
        <f t="shared" ca="1" si="87"/>
        <v>33.61311111111111</v>
      </c>
    </row>
    <row r="86" spans="1:15" x14ac:dyDescent="0.25">
      <c r="A86" s="4">
        <f t="shared" si="88"/>
        <v>0.42297453703703625</v>
      </c>
      <c r="B86" s="3">
        <f t="shared" si="89"/>
        <v>1553300545</v>
      </c>
      <c r="C86">
        <f t="shared" si="85"/>
        <v>2</v>
      </c>
      <c r="D86">
        <f t="shared" si="85"/>
        <v>7</v>
      </c>
      <c r="E86">
        <f t="shared" ca="1" si="14"/>
        <v>41422.103111111108</v>
      </c>
      <c r="F86">
        <f t="shared" ca="1" si="15"/>
        <v>24815.605222222221</v>
      </c>
      <c r="G86">
        <f t="shared" ca="1" si="81"/>
        <v>10363.200000000001</v>
      </c>
      <c r="H86" s="9">
        <f t="shared" ca="1" si="82"/>
        <v>-211.54151111110986</v>
      </c>
      <c r="I86" s="9">
        <f t="shared" ca="1" si="82"/>
        <v>-126.68882222222165</v>
      </c>
      <c r="J86" s="9">
        <f t="shared" ca="1" si="82"/>
        <v>0</v>
      </c>
      <c r="K86" s="9">
        <f t="shared" ca="1" si="83"/>
        <v>246.57629366836036</v>
      </c>
      <c r="L86" s="9">
        <f t="shared" ca="1" si="84"/>
        <v>-120.91671631912261</v>
      </c>
      <c r="M86">
        <f t="shared" ca="1" si="86"/>
        <v>56.071925925925925</v>
      </c>
      <c r="N86">
        <f t="shared" ca="1" si="87"/>
        <v>33.596185185185185</v>
      </c>
    </row>
    <row r="87" spans="1:15" x14ac:dyDescent="0.25">
      <c r="A87" s="4">
        <f t="shared" si="88"/>
        <v>0.42303240740740661</v>
      </c>
      <c r="B87" s="3">
        <f t="shared" si="89"/>
        <v>1553300550</v>
      </c>
      <c r="C87">
        <f t="shared" si="85"/>
        <v>2</v>
      </c>
      <c r="D87">
        <f t="shared" si="85"/>
        <v>7</v>
      </c>
      <c r="E87">
        <f t="shared" ca="1" si="14"/>
        <v>40364.395555555559</v>
      </c>
      <c r="F87">
        <f t="shared" ca="1" si="15"/>
        <v>24182.161111111112</v>
      </c>
      <c r="G87">
        <f t="shared" ca="1" si="81"/>
        <v>10363.200000000001</v>
      </c>
      <c r="H87" s="9">
        <f t="shared" ca="1" si="82"/>
        <v>-211.54151111110986</v>
      </c>
      <c r="I87" s="9">
        <f t="shared" ca="1" si="82"/>
        <v>-126.6888222222231</v>
      </c>
      <c r="J87" s="9">
        <f t="shared" ca="1" si="82"/>
        <v>0</v>
      </c>
      <c r="K87" s="9">
        <f t="shared" ca="1" si="83"/>
        <v>246.5762936683611</v>
      </c>
      <c r="L87" s="9">
        <f t="shared" ca="1" si="84"/>
        <v>-120.91671631912287</v>
      </c>
      <c r="M87">
        <f t="shared" ca="1" si="86"/>
        <v>56.066296296296294</v>
      </c>
      <c r="N87">
        <f t="shared" ca="1" si="87"/>
        <v>33.579259259259253</v>
      </c>
    </row>
    <row r="88" spans="1:15" x14ac:dyDescent="0.25">
      <c r="A88" s="4">
        <f t="shared" si="88"/>
        <v>0.42309027777777697</v>
      </c>
      <c r="B88" s="3">
        <f t="shared" si="89"/>
        <v>1553300555</v>
      </c>
      <c r="C88">
        <f t="shared" si="85"/>
        <v>2</v>
      </c>
      <c r="D88">
        <f t="shared" si="85"/>
        <v>7</v>
      </c>
      <c r="E88">
        <f t="shared" ca="1" si="14"/>
        <v>39306.688000000009</v>
      </c>
      <c r="F88">
        <f t="shared" ca="1" si="15"/>
        <v>23548.716999999997</v>
      </c>
      <c r="G88">
        <f t="shared" ca="1" si="81"/>
        <v>10363.200000000001</v>
      </c>
      <c r="H88" s="9">
        <f t="shared" ca="1" si="82"/>
        <v>-211.54151111111278</v>
      </c>
      <c r="I88" s="9">
        <f t="shared" ca="1" si="82"/>
        <v>-126.68882222222165</v>
      </c>
      <c r="J88" s="9">
        <f t="shared" ca="1" si="82"/>
        <v>0</v>
      </c>
      <c r="K88" s="9">
        <f t="shared" ca="1" si="83"/>
        <v>246.57629366836289</v>
      </c>
      <c r="L88" s="9">
        <f t="shared" ca="1" si="84"/>
        <v>-120.91671631912226</v>
      </c>
      <c r="M88">
        <f t="shared" ca="1" si="86"/>
        <v>56.060666666666663</v>
      </c>
      <c r="N88">
        <f t="shared" ca="1" si="87"/>
        <v>33.562333333333328</v>
      </c>
    </row>
    <row r="89" spans="1:15" x14ac:dyDescent="0.25">
      <c r="A89" s="4">
        <f t="shared" si="88"/>
        <v>0.42314814814814733</v>
      </c>
      <c r="B89" s="3">
        <f t="shared" si="89"/>
        <v>1553300560</v>
      </c>
      <c r="C89">
        <f t="shared" ref="C89:D101" si="90">C88</f>
        <v>2</v>
      </c>
      <c r="D89">
        <f t="shared" si="90"/>
        <v>7</v>
      </c>
      <c r="E89">
        <f t="shared" ca="1" si="14"/>
        <v>38248.980444444445</v>
      </c>
      <c r="F89">
        <f t="shared" ca="1" si="15"/>
        <v>22915.272888888889</v>
      </c>
      <c r="G89">
        <f t="shared" ca="1" si="81"/>
        <v>10363.200000000001</v>
      </c>
      <c r="H89" s="9">
        <f t="shared" ca="1" si="82"/>
        <v>-211.54151111110986</v>
      </c>
      <c r="I89" s="9">
        <f t="shared" ca="1" si="82"/>
        <v>-126.68882222222165</v>
      </c>
      <c r="J89" s="9">
        <f t="shared" ca="1" si="82"/>
        <v>0</v>
      </c>
      <c r="K89" s="9">
        <f t="shared" ca="1" si="83"/>
        <v>246.57629366836036</v>
      </c>
      <c r="L89" s="9">
        <f t="shared" ca="1" si="84"/>
        <v>-120.91671631912261</v>
      </c>
      <c r="M89">
        <f t="shared" ca="1" si="86"/>
        <v>56.055037037037032</v>
      </c>
      <c r="N89">
        <f t="shared" ca="1" si="87"/>
        <v>33.545407407407403</v>
      </c>
    </row>
    <row r="90" spans="1:15" x14ac:dyDescent="0.25">
      <c r="A90" s="4">
        <f t="shared" si="88"/>
        <v>0.42320601851851769</v>
      </c>
      <c r="B90" s="3">
        <f t="shared" si="89"/>
        <v>1553300565</v>
      </c>
      <c r="C90">
        <f t="shared" si="90"/>
        <v>2</v>
      </c>
      <c r="D90">
        <f t="shared" si="90"/>
        <v>7</v>
      </c>
      <c r="E90">
        <f t="shared" ca="1" si="14"/>
        <v>37191.272888888896</v>
      </c>
      <c r="F90">
        <f t="shared" ca="1" si="15"/>
        <v>22281.82877777778</v>
      </c>
      <c r="G90">
        <f t="shared" ca="1" si="81"/>
        <v>10363.200000000001</v>
      </c>
      <c r="H90" s="9">
        <f t="shared" ca="1" si="82"/>
        <v>-211.54151111111278</v>
      </c>
      <c r="I90" s="9">
        <f t="shared" ca="1" si="82"/>
        <v>-126.6888222222231</v>
      </c>
      <c r="J90" s="9">
        <f t="shared" ca="1" si="82"/>
        <v>0</v>
      </c>
      <c r="K90" s="9">
        <f t="shared" ca="1" si="83"/>
        <v>246.57629366836363</v>
      </c>
      <c r="L90" s="9">
        <f t="shared" ca="1" si="84"/>
        <v>-120.91671631912253</v>
      </c>
      <c r="M90">
        <f t="shared" ca="1" si="86"/>
        <v>56.049407407407408</v>
      </c>
      <c r="N90">
        <f t="shared" ca="1" si="87"/>
        <v>33.528481481481478</v>
      </c>
    </row>
    <row r="91" spans="1:15" x14ac:dyDescent="0.25">
      <c r="A91" s="4">
        <f t="shared" si="88"/>
        <v>0.42326388888888805</v>
      </c>
      <c r="B91" s="3">
        <f t="shared" si="89"/>
        <v>1553300570</v>
      </c>
      <c r="C91">
        <f t="shared" si="90"/>
        <v>2</v>
      </c>
      <c r="D91">
        <f t="shared" si="90"/>
        <v>7</v>
      </c>
      <c r="E91">
        <f t="shared" ca="1" si="14"/>
        <v>36133.565333333332</v>
      </c>
      <c r="F91">
        <f t="shared" ca="1" si="15"/>
        <v>21648.384666666665</v>
      </c>
      <c r="G91">
        <f t="shared" ca="1" si="81"/>
        <v>10363.200000000001</v>
      </c>
      <c r="H91" s="9">
        <f t="shared" ca="1" si="82"/>
        <v>-211.54151111110986</v>
      </c>
      <c r="I91" s="9">
        <f t="shared" ca="1" si="82"/>
        <v>-126.68882222222165</v>
      </c>
      <c r="J91" s="9">
        <f t="shared" ca="1" si="82"/>
        <v>0</v>
      </c>
      <c r="K91" s="9">
        <f t="shared" ca="1" si="83"/>
        <v>246.57629366836036</v>
      </c>
      <c r="L91" s="9">
        <f t="shared" ca="1" si="84"/>
        <v>-120.91671631912261</v>
      </c>
      <c r="M91">
        <f t="shared" ca="1" si="86"/>
        <v>56.043777777777777</v>
      </c>
      <c r="N91">
        <f t="shared" ca="1" si="87"/>
        <v>33.511555555555553</v>
      </c>
    </row>
    <row r="92" spans="1:15" x14ac:dyDescent="0.25">
      <c r="A92" s="4">
        <f t="shared" si="88"/>
        <v>0.42332175925925841</v>
      </c>
      <c r="B92" s="3">
        <f t="shared" si="89"/>
        <v>1553300575</v>
      </c>
      <c r="C92">
        <f t="shared" si="90"/>
        <v>2</v>
      </c>
      <c r="D92">
        <f t="shared" si="90"/>
        <v>7</v>
      </c>
      <c r="E92">
        <f t="shared" ca="1" si="14"/>
        <v>35075.857777777783</v>
      </c>
      <c r="F92">
        <f t="shared" ca="1" si="15"/>
        <v>21014.940555555557</v>
      </c>
      <c r="G92">
        <f t="shared" ca="1" si="81"/>
        <v>10363.200000000001</v>
      </c>
      <c r="H92" s="9">
        <f t="shared" ca="1" si="82"/>
        <v>-211.54151111111278</v>
      </c>
      <c r="I92" s="9">
        <f t="shared" ca="1" si="82"/>
        <v>-126.6888222222231</v>
      </c>
      <c r="J92" s="9">
        <f t="shared" ca="1" si="82"/>
        <v>0</v>
      </c>
      <c r="K92" s="9">
        <f t="shared" ca="1" si="83"/>
        <v>246.57629366836363</v>
      </c>
      <c r="L92" s="9">
        <f t="shared" ca="1" si="84"/>
        <v>-120.91671631912253</v>
      </c>
      <c r="M92">
        <f t="shared" ca="1" si="86"/>
        <v>56.038148148148146</v>
      </c>
      <c r="N92">
        <f t="shared" ca="1" si="87"/>
        <v>33.494629629629628</v>
      </c>
    </row>
    <row r="93" spans="1:15" x14ac:dyDescent="0.25">
      <c r="A93" s="4">
        <f t="shared" si="88"/>
        <v>0.42337962962962877</v>
      </c>
      <c r="B93" s="3">
        <f t="shared" si="89"/>
        <v>1553300580</v>
      </c>
      <c r="C93">
        <f t="shared" si="90"/>
        <v>2</v>
      </c>
      <c r="D93">
        <f t="shared" si="90"/>
        <v>7</v>
      </c>
      <c r="E93">
        <f t="shared" ca="1" si="14"/>
        <v>34018.150222222219</v>
      </c>
      <c r="F93">
        <f t="shared" ca="1" si="15"/>
        <v>20381.496444444441</v>
      </c>
      <c r="G93">
        <f t="shared" ca="1" si="81"/>
        <v>10363.200000000001</v>
      </c>
      <c r="H93" s="9">
        <f t="shared" ca="1" si="82"/>
        <v>-211.54151111110986</v>
      </c>
      <c r="I93" s="9">
        <f t="shared" ca="1" si="82"/>
        <v>-126.68882222222165</v>
      </c>
      <c r="J93" s="9">
        <f t="shared" ca="1" si="82"/>
        <v>0</v>
      </c>
      <c r="K93" s="9">
        <f t="shared" ca="1" si="83"/>
        <v>246.57629366836036</v>
      </c>
      <c r="L93" s="9">
        <f t="shared" ca="1" si="84"/>
        <v>-120.91671631912261</v>
      </c>
      <c r="M93">
        <f t="shared" ca="1" si="86"/>
        <v>56.032518518518515</v>
      </c>
      <c r="N93">
        <f t="shared" ca="1" si="87"/>
        <v>33.477703703703703</v>
      </c>
    </row>
    <row r="94" spans="1:15" x14ac:dyDescent="0.25">
      <c r="A94" s="4">
        <f t="shared" si="88"/>
        <v>0.42343749999999913</v>
      </c>
      <c r="B94" s="3">
        <f t="shared" si="89"/>
        <v>1553300585</v>
      </c>
      <c r="C94">
        <f t="shared" si="90"/>
        <v>2</v>
      </c>
      <c r="D94">
        <f t="shared" si="90"/>
        <v>7</v>
      </c>
      <c r="E94">
        <f t="shared" ca="1" si="14"/>
        <v>32960.44266666667</v>
      </c>
      <c r="F94">
        <f t="shared" ca="1" si="15"/>
        <v>19748.052333333333</v>
      </c>
      <c r="G94">
        <f t="shared" ca="1" si="81"/>
        <v>10363.200000000001</v>
      </c>
      <c r="H94" s="9">
        <f t="shared" ca="1" si="82"/>
        <v>-211.54151111110986</v>
      </c>
      <c r="I94" s="9">
        <f t="shared" ca="1" si="82"/>
        <v>-126.68882222222165</v>
      </c>
      <c r="J94" s="9">
        <f t="shared" ca="1" si="82"/>
        <v>0</v>
      </c>
      <c r="K94" s="9">
        <f t="shared" ca="1" si="83"/>
        <v>246.57629366836036</v>
      </c>
      <c r="L94" s="9">
        <f t="shared" ca="1" si="84"/>
        <v>-120.91671631912261</v>
      </c>
      <c r="M94">
        <f t="shared" ca="1" si="86"/>
        <v>56.026888888888884</v>
      </c>
      <c r="N94">
        <f t="shared" ca="1" si="87"/>
        <v>33.460777777777771</v>
      </c>
    </row>
    <row r="95" spans="1:15" x14ac:dyDescent="0.25">
      <c r="A95" s="4">
        <f t="shared" si="88"/>
        <v>0.42349537037036949</v>
      </c>
      <c r="B95" s="3">
        <f t="shared" si="89"/>
        <v>1553300590</v>
      </c>
      <c r="C95">
        <f t="shared" si="90"/>
        <v>2</v>
      </c>
      <c r="D95">
        <f t="shared" si="90"/>
        <v>7</v>
      </c>
      <c r="E95">
        <f t="shared" ca="1" si="14"/>
        <v>31902.73511111112</v>
      </c>
      <c r="F95">
        <f t="shared" ca="1" si="15"/>
        <v>19114.608222222225</v>
      </c>
      <c r="G95">
        <f t="shared" ca="1" si="81"/>
        <v>10363.200000000001</v>
      </c>
      <c r="H95" s="9">
        <f t="shared" ca="1" si="82"/>
        <v>-211.69440092704463</v>
      </c>
      <c r="I95" s="9">
        <f t="shared" ca="1" si="82"/>
        <v>-126.78833539158805</v>
      </c>
      <c r="J95" s="9">
        <f t="shared" ca="1" si="82"/>
        <v>0</v>
      </c>
      <c r="K95" s="9">
        <f t="shared" ca="1" si="83"/>
        <v>246.75858926333271</v>
      </c>
      <c r="L95" s="9">
        <f t="shared" ca="1" si="84"/>
        <v>-120.91829996009193</v>
      </c>
      <c r="M95">
        <f t="shared" ca="1" si="86"/>
        <v>56.02125925925926</v>
      </c>
      <c r="N95">
        <f t="shared" ca="1" si="87"/>
        <v>33.443851851851846</v>
      </c>
    </row>
    <row r="96" spans="1:15" x14ac:dyDescent="0.25">
      <c r="A96" s="4">
        <f>A95+5/24/3600</f>
        <v>0.42355324074073986</v>
      </c>
      <c r="B96" s="3">
        <f t="shared" si="89"/>
        <v>1553300595</v>
      </c>
      <c r="C96">
        <f t="shared" ref="C96" si="91">C95</f>
        <v>2</v>
      </c>
      <c r="D96">
        <f t="shared" si="90"/>
        <v>7</v>
      </c>
      <c r="E96" s="15">
        <f ca="1">(1-$O96)*(1-$O96)*E95+2*$O96*(1-$O96)*INDIRECT("E"&amp;C97)+$O96*$O96*E99</f>
        <v>30844.263106475897</v>
      </c>
      <c r="F96" s="15">
        <f ca="1">(1-$O96)*(1-$O96)*F95+2*$O96*(1-$O96)*INDIRECT("F"&amp;C97)+$O96*$O96*F99</f>
        <v>18480.666545264285</v>
      </c>
      <c r="G96" s="15">
        <f t="shared" ca="1" si="81"/>
        <v>10363.200000000001</v>
      </c>
      <c r="H96" s="16">
        <f t="shared" ca="1" si="82"/>
        <v>-212.00018055890905</v>
      </c>
      <c r="I96" s="16">
        <f t="shared" ca="1" si="82"/>
        <v>-126.9873617303172</v>
      </c>
      <c r="J96" s="16">
        <f t="shared" ca="1" si="82"/>
        <v>0</v>
      </c>
      <c r="K96" s="16">
        <f t="shared" ca="1" si="83"/>
        <v>247.12318101755747</v>
      </c>
      <c r="L96" s="16">
        <f t="shared" ca="1" si="84"/>
        <v>-120.92146023278875</v>
      </c>
      <c r="M96" s="15">
        <f ca="1">(1-$O96)*(1-$O96)*M95+2*$O96*(1-$O96)*INDIRECT("M"&amp;C97)+$O96*$O96*M99</f>
        <v>56.015619047619047</v>
      </c>
      <c r="N96" s="15">
        <f ca="1">(1-$O96)*(1-$O96)*N95+2*$O96*(1-$O96)*INDIRECT("N"&amp;C97)+$O96*$O96*N99</f>
        <v>33.426913690476184</v>
      </c>
      <c r="O96" s="15">
        <f>(B96-B95)/(B99-B95)</f>
        <v>0.25</v>
      </c>
    </row>
    <row r="97" spans="1:15" x14ac:dyDescent="0.25">
      <c r="A97" s="5">
        <f t="shared" si="88"/>
        <v>0.42361111111111022</v>
      </c>
      <c r="B97" s="3">
        <f t="shared" si="89"/>
        <v>1553300600</v>
      </c>
      <c r="C97">
        <v>3</v>
      </c>
      <c r="D97">
        <f>ROW()</f>
        <v>97</v>
      </c>
      <c r="E97" s="15">
        <f ca="1">(1-$O97)*(1-$O97)*E95+2*$O97*(1-$O97)*INDIRECT("E"&amp;C97)+$O97*$O97*E99</f>
        <v>29784.262203681352</v>
      </c>
      <c r="F97" s="15">
        <f ca="1">(1-$O97)*(1-$O97)*F95+2*$O97*(1-$O97)*INDIRECT("F"&amp;C97)+$O97*$O97*F99</f>
        <v>17845.729736612699</v>
      </c>
      <c r="G97" s="15">
        <f t="shared" ca="1" si="81"/>
        <v>10363.200000000001</v>
      </c>
      <c r="H97" s="16">
        <f t="shared" ca="1" si="82"/>
        <v>-212.30596019077421</v>
      </c>
      <c r="I97" s="16">
        <f t="shared" ca="1" si="82"/>
        <v>-127.18638806904782</v>
      </c>
      <c r="J97" s="16">
        <f t="shared" ca="1" si="82"/>
        <v>0</v>
      </c>
      <c r="K97" s="16">
        <f t="shared" ca="1" si="83"/>
        <v>247.48777352139444</v>
      </c>
      <c r="L97" s="16">
        <f t="shared" ca="1" si="84"/>
        <v>-120.92461119423345</v>
      </c>
      <c r="M97" s="15">
        <f ca="1">(1-$O97)*(1-$O97)*M95+2*$O97*(1-$O97)*INDIRECT("M"&amp;C97)+$O97*$O97*M99</f>
        <v>56.009957671957665</v>
      </c>
      <c r="N97" s="15">
        <f ca="1">(1-$O97)*(1-$O97)*N95+2*$O97*(1-$O97)*INDIRECT("N"&amp;C97)+$O97*$O97*N99</f>
        <v>33.409951058201052</v>
      </c>
      <c r="O97" s="15">
        <f>(B97-B95)/(B99-B95)</f>
        <v>0.5</v>
      </c>
    </row>
    <row r="98" spans="1:15" x14ac:dyDescent="0.25">
      <c r="A98" s="4">
        <f t="shared" si="88"/>
        <v>0.42366898148148058</v>
      </c>
      <c r="B98" s="3">
        <f t="shared" si="89"/>
        <v>1553300605</v>
      </c>
      <c r="C98">
        <f t="shared" ref="C98:D98" si="92">C97</f>
        <v>3</v>
      </c>
      <c r="D98">
        <f t="shared" si="92"/>
        <v>97</v>
      </c>
      <c r="E98" s="15">
        <f ca="1">(1-$O98)*(1-$O98)*E95+2*$O98*(1-$O98)*INDIRECT("E"&amp;C97)+$O98*$O98*E99</f>
        <v>28722.732402727481</v>
      </c>
      <c r="F98" s="15">
        <f ca="1">(1-$O98)*(1-$O98)*F95+2*$O98*(1-$O98)*INDIRECT("F"&amp;C97)+$O98*$O98*F99</f>
        <v>17209.797796267459</v>
      </c>
      <c r="G98" s="15">
        <f t="shared" ca="1" si="81"/>
        <v>10363.200000000001</v>
      </c>
      <c r="H98" s="16">
        <f t="shared" ca="1" si="82"/>
        <v>-212.61173982263935</v>
      </c>
      <c r="I98" s="16">
        <f t="shared" ca="1" si="82"/>
        <v>-127.38541440777772</v>
      </c>
      <c r="J98" s="16">
        <f t="shared" ca="1" si="82"/>
        <v>0</v>
      </c>
      <c r="K98" s="16">
        <f t="shared" ca="1" si="83"/>
        <v>247.85236677153387</v>
      </c>
      <c r="L98" s="16">
        <f t="shared" ca="1" si="84"/>
        <v>-120.92775288549741</v>
      </c>
      <c r="M98" s="15">
        <f ca="1">(1-$O98)*(1-$O98)*M95+2*$O98*(1-$O98)*INDIRECT("M"&amp;C97)+$O98*$O98*M99</f>
        <v>56.004275132275126</v>
      </c>
      <c r="N98" s="15">
        <f ca="1">(1-$O98)*(1-$O98)*N95+2*$O98*(1-$O98)*INDIRECT("N"&amp;C97)+$O98*$O98*N99</f>
        <v>33.392963955026445</v>
      </c>
      <c r="O98" s="15">
        <f>(B98-B95)/(B99-B95)</f>
        <v>0.75</v>
      </c>
    </row>
    <row r="99" spans="1:15" x14ac:dyDescent="0.25">
      <c r="A99" s="4">
        <f t="shared" si="88"/>
        <v>0.42372685185185094</v>
      </c>
      <c r="B99" s="3">
        <f t="shared" si="89"/>
        <v>1553300610</v>
      </c>
      <c r="C99">
        <f t="shared" si="90"/>
        <v>3</v>
      </c>
      <c r="D99">
        <f t="shared" si="90"/>
        <v>97</v>
      </c>
      <c r="E99">
        <f t="shared" ca="1" si="14"/>
        <v>27659.673703614284</v>
      </c>
      <c r="F99">
        <f t="shared" ca="1" si="15"/>
        <v>16572.870724228571</v>
      </c>
      <c r="G99">
        <f t="shared" ca="1" si="81"/>
        <v>10363.200000000001</v>
      </c>
      <c r="H99" s="9">
        <f t="shared" ca="1" si="82"/>
        <v>-212.76462963857119</v>
      </c>
      <c r="I99" s="9">
        <f t="shared" ca="1" si="82"/>
        <v>-127.48492757714266</v>
      </c>
      <c r="J99" s="9">
        <f t="shared" ca="1" si="82"/>
        <v>0</v>
      </c>
      <c r="K99" s="9">
        <f t="shared" ca="1" si="83"/>
        <v>248.03466367543805</v>
      </c>
      <c r="L99" s="9">
        <f t="shared" ca="1" si="84"/>
        <v>-120.92932026758069</v>
      </c>
      <c r="M99">
        <f t="shared" ca="1" si="86"/>
        <v>55.998571428571424</v>
      </c>
      <c r="N99">
        <f t="shared" ca="1" si="87"/>
        <v>33.375952380952377</v>
      </c>
    </row>
    <row r="100" spans="1:15" x14ac:dyDescent="0.25">
      <c r="A100" s="4">
        <f t="shared" si="88"/>
        <v>0.4237847222222213</v>
      </c>
      <c r="B100" s="3">
        <f t="shared" si="89"/>
        <v>1553300615</v>
      </c>
      <c r="C100">
        <f t="shared" si="90"/>
        <v>3</v>
      </c>
      <c r="D100">
        <f t="shared" si="90"/>
        <v>97</v>
      </c>
      <c r="E100">
        <f t="shared" ca="1" si="14"/>
        <v>26595.850555421428</v>
      </c>
      <c r="F100">
        <f t="shared" ca="1" si="15"/>
        <v>15935.446086342858</v>
      </c>
      <c r="G100">
        <f t="shared" ca="1" si="81"/>
        <v>10363.200000000001</v>
      </c>
      <c r="H100" s="9">
        <f t="shared" ca="1" si="82"/>
        <v>-212.76462963857119</v>
      </c>
      <c r="I100" s="9">
        <f t="shared" ca="1" si="82"/>
        <v>-127.48492757714266</v>
      </c>
      <c r="J100" s="9">
        <f t="shared" ca="1" si="82"/>
        <v>0</v>
      </c>
      <c r="K100" s="9">
        <f t="shared" ca="1" si="83"/>
        <v>248.03466367543805</v>
      </c>
      <c r="L100" s="9">
        <f t="shared" ca="1" si="84"/>
        <v>-120.92932026758069</v>
      </c>
      <c r="M100">
        <f t="shared" ca="1" si="86"/>
        <v>55.99285714285714</v>
      </c>
      <c r="N100">
        <f t="shared" ca="1" si="87"/>
        <v>33.358928571428571</v>
      </c>
    </row>
    <row r="101" spans="1:15" x14ac:dyDescent="0.25">
      <c r="A101" s="4">
        <f t="shared" si="88"/>
        <v>0.42384259259259166</v>
      </c>
      <c r="B101" s="3">
        <f t="shared" si="89"/>
        <v>1553300620</v>
      </c>
      <c r="C101">
        <f t="shared" si="90"/>
        <v>3</v>
      </c>
      <c r="D101">
        <f t="shared" si="90"/>
        <v>97</v>
      </c>
      <c r="E101">
        <f t="shared" ref="E101:E164" ca="1" si="93">INDIRECT("E$"&amp;C101)+INDIRECT("H$"&amp;C101)*($B101-INDIRECT("B$"&amp;D101))</f>
        <v>25532.027407228572</v>
      </c>
      <c r="F101">
        <f t="shared" ref="F101:F164" ca="1" si="94">INDIRECT("F$"&amp;C101)+INDIRECT("I$"&amp;C101)*($B101-INDIRECT("B$"&amp;D101))</f>
        <v>15298.021448457144</v>
      </c>
      <c r="G101">
        <f t="shared" ca="1" si="81"/>
        <v>10363.200000000001</v>
      </c>
      <c r="H101" s="9">
        <f t="shared" ca="1" si="82"/>
        <v>-212.76462963857193</v>
      </c>
      <c r="I101" s="9">
        <f t="shared" ca="1" si="82"/>
        <v>-127.48492757714303</v>
      </c>
      <c r="J101" s="9">
        <f t="shared" ca="1" si="82"/>
        <v>0</v>
      </c>
      <c r="K101" s="9">
        <f t="shared" ca="1" si="83"/>
        <v>248.03466367543891</v>
      </c>
      <c r="L101" s="9">
        <f t="shared" ca="1" si="84"/>
        <v>-120.92932026758069</v>
      </c>
      <c r="M101">
        <f t="shared" ca="1" si="86"/>
        <v>55.987142857142857</v>
      </c>
      <c r="N101">
        <f t="shared" ca="1" si="87"/>
        <v>33.341904761904757</v>
      </c>
    </row>
    <row r="102" spans="1:15" x14ac:dyDescent="0.25">
      <c r="A102" s="4">
        <f t="shared" si="88"/>
        <v>0.42390046296296202</v>
      </c>
      <c r="B102" s="3">
        <f t="shared" si="89"/>
        <v>1553300625</v>
      </c>
      <c r="C102">
        <f t="shared" ref="C102:D102" si="95">C101</f>
        <v>3</v>
      </c>
      <c r="D102">
        <f t="shared" si="95"/>
        <v>97</v>
      </c>
      <c r="E102">
        <f t="shared" ref="E102:E105" ca="1" si="96">INDIRECT("E$"&amp;C102)+INDIRECT("H$"&amp;C102)*($B102-INDIRECT("B$"&amp;D102))</f>
        <v>24468.204259035712</v>
      </c>
      <c r="F102">
        <f t="shared" ref="F102:F105" ca="1" si="97">INDIRECT("F$"&amp;C102)+INDIRECT("I$"&amp;C102)*($B102-INDIRECT("B$"&amp;D102))</f>
        <v>14660.596810571429</v>
      </c>
      <c r="G102">
        <f t="shared" ref="G102:G105" ca="1" si="98">INDIRECT("G$"&amp;C102)+INDIRECT("J$"&amp;C102)*($B102-INDIRECT("B$"&amp;D102))</f>
        <v>10363.200000000001</v>
      </c>
      <c r="H102" s="9">
        <f t="shared" ref="H102:H105" ca="1" si="99">(E103-E102)/($B103-$B102)</f>
        <v>-212.76462963857119</v>
      </c>
      <c r="I102" s="9">
        <f t="shared" ref="I102:I105" ca="1" si="100">(F103-F102)/($B103-$B102)</f>
        <v>-127.48492757714303</v>
      </c>
      <c r="J102" s="9">
        <f t="shared" ref="J102:J105" ca="1" si="101">(G103-G102)/($B103-$B102)</f>
        <v>0</v>
      </c>
      <c r="K102" s="9">
        <f t="shared" ref="K102:K105" ca="1" si="102">SQRT(H102*H102+I102*I102)</f>
        <v>248.03466367543825</v>
      </c>
      <c r="L102" s="9">
        <f t="shared" ref="L102:L105" ca="1" si="103">DEGREES(ATAN2(I102,H102))</f>
        <v>-120.92932026758079</v>
      </c>
      <c r="M102">
        <f t="shared" ref="M102:M105" ca="1" si="104">INDIRECT("M$"&amp;C102)+INDIRECT("O$"&amp;C102)*($B102-INDIRECT("B$"&amp;D102))</f>
        <v>55.981428571428573</v>
      </c>
      <c r="N102">
        <f t="shared" ref="N102:N105" ca="1" si="105">INDIRECT("N$"&amp;C102)+INDIRECT("P$"&amp;C102)*($B102-INDIRECT("B$"&amp;D102))</f>
        <v>33.324880952380951</v>
      </c>
    </row>
    <row r="103" spans="1:15" x14ac:dyDescent="0.25">
      <c r="A103" s="8">
        <f t="shared" si="88"/>
        <v>0.42395833333333238</v>
      </c>
      <c r="B103" s="3">
        <f t="shared" si="89"/>
        <v>1553300630</v>
      </c>
      <c r="C103">
        <f t="shared" ref="C103:D103" si="106">C102</f>
        <v>3</v>
      </c>
      <c r="D103">
        <f t="shared" si="106"/>
        <v>97</v>
      </c>
      <c r="E103">
        <f t="shared" ca="1" si="96"/>
        <v>23404.381110842856</v>
      </c>
      <c r="F103">
        <f t="shared" ca="1" si="97"/>
        <v>14023.172172685714</v>
      </c>
      <c r="G103">
        <f t="shared" ca="1" si="98"/>
        <v>10363.200000000001</v>
      </c>
      <c r="H103" s="9">
        <f t="shared" ca="1" si="99"/>
        <v>-212.76462963857119</v>
      </c>
      <c r="I103" s="9">
        <f t="shared" ca="1" si="100"/>
        <v>-127.48492757714266</v>
      </c>
      <c r="J103" s="9">
        <f t="shared" ca="1" si="101"/>
        <v>0</v>
      </c>
      <c r="K103" s="9">
        <f t="shared" ca="1" si="102"/>
        <v>248.03466367543805</v>
      </c>
      <c r="L103" s="9">
        <f t="shared" ca="1" si="103"/>
        <v>-120.92932026758069</v>
      </c>
      <c r="M103">
        <f t="shared" ca="1" si="104"/>
        <v>55.975714285714282</v>
      </c>
      <c r="N103">
        <f t="shared" ca="1" si="105"/>
        <v>33.307857142857138</v>
      </c>
    </row>
    <row r="104" spans="1:15" x14ac:dyDescent="0.25">
      <c r="A104" s="4">
        <f>A103+5/24/3600</f>
        <v>0.42401620370370274</v>
      </c>
      <c r="B104" s="3">
        <f t="shared" si="89"/>
        <v>1553300635</v>
      </c>
      <c r="C104">
        <f t="shared" ref="C104:D104" si="107">C103</f>
        <v>3</v>
      </c>
      <c r="D104">
        <f t="shared" si="107"/>
        <v>97</v>
      </c>
      <c r="E104">
        <f t="shared" ca="1" si="96"/>
        <v>22340.55796265</v>
      </c>
      <c r="F104">
        <f t="shared" ca="1" si="97"/>
        <v>13385.747534800001</v>
      </c>
      <c r="G104">
        <f t="shared" ca="1" si="98"/>
        <v>10363.200000000001</v>
      </c>
      <c r="H104" s="9">
        <f t="shared" ca="1" si="99"/>
        <v>-212.76462963857119</v>
      </c>
      <c r="I104" s="9">
        <f t="shared" ca="1" si="100"/>
        <v>-127.48492757714266</v>
      </c>
      <c r="J104" s="9">
        <f t="shared" ca="1" si="101"/>
        <v>0</v>
      </c>
      <c r="K104" s="9">
        <f t="shared" ca="1" si="102"/>
        <v>248.03466367543805</v>
      </c>
      <c r="L104" s="9">
        <f t="shared" ca="1" si="103"/>
        <v>-120.92932026758069</v>
      </c>
      <c r="M104">
        <f t="shared" ca="1" si="104"/>
        <v>55.97</v>
      </c>
      <c r="N104">
        <f t="shared" ca="1" si="105"/>
        <v>33.290833333333332</v>
      </c>
    </row>
    <row r="105" spans="1:15" x14ac:dyDescent="0.25">
      <c r="A105" s="4">
        <f t="shared" ref="A105:A121" si="108">A104+5/24/3600</f>
        <v>0.4240740740740731</v>
      </c>
      <c r="B105" s="3">
        <f t="shared" si="89"/>
        <v>1553300640</v>
      </c>
      <c r="C105">
        <f t="shared" ref="C105:D105" si="109">C104</f>
        <v>3</v>
      </c>
      <c r="D105">
        <f t="shared" si="109"/>
        <v>97</v>
      </c>
      <c r="E105">
        <f t="shared" ca="1" si="96"/>
        <v>21276.734814457144</v>
      </c>
      <c r="F105">
        <f t="shared" ca="1" si="97"/>
        <v>12748.322896914287</v>
      </c>
      <c r="G105">
        <f t="shared" ca="1" si="98"/>
        <v>10363.200000000001</v>
      </c>
      <c r="H105" s="9">
        <f t="shared" ca="1" si="99"/>
        <v>-212.76462963857193</v>
      </c>
      <c r="I105" s="9">
        <f t="shared" ca="1" si="100"/>
        <v>-127.48492757714303</v>
      </c>
      <c r="J105" s="9">
        <f t="shared" ca="1" si="101"/>
        <v>0</v>
      </c>
      <c r="K105" s="9">
        <f t="shared" ca="1" si="102"/>
        <v>248.03466367543891</v>
      </c>
      <c r="L105" s="9">
        <f t="shared" ca="1" si="103"/>
        <v>-120.92932026758069</v>
      </c>
      <c r="M105">
        <f t="shared" ca="1" si="104"/>
        <v>55.964285714285715</v>
      </c>
      <c r="N105">
        <f t="shared" ca="1" si="105"/>
        <v>33.273809523809518</v>
      </c>
    </row>
    <row r="106" spans="1:15" x14ac:dyDescent="0.25">
      <c r="A106" s="4">
        <f t="shared" si="108"/>
        <v>0.42413194444444346</v>
      </c>
      <c r="B106" s="3">
        <f t="shared" si="89"/>
        <v>1553300645</v>
      </c>
      <c r="C106">
        <f t="shared" ref="C106:D120" si="110">C105</f>
        <v>3</v>
      </c>
      <c r="D106">
        <f t="shared" si="110"/>
        <v>97</v>
      </c>
      <c r="E106">
        <f t="shared" ca="1" si="93"/>
        <v>20212.911666264285</v>
      </c>
      <c r="F106">
        <f t="shared" ca="1" si="94"/>
        <v>12110.898259028572</v>
      </c>
      <c r="G106">
        <f t="shared" ca="1" si="81"/>
        <v>10363.200000000001</v>
      </c>
      <c r="H106" s="9">
        <f t="shared" ca="1" si="82"/>
        <v>-212.76462963857193</v>
      </c>
      <c r="I106" s="9">
        <f t="shared" ca="1" si="82"/>
        <v>-127.48492757714303</v>
      </c>
      <c r="J106" s="9">
        <f t="shared" ca="1" si="82"/>
        <v>0</v>
      </c>
      <c r="K106" s="9">
        <f t="shared" ca="1" si="83"/>
        <v>248.03466367543891</v>
      </c>
      <c r="L106" s="9">
        <f t="shared" ca="1" si="84"/>
        <v>-120.92932026758069</v>
      </c>
      <c r="M106">
        <f t="shared" ca="1" si="86"/>
        <v>55.958571428571425</v>
      </c>
      <c r="N106">
        <f t="shared" ca="1" si="87"/>
        <v>33.256785714285712</v>
      </c>
    </row>
    <row r="107" spans="1:15" x14ac:dyDescent="0.25">
      <c r="A107" s="4">
        <f t="shared" si="108"/>
        <v>0.42418981481481383</v>
      </c>
      <c r="B107" s="3">
        <f t="shared" si="89"/>
        <v>1553300650</v>
      </c>
      <c r="C107">
        <f t="shared" si="110"/>
        <v>3</v>
      </c>
      <c r="D107">
        <f t="shared" si="110"/>
        <v>97</v>
      </c>
      <c r="E107">
        <f t="shared" ca="1" si="93"/>
        <v>19149.088518071425</v>
      </c>
      <c r="F107">
        <f t="shared" ca="1" si="94"/>
        <v>11473.473621142857</v>
      </c>
      <c r="G107">
        <f t="shared" ca="1" si="81"/>
        <v>10363.200000000001</v>
      </c>
      <c r="H107" s="9">
        <f t="shared" ca="1" si="82"/>
        <v>-212.76462963857048</v>
      </c>
      <c r="I107" s="9">
        <f t="shared" ca="1" si="82"/>
        <v>-127.48492757714266</v>
      </c>
      <c r="J107" s="9">
        <f t="shared" ca="1" si="82"/>
        <v>0</v>
      </c>
      <c r="K107" s="9">
        <f t="shared" ca="1" si="83"/>
        <v>248.03466367543746</v>
      </c>
      <c r="L107" s="9">
        <f t="shared" ca="1" si="84"/>
        <v>-120.92932026758079</v>
      </c>
      <c r="M107">
        <f t="shared" ca="1" si="86"/>
        <v>55.952857142857141</v>
      </c>
      <c r="N107">
        <f t="shared" ca="1" si="87"/>
        <v>33.239761904761899</v>
      </c>
    </row>
    <row r="108" spans="1:15" x14ac:dyDescent="0.25">
      <c r="A108" s="4">
        <f t="shared" si="108"/>
        <v>0.42424768518518419</v>
      </c>
      <c r="B108" s="3">
        <f t="shared" si="89"/>
        <v>1553300655</v>
      </c>
      <c r="C108">
        <f t="shared" si="110"/>
        <v>3</v>
      </c>
      <c r="D108">
        <f t="shared" si="110"/>
        <v>97</v>
      </c>
      <c r="E108">
        <f t="shared" ca="1" si="93"/>
        <v>18085.265369878573</v>
      </c>
      <c r="F108">
        <f t="shared" ca="1" si="94"/>
        <v>10836.048983257144</v>
      </c>
      <c r="G108">
        <f t="shared" ca="1" si="81"/>
        <v>10363.200000000001</v>
      </c>
      <c r="H108" s="9">
        <f t="shared" ca="1" si="82"/>
        <v>-212.76462963857193</v>
      </c>
      <c r="I108" s="9">
        <f t="shared" ca="1" si="82"/>
        <v>-127.48492757714303</v>
      </c>
      <c r="J108" s="9">
        <f t="shared" ca="1" si="82"/>
        <v>0</v>
      </c>
      <c r="K108" s="9">
        <f t="shared" ca="1" si="83"/>
        <v>248.03466367543891</v>
      </c>
      <c r="L108" s="9">
        <f t="shared" ca="1" si="84"/>
        <v>-120.92932026758069</v>
      </c>
      <c r="M108">
        <f t="shared" ca="1" si="86"/>
        <v>55.947142857142858</v>
      </c>
      <c r="N108">
        <f t="shared" ca="1" si="87"/>
        <v>33.222738095238093</v>
      </c>
    </row>
    <row r="109" spans="1:15" x14ac:dyDescent="0.25">
      <c r="A109" s="8">
        <f t="shared" si="108"/>
        <v>0.42430555555555455</v>
      </c>
      <c r="B109" s="3">
        <f t="shared" si="89"/>
        <v>1553300660</v>
      </c>
      <c r="C109">
        <f t="shared" si="110"/>
        <v>3</v>
      </c>
      <c r="D109">
        <f t="shared" si="110"/>
        <v>97</v>
      </c>
      <c r="E109">
        <f t="shared" ca="1" si="93"/>
        <v>17021.442221685713</v>
      </c>
      <c r="F109">
        <f t="shared" ca="1" si="94"/>
        <v>10198.624345371429</v>
      </c>
      <c r="G109">
        <f t="shared" ca="1" si="81"/>
        <v>10363.200000000001</v>
      </c>
      <c r="H109" s="9">
        <f t="shared" ca="1" si="82"/>
        <v>-212.76462963857156</v>
      </c>
      <c r="I109" s="9">
        <f t="shared" ca="1" si="82"/>
        <v>-127.48492757714266</v>
      </c>
      <c r="J109" s="9">
        <f t="shared" ca="1" si="82"/>
        <v>0</v>
      </c>
      <c r="K109" s="9">
        <f t="shared" ca="1" si="83"/>
        <v>248.0346636754384</v>
      </c>
      <c r="L109" s="9">
        <f t="shared" ca="1" si="84"/>
        <v>-120.92932026758066</v>
      </c>
      <c r="M109">
        <f t="shared" ca="1" si="86"/>
        <v>55.941428571428574</v>
      </c>
      <c r="N109">
        <f t="shared" ca="1" si="87"/>
        <v>33.205714285714279</v>
      </c>
    </row>
    <row r="110" spans="1:15" x14ac:dyDescent="0.25">
      <c r="A110" s="4">
        <f t="shared" si="108"/>
        <v>0.42436342592592491</v>
      </c>
      <c r="B110" s="3">
        <f t="shared" si="89"/>
        <v>1553300665</v>
      </c>
      <c r="C110">
        <f t="shared" si="110"/>
        <v>3</v>
      </c>
      <c r="D110">
        <f t="shared" si="110"/>
        <v>97</v>
      </c>
      <c r="E110">
        <f t="shared" ca="1" si="93"/>
        <v>15957.619073492855</v>
      </c>
      <c r="F110">
        <f t="shared" ca="1" si="94"/>
        <v>9561.1997074857154</v>
      </c>
      <c r="G110">
        <f t="shared" ca="1" si="81"/>
        <v>10363.200000000001</v>
      </c>
      <c r="H110" s="9">
        <f t="shared" ca="1" si="82"/>
        <v>-212.76462963857119</v>
      </c>
      <c r="I110" s="9">
        <f t="shared" ca="1" si="82"/>
        <v>-127.48492757714303</v>
      </c>
      <c r="J110" s="9">
        <f t="shared" ca="1" si="82"/>
        <v>0</v>
      </c>
      <c r="K110" s="9">
        <f t="shared" ca="1" si="83"/>
        <v>248.03466367543825</v>
      </c>
      <c r="L110" s="9">
        <f t="shared" ca="1" si="84"/>
        <v>-120.92932026758079</v>
      </c>
      <c r="M110">
        <f t="shared" ca="1" si="86"/>
        <v>55.935714285714283</v>
      </c>
      <c r="N110">
        <f t="shared" ca="1" si="87"/>
        <v>33.188690476190473</v>
      </c>
    </row>
    <row r="111" spans="1:15" x14ac:dyDescent="0.25">
      <c r="A111" s="4">
        <f t="shared" si="108"/>
        <v>0.42442129629629527</v>
      </c>
      <c r="B111" s="3">
        <f t="shared" si="89"/>
        <v>1553300670</v>
      </c>
      <c r="C111">
        <f t="shared" si="110"/>
        <v>3</v>
      </c>
      <c r="D111">
        <f t="shared" si="110"/>
        <v>97</v>
      </c>
      <c r="E111">
        <f t="shared" ca="1" si="93"/>
        <v>14893.795925299999</v>
      </c>
      <c r="F111">
        <f t="shared" ca="1" si="94"/>
        <v>8923.7750696000003</v>
      </c>
      <c r="G111">
        <f t="shared" ca="1" si="81"/>
        <v>10363.200000000001</v>
      </c>
      <c r="H111" s="9">
        <f t="shared" ca="1" si="82"/>
        <v>-212.76462963857156</v>
      </c>
      <c r="I111" s="9">
        <f t="shared" ca="1" si="82"/>
        <v>-127.48492757714303</v>
      </c>
      <c r="J111" s="9">
        <f t="shared" ca="1" si="82"/>
        <v>0</v>
      </c>
      <c r="K111" s="9">
        <f t="shared" ca="1" si="83"/>
        <v>248.03466367543857</v>
      </c>
      <c r="L111" s="9">
        <f t="shared" ca="1" si="84"/>
        <v>-120.92932026758075</v>
      </c>
      <c r="M111">
        <f t="shared" ca="1" si="86"/>
        <v>55.93</v>
      </c>
      <c r="N111">
        <f t="shared" ca="1" si="87"/>
        <v>33.171666666666667</v>
      </c>
    </row>
    <row r="112" spans="1:15" x14ac:dyDescent="0.25">
      <c r="A112" s="4">
        <f t="shared" si="108"/>
        <v>0.42447916666666563</v>
      </c>
      <c r="B112" s="3">
        <f t="shared" si="89"/>
        <v>1553300675</v>
      </c>
      <c r="C112">
        <f t="shared" si="110"/>
        <v>3</v>
      </c>
      <c r="D112">
        <f t="shared" si="110"/>
        <v>97</v>
      </c>
      <c r="E112">
        <f t="shared" ca="1" si="93"/>
        <v>13829.972777107141</v>
      </c>
      <c r="F112">
        <f t="shared" ca="1" si="94"/>
        <v>8286.3504317142852</v>
      </c>
      <c r="G112">
        <f t="shared" ca="1" si="81"/>
        <v>10363.200000000001</v>
      </c>
      <c r="H112" s="9">
        <f t="shared" ca="1" si="82"/>
        <v>-212.76462963857119</v>
      </c>
      <c r="I112" s="9">
        <f t="shared" ca="1" si="82"/>
        <v>-127.48492757714266</v>
      </c>
      <c r="J112" s="9">
        <f t="shared" ca="1" si="82"/>
        <v>0</v>
      </c>
      <c r="K112" s="9">
        <f t="shared" ca="1" si="83"/>
        <v>248.03466367543805</v>
      </c>
      <c r="L112" s="9">
        <f t="shared" ca="1" si="84"/>
        <v>-120.92932026758069</v>
      </c>
      <c r="M112">
        <f t="shared" ca="1" si="86"/>
        <v>55.924285714285716</v>
      </c>
      <c r="N112">
        <f t="shared" ca="1" si="87"/>
        <v>33.154642857142854</v>
      </c>
    </row>
    <row r="113" spans="1:15" x14ac:dyDescent="0.25">
      <c r="A113" s="4">
        <f t="shared" si="108"/>
        <v>0.42453703703703599</v>
      </c>
      <c r="B113" s="3">
        <f t="shared" si="89"/>
        <v>1553300680</v>
      </c>
      <c r="C113">
        <f t="shared" si="110"/>
        <v>3</v>
      </c>
      <c r="D113">
        <f t="shared" si="110"/>
        <v>97</v>
      </c>
      <c r="E113">
        <f t="shared" ca="1" si="93"/>
        <v>12766.149628914285</v>
      </c>
      <c r="F113">
        <f t="shared" ca="1" si="94"/>
        <v>7648.9257938285718</v>
      </c>
      <c r="G113">
        <f t="shared" ca="1" si="81"/>
        <v>10363.200000000001</v>
      </c>
      <c r="H113" s="9">
        <f t="shared" ca="1" si="82"/>
        <v>-212.76462963857193</v>
      </c>
      <c r="I113" s="9">
        <f t="shared" ca="1" si="82"/>
        <v>-127.48492757714303</v>
      </c>
      <c r="J113" s="9">
        <f t="shared" ca="1" si="82"/>
        <v>0</v>
      </c>
      <c r="K113" s="9">
        <f t="shared" ca="1" si="83"/>
        <v>248.03466367543891</v>
      </c>
      <c r="L113" s="9">
        <f t="shared" ca="1" si="84"/>
        <v>-120.92932026758069</v>
      </c>
      <c r="M113">
        <f t="shared" ca="1" si="86"/>
        <v>55.918571428571425</v>
      </c>
      <c r="N113">
        <f t="shared" ca="1" si="87"/>
        <v>33.137619047619047</v>
      </c>
    </row>
    <row r="114" spans="1:15" x14ac:dyDescent="0.25">
      <c r="A114" s="4">
        <f t="shared" si="108"/>
        <v>0.42459490740740635</v>
      </c>
      <c r="B114" s="3">
        <f t="shared" si="89"/>
        <v>1553300685</v>
      </c>
      <c r="C114">
        <f t="shared" ref="C114:D114" si="111">C113</f>
        <v>3</v>
      </c>
      <c r="D114">
        <f t="shared" si="111"/>
        <v>97</v>
      </c>
      <c r="E114">
        <f t="shared" ref="E114:E116" ca="1" si="112">INDIRECT("E$"&amp;C114)+INDIRECT("H$"&amp;C114)*($B114-INDIRECT("B$"&amp;D114))</f>
        <v>11702.326480721425</v>
      </c>
      <c r="F114">
        <f t="shared" ref="F114:F116" ca="1" si="113">INDIRECT("F$"&amp;C114)+INDIRECT("I$"&amp;C114)*($B114-INDIRECT("B$"&amp;D114))</f>
        <v>7011.5011559428567</v>
      </c>
      <c r="G114">
        <f t="shared" ref="G114:G116" ca="1" si="114">INDIRECT("G$"&amp;C114)+INDIRECT("J$"&amp;C114)*($B114-INDIRECT("B$"&amp;D114))</f>
        <v>10363.200000000001</v>
      </c>
      <c r="H114" s="9">
        <f t="shared" ref="H114:H116" ca="1" si="115">(E115-E114)/($B115-$B114)</f>
        <v>-212.76462963857119</v>
      </c>
      <c r="I114" s="9">
        <f t="shared" ref="I114:I116" ca="1" si="116">(F115-F114)/($B115-$B114)</f>
        <v>-127.48492757714266</v>
      </c>
      <c r="J114" s="9">
        <f t="shared" ref="J114:J116" ca="1" si="117">(G115-G114)/($B115-$B114)</f>
        <v>0</v>
      </c>
      <c r="K114" s="9">
        <f t="shared" ref="K114:K116" ca="1" si="118">SQRT(H114*H114+I114*I114)</f>
        <v>248.03466367543805</v>
      </c>
      <c r="L114" s="9">
        <f t="shared" ref="L114:L116" ca="1" si="119">DEGREES(ATAN2(I114,H114))</f>
        <v>-120.92932026758069</v>
      </c>
      <c r="M114">
        <f t="shared" ref="M114:M116" ca="1" si="120">INDIRECT("M$"&amp;C114)+INDIRECT("O$"&amp;C114)*($B114-INDIRECT("B$"&amp;D114))</f>
        <v>55.912857142857142</v>
      </c>
      <c r="N114">
        <f t="shared" ref="N114:N116" ca="1" si="121">INDIRECT("N$"&amp;C114)+INDIRECT("P$"&amp;C114)*($B114-INDIRECT("B$"&amp;D114))</f>
        <v>33.120595238095234</v>
      </c>
    </row>
    <row r="115" spans="1:15" x14ac:dyDescent="0.25">
      <c r="A115" s="8">
        <f t="shared" si="108"/>
        <v>0.42465277777777671</v>
      </c>
      <c r="B115" s="3">
        <f t="shared" si="89"/>
        <v>1553300690</v>
      </c>
      <c r="C115">
        <f t="shared" ref="C115:D115" si="122">C114</f>
        <v>3</v>
      </c>
      <c r="D115">
        <f t="shared" si="122"/>
        <v>97</v>
      </c>
      <c r="E115">
        <f t="shared" ca="1" si="112"/>
        <v>10638.503332528569</v>
      </c>
      <c r="F115">
        <f t="shared" ca="1" si="113"/>
        <v>6374.0765180571434</v>
      </c>
      <c r="G115">
        <f t="shared" ca="1" si="114"/>
        <v>10363.200000000001</v>
      </c>
      <c r="H115" s="9">
        <f t="shared" ca="1" si="115"/>
        <v>-212.76462963857119</v>
      </c>
      <c r="I115" s="9">
        <f t="shared" ca="1" si="116"/>
        <v>-127.48492757714303</v>
      </c>
      <c r="J115" s="9">
        <f t="shared" ca="1" si="117"/>
        <v>0</v>
      </c>
      <c r="K115" s="9">
        <f t="shared" ca="1" si="118"/>
        <v>248.03466367543825</v>
      </c>
      <c r="L115" s="9">
        <f t="shared" ca="1" si="119"/>
        <v>-120.92932026758079</v>
      </c>
      <c r="M115">
        <f t="shared" ca="1" si="120"/>
        <v>55.907142857142858</v>
      </c>
      <c r="N115">
        <f t="shared" ca="1" si="121"/>
        <v>33.103571428571428</v>
      </c>
    </row>
    <row r="116" spans="1:15" x14ac:dyDescent="0.25">
      <c r="A116" s="4">
        <f t="shared" si="108"/>
        <v>0.42471064814814707</v>
      </c>
      <c r="B116" s="3">
        <f t="shared" si="89"/>
        <v>1553300695</v>
      </c>
      <c r="C116">
        <f t="shared" ref="C116:D116" si="123">C115</f>
        <v>3</v>
      </c>
      <c r="D116">
        <f t="shared" si="123"/>
        <v>97</v>
      </c>
      <c r="E116">
        <f t="shared" ca="1" si="112"/>
        <v>9574.6801843357134</v>
      </c>
      <c r="F116">
        <f t="shared" ca="1" si="113"/>
        <v>5736.6518801714283</v>
      </c>
      <c r="G116">
        <f t="shared" ca="1" si="114"/>
        <v>10363.200000000001</v>
      </c>
      <c r="H116" s="9">
        <f t="shared" ca="1" si="115"/>
        <v>-212.76462963857193</v>
      </c>
      <c r="I116" s="9">
        <f t="shared" ca="1" si="116"/>
        <v>-127.48492757714266</v>
      </c>
      <c r="J116" s="9">
        <f t="shared" ca="1" si="117"/>
        <v>0</v>
      </c>
      <c r="K116" s="9">
        <f t="shared" ca="1" si="118"/>
        <v>248.03466367543871</v>
      </c>
      <c r="L116" s="9">
        <f t="shared" ca="1" si="119"/>
        <v>-120.92932026758062</v>
      </c>
      <c r="M116">
        <f t="shared" ca="1" si="120"/>
        <v>55.901428571428575</v>
      </c>
      <c r="N116">
        <f t="shared" ca="1" si="121"/>
        <v>33.086547619047614</v>
      </c>
    </row>
    <row r="117" spans="1:15" x14ac:dyDescent="0.25">
      <c r="A117" s="4">
        <f t="shared" si="108"/>
        <v>0.42476851851851744</v>
      </c>
      <c r="B117" s="3">
        <f t="shared" si="89"/>
        <v>1553300700</v>
      </c>
      <c r="C117">
        <f t="shared" si="110"/>
        <v>3</v>
      </c>
      <c r="D117">
        <f t="shared" si="110"/>
        <v>97</v>
      </c>
      <c r="E117">
        <f t="shared" ca="1" si="93"/>
        <v>8510.8570361428538</v>
      </c>
      <c r="F117">
        <f t="shared" ca="1" si="94"/>
        <v>5099.227242285715</v>
      </c>
      <c r="G117">
        <f t="shared" ca="1" si="81"/>
        <v>10363.200000000001</v>
      </c>
      <c r="H117" s="9">
        <f t="shared" ca="1" si="82"/>
        <v>-212.76462963857119</v>
      </c>
      <c r="I117" s="9">
        <f t="shared" ca="1" si="82"/>
        <v>-127.48492757714303</v>
      </c>
      <c r="J117" s="9">
        <f t="shared" ca="1" si="82"/>
        <v>0</v>
      </c>
      <c r="K117" s="9">
        <f t="shared" ca="1" si="83"/>
        <v>248.03466367543825</v>
      </c>
      <c r="L117" s="9">
        <f t="shared" ca="1" si="84"/>
        <v>-120.92932026758079</v>
      </c>
      <c r="M117">
        <f t="shared" ca="1" si="86"/>
        <v>55.895714285714284</v>
      </c>
      <c r="N117">
        <f t="shared" ca="1" si="87"/>
        <v>33.069523809523808</v>
      </c>
    </row>
    <row r="118" spans="1:15" x14ac:dyDescent="0.25">
      <c r="A118" s="4">
        <f t="shared" si="108"/>
        <v>0.4248263888888878</v>
      </c>
      <c r="B118" s="3">
        <f t="shared" si="89"/>
        <v>1553300705</v>
      </c>
      <c r="C118">
        <f t="shared" si="110"/>
        <v>3</v>
      </c>
      <c r="D118">
        <f t="shared" si="110"/>
        <v>97</v>
      </c>
      <c r="E118">
        <f t="shared" ca="1" si="93"/>
        <v>7447.0338879499977</v>
      </c>
      <c r="F118">
        <f t="shared" ca="1" si="94"/>
        <v>4461.8026043999998</v>
      </c>
      <c r="G118">
        <f t="shared" ca="1" si="81"/>
        <v>10363.200000000001</v>
      </c>
      <c r="H118" s="9">
        <f t="shared" ca="1" si="82"/>
        <v>-212.76462963857119</v>
      </c>
      <c r="I118" s="9">
        <f t="shared" ca="1" si="82"/>
        <v>-127.48492757714303</v>
      </c>
      <c r="J118" s="9">
        <f t="shared" ca="1" si="82"/>
        <v>0</v>
      </c>
      <c r="K118" s="9">
        <f t="shared" ca="1" si="83"/>
        <v>248.03466367543825</v>
      </c>
      <c r="L118" s="9">
        <f t="shared" ca="1" si="84"/>
        <v>-120.92932026758079</v>
      </c>
      <c r="M118">
        <f t="shared" ca="1" si="86"/>
        <v>55.89</v>
      </c>
      <c r="N118">
        <f t="shared" ca="1" si="87"/>
        <v>33.052499999999995</v>
      </c>
    </row>
    <row r="119" spans="1:15" x14ac:dyDescent="0.25">
      <c r="A119" s="4">
        <f t="shared" si="108"/>
        <v>0.42488425925925816</v>
      </c>
      <c r="B119" s="3">
        <f t="shared" si="89"/>
        <v>1553300710</v>
      </c>
      <c r="C119">
        <f t="shared" si="110"/>
        <v>3</v>
      </c>
      <c r="D119">
        <f t="shared" si="110"/>
        <v>97</v>
      </c>
      <c r="E119">
        <f t="shared" ca="1" si="93"/>
        <v>6383.2107397571417</v>
      </c>
      <c r="F119">
        <f t="shared" ca="1" si="94"/>
        <v>3824.3779665142847</v>
      </c>
      <c r="G119">
        <f t="shared" ca="1" si="81"/>
        <v>10363.200000000001</v>
      </c>
      <c r="H119" s="9">
        <f t="shared" ca="1" si="82"/>
        <v>-212.76462963857193</v>
      </c>
      <c r="I119" s="9">
        <f t="shared" ca="1" si="82"/>
        <v>-127.48492757714266</v>
      </c>
      <c r="J119" s="9">
        <f t="shared" ca="1" si="82"/>
        <v>0</v>
      </c>
      <c r="K119" s="9">
        <f t="shared" ca="1" si="83"/>
        <v>248.03466367543871</v>
      </c>
      <c r="L119" s="9">
        <f t="shared" ca="1" si="84"/>
        <v>-120.92932026758062</v>
      </c>
      <c r="M119">
        <f t="shared" ca="1" si="86"/>
        <v>55.884285714285717</v>
      </c>
      <c r="N119">
        <f t="shared" ca="1" si="87"/>
        <v>33.035476190476189</v>
      </c>
    </row>
    <row r="120" spans="1:15" x14ac:dyDescent="0.25">
      <c r="A120" s="4">
        <f t="shared" si="108"/>
        <v>0.42494212962962852</v>
      </c>
      <c r="B120" s="3">
        <f t="shared" si="89"/>
        <v>1553300715</v>
      </c>
      <c r="C120">
        <f t="shared" si="110"/>
        <v>3</v>
      </c>
      <c r="D120">
        <f t="shared" si="110"/>
        <v>97</v>
      </c>
      <c r="E120">
        <f t="shared" ca="1" si="93"/>
        <v>5319.387591564282</v>
      </c>
      <c r="F120">
        <f t="shared" ca="1" si="94"/>
        <v>3186.9533286285714</v>
      </c>
      <c r="G120">
        <f t="shared" ca="1" si="81"/>
        <v>10363.200000000001</v>
      </c>
      <c r="H120" s="9">
        <f t="shared" ca="1" si="82"/>
        <v>-212.76462963857119</v>
      </c>
      <c r="I120" s="9">
        <f t="shared" ca="1" si="82"/>
        <v>-127.48492757714303</v>
      </c>
      <c r="J120" s="9">
        <f t="shared" ca="1" si="82"/>
        <v>0</v>
      </c>
      <c r="K120" s="9">
        <f t="shared" ca="1" si="83"/>
        <v>248.03466367543825</v>
      </c>
      <c r="L120" s="9">
        <f t="shared" ca="1" si="84"/>
        <v>-120.92932026758079</v>
      </c>
      <c r="M120">
        <f t="shared" ca="1" si="86"/>
        <v>55.878571428571426</v>
      </c>
      <c r="N120">
        <f t="shared" ca="1" si="87"/>
        <v>33.018452380952375</v>
      </c>
    </row>
    <row r="121" spans="1:15" x14ac:dyDescent="0.25">
      <c r="A121" s="4">
        <f t="shared" si="108"/>
        <v>0.42499999999999888</v>
      </c>
      <c r="B121" s="3">
        <f t="shared" si="89"/>
        <v>1553300720</v>
      </c>
      <c r="C121">
        <f t="shared" ref="C121:D136" si="124">C120</f>
        <v>3</v>
      </c>
      <c r="D121">
        <f t="shared" si="124"/>
        <v>97</v>
      </c>
      <c r="E121">
        <f t="shared" ca="1" si="93"/>
        <v>4255.564443371426</v>
      </c>
      <c r="F121">
        <f t="shared" ca="1" si="94"/>
        <v>2549.5286907428563</v>
      </c>
      <c r="G121">
        <f t="shared" ca="1" si="81"/>
        <v>10363.200000000001</v>
      </c>
      <c r="H121" s="9">
        <f t="shared" ca="1" si="82"/>
        <v>-212.76462963857119</v>
      </c>
      <c r="I121" s="9">
        <f t="shared" ca="1" si="82"/>
        <v>-127.48492757714266</v>
      </c>
      <c r="J121" s="9">
        <f t="shared" ca="1" si="82"/>
        <v>0</v>
      </c>
      <c r="K121" s="9">
        <f t="shared" ca="1" si="83"/>
        <v>248.03466367543805</v>
      </c>
      <c r="L121" s="9">
        <f t="shared" ca="1" si="84"/>
        <v>-120.92932026758069</v>
      </c>
      <c r="M121">
        <f t="shared" ca="1" si="86"/>
        <v>55.872857142857143</v>
      </c>
      <c r="N121">
        <f t="shared" ca="1" si="87"/>
        <v>33.001428571428569</v>
      </c>
    </row>
    <row r="122" spans="1:15" x14ac:dyDescent="0.25">
      <c r="A122" s="4">
        <f>A121+5/24/3600</f>
        <v>0.42505787037036924</v>
      </c>
      <c r="B122" s="3">
        <f t="shared" si="89"/>
        <v>1553300725</v>
      </c>
      <c r="C122">
        <f t="shared" si="124"/>
        <v>3</v>
      </c>
      <c r="D122">
        <f t="shared" si="124"/>
        <v>97</v>
      </c>
      <c r="E122">
        <f t="shared" ca="1" si="93"/>
        <v>3191.74129517857</v>
      </c>
      <c r="F122">
        <f t="shared" ca="1" si="94"/>
        <v>1912.104052857143</v>
      </c>
      <c r="G122">
        <f t="shared" ca="1" si="81"/>
        <v>10363.200000000001</v>
      </c>
      <c r="H122" s="9">
        <f t="shared" ca="1" si="82"/>
        <v>-212.76462963857193</v>
      </c>
      <c r="I122" s="9">
        <f t="shared" ca="1" si="82"/>
        <v>-127.48492757714266</v>
      </c>
      <c r="J122" s="9">
        <f t="shared" ca="1" si="82"/>
        <v>0</v>
      </c>
      <c r="K122" s="9">
        <f t="shared" ca="1" si="83"/>
        <v>248.03466367543871</v>
      </c>
      <c r="L122" s="9">
        <f t="shared" ca="1" si="84"/>
        <v>-120.92932026758062</v>
      </c>
      <c r="M122">
        <f t="shared" ca="1" si="86"/>
        <v>55.867142857142859</v>
      </c>
      <c r="N122">
        <f t="shared" ca="1" si="87"/>
        <v>32.984404761904756</v>
      </c>
    </row>
    <row r="123" spans="1:15" x14ac:dyDescent="0.25">
      <c r="A123" s="4">
        <f t="shared" ref="A123:A186" si="125">A122+5/24/3600</f>
        <v>0.4251157407407396</v>
      </c>
      <c r="B123" s="3">
        <f t="shared" si="89"/>
        <v>1553300730</v>
      </c>
      <c r="C123">
        <f t="shared" si="124"/>
        <v>3</v>
      </c>
      <c r="D123">
        <f t="shared" si="124"/>
        <v>97</v>
      </c>
      <c r="E123">
        <f t="shared" ca="1" si="93"/>
        <v>2127.9181469857103</v>
      </c>
      <c r="F123">
        <f t="shared" ca="1" si="94"/>
        <v>1274.6794149714297</v>
      </c>
      <c r="G123">
        <f t="shared" ca="1" si="81"/>
        <v>10363.200000000001</v>
      </c>
      <c r="H123" s="9">
        <f t="shared" ca="1" si="82"/>
        <v>-215.9914960901439</v>
      </c>
      <c r="I123" s="9">
        <f t="shared" ca="1" si="82"/>
        <v>-118.66092704807701</v>
      </c>
      <c r="J123" s="9">
        <f t="shared" ca="1" si="82"/>
        <v>0</v>
      </c>
      <c r="K123" s="9">
        <f t="shared" ca="1" si="83"/>
        <v>246.44013875821386</v>
      </c>
      <c r="L123" s="9">
        <f t="shared" ca="1" si="84"/>
        <v>-118.78341534450578</v>
      </c>
      <c r="M123">
        <f t="shared" ca="1" si="86"/>
        <v>55.861428571428576</v>
      </c>
      <c r="N123">
        <f t="shared" ca="1" si="87"/>
        <v>32.96738095238095</v>
      </c>
    </row>
    <row r="124" spans="1:15" x14ac:dyDescent="0.25">
      <c r="A124" s="4">
        <f t="shared" si="125"/>
        <v>0.42517361111110996</v>
      </c>
      <c r="B124" s="3">
        <f t="shared" si="89"/>
        <v>1553300735</v>
      </c>
      <c r="C124">
        <f t="shared" ref="C124:D124" si="126">C123</f>
        <v>3</v>
      </c>
      <c r="D124">
        <f t="shared" si="126"/>
        <v>97</v>
      </c>
      <c r="E124" s="15">
        <f ca="1">(1-$O124)*(1-$O124)*E123+2*$O124*(1-$O124)*INDIRECT("E"&amp;C125)+$O124*$O124*E127</f>
        <v>1047.9606665349909</v>
      </c>
      <c r="F124" s="15">
        <f ca="1">(1-$O124)*(1-$O124)*F123+2*$O124*(1-$O124)*INDIRECT("F"&amp;C125)+$O124*$O124*F127</f>
        <v>681.37477973104455</v>
      </c>
      <c r="G124" s="15">
        <f t="shared" ref="G124:G126" ca="1" si="127">INDIRECT("G$"&amp;C124)+INDIRECT("J$"&amp;C124)*($B124-INDIRECT("B$"&amp;D124))</f>
        <v>10363.200000000001</v>
      </c>
      <c r="H124" s="16">
        <f t="shared" ref="H124:H126" ca="1" si="128">(E125-E124)/($B125-$B124)</f>
        <v>-222.44522899328959</v>
      </c>
      <c r="I124" s="16">
        <f t="shared" ref="I124:I126" ca="1" si="129">(F125-F124)/($B125-$B124)</f>
        <v>-101.01292598994512</v>
      </c>
      <c r="J124" s="16">
        <f t="shared" ref="J124:J126" ca="1" si="130">(G125-G124)/($B125-$B124)</f>
        <v>0</v>
      </c>
      <c r="K124" s="16">
        <f t="shared" ref="K124:K126" ca="1" si="131">SQRT(H124*H124+I124*I124)</f>
        <v>244.3061422046674</v>
      </c>
      <c r="L124" s="16">
        <f t="shared" ref="L124:L126" ca="1" si="132">DEGREES(ATAN2(I124,H124))</f>
        <v>-114.42291579876421</v>
      </c>
      <c r="M124" s="15">
        <f ca="1">(1-$O124)*(1-$O124)*M123+2*$O124*(1-$O124)*INDIRECT("M"&amp;C125)+$O124*$O124*M127</f>
        <v>55.856108058608058</v>
      </c>
      <c r="N124" s="15">
        <f ca="1">(1-$O124)*(1-$O124)*N123+2*$O124*(1-$O124)*INDIRECT("N"&amp;C125)+$O124*$O124*N127</f>
        <v>32.9500989678724</v>
      </c>
      <c r="O124" s="15">
        <f>(B124-B123)/(B127-B123)</f>
        <v>0.25</v>
      </c>
    </row>
    <row r="125" spans="1:15" x14ac:dyDescent="0.25">
      <c r="A125" s="5">
        <f t="shared" si="125"/>
        <v>0.42523148148148032</v>
      </c>
      <c r="B125" s="3">
        <f t="shared" si="89"/>
        <v>1553300740</v>
      </c>
      <c r="C125">
        <v>4</v>
      </c>
      <c r="D125">
        <f>ROW()</f>
        <v>125</v>
      </c>
      <c r="E125" s="15">
        <f ca="1">(1-$O125)*(1-$O125)*E123+2*$O125*(1-$O125)*INDIRECT("E"&amp;C125)+$O125*$O125*E127</f>
        <v>-64.265478431456927</v>
      </c>
      <c r="F125" s="15">
        <f ca="1">(1-$O125)*(1-$O125)*F123+2*$O125*(1-$O125)*INDIRECT("F"&amp;C125)+$O125*$O125*F127</f>
        <v>176.31014978131893</v>
      </c>
      <c r="G125" s="15">
        <f t="shared" ca="1" si="127"/>
        <v>10363.200000000001</v>
      </c>
      <c r="H125" s="16">
        <f t="shared" ca="1" si="128"/>
        <v>-228.89896189643531</v>
      </c>
      <c r="I125" s="16">
        <f t="shared" ca="1" si="129"/>
        <v>-83.364924931813221</v>
      </c>
      <c r="J125" s="16">
        <f t="shared" ca="1" si="130"/>
        <v>0</v>
      </c>
      <c r="K125" s="16">
        <f t="shared" ca="1" si="131"/>
        <v>243.60715397162005</v>
      </c>
      <c r="L125" s="16">
        <f t="shared" ca="1" si="132"/>
        <v>-110.01160676709297</v>
      </c>
      <c r="M125" s="15">
        <f ca="1">(1-$O125)*(1-$O125)*M123+2*$O125*(1-$O125)*INDIRECT("M"&amp;C125)+$O125*$O125*M127</f>
        <v>55.851575091575086</v>
      </c>
      <c r="N125" s="15">
        <f ca="1">(1-$O125)*(1-$O125)*N123+2*$O125*(1-$O125)*INDIRECT("N"&amp;C125)+$O125*$O125*N127</f>
        <v>32.932300633394377</v>
      </c>
      <c r="O125" s="15">
        <f>(B125-B123)/(B127-B123)</f>
        <v>0.5</v>
      </c>
    </row>
    <row r="126" spans="1:15" x14ac:dyDescent="0.25">
      <c r="A126" s="4">
        <f t="shared" si="125"/>
        <v>0.42528935185185068</v>
      </c>
      <c r="B126" s="3">
        <f t="shared" si="89"/>
        <v>1553300745</v>
      </c>
      <c r="C126">
        <f t="shared" ref="C126:D126" si="133">C125</f>
        <v>4</v>
      </c>
      <c r="D126">
        <f t="shared" si="133"/>
        <v>125</v>
      </c>
      <c r="E126" s="15">
        <f ca="1">(1-$O126)*(1-$O126)*E123+2*$O126*(1-$O126)*INDIRECT("E"&amp;C125)+$O126*$O126*E127</f>
        <v>-1208.7602879136334</v>
      </c>
      <c r="F126" s="15">
        <f ca="1">(1-$O126)*(1-$O126)*F123+2*$O126*(1-$O126)*INDIRECT("F"&amp;C125)+$O126*$O126*F127</f>
        <v>-240.5144748777472</v>
      </c>
      <c r="G126" s="15">
        <f t="shared" ca="1" si="127"/>
        <v>10363.200000000001</v>
      </c>
      <c r="H126" s="16">
        <f t="shared" ca="1" si="128"/>
        <v>-235.35269479958097</v>
      </c>
      <c r="I126" s="16">
        <f t="shared" ca="1" si="129"/>
        <v>-65.716923873681338</v>
      </c>
      <c r="J126" s="16">
        <f t="shared" ca="1" si="130"/>
        <v>0</v>
      </c>
      <c r="K126" s="16">
        <f t="shared" ca="1" si="131"/>
        <v>244.35548905814235</v>
      </c>
      <c r="L126" s="16">
        <f t="shared" ca="1" si="132"/>
        <v>-105.60119034985911</v>
      </c>
      <c r="M126" s="15">
        <f ca="1">(1-$O126)*(1-$O126)*M123+2*$O126*(1-$O126)*INDIRECT("M"&amp;C125)+$O126*$O126*M127</f>
        <v>55.847829670329673</v>
      </c>
      <c r="N126" s="15">
        <f ca="1">(1-$O126)*(1-$O126)*N123+2*$O126*(1-$O126)*INDIRECT("N"&amp;C125)+$O126*$O126*N127</f>
        <v>32.913985948946888</v>
      </c>
      <c r="O126" s="15">
        <f>(B126-B123)/(B127-B123)</f>
        <v>0.75</v>
      </c>
    </row>
    <row r="127" spans="1:15" x14ac:dyDescent="0.25">
      <c r="A127" s="8">
        <f t="shared" si="125"/>
        <v>0.42534722222222104</v>
      </c>
      <c r="B127" s="3">
        <f t="shared" si="89"/>
        <v>1553300750</v>
      </c>
      <c r="C127">
        <f t="shared" si="124"/>
        <v>4</v>
      </c>
      <c r="D127">
        <f t="shared" si="124"/>
        <v>125</v>
      </c>
      <c r="E127">
        <f t="shared" ca="1" si="93"/>
        <v>-2385.5237619115383</v>
      </c>
      <c r="F127">
        <f t="shared" ca="1" si="94"/>
        <v>-569.09909424615387</v>
      </c>
      <c r="G127">
        <f t="shared" ca="1" si="81"/>
        <v>10363.200000000001</v>
      </c>
      <c r="H127" s="9">
        <f t="shared" ca="1" si="82"/>
        <v>-238.57956125115388</v>
      </c>
      <c r="I127" s="9">
        <f t="shared" ca="1" si="82"/>
        <v>-56.892923344615383</v>
      </c>
      <c r="J127" s="9">
        <f t="shared" ca="1" si="82"/>
        <v>0</v>
      </c>
      <c r="K127" s="9">
        <f t="shared" ca="1" si="83"/>
        <v>245.26926381731846</v>
      </c>
      <c r="L127" s="9">
        <f t="shared" ca="1" si="84"/>
        <v>-103.41255627084828</v>
      </c>
      <c r="M127">
        <f t="shared" ca="1" si="86"/>
        <v>55.844871794871793</v>
      </c>
      <c r="N127">
        <f t="shared" ca="1" si="87"/>
        <v>32.895154914529911</v>
      </c>
      <c r="O127" s="12"/>
    </row>
    <row r="128" spans="1:15" x14ac:dyDescent="0.25">
      <c r="A128" s="4">
        <f t="shared" si="125"/>
        <v>0.42540509259259141</v>
      </c>
      <c r="B128" s="3">
        <f t="shared" si="89"/>
        <v>1553300755</v>
      </c>
      <c r="C128">
        <f t="shared" si="124"/>
        <v>4</v>
      </c>
      <c r="D128">
        <f t="shared" si="124"/>
        <v>125</v>
      </c>
      <c r="E128">
        <f t="shared" ca="1" si="93"/>
        <v>-3578.4215681673077</v>
      </c>
      <c r="F128">
        <f t="shared" ca="1" si="94"/>
        <v>-853.56371096923078</v>
      </c>
      <c r="G128">
        <f t="shared" ca="1" si="81"/>
        <v>10363.200000000001</v>
      </c>
      <c r="H128" s="9">
        <f t="shared" ca="1" si="82"/>
        <v>-238.57956125115379</v>
      </c>
      <c r="I128" s="9">
        <f t="shared" ca="1" si="82"/>
        <v>-56.892923344615362</v>
      </c>
      <c r="J128" s="9">
        <f t="shared" ca="1" si="82"/>
        <v>0</v>
      </c>
      <c r="K128" s="9">
        <f t="shared" ca="1" si="83"/>
        <v>245.2692638173184</v>
      </c>
      <c r="L128" s="9">
        <f t="shared" ca="1" si="84"/>
        <v>-103.41255627084828</v>
      </c>
      <c r="M128">
        <f t="shared" ca="1" si="86"/>
        <v>55.842307692307692</v>
      </c>
      <c r="N128">
        <f t="shared" ca="1" si="87"/>
        <v>32.876065705128205</v>
      </c>
      <c r="O128" s="12"/>
    </row>
    <row r="129" spans="1:19" x14ac:dyDescent="0.25">
      <c r="A129" s="4">
        <f t="shared" si="125"/>
        <v>0.42546296296296177</v>
      </c>
      <c r="B129" s="3">
        <f t="shared" si="89"/>
        <v>1553300760</v>
      </c>
      <c r="C129">
        <f t="shared" si="124"/>
        <v>4</v>
      </c>
      <c r="D129">
        <f t="shared" si="124"/>
        <v>125</v>
      </c>
      <c r="E129">
        <f t="shared" ca="1" si="93"/>
        <v>-4771.3193744230766</v>
      </c>
      <c r="F129">
        <f t="shared" ca="1" si="94"/>
        <v>-1138.0283276923076</v>
      </c>
      <c r="G129">
        <f t="shared" ca="1" si="81"/>
        <v>10363.200000000001</v>
      </c>
      <c r="H129" s="9">
        <f t="shared" ca="1" si="82"/>
        <v>-238.57956125115396</v>
      </c>
      <c r="I129" s="9">
        <f t="shared" ca="1" si="82"/>
        <v>-56.892923344615383</v>
      </c>
      <c r="J129" s="9">
        <f t="shared" ca="1" si="82"/>
        <v>0</v>
      </c>
      <c r="K129" s="9">
        <f t="shared" ca="1" si="83"/>
        <v>245.26926381731855</v>
      </c>
      <c r="L129" s="9">
        <f t="shared" ca="1" si="84"/>
        <v>-103.41255627084827</v>
      </c>
      <c r="M129">
        <f t="shared" ca="1" si="86"/>
        <v>55.839743589743591</v>
      </c>
      <c r="N129">
        <f t="shared" ca="1" si="87"/>
        <v>32.856976495726492</v>
      </c>
    </row>
    <row r="130" spans="1:19" x14ac:dyDescent="0.25">
      <c r="A130" s="4">
        <f t="shared" si="125"/>
        <v>0.42552083333333213</v>
      </c>
      <c r="B130" s="3">
        <f t="shared" si="89"/>
        <v>1553300765</v>
      </c>
      <c r="C130">
        <f t="shared" si="124"/>
        <v>4</v>
      </c>
      <c r="D130">
        <f t="shared" si="124"/>
        <v>125</v>
      </c>
      <c r="E130">
        <f t="shared" ca="1" si="93"/>
        <v>-5964.2171806788465</v>
      </c>
      <c r="F130">
        <f t="shared" ca="1" si="94"/>
        <v>-1422.4929444153845</v>
      </c>
      <c r="G130">
        <f t="shared" ca="1" si="81"/>
        <v>10363.200000000001</v>
      </c>
      <c r="H130" s="9">
        <f t="shared" ca="1" si="82"/>
        <v>-238.57956125115379</v>
      </c>
      <c r="I130" s="9">
        <f t="shared" ca="1" si="82"/>
        <v>-56.892923344615383</v>
      </c>
      <c r="J130" s="9">
        <f t="shared" ca="1" si="82"/>
        <v>0</v>
      </c>
      <c r="K130" s="9">
        <f t="shared" ca="1" si="83"/>
        <v>245.2692638173184</v>
      </c>
      <c r="L130" s="9">
        <f t="shared" ca="1" si="84"/>
        <v>-103.41255627084828</v>
      </c>
      <c r="M130">
        <f t="shared" ca="1" si="86"/>
        <v>55.83717948717949</v>
      </c>
      <c r="N130">
        <f t="shared" ca="1" si="87"/>
        <v>32.837887286324786</v>
      </c>
    </row>
    <row r="131" spans="1:19" x14ac:dyDescent="0.25">
      <c r="A131" s="4">
        <f t="shared" si="125"/>
        <v>0.42557870370370249</v>
      </c>
      <c r="B131" s="3">
        <f t="shared" si="89"/>
        <v>1553300770</v>
      </c>
      <c r="C131">
        <f t="shared" si="124"/>
        <v>4</v>
      </c>
      <c r="D131">
        <f t="shared" si="124"/>
        <v>125</v>
      </c>
      <c r="E131">
        <f t="shared" ca="1" si="93"/>
        <v>-7157.1149869346154</v>
      </c>
      <c r="F131">
        <f t="shared" ca="1" si="94"/>
        <v>-1706.9575611384614</v>
      </c>
      <c r="G131">
        <f t="shared" ca="1" si="81"/>
        <v>10363.200000000001</v>
      </c>
      <c r="H131" s="9">
        <f t="shared" ca="1" si="82"/>
        <v>-238.57956125115379</v>
      </c>
      <c r="I131" s="9">
        <f t="shared" ca="1" si="82"/>
        <v>-56.892923344615383</v>
      </c>
      <c r="J131" s="9">
        <f t="shared" ca="1" si="82"/>
        <v>0</v>
      </c>
      <c r="K131" s="9">
        <f t="shared" ca="1" si="83"/>
        <v>245.2692638173184</v>
      </c>
      <c r="L131" s="9">
        <f t="shared" ca="1" si="84"/>
        <v>-103.41255627084828</v>
      </c>
      <c r="M131">
        <f t="shared" ca="1" si="86"/>
        <v>55.83461538461539</v>
      </c>
      <c r="N131">
        <f t="shared" ca="1" si="87"/>
        <v>32.818798076923073</v>
      </c>
    </row>
    <row r="132" spans="1:19" x14ac:dyDescent="0.25">
      <c r="A132" s="4">
        <f t="shared" si="125"/>
        <v>0.42563657407407285</v>
      </c>
      <c r="B132" s="3">
        <f t="shared" si="89"/>
        <v>1553300775</v>
      </c>
      <c r="C132">
        <f t="shared" si="124"/>
        <v>4</v>
      </c>
      <c r="D132">
        <f t="shared" si="124"/>
        <v>125</v>
      </c>
      <c r="E132">
        <f t="shared" ca="1" si="93"/>
        <v>-8350.0127931903844</v>
      </c>
      <c r="F132">
        <f t="shared" ca="1" si="94"/>
        <v>-1991.4221778615383</v>
      </c>
      <c r="G132">
        <f t="shared" ca="1" si="81"/>
        <v>10363.200000000001</v>
      </c>
      <c r="H132" s="9">
        <f t="shared" ca="1" si="82"/>
        <v>-238.57956125115379</v>
      </c>
      <c r="I132" s="9">
        <f t="shared" ca="1" si="82"/>
        <v>-56.892923344615426</v>
      </c>
      <c r="J132" s="9">
        <f t="shared" ca="1" si="82"/>
        <v>0</v>
      </c>
      <c r="K132" s="9">
        <f t="shared" ca="1" si="83"/>
        <v>245.2692638173184</v>
      </c>
      <c r="L132" s="9">
        <f t="shared" ca="1" si="84"/>
        <v>-103.4125562708483</v>
      </c>
      <c r="M132">
        <f t="shared" ca="1" si="86"/>
        <v>55.832051282051282</v>
      </c>
      <c r="N132">
        <f t="shared" ca="1" si="87"/>
        <v>32.799708867521367</v>
      </c>
    </row>
    <row r="133" spans="1:19" x14ac:dyDescent="0.25">
      <c r="A133" s="4">
        <f t="shared" si="125"/>
        <v>0.42569444444444321</v>
      </c>
      <c r="B133" s="3">
        <f t="shared" si="89"/>
        <v>1553300780</v>
      </c>
      <c r="C133">
        <f t="shared" si="124"/>
        <v>4</v>
      </c>
      <c r="D133">
        <f t="shared" si="124"/>
        <v>125</v>
      </c>
      <c r="E133">
        <f t="shared" ca="1" si="93"/>
        <v>-9542.9105994461534</v>
      </c>
      <c r="F133">
        <f t="shared" ca="1" si="94"/>
        <v>-2275.8867945846155</v>
      </c>
      <c r="G133">
        <f t="shared" ca="1" si="81"/>
        <v>10363.200000000001</v>
      </c>
      <c r="H133" s="9">
        <f t="shared" ca="1" si="82"/>
        <v>-238.57956125115379</v>
      </c>
      <c r="I133" s="9">
        <f t="shared" ca="1" si="82"/>
        <v>-56.89292334461534</v>
      </c>
      <c r="J133" s="9">
        <f t="shared" ca="1" si="82"/>
        <v>0</v>
      </c>
      <c r="K133" s="9">
        <f t="shared" ca="1" si="83"/>
        <v>245.26926381731838</v>
      </c>
      <c r="L133" s="9">
        <f t="shared" ca="1" si="84"/>
        <v>-103.41255627084827</v>
      </c>
      <c r="M133">
        <f t="shared" ca="1" si="86"/>
        <v>55.829487179487181</v>
      </c>
      <c r="N133">
        <f t="shared" ca="1" si="87"/>
        <v>32.780619658119655</v>
      </c>
    </row>
    <row r="134" spans="1:19" x14ac:dyDescent="0.25">
      <c r="A134" s="4">
        <f t="shared" si="125"/>
        <v>0.42575231481481357</v>
      </c>
      <c r="B134" s="3">
        <f t="shared" si="89"/>
        <v>1553300785</v>
      </c>
      <c r="C134">
        <f t="shared" si="124"/>
        <v>4</v>
      </c>
      <c r="D134">
        <f t="shared" si="124"/>
        <v>125</v>
      </c>
      <c r="E134">
        <f t="shared" ca="1" si="93"/>
        <v>-10735.808405701922</v>
      </c>
      <c r="F134">
        <f t="shared" ca="1" si="94"/>
        <v>-2560.3514113076922</v>
      </c>
      <c r="G134">
        <f t="shared" ca="1" si="81"/>
        <v>10363.200000000001</v>
      </c>
      <c r="H134" s="9">
        <f t="shared" ca="1" si="82"/>
        <v>-238.57956125115416</v>
      </c>
      <c r="I134" s="9">
        <f t="shared" ca="1" si="82"/>
        <v>-56.892923344615426</v>
      </c>
      <c r="J134" s="9">
        <f t="shared" ca="1" si="82"/>
        <v>0</v>
      </c>
      <c r="K134" s="9">
        <f t="shared" ca="1" si="83"/>
        <v>245.26926381731877</v>
      </c>
      <c r="L134" s="9">
        <f t="shared" ca="1" si="84"/>
        <v>-103.41255627084827</v>
      </c>
      <c r="M134">
        <f t="shared" ca="1" si="86"/>
        <v>55.82692307692308</v>
      </c>
      <c r="N134">
        <f t="shared" ca="1" si="87"/>
        <v>32.761530448717949</v>
      </c>
    </row>
    <row r="135" spans="1:19" x14ac:dyDescent="0.25">
      <c r="A135" s="4">
        <f t="shared" si="125"/>
        <v>0.42581018518518393</v>
      </c>
      <c r="B135" s="3">
        <f t="shared" si="89"/>
        <v>1553300790</v>
      </c>
      <c r="C135">
        <f t="shared" si="124"/>
        <v>4</v>
      </c>
      <c r="D135">
        <f t="shared" si="124"/>
        <v>125</v>
      </c>
      <c r="E135">
        <f t="shared" ca="1" si="93"/>
        <v>-11928.706211957693</v>
      </c>
      <c r="F135">
        <f t="shared" ca="1" si="94"/>
        <v>-2844.8160280307693</v>
      </c>
      <c r="G135">
        <f t="shared" ca="1" si="81"/>
        <v>10363.200000000001</v>
      </c>
      <c r="H135" s="9">
        <f t="shared" ca="1" si="82"/>
        <v>-238.57956125115379</v>
      </c>
      <c r="I135" s="9">
        <f t="shared" ca="1" si="82"/>
        <v>-56.892923344615426</v>
      </c>
      <c r="J135" s="9">
        <f t="shared" ca="1" si="82"/>
        <v>0</v>
      </c>
      <c r="K135" s="9">
        <f t="shared" ca="1" si="83"/>
        <v>245.2692638173184</v>
      </c>
      <c r="L135" s="9">
        <f t="shared" ca="1" si="84"/>
        <v>-103.4125562708483</v>
      </c>
      <c r="M135">
        <f t="shared" ca="1" si="86"/>
        <v>55.824358974358972</v>
      </c>
      <c r="N135">
        <f t="shared" ca="1" si="87"/>
        <v>32.742441239316236</v>
      </c>
    </row>
    <row r="136" spans="1:19" x14ac:dyDescent="0.25">
      <c r="A136" s="4">
        <f t="shared" si="125"/>
        <v>0.42586805555555429</v>
      </c>
      <c r="B136" s="3">
        <f t="shared" si="89"/>
        <v>1553300795</v>
      </c>
      <c r="C136">
        <f t="shared" si="124"/>
        <v>4</v>
      </c>
      <c r="D136">
        <f t="shared" si="124"/>
        <v>125</v>
      </c>
      <c r="E136">
        <f t="shared" ca="1" si="93"/>
        <v>-13121.604018213462</v>
      </c>
      <c r="F136">
        <f t="shared" ca="1" si="94"/>
        <v>-3129.2806447538464</v>
      </c>
      <c r="G136">
        <f t="shared" ref="G136:G197" ca="1" si="134">INDIRECT("G$"&amp;C136)+INDIRECT("J$"&amp;C136)*($B136-INDIRECT("B$"&amp;D136))</f>
        <v>10363.200000000001</v>
      </c>
      <c r="H136" s="9">
        <f t="shared" ref="H136:J151" ca="1" si="135">(E137-E136)/($B137-$B136)</f>
        <v>-238.57956125115379</v>
      </c>
      <c r="I136" s="9">
        <f t="shared" ca="1" si="135"/>
        <v>-56.89292334461534</v>
      </c>
      <c r="J136" s="9">
        <f t="shared" ca="1" si="135"/>
        <v>0</v>
      </c>
      <c r="K136" s="9">
        <f t="shared" ref="K136:K197" ca="1" si="136">SQRT(H136*H136+I136*I136)</f>
        <v>245.26926381731838</v>
      </c>
      <c r="L136" s="9">
        <f t="shared" ref="L136:L197" ca="1" si="137">DEGREES(ATAN2(I136,H136))</f>
        <v>-103.41255627084827</v>
      </c>
      <c r="M136">
        <f t="shared" ca="1" si="86"/>
        <v>55.821794871794872</v>
      </c>
      <c r="N136">
        <f t="shared" ca="1" si="87"/>
        <v>32.72335202991453</v>
      </c>
      <c r="O136" s="14"/>
      <c r="P136" s="14"/>
      <c r="Q136" s="14"/>
      <c r="R136" s="14"/>
      <c r="S136" s="14"/>
    </row>
    <row r="137" spans="1:19" x14ac:dyDescent="0.25">
      <c r="A137" s="4">
        <f t="shared" si="125"/>
        <v>0.42592592592592465</v>
      </c>
      <c r="B137" s="3">
        <f t="shared" si="89"/>
        <v>1553300800</v>
      </c>
      <c r="C137">
        <f t="shared" ref="C137:D152" si="138">C136</f>
        <v>4</v>
      </c>
      <c r="D137">
        <f t="shared" si="138"/>
        <v>125</v>
      </c>
      <c r="E137">
        <f t="shared" ca="1" si="93"/>
        <v>-14314.501824469231</v>
      </c>
      <c r="F137">
        <f t="shared" ca="1" si="94"/>
        <v>-3413.7452614769231</v>
      </c>
      <c r="G137">
        <f t="shared" ca="1" si="134"/>
        <v>10363.200000000001</v>
      </c>
      <c r="H137" s="9">
        <f t="shared" ca="1" si="135"/>
        <v>-238.57956125115379</v>
      </c>
      <c r="I137" s="9">
        <f t="shared" ca="1" si="135"/>
        <v>-56.89292334461534</v>
      </c>
      <c r="J137" s="9">
        <f t="shared" ca="1" si="135"/>
        <v>0</v>
      </c>
      <c r="K137" s="9">
        <f t="shared" ca="1" si="136"/>
        <v>245.26926381731838</v>
      </c>
      <c r="L137" s="9">
        <f t="shared" ca="1" si="137"/>
        <v>-103.41255627084827</v>
      </c>
      <c r="M137">
        <f t="shared" ref="M137:M197" ca="1" si="139">INDIRECT("M$"&amp;C137)+INDIRECT("O$"&amp;C137)*($B137-INDIRECT("B$"&amp;D137))</f>
        <v>55.819230769230771</v>
      </c>
      <c r="N137">
        <f t="shared" ref="N137:N197" ca="1" si="140">INDIRECT("N$"&amp;C137)+INDIRECT("P$"&amp;C137)*($B137-INDIRECT("B$"&amp;D137))</f>
        <v>32.704262820512817</v>
      </c>
      <c r="O137" s="12"/>
    </row>
    <row r="138" spans="1:19" x14ac:dyDescent="0.25">
      <c r="A138" s="4">
        <f t="shared" si="125"/>
        <v>0.42598379629629501</v>
      </c>
      <c r="B138" s="3">
        <f t="shared" ref="B138:B197" si="141">B137+SECOND(A138-A137)</f>
        <v>1553300805</v>
      </c>
      <c r="C138">
        <f t="shared" si="138"/>
        <v>4</v>
      </c>
      <c r="D138">
        <f t="shared" si="138"/>
        <v>125</v>
      </c>
      <c r="E138">
        <f t="shared" ca="1" si="93"/>
        <v>-15507.399630725</v>
      </c>
      <c r="F138">
        <f t="shared" ca="1" si="94"/>
        <v>-3698.2098781999998</v>
      </c>
      <c r="G138">
        <f t="shared" ca="1" si="134"/>
        <v>10363.200000000001</v>
      </c>
      <c r="H138" s="9">
        <f t="shared" ca="1" si="135"/>
        <v>-238.57956125115416</v>
      </c>
      <c r="I138" s="9">
        <f t="shared" ca="1" si="135"/>
        <v>-56.892923344615426</v>
      </c>
      <c r="J138" s="9">
        <f t="shared" ca="1" si="135"/>
        <v>0</v>
      </c>
      <c r="K138" s="9">
        <f t="shared" ca="1" si="136"/>
        <v>245.26926381731877</v>
      </c>
      <c r="L138" s="9">
        <f t="shared" ca="1" si="137"/>
        <v>-103.41255627084827</v>
      </c>
      <c r="M138">
        <f t="shared" ca="1" si="139"/>
        <v>55.81666666666667</v>
      </c>
      <c r="N138">
        <f t="shared" ca="1" si="140"/>
        <v>32.685173611111111</v>
      </c>
      <c r="O138" s="12"/>
    </row>
    <row r="139" spans="1:19" x14ac:dyDescent="0.25">
      <c r="A139" s="8">
        <f t="shared" si="125"/>
        <v>0.42604166666666538</v>
      </c>
      <c r="B139" s="3">
        <f t="shared" si="141"/>
        <v>1553300810</v>
      </c>
      <c r="C139">
        <f t="shared" si="138"/>
        <v>4</v>
      </c>
      <c r="D139">
        <f t="shared" si="138"/>
        <v>125</v>
      </c>
      <c r="E139">
        <f t="shared" ca="1" si="93"/>
        <v>-16700.297436980771</v>
      </c>
      <c r="F139">
        <f t="shared" ca="1" si="94"/>
        <v>-3982.674494923077</v>
      </c>
      <c r="G139">
        <f t="shared" ca="1" si="134"/>
        <v>10363.200000000001</v>
      </c>
      <c r="H139" s="9">
        <f t="shared" ca="1" si="135"/>
        <v>-238.57956125115379</v>
      </c>
      <c r="I139" s="9">
        <f t="shared" ca="1" si="135"/>
        <v>-56.89292334461534</v>
      </c>
      <c r="J139" s="9">
        <f t="shared" ca="1" si="135"/>
        <v>0</v>
      </c>
      <c r="K139" s="9">
        <f t="shared" ca="1" si="136"/>
        <v>245.26926381731838</v>
      </c>
      <c r="L139" s="9">
        <f t="shared" ca="1" si="137"/>
        <v>-103.41255627084827</v>
      </c>
      <c r="M139">
        <f t="shared" ca="1" si="139"/>
        <v>55.814102564102569</v>
      </c>
      <c r="N139">
        <f t="shared" ca="1" si="140"/>
        <v>32.666084401709398</v>
      </c>
      <c r="O139" s="12"/>
    </row>
    <row r="140" spans="1:19" x14ac:dyDescent="0.25">
      <c r="A140" s="4">
        <f t="shared" si="125"/>
        <v>0.42609953703703574</v>
      </c>
      <c r="B140" s="3">
        <f t="shared" si="141"/>
        <v>1553300815</v>
      </c>
      <c r="C140">
        <f t="shared" si="138"/>
        <v>4</v>
      </c>
      <c r="D140">
        <f t="shared" si="138"/>
        <v>125</v>
      </c>
      <c r="E140">
        <f t="shared" ca="1" si="93"/>
        <v>-17893.19524323654</v>
      </c>
      <c r="F140">
        <f t="shared" ca="1" si="94"/>
        <v>-4267.1391116461537</v>
      </c>
      <c r="G140">
        <f t="shared" ca="1" si="134"/>
        <v>10363.200000000001</v>
      </c>
      <c r="H140" s="9">
        <f t="shared" ca="1" si="135"/>
        <v>-238.57956125115379</v>
      </c>
      <c r="I140" s="9">
        <f t="shared" ca="1" si="135"/>
        <v>-56.89292334461534</v>
      </c>
      <c r="J140" s="9">
        <f t="shared" ca="1" si="135"/>
        <v>0</v>
      </c>
      <c r="K140" s="9">
        <f t="shared" ca="1" si="136"/>
        <v>245.26926381731838</v>
      </c>
      <c r="L140" s="9">
        <f t="shared" ca="1" si="137"/>
        <v>-103.41255627084827</v>
      </c>
      <c r="M140">
        <f t="shared" ca="1" si="139"/>
        <v>55.811538461538461</v>
      </c>
      <c r="N140">
        <f t="shared" ca="1" si="140"/>
        <v>32.646995192307692</v>
      </c>
      <c r="O140" s="12"/>
    </row>
    <row r="141" spans="1:19" x14ac:dyDescent="0.25">
      <c r="A141" s="4">
        <f t="shared" si="125"/>
        <v>0.4261574074074061</v>
      </c>
      <c r="B141" s="3">
        <f t="shared" si="141"/>
        <v>1553300820</v>
      </c>
      <c r="C141">
        <f t="shared" si="138"/>
        <v>4</v>
      </c>
      <c r="D141">
        <f t="shared" si="138"/>
        <v>125</v>
      </c>
      <c r="E141">
        <f t="shared" ca="1" si="93"/>
        <v>-19086.093049492309</v>
      </c>
      <c r="F141">
        <f t="shared" ca="1" si="94"/>
        <v>-4551.6037283692303</v>
      </c>
      <c r="G141">
        <f t="shared" ca="1" si="134"/>
        <v>10363.200000000001</v>
      </c>
      <c r="H141" s="9">
        <f t="shared" ca="1" si="135"/>
        <v>-238.57956125115379</v>
      </c>
      <c r="I141" s="9">
        <f t="shared" ca="1" si="135"/>
        <v>-56.89292334461534</v>
      </c>
      <c r="J141" s="9">
        <f t="shared" ca="1" si="135"/>
        <v>0</v>
      </c>
      <c r="K141" s="9">
        <f t="shared" ca="1" si="136"/>
        <v>245.26926381731838</v>
      </c>
      <c r="L141" s="9">
        <f t="shared" ca="1" si="137"/>
        <v>-103.41255627084827</v>
      </c>
      <c r="M141">
        <f t="shared" ca="1" si="139"/>
        <v>55.808974358974361</v>
      </c>
      <c r="N141">
        <f t="shared" ca="1" si="140"/>
        <v>32.627905982905979</v>
      </c>
      <c r="O141" s="12"/>
    </row>
    <row r="142" spans="1:19" x14ac:dyDescent="0.25">
      <c r="A142" s="4">
        <f t="shared" si="125"/>
        <v>0.42621527777777646</v>
      </c>
      <c r="B142" s="3">
        <f t="shared" si="141"/>
        <v>1553300825</v>
      </c>
      <c r="C142">
        <f t="shared" si="138"/>
        <v>4</v>
      </c>
      <c r="D142">
        <f t="shared" si="138"/>
        <v>125</v>
      </c>
      <c r="E142">
        <f t="shared" ca="1" si="93"/>
        <v>-20278.990855748078</v>
      </c>
      <c r="F142">
        <f t="shared" ca="1" si="94"/>
        <v>-4836.068345092307</v>
      </c>
      <c r="G142">
        <f t="shared" ca="1" si="134"/>
        <v>10363.200000000001</v>
      </c>
      <c r="H142" s="9">
        <f t="shared" ca="1" si="135"/>
        <v>-238.57956125115379</v>
      </c>
      <c r="I142" s="9">
        <f t="shared" ca="1" si="135"/>
        <v>-56.89292334461534</v>
      </c>
      <c r="J142" s="9">
        <f t="shared" ca="1" si="135"/>
        <v>0</v>
      </c>
      <c r="K142" s="9">
        <f t="shared" ca="1" si="136"/>
        <v>245.26926381731838</v>
      </c>
      <c r="L142" s="9">
        <f t="shared" ca="1" si="137"/>
        <v>-103.41255627084827</v>
      </c>
      <c r="M142">
        <f t="shared" ca="1" si="139"/>
        <v>55.80641025641026</v>
      </c>
      <c r="N142">
        <f t="shared" ca="1" si="140"/>
        <v>32.608816773504273</v>
      </c>
    </row>
    <row r="143" spans="1:19" x14ac:dyDescent="0.25">
      <c r="A143" s="4">
        <f t="shared" si="125"/>
        <v>0.42627314814814682</v>
      </c>
      <c r="B143" s="3">
        <f t="shared" si="141"/>
        <v>1553300830</v>
      </c>
      <c r="C143">
        <f t="shared" si="138"/>
        <v>4</v>
      </c>
      <c r="D143">
        <f t="shared" si="138"/>
        <v>125</v>
      </c>
      <c r="E143">
        <f t="shared" ca="1" si="93"/>
        <v>-21471.888662003847</v>
      </c>
      <c r="F143">
        <f t="shared" ca="1" si="94"/>
        <v>-5120.5329618153837</v>
      </c>
      <c r="G143">
        <f t="shared" ca="1" si="134"/>
        <v>10363.200000000001</v>
      </c>
      <c r="H143" s="9">
        <f t="shared" ca="1" si="135"/>
        <v>-238.57956125115379</v>
      </c>
      <c r="I143" s="9">
        <f t="shared" ca="1" si="135"/>
        <v>-56.892923344615518</v>
      </c>
      <c r="J143" s="9">
        <f t="shared" ca="1" si="135"/>
        <v>0</v>
      </c>
      <c r="K143" s="9">
        <f t="shared" ca="1" si="136"/>
        <v>245.26926381731843</v>
      </c>
      <c r="L143" s="9">
        <f t="shared" ca="1" si="137"/>
        <v>-103.41255627084831</v>
      </c>
      <c r="M143">
        <f t="shared" ca="1" si="139"/>
        <v>55.803846153846152</v>
      </c>
      <c r="N143">
        <f t="shared" ca="1" si="140"/>
        <v>32.58972756410256</v>
      </c>
    </row>
    <row r="144" spans="1:19" x14ac:dyDescent="0.25">
      <c r="A144" s="4">
        <f t="shared" si="125"/>
        <v>0.42633101851851718</v>
      </c>
      <c r="B144" s="3">
        <f t="shared" si="141"/>
        <v>1553300835</v>
      </c>
      <c r="C144">
        <f t="shared" si="138"/>
        <v>4</v>
      </c>
      <c r="D144">
        <f t="shared" si="138"/>
        <v>125</v>
      </c>
      <c r="E144">
        <f t="shared" ca="1" si="93"/>
        <v>-22664.786468259616</v>
      </c>
      <c r="F144">
        <f t="shared" ca="1" si="94"/>
        <v>-5404.9975785384613</v>
      </c>
      <c r="G144">
        <f t="shared" ca="1" si="134"/>
        <v>10363.200000000001</v>
      </c>
      <c r="H144" s="9">
        <f t="shared" ca="1" si="135"/>
        <v>-238.57956125115453</v>
      </c>
      <c r="I144" s="9">
        <f t="shared" ca="1" si="135"/>
        <v>-56.89292334461534</v>
      </c>
      <c r="J144" s="9">
        <f t="shared" ca="1" si="135"/>
        <v>0</v>
      </c>
      <c r="K144" s="9">
        <f t="shared" ca="1" si="136"/>
        <v>245.26926381731909</v>
      </c>
      <c r="L144" s="9">
        <f t="shared" ca="1" si="137"/>
        <v>-103.41255627084824</v>
      </c>
      <c r="M144">
        <f t="shared" ca="1" si="139"/>
        <v>55.801282051282051</v>
      </c>
      <c r="N144">
        <f t="shared" ca="1" si="140"/>
        <v>32.570638354700854</v>
      </c>
    </row>
    <row r="145" spans="1:14" x14ac:dyDescent="0.25">
      <c r="A145" s="4">
        <f t="shared" si="125"/>
        <v>0.42638888888888754</v>
      </c>
      <c r="B145" s="3">
        <f t="shared" si="141"/>
        <v>1553300840</v>
      </c>
      <c r="C145">
        <f t="shared" si="138"/>
        <v>4</v>
      </c>
      <c r="D145">
        <f t="shared" si="138"/>
        <v>125</v>
      </c>
      <c r="E145">
        <f t="shared" ca="1" si="93"/>
        <v>-23857.684274515388</v>
      </c>
      <c r="F145">
        <f t="shared" ca="1" si="94"/>
        <v>-5689.462195261538</v>
      </c>
      <c r="G145">
        <f t="shared" ca="1" si="134"/>
        <v>10363.200000000001</v>
      </c>
      <c r="H145" s="9">
        <f t="shared" ca="1" si="135"/>
        <v>-238.57956125115379</v>
      </c>
      <c r="I145" s="9">
        <f t="shared" ca="1" si="135"/>
        <v>-56.89292334461534</v>
      </c>
      <c r="J145" s="9">
        <f t="shared" ca="1" si="135"/>
        <v>0</v>
      </c>
      <c r="K145" s="9">
        <f t="shared" ca="1" si="136"/>
        <v>245.26926381731838</v>
      </c>
      <c r="L145" s="9">
        <f t="shared" ca="1" si="137"/>
        <v>-103.41255627084827</v>
      </c>
      <c r="M145">
        <f t="shared" ca="1" si="139"/>
        <v>55.79871794871795</v>
      </c>
      <c r="N145">
        <f t="shared" ca="1" si="140"/>
        <v>32.551549145299141</v>
      </c>
    </row>
    <row r="146" spans="1:14" x14ac:dyDescent="0.25">
      <c r="A146" s="4">
        <f t="shared" si="125"/>
        <v>0.4264467592592579</v>
      </c>
      <c r="B146" s="3">
        <f t="shared" si="141"/>
        <v>1553300845</v>
      </c>
      <c r="C146">
        <f t="shared" si="138"/>
        <v>4</v>
      </c>
      <c r="D146">
        <f t="shared" si="138"/>
        <v>125</v>
      </c>
      <c r="E146">
        <f t="shared" ca="1" si="93"/>
        <v>-25050.582080771157</v>
      </c>
      <c r="F146">
        <f t="shared" ca="1" si="94"/>
        <v>-5973.9268119846147</v>
      </c>
      <c r="G146">
        <f t="shared" ca="1" si="134"/>
        <v>10363.200000000001</v>
      </c>
      <c r="H146" s="9">
        <f t="shared" ca="1" si="135"/>
        <v>-238.57956125115379</v>
      </c>
      <c r="I146" s="9">
        <f t="shared" ca="1" si="135"/>
        <v>-56.892923344615518</v>
      </c>
      <c r="J146" s="9">
        <f t="shared" ca="1" si="135"/>
        <v>0</v>
      </c>
      <c r="K146" s="9">
        <f t="shared" ca="1" si="136"/>
        <v>245.26926381731843</v>
      </c>
      <c r="L146" s="9">
        <f t="shared" ca="1" si="137"/>
        <v>-103.41255627084831</v>
      </c>
      <c r="M146">
        <f t="shared" ca="1" si="139"/>
        <v>55.79615384615385</v>
      </c>
      <c r="N146">
        <f t="shared" ca="1" si="140"/>
        <v>32.532459935897435</v>
      </c>
    </row>
    <row r="147" spans="1:14" x14ac:dyDescent="0.25">
      <c r="A147" s="4">
        <f t="shared" si="125"/>
        <v>0.42650462962962826</v>
      </c>
      <c r="B147" s="3">
        <f t="shared" si="141"/>
        <v>1553300850</v>
      </c>
      <c r="C147">
        <f t="shared" si="138"/>
        <v>4</v>
      </c>
      <c r="D147">
        <f t="shared" si="138"/>
        <v>125</v>
      </c>
      <c r="E147">
        <f t="shared" ca="1" si="93"/>
        <v>-26243.479887026926</v>
      </c>
      <c r="F147">
        <f t="shared" ca="1" si="94"/>
        <v>-6258.3914287076923</v>
      </c>
      <c r="G147">
        <f t="shared" ca="1" si="134"/>
        <v>10363.200000000001</v>
      </c>
      <c r="H147" s="9">
        <f t="shared" ca="1" si="135"/>
        <v>-238.57956125115379</v>
      </c>
      <c r="I147" s="9">
        <f t="shared" ca="1" si="135"/>
        <v>-56.89292334461534</v>
      </c>
      <c r="J147" s="9">
        <f t="shared" ca="1" si="135"/>
        <v>0</v>
      </c>
      <c r="K147" s="9">
        <f t="shared" ca="1" si="136"/>
        <v>245.26926381731838</v>
      </c>
      <c r="L147" s="9">
        <f t="shared" ca="1" si="137"/>
        <v>-103.41255627084827</v>
      </c>
      <c r="M147">
        <f t="shared" ca="1" si="139"/>
        <v>55.793589743589749</v>
      </c>
      <c r="N147">
        <f t="shared" ca="1" si="140"/>
        <v>32.513370726495722</v>
      </c>
    </row>
    <row r="148" spans="1:14" x14ac:dyDescent="0.25">
      <c r="A148" s="4">
        <f t="shared" si="125"/>
        <v>0.42656249999999862</v>
      </c>
      <c r="B148" s="3">
        <f t="shared" si="141"/>
        <v>1553300855</v>
      </c>
      <c r="C148">
        <f t="shared" si="138"/>
        <v>4</v>
      </c>
      <c r="D148">
        <f t="shared" si="138"/>
        <v>125</v>
      </c>
      <c r="E148">
        <f t="shared" ca="1" si="93"/>
        <v>-27436.377693282695</v>
      </c>
      <c r="F148">
        <f t="shared" ca="1" si="94"/>
        <v>-6542.856045430769</v>
      </c>
      <c r="G148">
        <f t="shared" ca="1" si="134"/>
        <v>10363.200000000001</v>
      </c>
      <c r="H148" s="9">
        <f t="shared" ca="1" si="135"/>
        <v>-238.57956125115379</v>
      </c>
      <c r="I148" s="9">
        <f t="shared" ca="1" si="135"/>
        <v>-56.89292334461534</v>
      </c>
      <c r="J148" s="9">
        <f t="shared" ca="1" si="135"/>
        <v>0</v>
      </c>
      <c r="K148" s="9">
        <f t="shared" ca="1" si="136"/>
        <v>245.26926381731838</v>
      </c>
      <c r="L148" s="9">
        <f t="shared" ca="1" si="137"/>
        <v>-103.41255627084827</v>
      </c>
      <c r="M148">
        <f t="shared" ca="1" si="139"/>
        <v>55.791025641025641</v>
      </c>
      <c r="N148">
        <f t="shared" ca="1" si="140"/>
        <v>32.494281517094016</v>
      </c>
    </row>
    <row r="149" spans="1:14" x14ac:dyDescent="0.25">
      <c r="A149" s="4">
        <f t="shared" si="125"/>
        <v>0.42662037037036898</v>
      </c>
      <c r="B149" s="3">
        <f t="shared" si="141"/>
        <v>1553300860</v>
      </c>
      <c r="C149">
        <f t="shared" si="138"/>
        <v>4</v>
      </c>
      <c r="D149">
        <f t="shared" si="138"/>
        <v>125</v>
      </c>
      <c r="E149">
        <f t="shared" ca="1" si="93"/>
        <v>-28629.275499538464</v>
      </c>
      <c r="F149">
        <f t="shared" ca="1" si="94"/>
        <v>-6827.3206621538457</v>
      </c>
      <c r="G149">
        <f t="shared" ca="1" si="134"/>
        <v>10363.200000000001</v>
      </c>
      <c r="H149" s="9">
        <f t="shared" ca="1" si="135"/>
        <v>-238.57956125115379</v>
      </c>
      <c r="I149" s="9">
        <f t="shared" ca="1" si="135"/>
        <v>-56.89292334461534</v>
      </c>
      <c r="J149" s="9">
        <f t="shared" ca="1" si="135"/>
        <v>0</v>
      </c>
      <c r="K149" s="9">
        <f t="shared" ca="1" si="136"/>
        <v>245.26926381731838</v>
      </c>
      <c r="L149" s="9">
        <f t="shared" ca="1" si="137"/>
        <v>-103.41255627084827</v>
      </c>
      <c r="M149">
        <f t="shared" ca="1" si="139"/>
        <v>55.78846153846154</v>
      </c>
      <c r="N149">
        <f t="shared" ca="1" si="140"/>
        <v>32.475192307692303</v>
      </c>
    </row>
    <row r="150" spans="1:14" x14ac:dyDescent="0.25">
      <c r="A150" s="4">
        <f t="shared" si="125"/>
        <v>0.42667824074073935</v>
      </c>
      <c r="B150" s="3">
        <f t="shared" si="141"/>
        <v>1553300865</v>
      </c>
      <c r="C150">
        <f t="shared" si="138"/>
        <v>4</v>
      </c>
      <c r="D150">
        <f t="shared" si="138"/>
        <v>125</v>
      </c>
      <c r="E150">
        <f t="shared" ca="1" si="93"/>
        <v>-29822.173305794233</v>
      </c>
      <c r="F150">
        <f t="shared" ca="1" si="94"/>
        <v>-7111.7852788769223</v>
      </c>
      <c r="G150">
        <f t="shared" ca="1" si="134"/>
        <v>10363.200000000001</v>
      </c>
      <c r="H150" s="9">
        <f t="shared" ca="1" si="135"/>
        <v>-238.57956125115379</v>
      </c>
      <c r="I150" s="9">
        <f t="shared" ca="1" si="135"/>
        <v>-56.89292334461534</v>
      </c>
      <c r="J150" s="9">
        <f t="shared" ca="1" si="135"/>
        <v>0</v>
      </c>
      <c r="K150" s="9">
        <f t="shared" ca="1" si="136"/>
        <v>245.26926381731838</v>
      </c>
      <c r="L150" s="9">
        <f t="shared" ca="1" si="137"/>
        <v>-103.41255627084827</v>
      </c>
      <c r="M150">
        <f t="shared" ca="1" si="139"/>
        <v>55.785897435897439</v>
      </c>
      <c r="N150">
        <f t="shared" ca="1" si="140"/>
        <v>32.456103098290598</v>
      </c>
    </row>
    <row r="151" spans="1:14" x14ac:dyDescent="0.25">
      <c r="A151" s="4">
        <f t="shared" si="125"/>
        <v>0.42673611111110971</v>
      </c>
      <c r="B151" s="3">
        <f t="shared" si="141"/>
        <v>1553300870</v>
      </c>
      <c r="C151">
        <f t="shared" si="138"/>
        <v>4</v>
      </c>
      <c r="D151">
        <f t="shared" si="138"/>
        <v>125</v>
      </c>
      <c r="E151">
        <f t="shared" ca="1" si="93"/>
        <v>-31015.071112050002</v>
      </c>
      <c r="F151">
        <f t="shared" ca="1" si="94"/>
        <v>-7396.249895599999</v>
      </c>
      <c r="G151">
        <f t="shared" ca="1" si="134"/>
        <v>10363.200000000001</v>
      </c>
      <c r="H151" s="9">
        <f t="shared" ca="1" si="135"/>
        <v>-238.57956125115379</v>
      </c>
      <c r="I151" s="9">
        <f t="shared" ca="1" si="135"/>
        <v>-56.892923344615518</v>
      </c>
      <c r="J151" s="9">
        <f t="shared" ca="1" si="135"/>
        <v>0</v>
      </c>
      <c r="K151" s="9">
        <f t="shared" ca="1" si="136"/>
        <v>245.26926381731843</v>
      </c>
      <c r="L151" s="9">
        <f t="shared" ca="1" si="137"/>
        <v>-103.41255627084831</v>
      </c>
      <c r="M151">
        <f t="shared" ca="1" si="139"/>
        <v>55.783333333333331</v>
      </c>
      <c r="N151">
        <f t="shared" ca="1" si="140"/>
        <v>32.437013888888885</v>
      </c>
    </row>
    <row r="152" spans="1:14" x14ac:dyDescent="0.25">
      <c r="A152" s="4">
        <f t="shared" si="125"/>
        <v>0.42679398148148007</v>
      </c>
      <c r="B152" s="3">
        <f t="shared" si="141"/>
        <v>1553300875</v>
      </c>
      <c r="C152">
        <f t="shared" si="138"/>
        <v>4</v>
      </c>
      <c r="D152">
        <f t="shared" si="138"/>
        <v>125</v>
      </c>
      <c r="E152">
        <f t="shared" ca="1" si="93"/>
        <v>-32207.968918305771</v>
      </c>
      <c r="F152">
        <f t="shared" ca="1" si="94"/>
        <v>-7680.7145123230766</v>
      </c>
      <c r="G152">
        <f t="shared" ca="1" si="134"/>
        <v>10363.200000000001</v>
      </c>
      <c r="H152" s="9">
        <f t="shared" ref="H152:J183" ca="1" si="142">(E153-E152)/($B153-$B152)</f>
        <v>-238.57956125115305</v>
      </c>
      <c r="I152" s="9">
        <f t="shared" ca="1" si="142"/>
        <v>-56.89292334461534</v>
      </c>
      <c r="J152" s="9">
        <f t="shared" ca="1" si="142"/>
        <v>0</v>
      </c>
      <c r="K152" s="9">
        <f t="shared" ca="1" si="136"/>
        <v>245.26926381731764</v>
      </c>
      <c r="L152" s="9">
        <f t="shared" ca="1" si="137"/>
        <v>-103.41255627084831</v>
      </c>
      <c r="M152">
        <f t="shared" ca="1" si="139"/>
        <v>55.780769230769231</v>
      </c>
      <c r="N152">
        <f t="shared" ca="1" si="140"/>
        <v>32.417924679487179</v>
      </c>
    </row>
    <row r="153" spans="1:14" x14ac:dyDescent="0.25">
      <c r="A153" s="4">
        <f t="shared" si="125"/>
        <v>0.42685185185185043</v>
      </c>
      <c r="B153" s="3">
        <f t="shared" si="141"/>
        <v>1553300880</v>
      </c>
      <c r="C153">
        <f t="shared" ref="C153:D168" si="143">C152</f>
        <v>4</v>
      </c>
      <c r="D153">
        <f t="shared" si="143"/>
        <v>125</v>
      </c>
      <c r="E153">
        <f t="shared" ca="1" si="93"/>
        <v>-33400.866724561536</v>
      </c>
      <c r="F153">
        <f t="shared" ca="1" si="94"/>
        <v>-7965.1791290461533</v>
      </c>
      <c r="G153">
        <f t="shared" ca="1" si="134"/>
        <v>10363.200000000001</v>
      </c>
      <c r="H153" s="9">
        <f t="shared" ca="1" si="142"/>
        <v>-238.57956125115453</v>
      </c>
      <c r="I153" s="9">
        <f t="shared" ca="1" si="142"/>
        <v>-56.892923344615703</v>
      </c>
      <c r="J153" s="9">
        <f t="shared" ca="1" si="142"/>
        <v>0</v>
      </c>
      <c r="K153" s="9">
        <f t="shared" ca="1" si="136"/>
        <v>245.26926381731917</v>
      </c>
      <c r="L153" s="9">
        <f t="shared" ca="1" si="137"/>
        <v>-103.41255627084833</v>
      </c>
      <c r="M153">
        <f t="shared" ca="1" si="139"/>
        <v>55.77820512820513</v>
      </c>
      <c r="N153">
        <f t="shared" ca="1" si="140"/>
        <v>32.398835470085466</v>
      </c>
    </row>
    <row r="154" spans="1:14" x14ac:dyDescent="0.25">
      <c r="A154" s="4">
        <f t="shared" si="125"/>
        <v>0.42690972222222079</v>
      </c>
      <c r="B154" s="3">
        <f t="shared" si="141"/>
        <v>1553300885</v>
      </c>
      <c r="C154">
        <f t="shared" si="143"/>
        <v>4</v>
      </c>
      <c r="D154">
        <f t="shared" si="143"/>
        <v>125</v>
      </c>
      <c r="E154">
        <f t="shared" ca="1" si="93"/>
        <v>-34593.764530817309</v>
      </c>
      <c r="F154">
        <f t="shared" ca="1" si="94"/>
        <v>-8249.6437457692318</v>
      </c>
      <c r="G154">
        <f t="shared" ca="1" si="134"/>
        <v>10363.200000000001</v>
      </c>
      <c r="H154" s="9">
        <f t="shared" ca="1" si="142"/>
        <v>-238.57956125115305</v>
      </c>
      <c r="I154" s="9">
        <f t="shared" ca="1" si="142"/>
        <v>-56.89292334461534</v>
      </c>
      <c r="J154" s="9">
        <f t="shared" ca="1" si="142"/>
        <v>0</v>
      </c>
      <c r="K154" s="9">
        <f t="shared" ca="1" si="136"/>
        <v>245.26926381731764</v>
      </c>
      <c r="L154" s="9">
        <f t="shared" ca="1" si="137"/>
        <v>-103.41255627084831</v>
      </c>
      <c r="M154">
        <f t="shared" ca="1" si="139"/>
        <v>55.775641025641029</v>
      </c>
      <c r="N154">
        <f t="shared" ca="1" si="140"/>
        <v>32.37974626068376</v>
      </c>
    </row>
    <row r="155" spans="1:14" x14ac:dyDescent="0.25">
      <c r="A155" s="4">
        <f t="shared" si="125"/>
        <v>0.42696759259259115</v>
      </c>
      <c r="B155" s="3">
        <f t="shared" si="141"/>
        <v>1553300890</v>
      </c>
      <c r="C155">
        <f t="shared" si="143"/>
        <v>4</v>
      </c>
      <c r="D155">
        <f t="shared" si="143"/>
        <v>125</v>
      </c>
      <c r="E155">
        <f t="shared" ca="1" si="93"/>
        <v>-35786.662337073074</v>
      </c>
      <c r="F155">
        <f t="shared" ca="1" si="94"/>
        <v>-8534.1083624923085</v>
      </c>
      <c r="G155">
        <f t="shared" ca="1" si="134"/>
        <v>10363.200000000001</v>
      </c>
      <c r="H155" s="9">
        <f t="shared" ca="1" si="142"/>
        <v>-238.57956125115453</v>
      </c>
      <c r="I155" s="9">
        <f t="shared" ca="1" si="142"/>
        <v>-56.89292334461534</v>
      </c>
      <c r="J155" s="9">
        <f t="shared" ca="1" si="142"/>
        <v>0</v>
      </c>
      <c r="K155" s="9">
        <f t="shared" ca="1" si="136"/>
        <v>245.26926381731909</v>
      </c>
      <c r="L155" s="9">
        <f t="shared" ca="1" si="137"/>
        <v>-103.41255627084824</v>
      </c>
      <c r="M155">
        <f t="shared" ca="1" si="139"/>
        <v>55.773076923076928</v>
      </c>
      <c r="N155">
        <f t="shared" ca="1" si="140"/>
        <v>32.360657051282047</v>
      </c>
    </row>
    <row r="156" spans="1:14" x14ac:dyDescent="0.25">
      <c r="A156" s="4">
        <f t="shared" si="125"/>
        <v>0.42702546296296151</v>
      </c>
      <c r="B156" s="3">
        <f t="shared" si="141"/>
        <v>1553300895</v>
      </c>
      <c r="C156">
        <f t="shared" si="143"/>
        <v>4</v>
      </c>
      <c r="D156">
        <f t="shared" si="143"/>
        <v>125</v>
      </c>
      <c r="E156">
        <f t="shared" ca="1" si="93"/>
        <v>-36979.560143328847</v>
      </c>
      <c r="F156">
        <f t="shared" ca="1" si="94"/>
        <v>-8818.5729792153852</v>
      </c>
      <c r="G156">
        <f t="shared" ca="1" si="134"/>
        <v>10363.200000000001</v>
      </c>
      <c r="H156" s="9">
        <f t="shared" ca="1" si="142"/>
        <v>-238.57956125115305</v>
      </c>
      <c r="I156" s="9">
        <f t="shared" ca="1" si="142"/>
        <v>-56.89292334461534</v>
      </c>
      <c r="J156" s="9">
        <f t="shared" ca="1" si="142"/>
        <v>0</v>
      </c>
      <c r="K156" s="9">
        <f t="shared" ca="1" si="136"/>
        <v>245.26926381731764</v>
      </c>
      <c r="L156" s="9">
        <f t="shared" ca="1" si="137"/>
        <v>-103.41255627084831</v>
      </c>
      <c r="M156">
        <f t="shared" ca="1" si="139"/>
        <v>55.77051282051282</v>
      </c>
      <c r="N156">
        <f t="shared" ca="1" si="140"/>
        <v>32.341567841880341</v>
      </c>
    </row>
    <row r="157" spans="1:14" x14ac:dyDescent="0.25">
      <c r="A157" s="4">
        <f t="shared" si="125"/>
        <v>0.42708333333333187</v>
      </c>
      <c r="B157" s="3">
        <f t="shared" si="141"/>
        <v>1553300900</v>
      </c>
      <c r="C157">
        <f t="shared" si="143"/>
        <v>4</v>
      </c>
      <c r="D157">
        <f t="shared" si="143"/>
        <v>125</v>
      </c>
      <c r="E157">
        <f t="shared" ca="1" si="93"/>
        <v>-38172.457949584612</v>
      </c>
      <c r="F157">
        <f t="shared" ca="1" si="94"/>
        <v>-9103.0375959384619</v>
      </c>
      <c r="G157">
        <f t="shared" ca="1" si="134"/>
        <v>10363.200000000001</v>
      </c>
      <c r="H157" s="9">
        <f t="shared" ca="1" si="142"/>
        <v>-238.57956125115453</v>
      </c>
      <c r="I157" s="9">
        <f t="shared" ca="1" si="142"/>
        <v>-56.89292334461534</v>
      </c>
      <c r="J157" s="9">
        <f t="shared" ca="1" si="142"/>
        <v>0</v>
      </c>
      <c r="K157" s="9">
        <f t="shared" ca="1" si="136"/>
        <v>245.26926381731909</v>
      </c>
      <c r="L157" s="9">
        <f t="shared" ca="1" si="137"/>
        <v>-103.41255627084824</v>
      </c>
      <c r="M157">
        <f t="shared" ca="1" si="139"/>
        <v>55.76794871794872</v>
      </c>
      <c r="N157">
        <f t="shared" ca="1" si="140"/>
        <v>32.322478632478628</v>
      </c>
    </row>
    <row r="158" spans="1:14" x14ac:dyDescent="0.25">
      <c r="A158" s="4">
        <f t="shared" si="125"/>
        <v>0.42714120370370223</v>
      </c>
      <c r="B158" s="3">
        <f t="shared" si="141"/>
        <v>1553300905</v>
      </c>
      <c r="C158">
        <f t="shared" si="143"/>
        <v>4</v>
      </c>
      <c r="D158">
        <f t="shared" si="143"/>
        <v>125</v>
      </c>
      <c r="E158">
        <f t="shared" ca="1" si="93"/>
        <v>-39365.355755840385</v>
      </c>
      <c r="F158">
        <f t="shared" ca="1" si="94"/>
        <v>-9387.5022126615386</v>
      </c>
      <c r="G158">
        <f t="shared" ca="1" si="134"/>
        <v>10363.200000000001</v>
      </c>
      <c r="H158" s="9">
        <f t="shared" ca="1" si="142"/>
        <v>-238.57956125115305</v>
      </c>
      <c r="I158" s="9">
        <f t="shared" ca="1" si="142"/>
        <v>-56.89292334461534</v>
      </c>
      <c r="J158" s="9">
        <f t="shared" ca="1" si="142"/>
        <v>0</v>
      </c>
      <c r="K158" s="9">
        <f t="shared" ca="1" si="136"/>
        <v>245.26926381731764</v>
      </c>
      <c r="L158" s="9">
        <f t="shared" ca="1" si="137"/>
        <v>-103.41255627084831</v>
      </c>
      <c r="M158">
        <f t="shared" ca="1" si="139"/>
        <v>55.765384615384619</v>
      </c>
      <c r="N158">
        <f t="shared" ca="1" si="140"/>
        <v>32.303389423076922</v>
      </c>
    </row>
    <row r="159" spans="1:14" x14ac:dyDescent="0.25">
      <c r="A159" s="4">
        <f t="shared" si="125"/>
        <v>0.42719907407407259</v>
      </c>
      <c r="B159" s="3">
        <f t="shared" si="141"/>
        <v>1553300910</v>
      </c>
      <c r="C159">
        <f t="shared" si="143"/>
        <v>4</v>
      </c>
      <c r="D159">
        <f t="shared" si="143"/>
        <v>125</v>
      </c>
      <c r="E159">
        <f t="shared" ca="1" si="93"/>
        <v>-40558.25356209615</v>
      </c>
      <c r="F159">
        <f t="shared" ca="1" si="94"/>
        <v>-9671.9668293846153</v>
      </c>
      <c r="G159">
        <f t="shared" ca="1" si="134"/>
        <v>10363.200000000001</v>
      </c>
      <c r="H159" s="9">
        <f t="shared" ca="1" si="142"/>
        <v>-238.57956125115453</v>
      </c>
      <c r="I159" s="9">
        <f t="shared" ca="1" si="142"/>
        <v>-56.89292334461534</v>
      </c>
      <c r="J159" s="9">
        <f t="shared" ca="1" si="142"/>
        <v>0</v>
      </c>
      <c r="K159" s="9">
        <f t="shared" ca="1" si="136"/>
        <v>245.26926381731909</v>
      </c>
      <c r="L159" s="9">
        <f t="shared" ca="1" si="137"/>
        <v>-103.41255627084824</v>
      </c>
      <c r="M159">
        <f t="shared" ca="1" si="139"/>
        <v>55.762820512820511</v>
      </c>
      <c r="N159">
        <f t="shared" ca="1" si="140"/>
        <v>32.284300213675209</v>
      </c>
    </row>
    <row r="160" spans="1:14" x14ac:dyDescent="0.25">
      <c r="A160" s="4">
        <f t="shared" si="125"/>
        <v>0.42725694444444295</v>
      </c>
      <c r="B160" s="3">
        <f t="shared" si="141"/>
        <v>1553300915</v>
      </c>
      <c r="C160">
        <f t="shared" si="143"/>
        <v>4</v>
      </c>
      <c r="D160">
        <f t="shared" si="143"/>
        <v>125</v>
      </c>
      <c r="E160">
        <f t="shared" ca="1" si="93"/>
        <v>-41751.151368351922</v>
      </c>
      <c r="F160">
        <f t="shared" ca="1" si="94"/>
        <v>-9956.431446107692</v>
      </c>
      <c r="G160">
        <f t="shared" ca="1" si="134"/>
        <v>10363.200000000001</v>
      </c>
      <c r="H160" s="9">
        <f t="shared" ca="1" si="142"/>
        <v>-238.57956125115305</v>
      </c>
      <c r="I160" s="9">
        <f t="shared" ca="1" si="142"/>
        <v>-56.89292334461534</v>
      </c>
      <c r="J160" s="9">
        <f t="shared" ca="1" si="142"/>
        <v>0</v>
      </c>
      <c r="K160" s="9">
        <f t="shared" ca="1" si="136"/>
        <v>245.26926381731764</v>
      </c>
      <c r="L160" s="9">
        <f t="shared" ca="1" si="137"/>
        <v>-103.41255627084831</v>
      </c>
      <c r="M160">
        <f t="shared" ca="1" si="139"/>
        <v>55.76025641025641</v>
      </c>
      <c r="N160">
        <f t="shared" ca="1" si="140"/>
        <v>32.265211004273503</v>
      </c>
    </row>
    <row r="161" spans="1:14" x14ac:dyDescent="0.25">
      <c r="A161" s="4">
        <f t="shared" si="125"/>
        <v>0.42731481481481332</v>
      </c>
      <c r="B161" s="3">
        <f t="shared" si="141"/>
        <v>1553300920</v>
      </c>
      <c r="C161">
        <f t="shared" si="143"/>
        <v>4</v>
      </c>
      <c r="D161">
        <f t="shared" si="143"/>
        <v>125</v>
      </c>
      <c r="E161">
        <f t="shared" ca="1" si="93"/>
        <v>-42944.049174607688</v>
      </c>
      <c r="F161">
        <f t="shared" ca="1" si="94"/>
        <v>-10240.896062830769</v>
      </c>
      <c r="G161">
        <f t="shared" ca="1" si="134"/>
        <v>10363.200000000001</v>
      </c>
      <c r="H161" s="9">
        <f t="shared" ca="1" si="142"/>
        <v>-238.57956125115453</v>
      </c>
      <c r="I161" s="9">
        <f t="shared" ca="1" si="142"/>
        <v>-56.892923344615703</v>
      </c>
      <c r="J161" s="9">
        <f t="shared" ca="1" si="142"/>
        <v>0</v>
      </c>
      <c r="K161" s="9">
        <f t="shared" ca="1" si="136"/>
        <v>245.26926381731917</v>
      </c>
      <c r="L161" s="9">
        <f t="shared" ca="1" si="137"/>
        <v>-103.41255627084833</v>
      </c>
      <c r="M161">
        <f t="shared" ca="1" si="139"/>
        <v>55.757692307692309</v>
      </c>
      <c r="N161">
        <f t="shared" ca="1" si="140"/>
        <v>32.24612179487179</v>
      </c>
    </row>
    <row r="162" spans="1:14" x14ac:dyDescent="0.25">
      <c r="A162" s="4">
        <f t="shared" si="125"/>
        <v>0.42737268518518368</v>
      </c>
      <c r="B162" s="3">
        <f t="shared" si="141"/>
        <v>1553300925</v>
      </c>
      <c r="C162">
        <f t="shared" si="143"/>
        <v>4</v>
      </c>
      <c r="D162">
        <f t="shared" si="143"/>
        <v>125</v>
      </c>
      <c r="E162">
        <f t="shared" ca="1" si="93"/>
        <v>-44136.94698086346</v>
      </c>
      <c r="F162">
        <f t="shared" ca="1" si="94"/>
        <v>-10525.360679553847</v>
      </c>
      <c r="G162">
        <f t="shared" ca="1" si="134"/>
        <v>10363.200000000001</v>
      </c>
      <c r="H162" s="9">
        <f t="shared" ca="1" si="142"/>
        <v>-238.57956125115305</v>
      </c>
      <c r="I162" s="9">
        <f t="shared" ca="1" si="142"/>
        <v>-56.89292334461534</v>
      </c>
      <c r="J162" s="9">
        <f t="shared" ca="1" si="142"/>
        <v>0</v>
      </c>
      <c r="K162" s="9">
        <f t="shared" ca="1" si="136"/>
        <v>245.26926381731764</v>
      </c>
      <c r="L162" s="9">
        <f t="shared" ca="1" si="137"/>
        <v>-103.41255627084831</v>
      </c>
      <c r="M162">
        <f t="shared" ca="1" si="139"/>
        <v>55.755128205128209</v>
      </c>
      <c r="N162">
        <f t="shared" ca="1" si="140"/>
        <v>32.227032585470084</v>
      </c>
    </row>
    <row r="163" spans="1:14" x14ac:dyDescent="0.25">
      <c r="A163" s="4">
        <f t="shared" si="125"/>
        <v>0.42743055555555404</v>
      </c>
      <c r="B163" s="3">
        <f t="shared" si="141"/>
        <v>1553300930</v>
      </c>
      <c r="C163">
        <f t="shared" si="143"/>
        <v>4</v>
      </c>
      <c r="D163">
        <f t="shared" si="143"/>
        <v>125</v>
      </c>
      <c r="E163">
        <f t="shared" ca="1" si="93"/>
        <v>-45329.844787119226</v>
      </c>
      <c r="F163">
        <f t="shared" ca="1" si="94"/>
        <v>-10809.825296276924</v>
      </c>
      <c r="G163">
        <f t="shared" ca="1" si="134"/>
        <v>10363.200000000001</v>
      </c>
      <c r="H163" s="9">
        <f t="shared" ca="1" si="142"/>
        <v>-238.57956125115453</v>
      </c>
      <c r="I163" s="9">
        <f t="shared" ca="1" si="142"/>
        <v>-56.89292334461534</v>
      </c>
      <c r="J163" s="9">
        <f t="shared" ca="1" si="142"/>
        <v>0</v>
      </c>
      <c r="K163" s="9">
        <f t="shared" ca="1" si="136"/>
        <v>245.26926381731909</v>
      </c>
      <c r="L163" s="9">
        <f t="shared" ca="1" si="137"/>
        <v>-103.41255627084824</v>
      </c>
      <c r="M163">
        <f t="shared" ca="1" si="139"/>
        <v>55.752564102564108</v>
      </c>
      <c r="N163">
        <f t="shared" ca="1" si="140"/>
        <v>32.207943376068371</v>
      </c>
    </row>
    <row r="164" spans="1:14" x14ac:dyDescent="0.25">
      <c r="A164" s="4">
        <f t="shared" si="125"/>
        <v>0.4274884259259244</v>
      </c>
      <c r="B164" s="3">
        <f t="shared" si="141"/>
        <v>1553300935</v>
      </c>
      <c r="C164">
        <f t="shared" si="143"/>
        <v>4</v>
      </c>
      <c r="D164">
        <f t="shared" si="143"/>
        <v>125</v>
      </c>
      <c r="E164">
        <f t="shared" ca="1" si="93"/>
        <v>-46522.742593374998</v>
      </c>
      <c r="F164">
        <f t="shared" ca="1" si="94"/>
        <v>-11094.289913000001</v>
      </c>
      <c r="G164">
        <f t="shared" ca="1" si="134"/>
        <v>10363.200000000001</v>
      </c>
      <c r="H164" s="9">
        <f t="shared" ca="1" si="142"/>
        <v>-238.57956125115453</v>
      </c>
      <c r="I164" s="9">
        <f t="shared" ca="1" si="142"/>
        <v>-56.89292334461534</v>
      </c>
      <c r="J164" s="9">
        <f t="shared" ca="1" si="142"/>
        <v>0</v>
      </c>
      <c r="K164" s="9">
        <f t="shared" ca="1" si="136"/>
        <v>245.26926381731909</v>
      </c>
      <c r="L164" s="9">
        <f t="shared" ca="1" si="137"/>
        <v>-103.41255627084824</v>
      </c>
      <c r="M164">
        <f t="shared" ca="1" si="139"/>
        <v>55.75</v>
      </c>
      <c r="N164">
        <f t="shared" ca="1" si="140"/>
        <v>32.188854166666665</v>
      </c>
    </row>
    <row r="165" spans="1:14" x14ac:dyDescent="0.25">
      <c r="A165" s="4">
        <f t="shared" si="125"/>
        <v>0.42754629629629476</v>
      </c>
      <c r="B165" s="3">
        <f t="shared" si="141"/>
        <v>1553300940</v>
      </c>
      <c r="C165">
        <f t="shared" si="143"/>
        <v>4</v>
      </c>
      <c r="D165">
        <f t="shared" si="143"/>
        <v>125</v>
      </c>
      <c r="E165">
        <f t="shared" ref="E165:E197" ca="1" si="144">INDIRECT("E$"&amp;C165)+INDIRECT("H$"&amp;C165)*($B165-INDIRECT("B$"&amp;D165))</f>
        <v>-47715.640399630771</v>
      </c>
      <c r="F165">
        <f t="shared" ref="F165:F197" ca="1" si="145">INDIRECT("F$"&amp;C165)+INDIRECT("I$"&amp;C165)*($B165-INDIRECT("B$"&amp;D165))</f>
        <v>-11378.754529723077</v>
      </c>
      <c r="G165">
        <f t="shared" ca="1" si="134"/>
        <v>10363.200000000001</v>
      </c>
      <c r="H165" s="9">
        <f t="shared" ca="1" si="142"/>
        <v>-238.57956125115305</v>
      </c>
      <c r="I165" s="9">
        <f t="shared" ca="1" si="142"/>
        <v>-56.89292334461534</v>
      </c>
      <c r="J165" s="9">
        <f t="shared" ca="1" si="142"/>
        <v>0</v>
      </c>
      <c r="K165" s="9">
        <f t="shared" ca="1" si="136"/>
        <v>245.26926381731764</v>
      </c>
      <c r="L165" s="9">
        <f t="shared" ca="1" si="137"/>
        <v>-103.41255627084831</v>
      </c>
      <c r="M165">
        <f t="shared" ca="1" si="139"/>
        <v>55.747435897435899</v>
      </c>
      <c r="N165">
        <f t="shared" ca="1" si="140"/>
        <v>32.169764957264952</v>
      </c>
    </row>
    <row r="166" spans="1:14" x14ac:dyDescent="0.25">
      <c r="A166" s="4">
        <f t="shared" si="125"/>
        <v>0.42760416666666512</v>
      </c>
      <c r="B166" s="3">
        <f t="shared" si="141"/>
        <v>1553300945</v>
      </c>
      <c r="C166">
        <f t="shared" si="143"/>
        <v>4</v>
      </c>
      <c r="D166">
        <f t="shared" si="143"/>
        <v>125</v>
      </c>
      <c r="E166">
        <f t="shared" ca="1" si="144"/>
        <v>-48908.538205886536</v>
      </c>
      <c r="F166">
        <f t="shared" ca="1" si="145"/>
        <v>-11663.219146446154</v>
      </c>
      <c r="G166">
        <f t="shared" ca="1" si="134"/>
        <v>10363.200000000001</v>
      </c>
      <c r="H166" s="9">
        <f t="shared" ca="1" si="142"/>
        <v>-238.57956125115453</v>
      </c>
      <c r="I166" s="9">
        <f t="shared" ca="1" si="142"/>
        <v>-56.89292334461534</v>
      </c>
      <c r="J166" s="9">
        <f t="shared" ca="1" si="142"/>
        <v>0</v>
      </c>
      <c r="K166" s="9">
        <f t="shared" ca="1" si="136"/>
        <v>245.26926381731909</v>
      </c>
      <c r="L166" s="9">
        <f t="shared" ca="1" si="137"/>
        <v>-103.41255627084824</v>
      </c>
      <c r="M166">
        <f t="shared" ca="1" si="139"/>
        <v>55.744871794871798</v>
      </c>
      <c r="N166">
        <f t="shared" ca="1" si="140"/>
        <v>32.150675747863247</v>
      </c>
    </row>
    <row r="167" spans="1:14" x14ac:dyDescent="0.25">
      <c r="A167" s="4">
        <f t="shared" si="125"/>
        <v>0.42766203703703548</v>
      </c>
      <c r="B167" s="3">
        <f t="shared" si="141"/>
        <v>1553300950</v>
      </c>
      <c r="C167">
        <f t="shared" si="143"/>
        <v>4</v>
      </c>
      <c r="D167">
        <f t="shared" si="143"/>
        <v>125</v>
      </c>
      <c r="E167">
        <f t="shared" ca="1" si="144"/>
        <v>-50101.436012142309</v>
      </c>
      <c r="F167">
        <f t="shared" ca="1" si="145"/>
        <v>-11947.683763169231</v>
      </c>
      <c r="G167">
        <f t="shared" ca="1" si="134"/>
        <v>10363.200000000001</v>
      </c>
      <c r="H167" s="9">
        <f t="shared" ca="1" si="142"/>
        <v>-238.57956125115305</v>
      </c>
      <c r="I167" s="9">
        <f t="shared" ca="1" si="142"/>
        <v>-56.89292334461534</v>
      </c>
      <c r="J167" s="9">
        <f t="shared" ca="1" si="142"/>
        <v>0</v>
      </c>
      <c r="K167" s="9">
        <f t="shared" ca="1" si="136"/>
        <v>245.26926381731764</v>
      </c>
      <c r="L167" s="9">
        <f t="shared" ca="1" si="137"/>
        <v>-103.41255627084831</v>
      </c>
      <c r="M167">
        <f t="shared" ca="1" si="139"/>
        <v>55.742307692307691</v>
      </c>
      <c r="N167">
        <f t="shared" ca="1" si="140"/>
        <v>32.131586538461534</v>
      </c>
    </row>
    <row r="168" spans="1:14" x14ac:dyDescent="0.25">
      <c r="A168" s="4">
        <f t="shared" si="125"/>
        <v>0.42771990740740584</v>
      </c>
      <c r="B168" s="3">
        <f t="shared" si="141"/>
        <v>1553300955</v>
      </c>
      <c r="C168">
        <f t="shared" si="143"/>
        <v>4</v>
      </c>
      <c r="D168">
        <f t="shared" si="143"/>
        <v>125</v>
      </c>
      <c r="E168">
        <f t="shared" ca="1" si="144"/>
        <v>-51294.333818398074</v>
      </c>
      <c r="F168">
        <f t="shared" ca="1" si="145"/>
        <v>-12232.148379892307</v>
      </c>
      <c r="G168">
        <f t="shared" ca="1" si="134"/>
        <v>10363.200000000001</v>
      </c>
      <c r="H168" s="9">
        <f t="shared" ca="1" si="142"/>
        <v>-238.57956125115453</v>
      </c>
      <c r="I168" s="9">
        <f t="shared" ca="1" si="142"/>
        <v>-56.892923344615703</v>
      </c>
      <c r="J168" s="9">
        <f t="shared" ca="1" si="142"/>
        <v>0</v>
      </c>
      <c r="K168" s="9">
        <f t="shared" ca="1" si="136"/>
        <v>245.26926381731917</v>
      </c>
      <c r="L168" s="9">
        <f t="shared" ca="1" si="137"/>
        <v>-103.41255627084833</v>
      </c>
      <c r="M168">
        <f t="shared" ca="1" si="139"/>
        <v>55.73974358974359</v>
      </c>
      <c r="N168">
        <f t="shared" ca="1" si="140"/>
        <v>32.112497329059828</v>
      </c>
    </row>
    <row r="169" spans="1:14" x14ac:dyDescent="0.25">
      <c r="A169" s="4">
        <f t="shared" si="125"/>
        <v>0.4277777777777762</v>
      </c>
      <c r="B169" s="3">
        <f t="shared" si="141"/>
        <v>1553300960</v>
      </c>
      <c r="C169">
        <f t="shared" ref="C169:D184" si="146">C168</f>
        <v>4</v>
      </c>
      <c r="D169">
        <f t="shared" si="146"/>
        <v>125</v>
      </c>
      <c r="E169">
        <f t="shared" ca="1" si="144"/>
        <v>-52487.231624653847</v>
      </c>
      <c r="F169">
        <f t="shared" ca="1" si="145"/>
        <v>-12516.612996615386</v>
      </c>
      <c r="G169">
        <f t="shared" ca="1" si="134"/>
        <v>10363.200000000001</v>
      </c>
      <c r="H169" s="9">
        <f t="shared" ca="1" si="142"/>
        <v>-238.57956125115305</v>
      </c>
      <c r="I169" s="9">
        <f t="shared" ca="1" si="142"/>
        <v>-56.89292334461534</v>
      </c>
      <c r="J169" s="9">
        <f t="shared" ca="1" si="142"/>
        <v>0</v>
      </c>
      <c r="K169" s="9">
        <f t="shared" ca="1" si="136"/>
        <v>245.26926381731764</v>
      </c>
      <c r="L169" s="9">
        <f t="shared" ca="1" si="137"/>
        <v>-103.41255627084831</v>
      </c>
      <c r="M169">
        <f t="shared" ca="1" si="139"/>
        <v>55.737179487179489</v>
      </c>
      <c r="N169">
        <f t="shared" ca="1" si="140"/>
        <v>32.093408119658115</v>
      </c>
    </row>
    <row r="170" spans="1:14" x14ac:dyDescent="0.25">
      <c r="A170" s="4">
        <f t="shared" si="125"/>
        <v>0.42783564814814656</v>
      </c>
      <c r="B170" s="3">
        <f t="shared" si="141"/>
        <v>1553300965</v>
      </c>
      <c r="C170">
        <f t="shared" si="146"/>
        <v>4</v>
      </c>
      <c r="D170">
        <f t="shared" si="146"/>
        <v>125</v>
      </c>
      <c r="E170">
        <f t="shared" ca="1" si="144"/>
        <v>-53680.129430909612</v>
      </c>
      <c r="F170">
        <f t="shared" ca="1" si="145"/>
        <v>-12801.077613338462</v>
      </c>
      <c r="G170">
        <f t="shared" ca="1" si="134"/>
        <v>10363.200000000001</v>
      </c>
      <c r="H170" s="9">
        <f t="shared" ca="1" si="142"/>
        <v>-238.57956125115453</v>
      </c>
      <c r="I170" s="9">
        <f t="shared" ca="1" si="142"/>
        <v>-56.89292334461534</v>
      </c>
      <c r="J170" s="9">
        <f t="shared" ca="1" si="142"/>
        <v>0</v>
      </c>
      <c r="K170" s="9">
        <f t="shared" ca="1" si="136"/>
        <v>245.26926381731909</v>
      </c>
      <c r="L170" s="9">
        <f t="shared" ca="1" si="137"/>
        <v>-103.41255627084824</v>
      </c>
      <c r="M170">
        <f t="shared" ca="1" si="139"/>
        <v>55.734615384615388</v>
      </c>
      <c r="N170">
        <f t="shared" ca="1" si="140"/>
        <v>32.074318910256409</v>
      </c>
    </row>
    <row r="171" spans="1:14" x14ac:dyDescent="0.25">
      <c r="A171" s="4">
        <f t="shared" si="125"/>
        <v>0.42789351851851692</v>
      </c>
      <c r="B171" s="3">
        <f t="shared" si="141"/>
        <v>1553300970</v>
      </c>
      <c r="C171">
        <f t="shared" si="146"/>
        <v>4</v>
      </c>
      <c r="D171">
        <f t="shared" si="146"/>
        <v>125</v>
      </c>
      <c r="E171">
        <f t="shared" ca="1" si="144"/>
        <v>-54873.027237165385</v>
      </c>
      <c r="F171">
        <f t="shared" ca="1" si="145"/>
        <v>-13085.542230061539</v>
      </c>
      <c r="G171">
        <f t="shared" ca="1" si="134"/>
        <v>10363.200000000001</v>
      </c>
      <c r="H171" s="9">
        <f t="shared" ca="1" si="142"/>
        <v>-238.57956125115305</v>
      </c>
      <c r="I171" s="9">
        <f t="shared" ca="1" si="142"/>
        <v>-56.89292334461534</v>
      </c>
      <c r="J171" s="9">
        <f t="shared" ca="1" si="142"/>
        <v>0</v>
      </c>
      <c r="K171" s="9">
        <f t="shared" ca="1" si="136"/>
        <v>245.26926381731764</v>
      </c>
      <c r="L171" s="9">
        <f t="shared" ca="1" si="137"/>
        <v>-103.41255627084831</v>
      </c>
      <c r="M171">
        <f t="shared" ca="1" si="139"/>
        <v>55.732051282051287</v>
      </c>
      <c r="N171">
        <f t="shared" ca="1" si="140"/>
        <v>32.055229700854696</v>
      </c>
    </row>
    <row r="172" spans="1:14" x14ac:dyDescent="0.25">
      <c r="A172" s="4">
        <f t="shared" si="125"/>
        <v>0.42795138888888729</v>
      </c>
      <c r="B172" s="3">
        <f t="shared" si="141"/>
        <v>1553300975</v>
      </c>
      <c r="C172">
        <f t="shared" si="146"/>
        <v>4</v>
      </c>
      <c r="D172">
        <f t="shared" si="146"/>
        <v>125</v>
      </c>
      <c r="E172">
        <f t="shared" ca="1" si="144"/>
        <v>-56065.92504342115</v>
      </c>
      <c r="F172">
        <f t="shared" ca="1" si="145"/>
        <v>-13370.006846784616</v>
      </c>
      <c r="G172">
        <f t="shared" ca="1" si="134"/>
        <v>10363.200000000001</v>
      </c>
      <c r="H172" s="9">
        <f t="shared" ca="1" si="142"/>
        <v>-238.57956125115453</v>
      </c>
      <c r="I172" s="9">
        <f t="shared" ca="1" si="142"/>
        <v>-56.89292334461534</v>
      </c>
      <c r="J172" s="9">
        <f t="shared" ca="1" si="142"/>
        <v>0</v>
      </c>
      <c r="K172" s="9">
        <f t="shared" ca="1" si="136"/>
        <v>245.26926381731909</v>
      </c>
      <c r="L172" s="9">
        <f t="shared" ca="1" si="137"/>
        <v>-103.41255627084824</v>
      </c>
      <c r="M172">
        <f t="shared" ca="1" si="139"/>
        <v>55.72948717948718</v>
      </c>
      <c r="N172">
        <f t="shared" ca="1" si="140"/>
        <v>32.03614049145299</v>
      </c>
    </row>
    <row r="173" spans="1:14" x14ac:dyDescent="0.25">
      <c r="A173" s="4">
        <f t="shared" si="125"/>
        <v>0.42800925925925765</v>
      </c>
      <c r="B173" s="3">
        <f t="shared" si="141"/>
        <v>1553300980</v>
      </c>
      <c r="C173">
        <f t="shared" si="146"/>
        <v>4</v>
      </c>
      <c r="D173">
        <f t="shared" si="146"/>
        <v>125</v>
      </c>
      <c r="E173">
        <f t="shared" ca="1" si="144"/>
        <v>-57258.822849676922</v>
      </c>
      <c r="F173">
        <f t="shared" ca="1" si="145"/>
        <v>-13654.471463507693</v>
      </c>
      <c r="G173">
        <f t="shared" ca="1" si="134"/>
        <v>10363.200000000001</v>
      </c>
      <c r="H173" s="9">
        <f t="shared" ca="1" si="142"/>
        <v>-238.57956125115305</v>
      </c>
      <c r="I173" s="9">
        <f t="shared" ca="1" si="142"/>
        <v>-56.89292334461534</v>
      </c>
      <c r="J173" s="9">
        <f t="shared" ca="1" si="142"/>
        <v>0</v>
      </c>
      <c r="K173" s="9">
        <f t="shared" ca="1" si="136"/>
        <v>245.26926381731764</v>
      </c>
      <c r="L173" s="9">
        <f t="shared" ca="1" si="137"/>
        <v>-103.41255627084831</v>
      </c>
      <c r="M173">
        <f t="shared" ca="1" si="139"/>
        <v>55.726923076923079</v>
      </c>
      <c r="N173">
        <f t="shared" ca="1" si="140"/>
        <v>32.017051282051277</v>
      </c>
    </row>
    <row r="174" spans="1:14" x14ac:dyDescent="0.25">
      <c r="A174" s="4">
        <f t="shared" si="125"/>
        <v>0.42806712962962801</v>
      </c>
      <c r="B174" s="3">
        <f t="shared" si="141"/>
        <v>1553300985</v>
      </c>
      <c r="C174">
        <f t="shared" si="146"/>
        <v>4</v>
      </c>
      <c r="D174">
        <f t="shared" si="146"/>
        <v>125</v>
      </c>
      <c r="E174">
        <f t="shared" ca="1" si="144"/>
        <v>-58451.720655932688</v>
      </c>
      <c r="F174">
        <f t="shared" ca="1" si="145"/>
        <v>-13938.936080230769</v>
      </c>
      <c r="G174">
        <f t="shared" ca="1" si="134"/>
        <v>10363.200000000001</v>
      </c>
      <c r="H174" s="9">
        <f t="shared" ca="1" si="142"/>
        <v>-238.57956125115453</v>
      </c>
      <c r="I174" s="9">
        <f t="shared" ca="1" si="142"/>
        <v>-56.89292334461534</v>
      </c>
      <c r="J174" s="9">
        <f t="shared" ca="1" si="142"/>
        <v>0</v>
      </c>
      <c r="K174" s="9">
        <f t="shared" ca="1" si="136"/>
        <v>245.26926381731909</v>
      </c>
      <c r="L174" s="9">
        <f t="shared" ca="1" si="137"/>
        <v>-103.41255627084824</v>
      </c>
      <c r="M174">
        <f t="shared" ca="1" si="139"/>
        <v>55.724358974358978</v>
      </c>
      <c r="N174">
        <f t="shared" ca="1" si="140"/>
        <v>31.997962072649571</v>
      </c>
    </row>
    <row r="175" spans="1:14" x14ac:dyDescent="0.25">
      <c r="A175" s="4">
        <f t="shared" si="125"/>
        <v>0.42812499999999837</v>
      </c>
      <c r="B175" s="3">
        <f t="shared" si="141"/>
        <v>1553300990</v>
      </c>
      <c r="C175">
        <f t="shared" si="146"/>
        <v>4</v>
      </c>
      <c r="D175">
        <f t="shared" si="146"/>
        <v>125</v>
      </c>
      <c r="E175">
        <f t="shared" ca="1" si="144"/>
        <v>-59644.61846218846</v>
      </c>
      <c r="F175">
        <f t="shared" ca="1" si="145"/>
        <v>-14223.400696953846</v>
      </c>
      <c r="G175">
        <f t="shared" ca="1" si="134"/>
        <v>10363.200000000001</v>
      </c>
      <c r="H175" s="9">
        <f t="shared" ca="1" si="142"/>
        <v>-238.57956125115305</v>
      </c>
      <c r="I175" s="9">
        <f t="shared" ca="1" si="142"/>
        <v>-56.89292334461534</v>
      </c>
      <c r="J175" s="9">
        <f t="shared" ca="1" si="142"/>
        <v>0</v>
      </c>
      <c r="K175" s="9">
        <f t="shared" ca="1" si="136"/>
        <v>245.26926381731764</v>
      </c>
      <c r="L175" s="9">
        <f t="shared" ca="1" si="137"/>
        <v>-103.41255627084831</v>
      </c>
      <c r="M175">
        <f t="shared" ca="1" si="139"/>
        <v>55.72179487179487</v>
      </c>
      <c r="N175">
        <f t="shared" ca="1" si="140"/>
        <v>31.978872863247862</v>
      </c>
    </row>
    <row r="176" spans="1:14" x14ac:dyDescent="0.25">
      <c r="A176" s="4">
        <f t="shared" si="125"/>
        <v>0.42818287037036873</v>
      </c>
      <c r="B176" s="3">
        <f t="shared" si="141"/>
        <v>1553300995</v>
      </c>
      <c r="C176">
        <f t="shared" si="146"/>
        <v>4</v>
      </c>
      <c r="D176">
        <f t="shared" si="146"/>
        <v>125</v>
      </c>
      <c r="E176">
        <f t="shared" ca="1" si="144"/>
        <v>-60837.516268444226</v>
      </c>
      <c r="F176">
        <f t="shared" ca="1" si="145"/>
        <v>-14507.865313676923</v>
      </c>
      <c r="G176">
        <f t="shared" ca="1" si="134"/>
        <v>10363.200000000001</v>
      </c>
      <c r="H176" s="9">
        <f t="shared" ca="1" si="142"/>
        <v>-238.57956125115453</v>
      </c>
      <c r="I176" s="9">
        <f t="shared" ca="1" si="142"/>
        <v>-56.89292334461534</v>
      </c>
      <c r="J176" s="9">
        <f t="shared" ca="1" si="142"/>
        <v>0</v>
      </c>
      <c r="K176" s="9">
        <f t="shared" ca="1" si="136"/>
        <v>245.26926381731909</v>
      </c>
      <c r="L176" s="9">
        <f t="shared" ca="1" si="137"/>
        <v>-103.41255627084824</v>
      </c>
      <c r="M176">
        <f t="shared" ca="1" si="139"/>
        <v>55.719230769230769</v>
      </c>
      <c r="N176">
        <f t="shared" ca="1" si="140"/>
        <v>31.959783653846152</v>
      </c>
    </row>
    <row r="177" spans="1:14" x14ac:dyDescent="0.25">
      <c r="A177" s="4">
        <f t="shared" si="125"/>
        <v>0.42824074074073909</v>
      </c>
      <c r="B177" s="3">
        <f t="shared" si="141"/>
        <v>1553301000</v>
      </c>
      <c r="C177">
        <f t="shared" si="146"/>
        <v>4</v>
      </c>
      <c r="D177">
        <f t="shared" si="146"/>
        <v>125</v>
      </c>
      <c r="E177">
        <f t="shared" ca="1" si="144"/>
        <v>-62030.414074699998</v>
      </c>
      <c r="F177">
        <f t="shared" ca="1" si="145"/>
        <v>-14792.329930399999</v>
      </c>
      <c r="G177">
        <f t="shared" ca="1" si="134"/>
        <v>10363.200000000001</v>
      </c>
      <c r="H177" s="9">
        <f t="shared" ca="1" si="142"/>
        <v>-238.57956125115453</v>
      </c>
      <c r="I177" s="9">
        <f t="shared" ca="1" si="142"/>
        <v>-56.892923344615703</v>
      </c>
      <c r="J177" s="9">
        <f t="shared" ca="1" si="142"/>
        <v>0</v>
      </c>
      <c r="K177" s="9">
        <f t="shared" ca="1" si="136"/>
        <v>245.26926381731917</v>
      </c>
      <c r="L177" s="9">
        <f t="shared" ca="1" si="137"/>
        <v>-103.41255627084833</v>
      </c>
      <c r="M177">
        <f t="shared" ca="1" si="139"/>
        <v>55.716666666666669</v>
      </c>
      <c r="N177">
        <f t="shared" ca="1" si="140"/>
        <v>31.940694444444443</v>
      </c>
    </row>
    <row r="178" spans="1:14" x14ac:dyDescent="0.25">
      <c r="A178" s="4">
        <f t="shared" si="125"/>
        <v>0.42829861111110945</v>
      </c>
      <c r="B178" s="3">
        <f t="shared" si="141"/>
        <v>1553301005</v>
      </c>
      <c r="C178">
        <f t="shared" si="146"/>
        <v>4</v>
      </c>
      <c r="D178">
        <f t="shared" si="146"/>
        <v>125</v>
      </c>
      <c r="E178">
        <f t="shared" ca="1" si="144"/>
        <v>-63223.311880955771</v>
      </c>
      <c r="F178">
        <f t="shared" ca="1" si="145"/>
        <v>-15076.794547123078</v>
      </c>
      <c r="G178">
        <f t="shared" ca="1" si="134"/>
        <v>10363.200000000001</v>
      </c>
      <c r="H178" s="9">
        <f t="shared" ca="1" si="142"/>
        <v>-238.57956125115305</v>
      </c>
      <c r="I178" s="9">
        <f t="shared" ca="1" si="142"/>
        <v>-56.89292334461534</v>
      </c>
      <c r="J178" s="9">
        <f t="shared" ca="1" si="142"/>
        <v>0</v>
      </c>
      <c r="K178" s="9">
        <f t="shared" ca="1" si="136"/>
        <v>245.26926381731764</v>
      </c>
      <c r="L178" s="9">
        <f t="shared" ca="1" si="137"/>
        <v>-103.41255627084831</v>
      </c>
      <c r="M178">
        <f t="shared" ca="1" si="139"/>
        <v>55.714102564102568</v>
      </c>
      <c r="N178">
        <f t="shared" ca="1" si="140"/>
        <v>31.921605235042733</v>
      </c>
    </row>
    <row r="179" spans="1:14" x14ac:dyDescent="0.25">
      <c r="A179" s="4">
        <f t="shared" si="125"/>
        <v>0.42835648148147981</v>
      </c>
      <c r="B179" s="3">
        <f t="shared" si="141"/>
        <v>1553301010</v>
      </c>
      <c r="C179">
        <f t="shared" si="146"/>
        <v>4</v>
      </c>
      <c r="D179">
        <f t="shared" si="146"/>
        <v>125</v>
      </c>
      <c r="E179">
        <f t="shared" ca="1" si="144"/>
        <v>-64416.209687211536</v>
      </c>
      <c r="F179">
        <f t="shared" ca="1" si="145"/>
        <v>-15361.259163846154</v>
      </c>
      <c r="G179">
        <f t="shared" ca="1" si="134"/>
        <v>10363.200000000001</v>
      </c>
      <c r="H179" s="9">
        <f t="shared" ca="1" si="142"/>
        <v>-238.57956125115453</v>
      </c>
      <c r="I179" s="9">
        <f t="shared" ca="1" si="142"/>
        <v>-56.89292334461534</v>
      </c>
      <c r="J179" s="9">
        <f t="shared" ca="1" si="142"/>
        <v>0</v>
      </c>
      <c r="K179" s="9">
        <f t="shared" ca="1" si="136"/>
        <v>245.26926381731909</v>
      </c>
      <c r="L179" s="9">
        <f t="shared" ca="1" si="137"/>
        <v>-103.41255627084824</v>
      </c>
      <c r="M179">
        <f t="shared" ca="1" si="139"/>
        <v>55.711538461538467</v>
      </c>
      <c r="N179">
        <f t="shared" ca="1" si="140"/>
        <v>31.902516025641024</v>
      </c>
    </row>
    <row r="180" spans="1:14" x14ac:dyDescent="0.25">
      <c r="A180" s="4">
        <f t="shared" si="125"/>
        <v>0.42841435185185017</v>
      </c>
      <c r="B180" s="3">
        <f t="shared" si="141"/>
        <v>1553301015</v>
      </c>
      <c r="C180">
        <f t="shared" si="146"/>
        <v>4</v>
      </c>
      <c r="D180">
        <f t="shared" si="146"/>
        <v>125</v>
      </c>
      <c r="E180">
        <f t="shared" ca="1" si="144"/>
        <v>-65609.107493467309</v>
      </c>
      <c r="F180">
        <f t="shared" ca="1" si="145"/>
        <v>-15645.723780569231</v>
      </c>
      <c r="G180">
        <f t="shared" ca="1" si="134"/>
        <v>10363.200000000001</v>
      </c>
      <c r="H180" s="9">
        <f t="shared" ca="1" si="142"/>
        <v>-238.57956125115453</v>
      </c>
      <c r="I180" s="9">
        <f t="shared" ca="1" si="142"/>
        <v>-56.89292334461534</v>
      </c>
      <c r="J180" s="9">
        <f t="shared" ca="1" si="142"/>
        <v>0</v>
      </c>
      <c r="K180" s="9">
        <f t="shared" ca="1" si="136"/>
        <v>245.26926381731909</v>
      </c>
      <c r="L180" s="9">
        <f t="shared" ca="1" si="137"/>
        <v>-103.41255627084824</v>
      </c>
      <c r="M180">
        <f t="shared" ca="1" si="139"/>
        <v>55.708974358974359</v>
      </c>
      <c r="N180">
        <f t="shared" ca="1" si="140"/>
        <v>31.883426816239314</v>
      </c>
    </row>
    <row r="181" spans="1:14" x14ac:dyDescent="0.25">
      <c r="A181" s="4">
        <f t="shared" si="125"/>
        <v>0.42847222222222053</v>
      </c>
      <c r="B181" s="3">
        <f t="shared" si="141"/>
        <v>1553301020</v>
      </c>
      <c r="C181">
        <f t="shared" si="146"/>
        <v>4</v>
      </c>
      <c r="D181">
        <f t="shared" si="146"/>
        <v>125</v>
      </c>
      <c r="E181">
        <f t="shared" ca="1" si="144"/>
        <v>-66802.005299723081</v>
      </c>
      <c r="F181">
        <f t="shared" ca="1" si="145"/>
        <v>-15930.188397292308</v>
      </c>
      <c r="G181">
        <f t="shared" ca="1" si="134"/>
        <v>10363.200000000001</v>
      </c>
      <c r="H181" s="9">
        <f t="shared" ca="1" si="142"/>
        <v>-238.57956125115453</v>
      </c>
      <c r="I181" s="9">
        <f t="shared" ca="1" si="142"/>
        <v>-56.89292334461534</v>
      </c>
      <c r="J181" s="9">
        <f t="shared" ca="1" si="142"/>
        <v>0</v>
      </c>
      <c r="K181" s="9">
        <f t="shared" ca="1" si="136"/>
        <v>245.26926381731909</v>
      </c>
      <c r="L181" s="9">
        <f t="shared" ca="1" si="137"/>
        <v>-103.41255627084824</v>
      </c>
      <c r="M181">
        <f t="shared" ca="1" si="139"/>
        <v>55.706410256410258</v>
      </c>
      <c r="N181">
        <f t="shared" ca="1" si="140"/>
        <v>31.864337606837605</v>
      </c>
    </row>
    <row r="182" spans="1:14" x14ac:dyDescent="0.25">
      <c r="A182" s="4">
        <f t="shared" si="125"/>
        <v>0.42853009259259089</v>
      </c>
      <c r="B182" s="3">
        <f t="shared" si="141"/>
        <v>1553301025</v>
      </c>
      <c r="C182">
        <f t="shared" si="146"/>
        <v>4</v>
      </c>
      <c r="D182">
        <f t="shared" si="146"/>
        <v>125</v>
      </c>
      <c r="E182">
        <f t="shared" ca="1" si="144"/>
        <v>-67994.903105978854</v>
      </c>
      <c r="F182">
        <f t="shared" ca="1" si="145"/>
        <v>-16214.653014015385</v>
      </c>
      <c r="G182">
        <f t="shared" ca="1" si="134"/>
        <v>10363.200000000001</v>
      </c>
      <c r="H182" s="9">
        <f t="shared" ca="1" si="142"/>
        <v>-238.57956125115453</v>
      </c>
      <c r="I182" s="9">
        <f t="shared" ca="1" si="142"/>
        <v>-56.892923344615703</v>
      </c>
      <c r="J182" s="9">
        <f t="shared" ca="1" si="142"/>
        <v>0</v>
      </c>
      <c r="K182" s="9">
        <f t="shared" ca="1" si="136"/>
        <v>245.26926381731917</v>
      </c>
      <c r="L182" s="9">
        <f t="shared" ca="1" si="137"/>
        <v>-103.41255627084833</v>
      </c>
      <c r="M182">
        <f t="shared" ca="1" si="139"/>
        <v>55.703846153846158</v>
      </c>
      <c r="N182">
        <f t="shared" ca="1" si="140"/>
        <v>31.845248397435896</v>
      </c>
    </row>
    <row r="183" spans="1:14" x14ac:dyDescent="0.25">
      <c r="A183" s="4">
        <f t="shared" si="125"/>
        <v>0.42858796296296126</v>
      </c>
      <c r="B183" s="3">
        <f t="shared" si="141"/>
        <v>1553301030</v>
      </c>
      <c r="C183">
        <f t="shared" si="146"/>
        <v>4</v>
      </c>
      <c r="D183">
        <f t="shared" si="146"/>
        <v>125</v>
      </c>
      <c r="E183">
        <f t="shared" ca="1" si="144"/>
        <v>-69187.800912234627</v>
      </c>
      <c r="F183">
        <f t="shared" ca="1" si="145"/>
        <v>-16499.117630738463</v>
      </c>
      <c r="G183">
        <f t="shared" ca="1" si="134"/>
        <v>10363.200000000001</v>
      </c>
      <c r="H183" s="9">
        <f t="shared" ca="1" si="142"/>
        <v>-238.5795612511516</v>
      </c>
      <c r="I183" s="9">
        <f t="shared" ca="1" si="142"/>
        <v>-56.892923344614971</v>
      </c>
      <c r="J183" s="9">
        <f t="shared" ca="1" si="142"/>
        <v>0</v>
      </c>
      <c r="K183" s="9">
        <f t="shared" ca="1" si="136"/>
        <v>245.26926381731616</v>
      </c>
      <c r="L183" s="9">
        <f t="shared" ca="1" si="137"/>
        <v>-103.41255627084831</v>
      </c>
      <c r="M183">
        <f t="shared" ca="1" si="139"/>
        <v>55.70128205128205</v>
      </c>
      <c r="N183">
        <f t="shared" ca="1" si="140"/>
        <v>31.826159188034186</v>
      </c>
    </row>
    <row r="184" spans="1:14" x14ac:dyDescent="0.25">
      <c r="A184" s="4">
        <f t="shared" si="125"/>
        <v>0.42864583333333162</v>
      </c>
      <c r="B184" s="3">
        <f t="shared" si="141"/>
        <v>1553301035</v>
      </c>
      <c r="C184">
        <f t="shared" si="146"/>
        <v>4</v>
      </c>
      <c r="D184">
        <f t="shared" si="146"/>
        <v>125</v>
      </c>
      <c r="E184">
        <f t="shared" ca="1" si="144"/>
        <v>-70380.698718490385</v>
      </c>
      <c r="F184">
        <f t="shared" ca="1" si="145"/>
        <v>-16783.582247461538</v>
      </c>
      <c r="G184">
        <f t="shared" ca="1" si="134"/>
        <v>10363.200000000001</v>
      </c>
      <c r="H184" s="9">
        <f t="shared" ref="H184:J197" ca="1" si="147">(E185-E184)/($B185-$B184)</f>
        <v>-238.57956125115453</v>
      </c>
      <c r="I184" s="9">
        <f t="shared" ca="1" si="147"/>
        <v>-56.892923344615703</v>
      </c>
      <c r="J184" s="9">
        <f t="shared" ca="1" si="147"/>
        <v>0</v>
      </c>
      <c r="K184" s="9">
        <f t="shared" ca="1" si="136"/>
        <v>245.26926381731917</v>
      </c>
      <c r="L184" s="9">
        <f t="shared" ca="1" si="137"/>
        <v>-103.41255627084833</v>
      </c>
      <c r="M184">
        <f t="shared" ca="1" si="139"/>
        <v>55.698717948717949</v>
      </c>
      <c r="N184">
        <f t="shared" ca="1" si="140"/>
        <v>31.807069978632477</v>
      </c>
    </row>
    <row r="185" spans="1:14" x14ac:dyDescent="0.25">
      <c r="A185" s="4">
        <f t="shared" si="125"/>
        <v>0.42870370370370198</v>
      </c>
      <c r="B185" s="3">
        <f t="shared" si="141"/>
        <v>1553301040</v>
      </c>
      <c r="C185">
        <f t="shared" ref="C185:D197" si="148">C184</f>
        <v>4</v>
      </c>
      <c r="D185">
        <f t="shared" si="148"/>
        <v>125</v>
      </c>
      <c r="E185">
        <f t="shared" ca="1" si="144"/>
        <v>-71573.596524746157</v>
      </c>
      <c r="F185">
        <f t="shared" ca="1" si="145"/>
        <v>-17068.046864184616</v>
      </c>
      <c r="G185">
        <f t="shared" ca="1" si="134"/>
        <v>10363.200000000001</v>
      </c>
      <c r="H185" s="9">
        <f t="shared" ca="1" si="147"/>
        <v>-238.57956125115453</v>
      </c>
      <c r="I185" s="9">
        <f t="shared" ca="1" si="147"/>
        <v>-56.892923344614971</v>
      </c>
      <c r="J185" s="9">
        <f t="shared" ca="1" si="147"/>
        <v>0</v>
      </c>
      <c r="K185" s="9">
        <f t="shared" ca="1" si="136"/>
        <v>245.269263817319</v>
      </c>
      <c r="L185" s="9">
        <f t="shared" ca="1" si="137"/>
        <v>-103.41255627084814</v>
      </c>
      <c r="M185">
        <f t="shared" ca="1" si="139"/>
        <v>55.696153846153848</v>
      </c>
      <c r="N185">
        <f t="shared" ca="1" si="140"/>
        <v>31.787980769230767</v>
      </c>
    </row>
    <row r="186" spans="1:14" x14ac:dyDescent="0.25">
      <c r="A186" s="4">
        <f t="shared" si="125"/>
        <v>0.42876157407407234</v>
      </c>
      <c r="B186" s="3">
        <f t="shared" si="141"/>
        <v>1553301045</v>
      </c>
      <c r="C186">
        <f t="shared" si="148"/>
        <v>4</v>
      </c>
      <c r="D186">
        <f t="shared" si="148"/>
        <v>125</v>
      </c>
      <c r="E186">
        <f t="shared" ca="1" si="144"/>
        <v>-72766.49433100193</v>
      </c>
      <c r="F186">
        <f t="shared" ca="1" si="145"/>
        <v>-17352.511480907691</v>
      </c>
      <c r="G186">
        <f t="shared" ca="1" si="134"/>
        <v>10363.200000000001</v>
      </c>
      <c r="H186" s="9">
        <f t="shared" ca="1" si="147"/>
        <v>-238.57956125115453</v>
      </c>
      <c r="I186" s="9">
        <f t="shared" ca="1" si="147"/>
        <v>-56.892923344615703</v>
      </c>
      <c r="J186" s="9">
        <f t="shared" ca="1" si="147"/>
        <v>0</v>
      </c>
      <c r="K186" s="9">
        <f t="shared" ca="1" si="136"/>
        <v>245.26926381731917</v>
      </c>
      <c r="L186" s="9">
        <f t="shared" ca="1" si="137"/>
        <v>-103.41255627084833</v>
      </c>
      <c r="M186">
        <f t="shared" ca="1" si="139"/>
        <v>55.693589743589747</v>
      </c>
      <c r="N186">
        <f t="shared" ca="1" si="140"/>
        <v>31.768891559829058</v>
      </c>
    </row>
    <row r="187" spans="1:14" x14ac:dyDescent="0.25">
      <c r="A187" s="4">
        <f t="shared" ref="A187:A229" si="149">A186+5/24/3600</f>
        <v>0.4288194444444427</v>
      </c>
      <c r="B187" s="3">
        <f t="shared" si="141"/>
        <v>1553301050</v>
      </c>
      <c r="C187">
        <f t="shared" si="148"/>
        <v>4</v>
      </c>
      <c r="D187">
        <f t="shared" si="148"/>
        <v>125</v>
      </c>
      <c r="E187">
        <f t="shared" ca="1" si="144"/>
        <v>-73959.392137257702</v>
      </c>
      <c r="F187">
        <f t="shared" ca="1" si="145"/>
        <v>-17636.97609763077</v>
      </c>
      <c r="G187">
        <f t="shared" ca="1" si="134"/>
        <v>10363.200000000001</v>
      </c>
      <c r="H187" s="9">
        <f t="shared" ca="1" si="147"/>
        <v>-238.5795612511516</v>
      </c>
      <c r="I187" s="9">
        <f t="shared" ca="1" si="147"/>
        <v>-56.892923344614971</v>
      </c>
      <c r="J187" s="9">
        <f t="shared" ca="1" si="147"/>
        <v>0</v>
      </c>
      <c r="K187" s="9">
        <f t="shared" ca="1" si="136"/>
        <v>245.26926381731616</v>
      </c>
      <c r="L187" s="9">
        <f t="shared" ca="1" si="137"/>
        <v>-103.41255627084831</v>
      </c>
      <c r="M187">
        <f t="shared" ca="1" si="139"/>
        <v>55.691025641025647</v>
      </c>
      <c r="N187">
        <f t="shared" ca="1" si="140"/>
        <v>31.749802350427348</v>
      </c>
    </row>
    <row r="188" spans="1:14" x14ac:dyDescent="0.25">
      <c r="A188" s="4">
        <f t="shared" si="149"/>
        <v>0.42887731481481306</v>
      </c>
      <c r="B188" s="3">
        <f t="shared" si="141"/>
        <v>1553301055</v>
      </c>
      <c r="C188">
        <f t="shared" si="148"/>
        <v>4</v>
      </c>
      <c r="D188">
        <f t="shared" si="148"/>
        <v>125</v>
      </c>
      <c r="E188">
        <f t="shared" ca="1" si="144"/>
        <v>-75152.28994351346</v>
      </c>
      <c r="F188">
        <f t="shared" ca="1" si="145"/>
        <v>-17921.440714353845</v>
      </c>
      <c r="G188">
        <f t="shared" ca="1" si="134"/>
        <v>10363.200000000001</v>
      </c>
      <c r="H188" s="9">
        <f t="shared" ca="1" si="147"/>
        <v>-238.57956125115453</v>
      </c>
      <c r="I188" s="9">
        <f t="shared" ca="1" si="147"/>
        <v>-56.892923344615703</v>
      </c>
      <c r="J188" s="9">
        <f t="shared" ca="1" si="147"/>
        <v>0</v>
      </c>
      <c r="K188" s="9">
        <f t="shared" ca="1" si="136"/>
        <v>245.26926381731917</v>
      </c>
      <c r="L188" s="9">
        <f t="shared" ca="1" si="137"/>
        <v>-103.41255627084833</v>
      </c>
      <c r="M188">
        <f t="shared" ca="1" si="139"/>
        <v>55.688461538461539</v>
      </c>
      <c r="N188">
        <f t="shared" ca="1" si="140"/>
        <v>31.730713141025639</v>
      </c>
    </row>
    <row r="189" spans="1:14" x14ac:dyDescent="0.25">
      <c r="A189" s="4">
        <f t="shared" si="149"/>
        <v>0.42893518518518342</v>
      </c>
      <c r="B189" s="3">
        <f t="shared" si="141"/>
        <v>1553301060</v>
      </c>
      <c r="C189">
        <f t="shared" si="148"/>
        <v>4</v>
      </c>
      <c r="D189">
        <f t="shared" si="148"/>
        <v>125</v>
      </c>
      <c r="E189">
        <f t="shared" ca="1" si="144"/>
        <v>-76345.187749769233</v>
      </c>
      <c r="F189">
        <f t="shared" ca="1" si="145"/>
        <v>-18205.905331076923</v>
      </c>
      <c r="G189">
        <f t="shared" ca="1" si="134"/>
        <v>10363.200000000001</v>
      </c>
      <c r="H189" s="9">
        <f t="shared" ca="1" si="147"/>
        <v>-238.57956125115453</v>
      </c>
      <c r="I189" s="9">
        <f t="shared" ca="1" si="147"/>
        <v>-56.892923344615703</v>
      </c>
      <c r="J189" s="9">
        <f t="shared" ca="1" si="147"/>
        <v>0</v>
      </c>
      <c r="K189" s="9">
        <f t="shared" ca="1" si="136"/>
        <v>245.26926381731917</v>
      </c>
      <c r="L189" s="9">
        <f t="shared" ca="1" si="137"/>
        <v>-103.41255627084833</v>
      </c>
      <c r="M189">
        <f t="shared" ca="1" si="139"/>
        <v>55.685897435897438</v>
      </c>
      <c r="N189">
        <f t="shared" ca="1" si="140"/>
        <v>31.711623931623929</v>
      </c>
    </row>
    <row r="190" spans="1:14" x14ac:dyDescent="0.25">
      <c r="A190" s="4">
        <f t="shared" si="149"/>
        <v>0.42899305555555378</v>
      </c>
      <c r="B190" s="3">
        <f t="shared" si="141"/>
        <v>1553301065</v>
      </c>
      <c r="C190">
        <f t="shared" si="148"/>
        <v>4</v>
      </c>
      <c r="D190">
        <f t="shared" si="148"/>
        <v>125</v>
      </c>
      <c r="E190">
        <f t="shared" ca="1" si="144"/>
        <v>-77538.085556025006</v>
      </c>
      <c r="F190">
        <f t="shared" ca="1" si="145"/>
        <v>-18490.369947800002</v>
      </c>
      <c r="G190">
        <f t="shared" ca="1" si="134"/>
        <v>10363.200000000001</v>
      </c>
      <c r="H190" s="9">
        <f t="shared" ca="1" si="147"/>
        <v>-238.57956125115453</v>
      </c>
      <c r="I190" s="9">
        <f t="shared" ca="1" si="147"/>
        <v>-56.892923344614971</v>
      </c>
      <c r="J190" s="9">
        <f t="shared" ca="1" si="147"/>
        <v>0</v>
      </c>
      <c r="K190" s="9">
        <f t="shared" ca="1" si="136"/>
        <v>245.269263817319</v>
      </c>
      <c r="L190" s="9">
        <f t="shared" ca="1" si="137"/>
        <v>-103.41255627084814</v>
      </c>
      <c r="M190">
        <f t="shared" ca="1" si="139"/>
        <v>55.683333333333337</v>
      </c>
      <c r="N190">
        <f t="shared" ca="1" si="140"/>
        <v>31.69253472222222</v>
      </c>
    </row>
    <row r="191" spans="1:14" x14ac:dyDescent="0.25">
      <c r="A191" s="4">
        <f t="shared" si="149"/>
        <v>0.42905092592592414</v>
      </c>
      <c r="B191" s="3">
        <f t="shared" si="141"/>
        <v>1553301070</v>
      </c>
      <c r="C191">
        <f t="shared" si="148"/>
        <v>4</v>
      </c>
      <c r="D191">
        <f t="shared" si="148"/>
        <v>125</v>
      </c>
      <c r="E191">
        <f t="shared" ca="1" si="144"/>
        <v>-78730.983362280778</v>
      </c>
      <c r="F191">
        <f t="shared" ca="1" si="145"/>
        <v>-18774.834564523077</v>
      </c>
      <c r="G191">
        <f t="shared" ca="1" si="134"/>
        <v>10363.200000000001</v>
      </c>
      <c r="H191" s="9">
        <f t="shared" ca="1" si="147"/>
        <v>-238.57956125115453</v>
      </c>
      <c r="I191" s="9">
        <f t="shared" ca="1" si="147"/>
        <v>-56.892923344615703</v>
      </c>
      <c r="J191" s="9">
        <f t="shared" ca="1" si="147"/>
        <v>0</v>
      </c>
      <c r="K191" s="9">
        <f t="shared" ca="1" si="136"/>
        <v>245.26926381731917</v>
      </c>
      <c r="L191" s="9">
        <f t="shared" ca="1" si="137"/>
        <v>-103.41255627084833</v>
      </c>
      <c r="M191">
        <f t="shared" ca="1" si="139"/>
        <v>55.680769230769229</v>
      </c>
      <c r="N191">
        <f t="shared" ca="1" si="140"/>
        <v>31.673445512820511</v>
      </c>
    </row>
    <row r="192" spans="1:14" x14ac:dyDescent="0.25">
      <c r="A192" s="4">
        <f t="shared" si="149"/>
        <v>0.4291087962962945</v>
      </c>
      <c r="B192" s="3">
        <f t="shared" si="141"/>
        <v>1553301075</v>
      </c>
      <c r="C192">
        <f t="shared" si="148"/>
        <v>4</v>
      </c>
      <c r="D192">
        <f t="shared" si="148"/>
        <v>125</v>
      </c>
      <c r="E192">
        <f t="shared" ca="1" si="144"/>
        <v>-79923.881168536551</v>
      </c>
      <c r="F192">
        <f t="shared" ca="1" si="145"/>
        <v>-19059.299181246155</v>
      </c>
      <c r="G192">
        <f t="shared" ca="1" si="134"/>
        <v>10363.200000000001</v>
      </c>
      <c r="H192" s="9">
        <f t="shared" ca="1" si="147"/>
        <v>-238.5795612511516</v>
      </c>
      <c r="I192" s="9">
        <f t="shared" ca="1" si="147"/>
        <v>-56.892923344614971</v>
      </c>
      <c r="J192" s="9">
        <f t="shared" ca="1" si="147"/>
        <v>0</v>
      </c>
      <c r="K192" s="9">
        <f t="shared" ca="1" si="136"/>
        <v>245.26926381731616</v>
      </c>
      <c r="L192" s="9">
        <f t="shared" ca="1" si="137"/>
        <v>-103.41255627084831</v>
      </c>
      <c r="M192">
        <f t="shared" ca="1" si="139"/>
        <v>55.678205128205128</v>
      </c>
      <c r="N192">
        <f t="shared" ca="1" si="140"/>
        <v>31.654356303418801</v>
      </c>
    </row>
    <row r="193" spans="1:14" x14ac:dyDescent="0.25">
      <c r="A193" s="4">
        <f t="shared" si="149"/>
        <v>0.42916666666666486</v>
      </c>
      <c r="B193" s="3">
        <f t="shared" si="141"/>
        <v>1553301080</v>
      </c>
      <c r="C193">
        <f t="shared" si="148"/>
        <v>4</v>
      </c>
      <c r="D193">
        <f t="shared" si="148"/>
        <v>125</v>
      </c>
      <c r="E193">
        <f t="shared" ca="1" si="144"/>
        <v>-81116.778974792309</v>
      </c>
      <c r="F193">
        <f t="shared" ca="1" si="145"/>
        <v>-19343.76379796923</v>
      </c>
      <c r="G193">
        <f t="shared" ca="1" si="134"/>
        <v>10363.200000000001</v>
      </c>
      <c r="H193" s="9">
        <f t="shared" ca="1" si="147"/>
        <v>-238.57956125115453</v>
      </c>
      <c r="I193" s="9">
        <f t="shared" ca="1" si="147"/>
        <v>-56.892923344615703</v>
      </c>
      <c r="J193" s="9">
        <f t="shared" ca="1" si="147"/>
        <v>0</v>
      </c>
      <c r="K193" s="9">
        <f t="shared" ca="1" si="136"/>
        <v>245.26926381731917</v>
      </c>
      <c r="L193" s="9">
        <f t="shared" ca="1" si="137"/>
        <v>-103.41255627084833</v>
      </c>
      <c r="M193">
        <f t="shared" ca="1" si="139"/>
        <v>55.675641025641028</v>
      </c>
      <c r="N193">
        <f t="shared" ca="1" si="140"/>
        <v>31.635267094017092</v>
      </c>
    </row>
    <row r="194" spans="1:14" x14ac:dyDescent="0.25">
      <c r="A194" s="4">
        <f t="shared" si="149"/>
        <v>0.42922453703703523</v>
      </c>
      <c r="B194" s="3">
        <f t="shared" si="141"/>
        <v>1553301085</v>
      </c>
      <c r="C194">
        <f t="shared" si="148"/>
        <v>4</v>
      </c>
      <c r="D194">
        <f t="shared" si="148"/>
        <v>125</v>
      </c>
      <c r="E194">
        <f t="shared" ca="1" si="144"/>
        <v>-82309.676781048081</v>
      </c>
      <c r="F194">
        <f t="shared" ca="1" si="145"/>
        <v>-19628.228414692308</v>
      </c>
      <c r="G194">
        <f t="shared" ca="1" si="134"/>
        <v>10363.200000000001</v>
      </c>
      <c r="H194" s="9">
        <f t="shared" ca="1" si="147"/>
        <v>-238.57956125115453</v>
      </c>
      <c r="I194" s="9">
        <f t="shared" ca="1" si="147"/>
        <v>-56.892923344614971</v>
      </c>
      <c r="J194" s="9">
        <f t="shared" ca="1" si="147"/>
        <v>0</v>
      </c>
      <c r="K194" s="9">
        <f t="shared" ca="1" si="136"/>
        <v>245.269263817319</v>
      </c>
      <c r="L194" s="9">
        <f t="shared" ca="1" si="137"/>
        <v>-103.41255627084814</v>
      </c>
      <c r="M194">
        <f t="shared" ca="1" si="139"/>
        <v>55.673076923076927</v>
      </c>
      <c r="N194">
        <f t="shared" ca="1" si="140"/>
        <v>31.616177884615382</v>
      </c>
    </row>
    <row r="195" spans="1:14" x14ac:dyDescent="0.25">
      <c r="A195" s="4">
        <f t="shared" si="149"/>
        <v>0.42928240740740559</v>
      </c>
      <c r="B195" s="3">
        <f t="shared" si="141"/>
        <v>1553301090</v>
      </c>
      <c r="C195">
        <f t="shared" si="148"/>
        <v>4</v>
      </c>
      <c r="D195">
        <f t="shared" si="148"/>
        <v>125</v>
      </c>
      <c r="E195">
        <f t="shared" ca="1" si="144"/>
        <v>-83502.574587303854</v>
      </c>
      <c r="F195">
        <f t="shared" ca="1" si="145"/>
        <v>-19912.693031415383</v>
      </c>
      <c r="G195">
        <f t="shared" ca="1" si="134"/>
        <v>10363.200000000001</v>
      </c>
      <c r="H195" s="9">
        <f t="shared" ca="1" si="147"/>
        <v>-238.57956125115453</v>
      </c>
      <c r="I195" s="9">
        <f t="shared" ca="1" si="147"/>
        <v>-56.892923344615703</v>
      </c>
      <c r="J195" s="9">
        <f t="shared" ca="1" si="147"/>
        <v>0</v>
      </c>
      <c r="K195" s="9">
        <f t="shared" ca="1" si="136"/>
        <v>245.26926381731917</v>
      </c>
      <c r="L195" s="9">
        <f t="shared" ca="1" si="137"/>
        <v>-103.41255627084833</v>
      </c>
      <c r="M195">
        <f t="shared" ca="1" si="139"/>
        <v>55.670512820512826</v>
      </c>
      <c r="N195">
        <f t="shared" ca="1" si="140"/>
        <v>31.597088675213673</v>
      </c>
    </row>
    <row r="196" spans="1:14" x14ac:dyDescent="0.25">
      <c r="A196" s="4">
        <f t="shared" si="149"/>
        <v>0.42934027777777595</v>
      </c>
      <c r="B196" s="3">
        <f t="shared" si="141"/>
        <v>1553301095</v>
      </c>
      <c r="C196">
        <f t="shared" si="148"/>
        <v>4</v>
      </c>
      <c r="D196">
        <f t="shared" si="148"/>
        <v>125</v>
      </c>
      <c r="E196">
        <f t="shared" ca="1" si="144"/>
        <v>-84695.472393559627</v>
      </c>
      <c r="F196">
        <f t="shared" ca="1" si="145"/>
        <v>-20197.157648138462</v>
      </c>
      <c r="G196">
        <f t="shared" ca="1" si="134"/>
        <v>10363.200000000001</v>
      </c>
      <c r="H196" s="9">
        <f t="shared" ca="1" si="147"/>
        <v>-238.5795612511516</v>
      </c>
      <c r="I196" s="9">
        <f t="shared" ca="1" si="147"/>
        <v>-56.892923344614971</v>
      </c>
      <c r="J196" s="9">
        <f t="shared" ca="1" si="147"/>
        <v>0</v>
      </c>
      <c r="K196" s="9">
        <f t="shared" ca="1" si="136"/>
        <v>245.26926381731616</v>
      </c>
      <c r="L196" s="9">
        <f t="shared" ca="1" si="137"/>
        <v>-103.41255627084831</v>
      </c>
      <c r="M196">
        <f t="shared" ca="1" si="139"/>
        <v>55.667948717948718</v>
      </c>
      <c r="N196">
        <f t="shared" ca="1" si="140"/>
        <v>31.577999465811963</v>
      </c>
    </row>
    <row r="197" spans="1:14" x14ac:dyDescent="0.25">
      <c r="A197" s="4">
        <f t="shared" si="149"/>
        <v>0.42939814814814631</v>
      </c>
      <c r="B197" s="3">
        <f t="shared" si="141"/>
        <v>1553301100</v>
      </c>
      <c r="C197">
        <f t="shared" si="148"/>
        <v>4</v>
      </c>
      <c r="D197">
        <f t="shared" si="148"/>
        <v>125</v>
      </c>
      <c r="E197">
        <f t="shared" ca="1" si="144"/>
        <v>-85888.370199815385</v>
      </c>
      <c r="F197">
        <f t="shared" ca="1" si="145"/>
        <v>-20481.622264861537</v>
      </c>
      <c r="G197">
        <f t="shared" ca="1" si="134"/>
        <v>10363.200000000001</v>
      </c>
      <c r="H197" s="9">
        <f t="shared" ca="1" si="147"/>
        <v>-238.57956125115453</v>
      </c>
      <c r="I197" s="9">
        <f t="shared" ca="1" si="147"/>
        <v>-56.892923344615703</v>
      </c>
      <c r="J197" s="9">
        <f t="shared" ca="1" si="147"/>
        <v>0</v>
      </c>
      <c r="K197" s="9">
        <f t="shared" ca="1" si="136"/>
        <v>245.26926381731917</v>
      </c>
      <c r="L197" s="9">
        <f t="shared" ca="1" si="137"/>
        <v>-103.41255627084833</v>
      </c>
      <c r="M197">
        <f t="shared" ca="1" si="139"/>
        <v>55.665384615384617</v>
      </c>
      <c r="N197">
        <f t="shared" ca="1" si="140"/>
        <v>31.558910256410254</v>
      </c>
    </row>
    <row r="198" spans="1:14" x14ac:dyDescent="0.25">
      <c r="A198" s="4">
        <f t="shared" si="149"/>
        <v>0.42945601851851667</v>
      </c>
      <c r="B198" s="3">
        <f t="shared" ref="B198:B213" si="150">B197+SECOND(A198-A197)</f>
        <v>1553301105</v>
      </c>
      <c r="C198">
        <f t="shared" ref="C198:D198" si="151">C197</f>
        <v>4</v>
      </c>
      <c r="D198">
        <f t="shared" si="151"/>
        <v>125</v>
      </c>
      <c r="E198">
        <f t="shared" ref="E198:E213" ca="1" si="152">INDIRECT("E$"&amp;C198)+INDIRECT("H$"&amp;C198)*($B198-INDIRECT("B$"&amp;D198))</f>
        <v>-87081.268006071157</v>
      </c>
      <c r="F198">
        <f t="shared" ref="F198:F213" ca="1" si="153">INDIRECT("F$"&amp;C198)+INDIRECT("I$"&amp;C198)*($B198-INDIRECT("B$"&amp;D198))</f>
        <v>-20766.086881584615</v>
      </c>
      <c r="G198">
        <f t="shared" ref="G198:G213" ca="1" si="154">INDIRECT("G$"&amp;C198)+INDIRECT("J$"&amp;C198)*($B198-INDIRECT("B$"&amp;D198))</f>
        <v>10363.200000000001</v>
      </c>
      <c r="H198" s="9">
        <f t="shared" ref="H198:H213" ca="1" si="155">(E199-E198)/($B199-$B198)</f>
        <v>-238.57956125115453</v>
      </c>
      <c r="I198" s="9">
        <f t="shared" ref="I198:I213" ca="1" si="156">(F199-F198)/($B199-$B198)</f>
        <v>-56.892923344615703</v>
      </c>
      <c r="J198" s="9">
        <f t="shared" ref="J198:J213" ca="1" si="157">(G199-G198)/($B199-$B198)</f>
        <v>0</v>
      </c>
      <c r="K198" s="9">
        <f t="shared" ref="K198:K213" ca="1" si="158">SQRT(H198*H198+I198*I198)</f>
        <v>245.26926381731917</v>
      </c>
      <c r="L198" s="9">
        <f t="shared" ref="L198:L213" ca="1" si="159">DEGREES(ATAN2(I198,H198))</f>
        <v>-103.41255627084833</v>
      </c>
      <c r="M198">
        <f t="shared" ref="M198:M213" ca="1" si="160">INDIRECT("M$"&amp;C198)+INDIRECT("O$"&amp;C198)*($B198-INDIRECT("B$"&amp;D198))</f>
        <v>55.662820512820517</v>
      </c>
      <c r="N198">
        <f t="shared" ref="N198:N213" ca="1" si="161">INDIRECT("N$"&amp;C198)+INDIRECT("P$"&amp;C198)*($B198-INDIRECT("B$"&amp;D198))</f>
        <v>31.539821047008544</v>
      </c>
    </row>
    <row r="199" spans="1:14" x14ac:dyDescent="0.25">
      <c r="A199" s="4">
        <f t="shared" si="149"/>
        <v>0.42951388888888703</v>
      </c>
      <c r="B199" s="3">
        <f t="shared" si="150"/>
        <v>1553301110</v>
      </c>
      <c r="C199">
        <f t="shared" ref="C199:D199" si="162">C198</f>
        <v>4</v>
      </c>
      <c r="D199">
        <f t="shared" si="162"/>
        <v>125</v>
      </c>
      <c r="E199">
        <f t="shared" ca="1" si="152"/>
        <v>-88274.16581232693</v>
      </c>
      <c r="F199">
        <f t="shared" ca="1" si="153"/>
        <v>-21050.551498307694</v>
      </c>
      <c r="G199">
        <f t="shared" ca="1" si="154"/>
        <v>10363.200000000001</v>
      </c>
      <c r="H199" s="9">
        <f t="shared" ca="1" si="155"/>
        <v>-238.57956125115453</v>
      </c>
      <c r="I199" s="9">
        <f t="shared" ca="1" si="156"/>
        <v>-56.892923344614971</v>
      </c>
      <c r="J199" s="9">
        <f t="shared" ca="1" si="157"/>
        <v>0</v>
      </c>
      <c r="K199" s="9">
        <f t="shared" ca="1" si="158"/>
        <v>245.269263817319</v>
      </c>
      <c r="L199" s="9">
        <f t="shared" ca="1" si="159"/>
        <v>-103.41255627084814</v>
      </c>
      <c r="M199">
        <f t="shared" ca="1" si="160"/>
        <v>55.660256410256409</v>
      </c>
      <c r="N199">
        <f t="shared" ca="1" si="161"/>
        <v>31.520731837606835</v>
      </c>
    </row>
    <row r="200" spans="1:14" x14ac:dyDescent="0.25">
      <c r="A200" s="4">
        <f t="shared" si="149"/>
        <v>0.42957175925925739</v>
      </c>
      <c r="B200" s="3">
        <f t="shared" si="150"/>
        <v>1553301115</v>
      </c>
      <c r="C200">
        <f t="shared" ref="C200:D200" si="163">C199</f>
        <v>4</v>
      </c>
      <c r="D200">
        <f t="shared" si="163"/>
        <v>125</v>
      </c>
      <c r="E200">
        <f t="shared" ca="1" si="152"/>
        <v>-89467.063618582702</v>
      </c>
      <c r="F200">
        <f t="shared" ca="1" si="153"/>
        <v>-21335.016115030769</v>
      </c>
      <c r="G200">
        <f t="shared" ca="1" si="154"/>
        <v>10363.200000000001</v>
      </c>
      <c r="H200" s="9">
        <f t="shared" ca="1" si="155"/>
        <v>-238.5795612511516</v>
      </c>
      <c r="I200" s="9">
        <f t="shared" ca="1" si="156"/>
        <v>-56.892923344615703</v>
      </c>
      <c r="J200" s="9">
        <f t="shared" ca="1" si="157"/>
        <v>0</v>
      </c>
      <c r="K200" s="9">
        <f t="shared" ca="1" si="158"/>
        <v>245.26926381731633</v>
      </c>
      <c r="L200" s="9">
        <f t="shared" ca="1" si="159"/>
        <v>-103.41255627084848</v>
      </c>
      <c r="M200">
        <f t="shared" ca="1" si="160"/>
        <v>55.657692307692308</v>
      </c>
      <c r="N200">
        <f t="shared" ca="1" si="161"/>
        <v>31.501642628205126</v>
      </c>
    </row>
    <row r="201" spans="1:14" x14ac:dyDescent="0.25">
      <c r="A201" s="4">
        <f t="shared" si="149"/>
        <v>0.42962962962962775</v>
      </c>
      <c r="B201" s="3">
        <f t="shared" si="150"/>
        <v>1553301120</v>
      </c>
      <c r="C201">
        <f t="shared" ref="C201:D201" si="164">C200</f>
        <v>4</v>
      </c>
      <c r="D201">
        <f t="shared" si="164"/>
        <v>125</v>
      </c>
      <c r="E201">
        <f t="shared" ca="1" si="152"/>
        <v>-90659.961424838461</v>
      </c>
      <c r="F201">
        <f t="shared" ca="1" si="153"/>
        <v>-21619.480731753847</v>
      </c>
      <c r="G201">
        <f t="shared" ca="1" si="154"/>
        <v>10363.200000000001</v>
      </c>
      <c r="H201" s="9">
        <f t="shared" ca="1" si="155"/>
        <v>-238.57956125115453</v>
      </c>
      <c r="I201" s="9">
        <f t="shared" ca="1" si="156"/>
        <v>-56.892923344614971</v>
      </c>
      <c r="J201" s="9">
        <f t="shared" ca="1" si="157"/>
        <v>0</v>
      </c>
      <c r="K201" s="9">
        <f t="shared" ca="1" si="158"/>
        <v>245.269263817319</v>
      </c>
      <c r="L201" s="9">
        <f t="shared" ca="1" si="159"/>
        <v>-103.41255627084814</v>
      </c>
      <c r="M201">
        <f t="shared" ca="1" si="160"/>
        <v>55.655128205128207</v>
      </c>
      <c r="N201">
        <f t="shared" ca="1" si="161"/>
        <v>31.482553418803416</v>
      </c>
    </row>
    <row r="202" spans="1:14" x14ac:dyDescent="0.25">
      <c r="A202" s="4">
        <f t="shared" si="149"/>
        <v>0.42968749999999811</v>
      </c>
      <c r="B202" s="3">
        <f t="shared" si="150"/>
        <v>1553301125</v>
      </c>
      <c r="C202">
        <f t="shared" ref="C202:D202" si="165">C201</f>
        <v>4</v>
      </c>
      <c r="D202">
        <f t="shared" si="165"/>
        <v>125</v>
      </c>
      <c r="E202">
        <f t="shared" ca="1" si="152"/>
        <v>-91852.859231094233</v>
      </c>
      <c r="F202">
        <f t="shared" ca="1" si="153"/>
        <v>-21903.945348476922</v>
      </c>
      <c r="G202">
        <f t="shared" ca="1" si="154"/>
        <v>10363.200000000001</v>
      </c>
      <c r="H202" s="9">
        <f t="shared" ca="1" si="155"/>
        <v>-238.57956125115453</v>
      </c>
      <c r="I202" s="9">
        <f t="shared" ca="1" si="156"/>
        <v>-56.892923344615703</v>
      </c>
      <c r="J202" s="9">
        <f t="shared" ca="1" si="157"/>
        <v>0</v>
      </c>
      <c r="K202" s="9">
        <f t="shared" ca="1" si="158"/>
        <v>245.26926381731917</v>
      </c>
      <c r="L202" s="9">
        <f t="shared" ca="1" si="159"/>
        <v>-103.41255627084833</v>
      </c>
      <c r="M202">
        <f t="shared" ca="1" si="160"/>
        <v>55.652564102564106</v>
      </c>
      <c r="N202">
        <f t="shared" ca="1" si="161"/>
        <v>31.463464209401707</v>
      </c>
    </row>
    <row r="203" spans="1:14" x14ac:dyDescent="0.25">
      <c r="A203" s="4">
        <f t="shared" si="149"/>
        <v>0.42974537037036847</v>
      </c>
      <c r="B203" s="3">
        <f t="shared" si="150"/>
        <v>1553301130</v>
      </c>
      <c r="C203">
        <f t="shared" ref="C203:D203" si="166">C202</f>
        <v>4</v>
      </c>
      <c r="D203">
        <f t="shared" si="166"/>
        <v>125</v>
      </c>
      <c r="E203">
        <f t="shared" ca="1" si="152"/>
        <v>-93045.757037350006</v>
      </c>
      <c r="F203">
        <f t="shared" ca="1" si="153"/>
        <v>-22188.4099652</v>
      </c>
      <c r="G203">
        <f t="shared" ca="1" si="154"/>
        <v>10363.200000000001</v>
      </c>
      <c r="H203" s="9">
        <f t="shared" ca="1" si="155"/>
        <v>-238.57956125115453</v>
      </c>
      <c r="I203" s="9">
        <f t="shared" ca="1" si="156"/>
        <v>-56.892923344614971</v>
      </c>
      <c r="J203" s="9">
        <f t="shared" ca="1" si="157"/>
        <v>0</v>
      </c>
      <c r="K203" s="9">
        <f t="shared" ca="1" si="158"/>
        <v>245.269263817319</v>
      </c>
      <c r="L203" s="9">
        <f t="shared" ca="1" si="159"/>
        <v>-103.41255627084814</v>
      </c>
      <c r="M203">
        <f t="shared" ca="1" si="160"/>
        <v>55.650000000000006</v>
      </c>
      <c r="N203">
        <f t="shared" ca="1" si="161"/>
        <v>31.444375000000001</v>
      </c>
    </row>
    <row r="204" spans="1:14" x14ac:dyDescent="0.25">
      <c r="A204" s="4">
        <f t="shared" si="149"/>
        <v>0.42980324074073883</v>
      </c>
      <c r="B204" s="3">
        <f t="shared" si="150"/>
        <v>1553301135</v>
      </c>
      <c r="C204">
        <f t="shared" ref="C204:D204" si="167">C203</f>
        <v>4</v>
      </c>
      <c r="D204">
        <f t="shared" si="167"/>
        <v>125</v>
      </c>
      <c r="E204">
        <f t="shared" ca="1" si="152"/>
        <v>-94238.654843605778</v>
      </c>
      <c r="F204">
        <f t="shared" ca="1" si="153"/>
        <v>-22472.874581923075</v>
      </c>
      <c r="G204">
        <f t="shared" ca="1" si="154"/>
        <v>10363.200000000001</v>
      </c>
      <c r="H204" s="9">
        <f t="shared" ca="1" si="155"/>
        <v>-238.57956125115453</v>
      </c>
      <c r="I204" s="9">
        <f t="shared" ca="1" si="156"/>
        <v>-56.892923344615703</v>
      </c>
      <c r="J204" s="9">
        <f t="shared" ca="1" si="157"/>
        <v>0</v>
      </c>
      <c r="K204" s="9">
        <f t="shared" ca="1" si="158"/>
        <v>245.26926381731917</v>
      </c>
      <c r="L204" s="9">
        <f t="shared" ca="1" si="159"/>
        <v>-103.41255627084833</v>
      </c>
      <c r="M204">
        <f t="shared" ca="1" si="160"/>
        <v>55.647435897435898</v>
      </c>
      <c r="N204">
        <f t="shared" ca="1" si="161"/>
        <v>31.425285790598288</v>
      </c>
    </row>
    <row r="205" spans="1:14" x14ac:dyDescent="0.25">
      <c r="A205" s="4">
        <f t="shared" si="149"/>
        <v>0.4298611111111092</v>
      </c>
      <c r="B205" s="3">
        <f t="shared" si="150"/>
        <v>1553301140</v>
      </c>
      <c r="C205">
        <f t="shared" ref="C205:D205" si="168">C204</f>
        <v>4</v>
      </c>
      <c r="D205">
        <f t="shared" si="168"/>
        <v>125</v>
      </c>
      <c r="E205">
        <f t="shared" ca="1" si="152"/>
        <v>-95431.552649861551</v>
      </c>
      <c r="F205">
        <f t="shared" ca="1" si="153"/>
        <v>-22757.339198646154</v>
      </c>
      <c r="G205">
        <f t="shared" ca="1" si="154"/>
        <v>10363.200000000001</v>
      </c>
      <c r="H205" s="9">
        <f t="shared" ca="1" si="155"/>
        <v>-238.5795612511516</v>
      </c>
      <c r="I205" s="9">
        <f t="shared" ca="1" si="156"/>
        <v>-56.892923344615703</v>
      </c>
      <c r="J205" s="9">
        <f t="shared" ca="1" si="157"/>
        <v>0</v>
      </c>
      <c r="K205" s="9">
        <f t="shared" ca="1" si="158"/>
        <v>245.26926381731633</v>
      </c>
      <c r="L205" s="9">
        <f t="shared" ca="1" si="159"/>
        <v>-103.41255627084848</v>
      </c>
      <c r="M205">
        <f t="shared" ca="1" si="160"/>
        <v>55.644871794871797</v>
      </c>
      <c r="N205">
        <f t="shared" ca="1" si="161"/>
        <v>31.406196581196582</v>
      </c>
    </row>
    <row r="206" spans="1:14" x14ac:dyDescent="0.25">
      <c r="A206" s="4">
        <f t="shared" si="149"/>
        <v>0.42991898148147956</v>
      </c>
      <c r="B206" s="3">
        <f t="shared" si="150"/>
        <v>1553301145</v>
      </c>
      <c r="C206">
        <f t="shared" ref="C206:D206" si="169">C205</f>
        <v>4</v>
      </c>
      <c r="D206">
        <f t="shared" si="169"/>
        <v>125</v>
      </c>
      <c r="E206">
        <f t="shared" ca="1" si="152"/>
        <v>-96624.450456117309</v>
      </c>
      <c r="F206">
        <f t="shared" ca="1" si="153"/>
        <v>-23041.803815369232</v>
      </c>
      <c r="G206">
        <f t="shared" ca="1" si="154"/>
        <v>10363.200000000001</v>
      </c>
      <c r="H206" s="9">
        <f t="shared" ca="1" si="155"/>
        <v>-238.57956125115453</v>
      </c>
      <c r="I206" s="9">
        <f t="shared" ca="1" si="156"/>
        <v>-56.892923344614971</v>
      </c>
      <c r="J206" s="9">
        <f t="shared" ca="1" si="157"/>
        <v>0</v>
      </c>
      <c r="K206" s="9">
        <f t="shared" ca="1" si="158"/>
        <v>245.269263817319</v>
      </c>
      <c r="L206" s="9">
        <f t="shared" ca="1" si="159"/>
        <v>-103.41255627084814</v>
      </c>
      <c r="M206">
        <f t="shared" ca="1" si="160"/>
        <v>55.642307692307696</v>
      </c>
      <c r="N206">
        <f t="shared" ca="1" si="161"/>
        <v>31.387107371794873</v>
      </c>
    </row>
    <row r="207" spans="1:14" x14ac:dyDescent="0.25">
      <c r="A207" s="4">
        <f t="shared" si="149"/>
        <v>0.42997685185184992</v>
      </c>
      <c r="B207" s="3">
        <f t="shared" si="150"/>
        <v>1553301150</v>
      </c>
      <c r="C207">
        <f t="shared" ref="C207:D207" si="170">C206</f>
        <v>4</v>
      </c>
      <c r="D207">
        <f t="shared" si="170"/>
        <v>125</v>
      </c>
      <c r="E207">
        <f t="shared" ca="1" si="152"/>
        <v>-97817.348262373082</v>
      </c>
      <c r="F207">
        <f t="shared" ca="1" si="153"/>
        <v>-23326.268432092307</v>
      </c>
      <c r="G207">
        <f t="shared" ca="1" si="154"/>
        <v>10363.200000000001</v>
      </c>
      <c r="H207" s="9">
        <f t="shared" ca="1" si="155"/>
        <v>-238.57956125115453</v>
      </c>
      <c r="I207" s="9">
        <f t="shared" ca="1" si="156"/>
        <v>-56.892923344615703</v>
      </c>
      <c r="J207" s="9">
        <f t="shared" ca="1" si="157"/>
        <v>0</v>
      </c>
      <c r="K207" s="9">
        <f t="shared" ca="1" si="158"/>
        <v>245.26926381731917</v>
      </c>
      <c r="L207" s="9">
        <f t="shared" ca="1" si="159"/>
        <v>-103.41255627084833</v>
      </c>
      <c r="M207">
        <f t="shared" ca="1" si="160"/>
        <v>55.639743589743588</v>
      </c>
      <c r="N207">
        <f t="shared" ca="1" si="161"/>
        <v>31.368018162393163</v>
      </c>
    </row>
    <row r="208" spans="1:14" x14ac:dyDescent="0.25">
      <c r="A208" s="4">
        <f t="shared" si="149"/>
        <v>0.43003472222222028</v>
      </c>
      <c r="B208" s="3">
        <f t="shared" si="150"/>
        <v>1553301155</v>
      </c>
      <c r="C208">
        <f t="shared" ref="C208:D208" si="171">C207</f>
        <v>4</v>
      </c>
      <c r="D208">
        <f t="shared" si="171"/>
        <v>125</v>
      </c>
      <c r="E208">
        <f t="shared" ca="1" si="152"/>
        <v>-99010.246068628854</v>
      </c>
      <c r="F208">
        <f t="shared" ca="1" si="153"/>
        <v>-23610.733048815386</v>
      </c>
      <c r="G208">
        <f t="shared" ca="1" si="154"/>
        <v>10363.200000000001</v>
      </c>
      <c r="H208" s="9">
        <f t="shared" ca="1" si="155"/>
        <v>-238.57956125115453</v>
      </c>
      <c r="I208" s="9">
        <f t="shared" ca="1" si="156"/>
        <v>-56.892923344614971</v>
      </c>
      <c r="J208" s="9">
        <f t="shared" ca="1" si="157"/>
        <v>0</v>
      </c>
      <c r="K208" s="9">
        <f t="shared" ca="1" si="158"/>
        <v>245.269263817319</v>
      </c>
      <c r="L208" s="9">
        <f t="shared" ca="1" si="159"/>
        <v>-103.41255627084814</v>
      </c>
      <c r="M208">
        <f t="shared" ca="1" si="160"/>
        <v>55.637179487179488</v>
      </c>
      <c r="N208">
        <f t="shared" ca="1" si="161"/>
        <v>31.348928952991454</v>
      </c>
    </row>
    <row r="209" spans="1:14" x14ac:dyDescent="0.25">
      <c r="A209" s="4">
        <f t="shared" si="149"/>
        <v>0.43009259259259064</v>
      </c>
      <c r="B209" s="3">
        <f t="shared" si="150"/>
        <v>1553301160</v>
      </c>
      <c r="C209">
        <f t="shared" ref="C209:D209" si="172">C208</f>
        <v>4</v>
      </c>
      <c r="D209">
        <f t="shared" si="172"/>
        <v>125</v>
      </c>
      <c r="E209">
        <f t="shared" ca="1" si="152"/>
        <v>-100203.14387488463</v>
      </c>
      <c r="F209">
        <f t="shared" ca="1" si="153"/>
        <v>-23895.197665538461</v>
      </c>
      <c r="G209">
        <f t="shared" ca="1" si="154"/>
        <v>10363.200000000001</v>
      </c>
      <c r="H209" s="9">
        <f t="shared" ca="1" si="155"/>
        <v>-238.5795612511516</v>
      </c>
      <c r="I209" s="9">
        <f t="shared" ca="1" si="156"/>
        <v>-56.892923344615703</v>
      </c>
      <c r="J209" s="9">
        <f t="shared" ca="1" si="157"/>
        <v>0</v>
      </c>
      <c r="K209" s="9">
        <f t="shared" ca="1" si="158"/>
        <v>245.26926381731633</v>
      </c>
      <c r="L209" s="9">
        <f t="shared" ca="1" si="159"/>
        <v>-103.41255627084848</v>
      </c>
      <c r="M209">
        <f t="shared" ca="1" si="160"/>
        <v>55.634615384615387</v>
      </c>
      <c r="N209">
        <f t="shared" ca="1" si="161"/>
        <v>31.329839743589744</v>
      </c>
    </row>
    <row r="210" spans="1:14" x14ac:dyDescent="0.25">
      <c r="A210" s="4">
        <f t="shared" si="149"/>
        <v>0.430150462962961</v>
      </c>
      <c r="B210" s="3">
        <f t="shared" si="150"/>
        <v>1553301165</v>
      </c>
      <c r="C210">
        <f t="shared" ref="C210:D210" si="173">C209</f>
        <v>4</v>
      </c>
      <c r="D210">
        <f t="shared" si="173"/>
        <v>125</v>
      </c>
      <c r="E210">
        <f t="shared" ca="1" si="152"/>
        <v>-101396.04168114038</v>
      </c>
      <c r="F210">
        <f t="shared" ca="1" si="153"/>
        <v>-24179.662282261539</v>
      </c>
      <c r="G210">
        <f t="shared" ca="1" si="154"/>
        <v>10363.200000000001</v>
      </c>
      <c r="H210" s="9">
        <f t="shared" ca="1" si="155"/>
        <v>-238.57956125115453</v>
      </c>
      <c r="I210" s="9">
        <f t="shared" ca="1" si="156"/>
        <v>-56.892923344614971</v>
      </c>
      <c r="J210" s="9">
        <f t="shared" ca="1" si="157"/>
        <v>0</v>
      </c>
      <c r="K210" s="9">
        <f t="shared" ca="1" si="158"/>
        <v>245.269263817319</v>
      </c>
      <c r="L210" s="9">
        <f t="shared" ca="1" si="159"/>
        <v>-103.41255627084814</v>
      </c>
      <c r="M210">
        <f t="shared" ca="1" si="160"/>
        <v>55.632051282051286</v>
      </c>
      <c r="N210">
        <f t="shared" ca="1" si="161"/>
        <v>31.310750534188035</v>
      </c>
    </row>
    <row r="211" spans="1:14" x14ac:dyDescent="0.25">
      <c r="A211" s="4">
        <f t="shared" si="149"/>
        <v>0.43020833333333136</v>
      </c>
      <c r="B211" s="3">
        <f t="shared" si="150"/>
        <v>1553301170</v>
      </c>
      <c r="C211">
        <f t="shared" ref="C211:D211" si="174">C210</f>
        <v>4</v>
      </c>
      <c r="D211">
        <f t="shared" si="174"/>
        <v>125</v>
      </c>
      <c r="E211">
        <f t="shared" ca="1" si="152"/>
        <v>-102588.93948739616</v>
      </c>
      <c r="F211">
        <f t="shared" ca="1" si="153"/>
        <v>-24464.126898984614</v>
      </c>
      <c r="G211">
        <f t="shared" ca="1" si="154"/>
        <v>10363.200000000001</v>
      </c>
      <c r="H211" s="9">
        <f t="shared" ca="1" si="155"/>
        <v>-238.57956125115453</v>
      </c>
      <c r="I211" s="9">
        <f t="shared" ca="1" si="156"/>
        <v>-56.892923344615703</v>
      </c>
      <c r="J211" s="9">
        <f t="shared" ca="1" si="157"/>
        <v>0</v>
      </c>
      <c r="K211" s="9">
        <f t="shared" ca="1" si="158"/>
        <v>245.26926381731917</v>
      </c>
      <c r="L211" s="9">
        <f t="shared" ca="1" si="159"/>
        <v>-103.41255627084833</v>
      </c>
      <c r="M211">
        <f t="shared" ca="1" si="160"/>
        <v>55.629487179487185</v>
      </c>
      <c r="N211">
        <f t="shared" ca="1" si="161"/>
        <v>31.291661324786325</v>
      </c>
    </row>
    <row r="212" spans="1:14" x14ac:dyDescent="0.25">
      <c r="A212" s="4">
        <f t="shared" si="149"/>
        <v>0.43026620370370172</v>
      </c>
      <c r="B212" s="3">
        <f t="shared" si="150"/>
        <v>1553301175</v>
      </c>
      <c r="C212">
        <f t="shared" ref="C212:D212" si="175">C211</f>
        <v>4</v>
      </c>
      <c r="D212">
        <f t="shared" si="175"/>
        <v>125</v>
      </c>
      <c r="E212">
        <f t="shared" ca="1" si="152"/>
        <v>-103781.83729365193</v>
      </c>
      <c r="F212">
        <f t="shared" ca="1" si="153"/>
        <v>-24748.591515707692</v>
      </c>
      <c r="G212">
        <f t="shared" ca="1" si="154"/>
        <v>10363.200000000001</v>
      </c>
      <c r="H212" s="9">
        <f t="shared" ca="1" si="155"/>
        <v>-238.57956125115453</v>
      </c>
      <c r="I212" s="9">
        <f t="shared" ca="1" si="156"/>
        <v>-56.892923344615703</v>
      </c>
      <c r="J212" s="9">
        <f t="shared" ca="1" si="157"/>
        <v>0</v>
      </c>
      <c r="K212" s="9">
        <f t="shared" ca="1" si="158"/>
        <v>245.26926381731917</v>
      </c>
      <c r="L212" s="9">
        <f t="shared" ca="1" si="159"/>
        <v>-103.41255627084833</v>
      </c>
      <c r="M212">
        <f t="shared" ca="1" si="160"/>
        <v>55.626923076923077</v>
      </c>
      <c r="N212">
        <f t="shared" ca="1" si="161"/>
        <v>31.272572115384616</v>
      </c>
    </row>
    <row r="213" spans="1:14" x14ac:dyDescent="0.25">
      <c r="A213" s="4">
        <f t="shared" si="149"/>
        <v>0.43032407407407208</v>
      </c>
      <c r="B213" s="3">
        <f t="shared" si="150"/>
        <v>1553301180</v>
      </c>
      <c r="C213">
        <f t="shared" ref="C213:D213" si="176">C212</f>
        <v>4</v>
      </c>
      <c r="D213">
        <f t="shared" si="176"/>
        <v>125</v>
      </c>
      <c r="E213">
        <f t="shared" ca="1" si="152"/>
        <v>-104974.7350999077</v>
      </c>
      <c r="F213">
        <f t="shared" ca="1" si="153"/>
        <v>-25033.056132430771</v>
      </c>
      <c r="G213">
        <f t="shared" ca="1" si="154"/>
        <v>10363.200000000001</v>
      </c>
      <c r="H213" s="9">
        <f t="shared" ca="1" si="155"/>
        <v>-238.5795612511516</v>
      </c>
      <c r="I213" s="9">
        <f t="shared" ca="1" si="156"/>
        <v>-56.892923344614971</v>
      </c>
      <c r="J213" s="9">
        <f t="shared" ca="1" si="157"/>
        <v>0</v>
      </c>
      <c r="K213" s="9">
        <f t="shared" ca="1" si="158"/>
        <v>245.26926381731616</v>
      </c>
      <c r="L213" s="9">
        <f t="shared" ca="1" si="159"/>
        <v>-103.41255627084831</v>
      </c>
      <c r="M213">
        <f t="shared" ca="1" si="160"/>
        <v>55.624358974358977</v>
      </c>
      <c r="N213">
        <f t="shared" ca="1" si="161"/>
        <v>31.253482905982906</v>
      </c>
    </row>
    <row r="214" spans="1:14" x14ac:dyDescent="0.25">
      <c r="A214" s="4">
        <f t="shared" si="149"/>
        <v>0.43038194444444244</v>
      </c>
      <c r="B214" s="3">
        <f t="shared" ref="B214:B228" si="177">B213+SECOND(A214-A213)</f>
        <v>1553301185</v>
      </c>
      <c r="C214">
        <f t="shared" ref="C214:D214" si="178">C213</f>
        <v>4</v>
      </c>
      <c r="D214">
        <f t="shared" si="178"/>
        <v>125</v>
      </c>
      <c r="E214">
        <f t="shared" ref="E214:E228" ca="1" si="179">INDIRECT("E$"&amp;C214)+INDIRECT("H$"&amp;C214)*($B214-INDIRECT("B$"&amp;D214))</f>
        <v>-106167.63290616346</v>
      </c>
      <c r="F214">
        <f t="shared" ref="F214:F228" ca="1" si="180">INDIRECT("F$"&amp;C214)+INDIRECT("I$"&amp;C214)*($B214-INDIRECT("B$"&amp;D214))</f>
        <v>-25317.520749153846</v>
      </c>
      <c r="G214">
        <f t="shared" ref="G214:G228" ca="1" si="181">INDIRECT("G$"&amp;C214)+INDIRECT("J$"&amp;C214)*($B214-INDIRECT("B$"&amp;D214))</f>
        <v>10363.200000000001</v>
      </c>
      <c r="H214" s="9">
        <f t="shared" ref="H214:H228" ca="1" si="182">(E215-E214)/($B215-$B214)</f>
        <v>-238.57956125115453</v>
      </c>
      <c r="I214" s="9">
        <f t="shared" ref="I214:I228" ca="1" si="183">(F215-F214)/($B215-$B214)</f>
        <v>-56.892923344615703</v>
      </c>
      <c r="J214" s="9">
        <f t="shared" ref="J214:J228" ca="1" si="184">(G215-G214)/($B215-$B214)</f>
        <v>0</v>
      </c>
      <c r="K214" s="9">
        <f t="shared" ref="K214:K228" ca="1" si="185">SQRT(H214*H214+I214*I214)</f>
        <v>245.26926381731917</v>
      </c>
      <c r="L214" s="9">
        <f t="shared" ref="L214:L228" ca="1" si="186">DEGREES(ATAN2(I214,H214))</f>
        <v>-103.41255627084833</v>
      </c>
      <c r="M214">
        <f t="shared" ref="M214:M228" ca="1" si="187">INDIRECT("M$"&amp;C214)+INDIRECT("O$"&amp;C214)*($B214-INDIRECT("B$"&amp;D214))</f>
        <v>55.621794871794876</v>
      </c>
      <c r="N214">
        <f t="shared" ref="N214:N228" ca="1" si="188">INDIRECT("N$"&amp;C214)+INDIRECT("P$"&amp;C214)*($B214-INDIRECT("B$"&amp;D214))</f>
        <v>31.234393696581197</v>
      </c>
    </row>
    <row r="215" spans="1:14" x14ac:dyDescent="0.25">
      <c r="A215" s="4">
        <f t="shared" si="149"/>
        <v>0.4304398148148128</v>
      </c>
      <c r="B215" s="3">
        <f t="shared" si="177"/>
        <v>1553301190</v>
      </c>
      <c r="C215">
        <f t="shared" ref="C215:D215" si="189">C214</f>
        <v>4</v>
      </c>
      <c r="D215">
        <f t="shared" si="189"/>
        <v>125</v>
      </c>
      <c r="E215">
        <f t="shared" ca="1" si="179"/>
        <v>-107360.53071241923</v>
      </c>
      <c r="F215">
        <f t="shared" ca="1" si="180"/>
        <v>-25601.985365876924</v>
      </c>
      <c r="G215">
        <f t="shared" ca="1" si="181"/>
        <v>10363.200000000001</v>
      </c>
      <c r="H215" s="9">
        <f t="shared" ca="1" si="182"/>
        <v>-238.57956125115453</v>
      </c>
      <c r="I215" s="9">
        <f t="shared" ca="1" si="183"/>
        <v>-56.892923344614971</v>
      </c>
      <c r="J215" s="9">
        <f t="shared" ca="1" si="184"/>
        <v>0</v>
      </c>
      <c r="K215" s="9">
        <f t="shared" ca="1" si="185"/>
        <v>245.269263817319</v>
      </c>
      <c r="L215" s="9">
        <f t="shared" ca="1" si="186"/>
        <v>-103.41255627084814</v>
      </c>
      <c r="M215">
        <f t="shared" ca="1" si="187"/>
        <v>55.619230769230768</v>
      </c>
      <c r="N215">
        <f t="shared" ca="1" si="188"/>
        <v>31.215304487179488</v>
      </c>
    </row>
    <row r="216" spans="1:14" x14ac:dyDescent="0.25">
      <c r="A216" s="4">
        <f t="shared" si="149"/>
        <v>0.43049768518518317</v>
      </c>
      <c r="B216" s="3">
        <f t="shared" si="177"/>
        <v>1553301195</v>
      </c>
      <c r="C216">
        <f t="shared" ref="C216:D216" si="190">C215</f>
        <v>4</v>
      </c>
      <c r="D216">
        <f t="shared" si="190"/>
        <v>125</v>
      </c>
      <c r="E216">
        <f t="shared" ca="1" si="179"/>
        <v>-108553.42851867501</v>
      </c>
      <c r="F216">
        <f t="shared" ca="1" si="180"/>
        <v>-25886.449982599999</v>
      </c>
      <c r="G216">
        <f t="shared" ca="1" si="181"/>
        <v>10363.200000000001</v>
      </c>
      <c r="H216" s="9">
        <f t="shared" ca="1" si="182"/>
        <v>-238.57956125115453</v>
      </c>
      <c r="I216" s="9">
        <f t="shared" ca="1" si="183"/>
        <v>-56.892923344615703</v>
      </c>
      <c r="J216" s="9">
        <f t="shared" ca="1" si="184"/>
        <v>0</v>
      </c>
      <c r="K216" s="9">
        <f t="shared" ca="1" si="185"/>
        <v>245.26926381731917</v>
      </c>
      <c r="L216" s="9">
        <f t="shared" ca="1" si="186"/>
        <v>-103.41255627084833</v>
      </c>
      <c r="M216">
        <f t="shared" ca="1" si="187"/>
        <v>55.616666666666667</v>
      </c>
      <c r="N216">
        <f t="shared" ca="1" si="188"/>
        <v>31.196215277777778</v>
      </c>
    </row>
    <row r="217" spans="1:14" x14ac:dyDescent="0.25">
      <c r="A217" s="4">
        <f t="shared" si="149"/>
        <v>0.43055555555555353</v>
      </c>
      <c r="B217" s="3">
        <f t="shared" si="177"/>
        <v>1553301200</v>
      </c>
      <c r="C217">
        <f t="shared" ref="C217:D217" si="191">C216</f>
        <v>4</v>
      </c>
      <c r="D217">
        <f t="shared" si="191"/>
        <v>125</v>
      </c>
      <c r="E217">
        <f t="shared" ca="1" si="179"/>
        <v>-109746.32632493078</v>
      </c>
      <c r="F217">
        <f t="shared" ca="1" si="180"/>
        <v>-26170.914599323078</v>
      </c>
      <c r="G217">
        <f t="shared" ca="1" si="181"/>
        <v>10363.200000000001</v>
      </c>
      <c r="H217" s="9">
        <f t="shared" ca="1" si="182"/>
        <v>-238.57956125115453</v>
      </c>
      <c r="I217" s="9">
        <f t="shared" ca="1" si="183"/>
        <v>-56.892923344614971</v>
      </c>
      <c r="J217" s="9">
        <f t="shared" ca="1" si="184"/>
        <v>0</v>
      </c>
      <c r="K217" s="9">
        <f t="shared" ca="1" si="185"/>
        <v>245.269263817319</v>
      </c>
      <c r="L217" s="9">
        <f t="shared" ca="1" si="186"/>
        <v>-103.41255627084814</v>
      </c>
      <c r="M217">
        <f t="shared" ca="1" si="187"/>
        <v>55.614102564102566</v>
      </c>
      <c r="N217">
        <f t="shared" ca="1" si="188"/>
        <v>31.177126068376069</v>
      </c>
    </row>
    <row r="218" spans="1:14" x14ac:dyDescent="0.25">
      <c r="A218" s="4">
        <f t="shared" si="149"/>
        <v>0.43061342592592389</v>
      </c>
      <c r="B218" s="3">
        <f t="shared" si="177"/>
        <v>1553301205</v>
      </c>
      <c r="C218">
        <f t="shared" ref="C218:D218" si="192">C217</f>
        <v>4</v>
      </c>
      <c r="D218">
        <f t="shared" si="192"/>
        <v>125</v>
      </c>
      <c r="E218">
        <f t="shared" ca="1" si="179"/>
        <v>-110939.22413118655</v>
      </c>
      <c r="F218">
        <f t="shared" ca="1" si="180"/>
        <v>-26455.379216046153</v>
      </c>
      <c r="G218">
        <f t="shared" ca="1" si="181"/>
        <v>10363.200000000001</v>
      </c>
      <c r="H218" s="9">
        <f t="shared" ca="1" si="182"/>
        <v>-238.5795612511516</v>
      </c>
      <c r="I218" s="9">
        <f t="shared" ca="1" si="183"/>
        <v>-56.892923344615703</v>
      </c>
      <c r="J218" s="9">
        <f t="shared" ca="1" si="184"/>
        <v>0</v>
      </c>
      <c r="K218" s="9">
        <f t="shared" ca="1" si="185"/>
        <v>245.26926381731633</v>
      </c>
      <c r="L218" s="9">
        <f t="shared" ca="1" si="186"/>
        <v>-103.41255627084848</v>
      </c>
      <c r="M218">
        <f t="shared" ca="1" si="187"/>
        <v>55.611538461538466</v>
      </c>
      <c r="N218">
        <f t="shared" ca="1" si="188"/>
        <v>31.158036858974359</v>
      </c>
    </row>
    <row r="219" spans="1:14" x14ac:dyDescent="0.25">
      <c r="A219" s="4">
        <f t="shared" si="149"/>
        <v>0.43067129629629425</v>
      </c>
      <c r="B219" s="3">
        <f t="shared" si="177"/>
        <v>1553301210</v>
      </c>
      <c r="C219">
        <f t="shared" ref="C219:D219" si="193">C218</f>
        <v>4</v>
      </c>
      <c r="D219">
        <f t="shared" si="193"/>
        <v>125</v>
      </c>
      <c r="E219">
        <f t="shared" ca="1" si="179"/>
        <v>-112132.12193744231</v>
      </c>
      <c r="F219">
        <f t="shared" ca="1" si="180"/>
        <v>-26739.843832769231</v>
      </c>
      <c r="G219">
        <f t="shared" ca="1" si="181"/>
        <v>10363.200000000001</v>
      </c>
      <c r="H219" s="9">
        <f t="shared" ca="1" si="182"/>
        <v>-238.57956125115453</v>
      </c>
      <c r="I219" s="9">
        <f t="shared" ca="1" si="183"/>
        <v>-56.892923344614971</v>
      </c>
      <c r="J219" s="9">
        <f t="shared" ca="1" si="184"/>
        <v>0</v>
      </c>
      <c r="K219" s="9">
        <f t="shared" ca="1" si="185"/>
        <v>245.269263817319</v>
      </c>
      <c r="L219" s="9">
        <f t="shared" ca="1" si="186"/>
        <v>-103.41255627084814</v>
      </c>
      <c r="M219">
        <f t="shared" ca="1" si="187"/>
        <v>55.608974358974365</v>
      </c>
      <c r="N219">
        <f t="shared" ca="1" si="188"/>
        <v>31.13894764957265</v>
      </c>
    </row>
    <row r="220" spans="1:14" x14ac:dyDescent="0.25">
      <c r="A220" s="4">
        <f t="shared" si="149"/>
        <v>0.43072916666666461</v>
      </c>
      <c r="B220" s="3">
        <f t="shared" si="177"/>
        <v>1553301215</v>
      </c>
      <c r="C220">
        <f t="shared" ref="C220:D220" si="194">C219</f>
        <v>4</v>
      </c>
      <c r="D220">
        <f t="shared" si="194"/>
        <v>125</v>
      </c>
      <c r="E220">
        <f t="shared" ca="1" si="179"/>
        <v>-113325.01974369808</v>
      </c>
      <c r="F220">
        <f t="shared" ca="1" si="180"/>
        <v>-27024.308449492306</v>
      </c>
      <c r="G220">
        <f t="shared" ca="1" si="181"/>
        <v>10363.200000000001</v>
      </c>
      <c r="H220" s="9">
        <f t="shared" ca="1" si="182"/>
        <v>-238.57956125115453</v>
      </c>
      <c r="I220" s="9">
        <f t="shared" ca="1" si="183"/>
        <v>-56.892923344615703</v>
      </c>
      <c r="J220" s="9">
        <f t="shared" ca="1" si="184"/>
        <v>0</v>
      </c>
      <c r="K220" s="9">
        <f t="shared" ca="1" si="185"/>
        <v>245.26926381731917</v>
      </c>
      <c r="L220" s="9">
        <f t="shared" ca="1" si="186"/>
        <v>-103.41255627084833</v>
      </c>
      <c r="M220">
        <f t="shared" ca="1" si="187"/>
        <v>55.606410256410257</v>
      </c>
      <c r="N220">
        <f t="shared" ca="1" si="188"/>
        <v>31.11985844017094</v>
      </c>
    </row>
    <row r="221" spans="1:14" x14ac:dyDescent="0.25">
      <c r="A221" s="4">
        <f t="shared" si="149"/>
        <v>0.43078703703703497</v>
      </c>
      <c r="B221" s="3">
        <f t="shared" si="177"/>
        <v>1553301220</v>
      </c>
      <c r="C221">
        <f t="shared" ref="C221:D221" si="195">C220</f>
        <v>4</v>
      </c>
      <c r="D221">
        <f t="shared" si="195"/>
        <v>125</v>
      </c>
      <c r="E221">
        <f t="shared" ca="1" si="179"/>
        <v>-114517.91754995385</v>
      </c>
      <c r="F221">
        <f t="shared" ca="1" si="180"/>
        <v>-27308.773066215384</v>
      </c>
      <c r="G221">
        <f t="shared" ca="1" si="181"/>
        <v>10363.200000000001</v>
      </c>
      <c r="H221" s="9">
        <f t="shared" ca="1" si="182"/>
        <v>-238.57956125115453</v>
      </c>
      <c r="I221" s="9">
        <f t="shared" ca="1" si="183"/>
        <v>-56.892923344615703</v>
      </c>
      <c r="J221" s="9">
        <f t="shared" ca="1" si="184"/>
        <v>0</v>
      </c>
      <c r="K221" s="9">
        <f t="shared" ca="1" si="185"/>
        <v>245.26926381731917</v>
      </c>
      <c r="L221" s="9">
        <f t="shared" ca="1" si="186"/>
        <v>-103.41255627084833</v>
      </c>
      <c r="M221">
        <f t="shared" ca="1" si="187"/>
        <v>55.603846153846156</v>
      </c>
      <c r="N221">
        <f t="shared" ca="1" si="188"/>
        <v>31.100769230769231</v>
      </c>
    </row>
    <row r="222" spans="1:14" x14ac:dyDescent="0.25">
      <c r="A222" s="4">
        <f t="shared" si="149"/>
        <v>0.43084490740740533</v>
      </c>
      <c r="B222" s="3">
        <f t="shared" si="177"/>
        <v>1553301225</v>
      </c>
      <c r="C222">
        <f t="shared" ref="C222:D222" si="196">C221</f>
        <v>4</v>
      </c>
      <c r="D222">
        <f t="shared" si="196"/>
        <v>125</v>
      </c>
      <c r="E222">
        <f t="shared" ca="1" si="179"/>
        <v>-115710.81535620963</v>
      </c>
      <c r="F222">
        <f t="shared" ca="1" si="180"/>
        <v>-27593.237682938463</v>
      </c>
      <c r="G222">
        <f t="shared" ca="1" si="181"/>
        <v>10363.200000000001</v>
      </c>
      <c r="H222" s="9">
        <f t="shared" ca="1" si="182"/>
        <v>-238.5795612511516</v>
      </c>
      <c r="I222" s="9">
        <f t="shared" ca="1" si="183"/>
        <v>-56.892923344614971</v>
      </c>
      <c r="J222" s="9">
        <f t="shared" ca="1" si="184"/>
        <v>0</v>
      </c>
      <c r="K222" s="9">
        <f t="shared" ca="1" si="185"/>
        <v>245.26926381731616</v>
      </c>
      <c r="L222" s="9">
        <f t="shared" ca="1" si="186"/>
        <v>-103.41255627084831</v>
      </c>
      <c r="M222">
        <f t="shared" ca="1" si="187"/>
        <v>55.601282051282055</v>
      </c>
      <c r="N222">
        <f t="shared" ca="1" si="188"/>
        <v>31.081680021367522</v>
      </c>
    </row>
    <row r="223" spans="1:14" x14ac:dyDescent="0.25">
      <c r="A223" s="4">
        <f t="shared" si="149"/>
        <v>0.43090277777777569</v>
      </c>
      <c r="B223" s="3">
        <f t="shared" si="177"/>
        <v>1553301230</v>
      </c>
      <c r="C223">
        <f t="shared" ref="C223:D223" si="197">C222</f>
        <v>4</v>
      </c>
      <c r="D223">
        <f t="shared" si="197"/>
        <v>125</v>
      </c>
      <c r="E223">
        <f t="shared" ca="1" si="179"/>
        <v>-116903.71316246538</v>
      </c>
      <c r="F223">
        <f t="shared" ca="1" si="180"/>
        <v>-27877.702299661538</v>
      </c>
      <c r="G223">
        <f t="shared" ca="1" si="181"/>
        <v>10363.200000000001</v>
      </c>
      <c r="H223" s="9">
        <f t="shared" ca="1" si="182"/>
        <v>-238.57956125115453</v>
      </c>
      <c r="I223" s="9">
        <f t="shared" ca="1" si="183"/>
        <v>-56.892923344615703</v>
      </c>
      <c r="J223" s="9">
        <f t="shared" ca="1" si="184"/>
        <v>0</v>
      </c>
      <c r="K223" s="9">
        <f t="shared" ca="1" si="185"/>
        <v>245.26926381731917</v>
      </c>
      <c r="L223" s="9">
        <f t="shared" ca="1" si="186"/>
        <v>-103.41255627084833</v>
      </c>
      <c r="M223">
        <f t="shared" ca="1" si="187"/>
        <v>55.598717948717947</v>
      </c>
      <c r="N223">
        <f t="shared" ca="1" si="188"/>
        <v>31.062590811965812</v>
      </c>
    </row>
    <row r="224" spans="1:14" x14ac:dyDescent="0.25">
      <c r="A224" s="4">
        <f t="shared" si="149"/>
        <v>0.43096064814814605</v>
      </c>
      <c r="B224" s="3">
        <f t="shared" si="177"/>
        <v>1553301235</v>
      </c>
      <c r="C224">
        <f t="shared" ref="C224:D224" si="198">C223</f>
        <v>4</v>
      </c>
      <c r="D224">
        <f t="shared" si="198"/>
        <v>125</v>
      </c>
      <c r="E224">
        <f t="shared" ca="1" si="179"/>
        <v>-118096.61096872116</v>
      </c>
      <c r="F224">
        <f t="shared" ca="1" si="180"/>
        <v>-28162.166916384616</v>
      </c>
      <c r="G224">
        <f t="shared" ca="1" si="181"/>
        <v>10363.200000000001</v>
      </c>
      <c r="H224" s="9">
        <f t="shared" ca="1" si="182"/>
        <v>-238.57956125115453</v>
      </c>
      <c r="I224" s="9">
        <f t="shared" ca="1" si="183"/>
        <v>-56.892923344614971</v>
      </c>
      <c r="J224" s="9">
        <f t="shared" ca="1" si="184"/>
        <v>0</v>
      </c>
      <c r="K224" s="9">
        <f t="shared" ca="1" si="185"/>
        <v>245.269263817319</v>
      </c>
      <c r="L224" s="9">
        <f t="shared" ca="1" si="186"/>
        <v>-103.41255627084814</v>
      </c>
      <c r="M224">
        <f t="shared" ca="1" si="187"/>
        <v>55.596153846153847</v>
      </c>
      <c r="N224">
        <f t="shared" ca="1" si="188"/>
        <v>31.043501602564103</v>
      </c>
    </row>
    <row r="225" spans="1:14" x14ac:dyDescent="0.25">
      <c r="A225" s="4">
        <f t="shared" si="149"/>
        <v>0.43101851851851641</v>
      </c>
      <c r="B225" s="3">
        <f t="shared" si="177"/>
        <v>1553301240</v>
      </c>
      <c r="C225">
        <f t="shared" ref="C225:D225" si="199">C224</f>
        <v>4</v>
      </c>
      <c r="D225">
        <f t="shared" si="199"/>
        <v>125</v>
      </c>
      <c r="E225">
        <f t="shared" ca="1" si="179"/>
        <v>-119289.50877497693</v>
      </c>
      <c r="F225">
        <f t="shared" ca="1" si="180"/>
        <v>-28446.631533107691</v>
      </c>
      <c r="G225">
        <f t="shared" ca="1" si="181"/>
        <v>10363.200000000001</v>
      </c>
      <c r="H225" s="9">
        <f t="shared" ca="1" si="182"/>
        <v>-238.57956125115453</v>
      </c>
      <c r="I225" s="9">
        <f t="shared" ca="1" si="183"/>
        <v>-56.892923344615703</v>
      </c>
      <c r="J225" s="9">
        <f t="shared" ca="1" si="184"/>
        <v>0</v>
      </c>
      <c r="K225" s="9">
        <f t="shared" ca="1" si="185"/>
        <v>245.26926381731917</v>
      </c>
      <c r="L225" s="9">
        <f t="shared" ca="1" si="186"/>
        <v>-103.41255627084833</v>
      </c>
      <c r="M225">
        <f t="shared" ca="1" si="187"/>
        <v>55.593589743589746</v>
      </c>
      <c r="N225">
        <f t="shared" ca="1" si="188"/>
        <v>31.024412393162393</v>
      </c>
    </row>
    <row r="226" spans="1:14" x14ac:dyDescent="0.25">
      <c r="A226" s="4">
        <f t="shared" si="149"/>
        <v>0.43107638888888677</v>
      </c>
      <c r="B226" s="3">
        <f t="shared" si="177"/>
        <v>1553301245</v>
      </c>
      <c r="C226">
        <f t="shared" ref="C226:D226" si="200">C225</f>
        <v>4</v>
      </c>
      <c r="D226">
        <f t="shared" si="200"/>
        <v>125</v>
      </c>
      <c r="E226">
        <f t="shared" ca="1" si="179"/>
        <v>-120482.4065812327</v>
      </c>
      <c r="F226">
        <f t="shared" ca="1" si="180"/>
        <v>-28731.09614983077</v>
      </c>
      <c r="G226">
        <f t="shared" ca="1" si="181"/>
        <v>10363.200000000001</v>
      </c>
      <c r="H226" s="9">
        <f t="shared" ca="1" si="182"/>
        <v>-238.5795612511516</v>
      </c>
      <c r="I226" s="9">
        <f t="shared" ca="1" si="183"/>
        <v>-56.892923344614971</v>
      </c>
      <c r="J226" s="9">
        <f t="shared" ca="1" si="184"/>
        <v>0</v>
      </c>
      <c r="K226" s="9">
        <f t="shared" ca="1" si="185"/>
        <v>245.26926381731616</v>
      </c>
      <c r="L226" s="9">
        <f t="shared" ca="1" si="186"/>
        <v>-103.41255627084831</v>
      </c>
      <c r="M226">
        <f t="shared" ca="1" si="187"/>
        <v>55.591025641025645</v>
      </c>
      <c r="N226">
        <f t="shared" ca="1" si="188"/>
        <v>31.005323183760684</v>
      </c>
    </row>
    <row r="227" spans="1:14" x14ac:dyDescent="0.25">
      <c r="A227" s="4">
        <f t="shared" si="149"/>
        <v>0.43113425925925714</v>
      </c>
      <c r="B227" s="3">
        <f t="shared" si="177"/>
        <v>1553301250</v>
      </c>
      <c r="C227">
        <f t="shared" ref="C227:D227" si="201">C226</f>
        <v>4</v>
      </c>
      <c r="D227">
        <f t="shared" si="201"/>
        <v>125</v>
      </c>
      <c r="E227">
        <f t="shared" ca="1" si="179"/>
        <v>-121675.30438748846</v>
      </c>
      <c r="F227">
        <f t="shared" ca="1" si="180"/>
        <v>-29015.560766553845</v>
      </c>
      <c r="G227">
        <f t="shared" ca="1" si="181"/>
        <v>10363.200000000001</v>
      </c>
      <c r="H227" s="9">
        <f t="shared" ca="1" si="182"/>
        <v>-238.57956125115453</v>
      </c>
      <c r="I227" s="9">
        <f t="shared" ca="1" si="183"/>
        <v>-56.892923344615703</v>
      </c>
      <c r="J227" s="9">
        <f t="shared" ca="1" si="184"/>
        <v>0</v>
      </c>
      <c r="K227" s="9">
        <f t="shared" ca="1" si="185"/>
        <v>245.26926381731917</v>
      </c>
      <c r="L227" s="9">
        <f t="shared" ca="1" si="186"/>
        <v>-103.41255627084833</v>
      </c>
      <c r="M227">
        <f t="shared" ca="1" si="187"/>
        <v>55.588461538461544</v>
      </c>
      <c r="N227">
        <f t="shared" ca="1" si="188"/>
        <v>30.986233974358974</v>
      </c>
    </row>
    <row r="228" spans="1:14" x14ac:dyDescent="0.25">
      <c r="A228" s="4">
        <f t="shared" si="149"/>
        <v>0.4311921296296275</v>
      </c>
      <c r="B228" s="3">
        <f t="shared" si="177"/>
        <v>1553301255</v>
      </c>
      <c r="C228">
        <f t="shared" ref="C228:D228" si="202">C227</f>
        <v>4</v>
      </c>
      <c r="D228">
        <f t="shared" si="202"/>
        <v>125</v>
      </c>
      <c r="E228">
        <f t="shared" ca="1" si="179"/>
        <v>-122868.20219374423</v>
      </c>
      <c r="F228">
        <f t="shared" ca="1" si="180"/>
        <v>-29300.025383276923</v>
      </c>
      <c r="G228">
        <f t="shared" ca="1" si="181"/>
        <v>10363.200000000001</v>
      </c>
      <c r="H228" s="9">
        <f t="shared" ca="1" si="182"/>
        <v>-238.57956125115453</v>
      </c>
      <c r="I228" s="9">
        <f t="shared" ca="1" si="183"/>
        <v>-56.892923344614971</v>
      </c>
      <c r="J228" s="9">
        <f t="shared" ca="1" si="184"/>
        <v>0</v>
      </c>
      <c r="K228" s="9">
        <f t="shared" ca="1" si="185"/>
        <v>245.269263817319</v>
      </c>
      <c r="L228" s="9">
        <f t="shared" ca="1" si="186"/>
        <v>-103.41255627084814</v>
      </c>
      <c r="M228">
        <f t="shared" ca="1" si="187"/>
        <v>55.585897435897436</v>
      </c>
      <c r="N228">
        <f t="shared" ca="1" si="188"/>
        <v>30.967144764957265</v>
      </c>
    </row>
    <row r="229" spans="1:14" x14ac:dyDescent="0.25">
      <c r="A229" s="4">
        <f t="shared" si="149"/>
        <v>0.43124999999999786</v>
      </c>
      <c r="B229" s="3">
        <f t="shared" ref="B229" si="203">B228+SECOND(A229-A228)</f>
        <v>1553301260</v>
      </c>
      <c r="C229">
        <f t="shared" ref="C229:D229" si="204">C228</f>
        <v>4</v>
      </c>
      <c r="D229">
        <f t="shared" si="204"/>
        <v>125</v>
      </c>
      <c r="E229">
        <f t="shared" ref="E229" ca="1" si="205">INDIRECT("E$"&amp;C229)+INDIRECT("H$"&amp;C229)*($B229-INDIRECT("B$"&amp;D229))</f>
        <v>-124061.1</v>
      </c>
      <c r="F229">
        <f t="shared" ref="F229" ca="1" si="206">INDIRECT("F$"&amp;C229)+INDIRECT("I$"&amp;C229)*($B229-INDIRECT("B$"&amp;D229))</f>
        <v>-29584.489999999998</v>
      </c>
      <c r="G229">
        <f t="shared" ref="G229" ca="1" si="207">INDIRECT("G$"&amp;C229)+INDIRECT("J$"&amp;C229)*($B229-INDIRECT("B$"&amp;D229))</f>
        <v>10363.200000000001</v>
      </c>
      <c r="H229" s="9">
        <f ca="1">H228</f>
        <v>-238.57956125115453</v>
      </c>
      <c r="I229" s="9">
        <f ca="1">I228</f>
        <v>-56.892923344614971</v>
      </c>
      <c r="J229" s="9">
        <f t="shared" ref="J229" ca="1" si="208">(G230-G229)/($B230-$B229)</f>
        <v>6.6717257410838648E-6</v>
      </c>
      <c r="K229" s="9">
        <f t="shared" ref="K229" ca="1" si="209">SQRT(H229*H229+I229*I229)</f>
        <v>245.269263817319</v>
      </c>
      <c r="L229" s="9">
        <f t="shared" ref="L229" ca="1" si="210">DEGREES(ATAN2(I229,H229))</f>
        <v>-103.41255627084814</v>
      </c>
      <c r="M229">
        <f t="shared" ref="M229" ca="1" si="211">INDIRECT("M$"&amp;C229)+INDIRECT("O$"&amp;C229)*($B229-INDIRECT("B$"&amp;D229))</f>
        <v>55.583333333333336</v>
      </c>
      <c r="N229">
        <f t="shared" ref="N229" ca="1" si="212">INDIRECT("N$"&amp;C229)+INDIRECT("P$"&amp;C229)*($B229-INDIRECT("B$"&amp;D229))</f>
        <v>30.948055555555555</v>
      </c>
    </row>
    <row r="230" spans="1:14" x14ac:dyDescent="0.25">
      <c r="A230" s="4" t="s">
        <v>144</v>
      </c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5"/>
      <c r="B235" s="3"/>
      <c r="H235" s="9"/>
      <c r="I235" s="9"/>
      <c r="J235" s="9"/>
      <c r="K235" s="9"/>
      <c r="L235" s="9"/>
    </row>
    <row r="236" spans="1:14" x14ac:dyDescent="0.25"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208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>(E3-E2)/(MINUTE($A3-$A2)*60+SECOND($A3-$A2))</f>
        <v>208.67275720164611</v>
      </c>
      <c r="I2" s="9">
        <f>(F3-F2)/(MINUTE($A3-$A2)*60+SECOND($A3-$A2))</f>
        <v>32.911786008230443</v>
      </c>
      <c r="J2" s="9">
        <f>(G3-G2)/(MINUTE($A3-$A2)*60+SECOND($A3-$A2))</f>
        <v>0</v>
      </c>
      <c r="K2" s="9">
        <f>SQRT(H2*H2+I2*I2)</f>
        <v>211.25223136428335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2.9926840420667653E-4</v>
      </c>
      <c r="P2" s="10">
        <f>(N3-N2)/(MINUTE($A3-$A2)*60+SECOND($A3-$A2))</f>
        <v>3.3392775491540923E-3</v>
      </c>
    </row>
    <row r="3" spans="1:16" x14ac:dyDescent="0.25">
      <c r="A3" s="5">
        <v>0.43159722222222219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208.67275720164471</v>
      </c>
      <c r="I6" s="9">
        <f ca="1">(F7-F6)/($B7-$B6)</f>
        <v>32.911786008230408</v>
      </c>
      <c r="J6" s="9">
        <f ca="1">(G7-G6)/($B7-$B6)</f>
        <v>0</v>
      </c>
      <c r="K6" s="9">
        <f ca="1">SQRT(H6*H6+I6*I6)</f>
        <v>211.25223136428195</v>
      </c>
      <c r="L6" s="9">
        <f ca="1">DEGREES(ATAN2(I6,H6))</f>
        <v>81.037163573671961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-121975.93621399178</v>
      </c>
      <c r="F7">
        <f ca="1">INDIRECT("F$"&amp;C7)+INDIRECT("I$"&amp;C7)*($B7-INDIRECT("B$"&amp;D7))</f>
        <v>-72508.701069958843</v>
      </c>
      <c r="G7">
        <f t="shared" ref="G7:G70" ca="1" si="0">INDIRECT("G$"&amp;C7)+INDIRECT("J$"&amp;C7)*($B7-INDIRECT("B$"&amp;D7))</f>
        <v>9448.7999999999993</v>
      </c>
      <c r="H7" s="9">
        <f t="shared" ref="H7:J70" ca="1" si="1">(E8-E7)/($B8-$B7)</f>
        <v>208.67275720164761</v>
      </c>
      <c r="I7" s="9">
        <f t="shared" ca="1" si="1"/>
        <v>32.911786008230408</v>
      </c>
      <c r="J7" s="9">
        <f t="shared" ca="1" si="1"/>
        <v>0</v>
      </c>
      <c r="K7" s="9">
        <f t="shared" ref="K7:K70" ca="1" si="2">SQRT(H7*H7+I7*I7)</f>
        <v>211.25223136428485</v>
      </c>
      <c r="L7" s="9">
        <f t="shared" ref="L7:L70" ca="1" si="3">DEGREES(ATAN2(I7,H7))</f>
        <v>81.037163573672075</v>
      </c>
      <c r="M7">
        <f ca="1">INDIRECT("M$"&amp;C7)+INDIRECT("O$"&amp;C7)*($B7-INDIRECT("B$"&amp;D7))</f>
        <v>55.193163008687698</v>
      </c>
      <c r="N7">
        <f ca="1">INDIRECT("N$"&amp;C7)+INDIRECT("P$"&amp;C7)*($B7-INDIRECT("B$"&amp;D7))</f>
        <v>30.981418609967992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4">C7</f>
        <v>2</v>
      </c>
      <c r="D8">
        <f t="shared" si="4"/>
        <v>6</v>
      </c>
      <c r="E8">
        <f t="shared" ref="E8:E33" ca="1" si="5">INDIRECT("E$"&amp;C8)+INDIRECT("H$"&amp;C8)*($B8-INDIRECT("B$"&amp;D8))</f>
        <v>-120932.57242798354</v>
      </c>
      <c r="F8">
        <f t="shared" ref="F8:F33" ca="1" si="6">INDIRECT("F$"&amp;C8)+INDIRECT("I$"&amp;C8)*($B8-INDIRECT("B$"&amp;D8))</f>
        <v>-72344.142139917691</v>
      </c>
      <c r="G8">
        <f t="shared" ca="1" si="0"/>
        <v>9448.7999999999993</v>
      </c>
      <c r="H8" s="9">
        <f t="shared" ca="1" si="1"/>
        <v>208.67275720164471</v>
      </c>
      <c r="I8" s="9">
        <f t="shared" ca="1" si="1"/>
        <v>32.911786008230408</v>
      </c>
      <c r="J8" s="9">
        <f t="shared" ca="1" si="1"/>
        <v>0</v>
      </c>
      <c r="K8" s="9">
        <f t="shared" ca="1" si="2"/>
        <v>211.25223136428195</v>
      </c>
      <c r="L8" s="9">
        <f t="shared" ca="1" si="3"/>
        <v>81.037163573671961</v>
      </c>
      <c r="M8">
        <f t="shared" ref="M8:M71" ca="1" si="7">INDIRECT("M$"&amp;C8)+INDIRECT("O$"&amp;C8)*($B8-INDIRECT("B$"&amp;D8))</f>
        <v>55.194659350708733</v>
      </c>
      <c r="N8">
        <f t="shared" ref="N8:N71" ca="1" si="8">INDIRECT("N$"&amp;C8)+INDIRECT("P$"&amp;C8)*($B8-INDIRECT("B$"&amp;D8))</f>
        <v>30.998114997713763</v>
      </c>
      <c r="P8" s="3"/>
    </row>
    <row r="9" spans="1:16" x14ac:dyDescent="0.25">
      <c r="A9" s="4">
        <f t="shared" ref="A9:A72" si="9">A8+5/24/3600</f>
        <v>0.41770833333333335</v>
      </c>
      <c r="B9" s="3">
        <f t="shared" ref="B9:B72" si="10">B8+SECOND(A9-A8)</f>
        <v>1553300090</v>
      </c>
      <c r="C9">
        <f t="shared" si="4"/>
        <v>2</v>
      </c>
      <c r="D9">
        <f t="shared" si="4"/>
        <v>6</v>
      </c>
      <c r="E9">
        <f t="shared" ca="1" si="5"/>
        <v>-119889.20864197532</v>
      </c>
      <c r="F9">
        <f t="shared" ca="1" si="6"/>
        <v>-72179.583209876539</v>
      </c>
      <c r="G9">
        <f t="shared" ca="1" si="0"/>
        <v>9448.7999999999993</v>
      </c>
      <c r="H9" s="9">
        <f t="shared" ca="1" si="1"/>
        <v>208.67275720164761</v>
      </c>
      <c r="I9" s="9">
        <f t="shared" ca="1" si="1"/>
        <v>32.911786008230408</v>
      </c>
      <c r="J9" s="9">
        <f t="shared" ca="1" si="1"/>
        <v>0</v>
      </c>
      <c r="K9" s="9">
        <f t="shared" ca="1" si="2"/>
        <v>211.25223136428485</v>
      </c>
      <c r="L9" s="9">
        <f t="shared" ca="1" si="3"/>
        <v>81.037163573672075</v>
      </c>
      <c r="M9">
        <f t="shared" ca="1" si="7"/>
        <v>55.196155692729761</v>
      </c>
      <c r="N9">
        <f t="shared" ca="1" si="8"/>
        <v>31.014811385459531</v>
      </c>
    </row>
    <row r="10" spans="1:16" x14ac:dyDescent="0.25">
      <c r="A10" s="4">
        <f t="shared" si="9"/>
        <v>0.41776620370370371</v>
      </c>
      <c r="B10" s="3">
        <f t="shared" si="10"/>
        <v>1553300095</v>
      </c>
      <c r="C10">
        <f t="shared" si="4"/>
        <v>2</v>
      </c>
      <c r="D10">
        <f t="shared" si="4"/>
        <v>6</v>
      </c>
      <c r="E10">
        <f t="shared" ca="1" si="5"/>
        <v>-118845.84485596708</v>
      </c>
      <c r="F10">
        <f t="shared" ca="1" si="6"/>
        <v>-72015.024279835387</v>
      </c>
      <c r="G10">
        <f t="shared" ca="1" si="0"/>
        <v>9448.7999999999993</v>
      </c>
      <c r="H10" s="9">
        <f t="shared" ca="1" si="1"/>
        <v>208.67275720164471</v>
      </c>
      <c r="I10" s="9">
        <f t="shared" ca="1" si="1"/>
        <v>32.911786008230408</v>
      </c>
      <c r="J10" s="9">
        <f t="shared" ca="1" si="1"/>
        <v>0</v>
      </c>
      <c r="K10" s="9">
        <f t="shared" ca="1" si="2"/>
        <v>211.25223136428195</v>
      </c>
      <c r="L10" s="9">
        <f t="shared" ca="1" si="3"/>
        <v>81.037163573671961</v>
      </c>
      <c r="M10">
        <f t="shared" ca="1" si="7"/>
        <v>55.197652034750796</v>
      </c>
      <c r="N10">
        <f t="shared" ca="1" si="8"/>
        <v>31.031507773205302</v>
      </c>
      <c r="P10" s="9"/>
    </row>
    <row r="11" spans="1:16" x14ac:dyDescent="0.25">
      <c r="A11" s="4">
        <f t="shared" si="9"/>
        <v>0.41782407407407407</v>
      </c>
      <c r="B11" s="3">
        <f t="shared" si="10"/>
        <v>1553300100</v>
      </c>
      <c r="C11">
        <f t="shared" si="4"/>
        <v>2</v>
      </c>
      <c r="D11">
        <f t="shared" si="4"/>
        <v>6</v>
      </c>
      <c r="E11">
        <f t="shared" ca="1" si="5"/>
        <v>-117802.48106995886</v>
      </c>
      <c r="F11">
        <f t="shared" ca="1" si="6"/>
        <v>-71850.465349794234</v>
      </c>
      <c r="G11">
        <f t="shared" ca="1" si="0"/>
        <v>9448.7999999999993</v>
      </c>
      <c r="H11" s="9">
        <f t="shared" ca="1" si="1"/>
        <v>208.67275720164761</v>
      </c>
      <c r="I11" s="9">
        <f t="shared" ca="1" si="1"/>
        <v>32.911786008230408</v>
      </c>
      <c r="J11" s="9">
        <f t="shared" ca="1" si="1"/>
        <v>0</v>
      </c>
      <c r="K11" s="9">
        <f t="shared" ca="1" si="2"/>
        <v>211.25223136428485</v>
      </c>
      <c r="L11" s="9">
        <f t="shared" ca="1" si="3"/>
        <v>81.037163573672075</v>
      </c>
      <c r="M11">
        <f t="shared" ca="1" si="7"/>
        <v>55.199148376771831</v>
      </c>
      <c r="N11">
        <f t="shared" ca="1" si="8"/>
        <v>31.048204160951073</v>
      </c>
    </row>
    <row r="12" spans="1:16" x14ac:dyDescent="0.25">
      <c r="A12" s="4">
        <f t="shared" si="9"/>
        <v>0.41788194444444443</v>
      </c>
      <c r="B12" s="3">
        <f t="shared" si="10"/>
        <v>1553300105</v>
      </c>
      <c r="C12">
        <f t="shared" si="4"/>
        <v>2</v>
      </c>
      <c r="D12">
        <f t="shared" si="4"/>
        <v>6</v>
      </c>
      <c r="E12">
        <f t="shared" ca="1" si="5"/>
        <v>-116759.11728395062</v>
      </c>
      <c r="F12">
        <f t="shared" ca="1" si="6"/>
        <v>-71685.906419753082</v>
      </c>
      <c r="G12">
        <f t="shared" ca="1" si="0"/>
        <v>9448.7999999999993</v>
      </c>
      <c r="H12" s="9">
        <f t="shared" ca="1" si="1"/>
        <v>208.67275720164471</v>
      </c>
      <c r="I12" s="9">
        <f t="shared" ca="1" si="1"/>
        <v>32.911786008230408</v>
      </c>
      <c r="J12" s="9">
        <f t="shared" ca="1" si="1"/>
        <v>0</v>
      </c>
      <c r="K12" s="9">
        <f t="shared" ca="1" si="2"/>
        <v>211.25223136428195</v>
      </c>
      <c r="L12" s="9">
        <f t="shared" ca="1" si="3"/>
        <v>81.037163573671961</v>
      </c>
      <c r="M12">
        <f t="shared" ca="1" si="7"/>
        <v>55.200644718792866</v>
      </c>
      <c r="N12">
        <f t="shared" ca="1" si="8"/>
        <v>31.064900548696844</v>
      </c>
    </row>
    <row r="13" spans="1:16" x14ac:dyDescent="0.25">
      <c r="A13" s="4">
        <f t="shared" si="9"/>
        <v>0.41793981481481479</v>
      </c>
      <c r="B13" s="3">
        <f t="shared" si="10"/>
        <v>1553300110</v>
      </c>
      <c r="C13">
        <f t="shared" si="4"/>
        <v>2</v>
      </c>
      <c r="D13">
        <f t="shared" si="4"/>
        <v>6</v>
      </c>
      <c r="E13">
        <f t="shared" ca="1" si="5"/>
        <v>-115715.75349794239</v>
      </c>
      <c r="F13">
        <f t="shared" ca="1" si="6"/>
        <v>-71521.34748971193</v>
      </c>
      <c r="G13">
        <f t="shared" ca="1" si="0"/>
        <v>9448.7999999999993</v>
      </c>
      <c r="H13" s="9">
        <f t="shared" ca="1" si="1"/>
        <v>208.67275720164761</v>
      </c>
      <c r="I13" s="9">
        <f t="shared" ca="1" si="1"/>
        <v>32.911786008230408</v>
      </c>
      <c r="J13" s="9">
        <f t="shared" ca="1" si="1"/>
        <v>0</v>
      </c>
      <c r="K13" s="9">
        <f t="shared" ca="1" si="2"/>
        <v>211.25223136428485</v>
      </c>
      <c r="L13" s="9">
        <f t="shared" ca="1" si="3"/>
        <v>81.037163573672075</v>
      </c>
      <c r="M13">
        <f t="shared" ca="1" si="7"/>
        <v>55.202141060813894</v>
      </c>
      <c r="N13">
        <f t="shared" ca="1" si="8"/>
        <v>31.081596936442615</v>
      </c>
    </row>
    <row r="14" spans="1:16" x14ac:dyDescent="0.25">
      <c r="A14" s="4">
        <f t="shared" si="9"/>
        <v>0.41799768518518515</v>
      </c>
      <c r="B14" s="3">
        <f t="shared" si="10"/>
        <v>1553300115</v>
      </c>
      <c r="C14">
        <f t="shared" si="4"/>
        <v>2</v>
      </c>
      <c r="D14">
        <f t="shared" si="4"/>
        <v>6</v>
      </c>
      <c r="E14">
        <f t="shared" ca="1" si="5"/>
        <v>-114672.38971193416</v>
      </c>
      <c r="F14">
        <f t="shared" ca="1" si="6"/>
        <v>-71356.788559670778</v>
      </c>
      <c r="G14">
        <f t="shared" ca="1" si="0"/>
        <v>9448.7999999999993</v>
      </c>
      <c r="H14" s="9">
        <f t="shared" ca="1" si="1"/>
        <v>208.67275720164471</v>
      </c>
      <c r="I14" s="9">
        <f t="shared" ca="1" si="1"/>
        <v>32.911786008230408</v>
      </c>
      <c r="J14" s="9">
        <f t="shared" ca="1" si="1"/>
        <v>0</v>
      </c>
      <c r="K14" s="9">
        <f t="shared" ca="1" si="2"/>
        <v>211.25223136428195</v>
      </c>
      <c r="L14" s="9">
        <f t="shared" ca="1" si="3"/>
        <v>81.037163573671961</v>
      </c>
      <c r="M14">
        <f t="shared" ca="1" si="7"/>
        <v>55.203637402834929</v>
      </c>
      <c r="N14">
        <f t="shared" ca="1" si="8"/>
        <v>31.098293324188386</v>
      </c>
    </row>
    <row r="15" spans="1:16" x14ac:dyDescent="0.25">
      <c r="A15" s="4">
        <f t="shared" si="9"/>
        <v>0.41805555555555551</v>
      </c>
      <c r="B15" s="3">
        <f t="shared" si="10"/>
        <v>1553300120</v>
      </c>
      <c r="C15">
        <f t="shared" si="4"/>
        <v>2</v>
      </c>
      <c r="D15">
        <f t="shared" si="4"/>
        <v>6</v>
      </c>
      <c r="E15">
        <f t="shared" ca="1" si="5"/>
        <v>-113629.02592592593</v>
      </c>
      <c r="F15">
        <f t="shared" ca="1" si="6"/>
        <v>-71192.229629629626</v>
      </c>
      <c r="G15">
        <f t="shared" ca="1" si="0"/>
        <v>9448.7999999999993</v>
      </c>
      <c r="H15" s="9">
        <f t="shared" ca="1" si="1"/>
        <v>208.67275720164761</v>
      </c>
      <c r="I15" s="9">
        <f t="shared" ca="1" si="1"/>
        <v>32.911786008230408</v>
      </c>
      <c r="J15" s="9">
        <f t="shared" ca="1" si="1"/>
        <v>0</v>
      </c>
      <c r="K15" s="9">
        <f t="shared" ca="1" si="2"/>
        <v>211.25223136428485</v>
      </c>
      <c r="L15" s="9">
        <f t="shared" ca="1" si="3"/>
        <v>81.037163573672075</v>
      </c>
      <c r="M15">
        <f t="shared" ca="1" si="7"/>
        <v>55.205133744855964</v>
      </c>
      <c r="N15">
        <f t="shared" ca="1" si="8"/>
        <v>31.114989711934154</v>
      </c>
    </row>
    <row r="16" spans="1:16" x14ac:dyDescent="0.25">
      <c r="A16" s="4">
        <f t="shared" si="9"/>
        <v>0.41811342592592587</v>
      </c>
      <c r="B16" s="3">
        <f t="shared" si="10"/>
        <v>1553300125</v>
      </c>
      <c r="C16">
        <f t="shared" si="4"/>
        <v>2</v>
      </c>
      <c r="D16">
        <f t="shared" si="4"/>
        <v>6</v>
      </c>
      <c r="E16">
        <f t="shared" ca="1" si="5"/>
        <v>-112585.66213991769</v>
      </c>
      <c r="F16">
        <f t="shared" ca="1" si="6"/>
        <v>-71027.670699588474</v>
      </c>
      <c r="G16">
        <f t="shared" ca="1" si="0"/>
        <v>9448.7999999999993</v>
      </c>
      <c r="H16" s="9">
        <f t="shared" ca="1" si="1"/>
        <v>208.67275720164471</v>
      </c>
      <c r="I16" s="9">
        <f t="shared" ca="1" si="1"/>
        <v>32.911786008230408</v>
      </c>
      <c r="J16" s="9">
        <f t="shared" ca="1" si="1"/>
        <v>0</v>
      </c>
      <c r="K16" s="9">
        <f t="shared" ca="1" si="2"/>
        <v>211.25223136428195</v>
      </c>
      <c r="L16" s="9">
        <f t="shared" ca="1" si="3"/>
        <v>81.037163573671961</v>
      </c>
      <c r="M16">
        <f t="shared" ca="1" si="7"/>
        <v>55.206630086876999</v>
      </c>
      <c r="N16">
        <f t="shared" ca="1" si="8"/>
        <v>31.131686099679925</v>
      </c>
    </row>
    <row r="17" spans="1:14" x14ac:dyDescent="0.25">
      <c r="A17" s="4">
        <f t="shared" si="9"/>
        <v>0.41817129629629624</v>
      </c>
      <c r="B17" s="3">
        <f t="shared" si="10"/>
        <v>1553300130</v>
      </c>
      <c r="C17">
        <f t="shared" si="4"/>
        <v>2</v>
      </c>
      <c r="D17">
        <f t="shared" si="4"/>
        <v>6</v>
      </c>
      <c r="E17">
        <f t="shared" ca="1" si="5"/>
        <v>-111542.29835390947</v>
      </c>
      <c r="F17">
        <f t="shared" ca="1" si="6"/>
        <v>-70863.111769547322</v>
      </c>
      <c r="G17">
        <f t="shared" ca="1" si="0"/>
        <v>9448.7999999999993</v>
      </c>
      <c r="H17" s="9">
        <f t="shared" ca="1" si="1"/>
        <v>208.67275720164761</v>
      </c>
      <c r="I17" s="9">
        <f t="shared" ca="1" si="1"/>
        <v>32.911786008230408</v>
      </c>
      <c r="J17" s="9">
        <f t="shared" ca="1" si="1"/>
        <v>0</v>
      </c>
      <c r="K17" s="9">
        <f t="shared" ca="1" si="2"/>
        <v>211.25223136428485</v>
      </c>
      <c r="L17" s="9">
        <f t="shared" ca="1" si="3"/>
        <v>81.037163573672075</v>
      </c>
      <c r="M17">
        <f t="shared" ca="1" si="7"/>
        <v>55.208126428898034</v>
      </c>
      <c r="N17">
        <f t="shared" ca="1" si="8"/>
        <v>31.148382487425696</v>
      </c>
    </row>
    <row r="18" spans="1:14" x14ac:dyDescent="0.25">
      <c r="A18" s="4">
        <f t="shared" si="9"/>
        <v>0.4182291666666666</v>
      </c>
      <c r="B18" s="3">
        <f t="shared" si="10"/>
        <v>1553300135</v>
      </c>
      <c r="C18">
        <f t="shared" si="4"/>
        <v>2</v>
      </c>
      <c r="D18">
        <f t="shared" si="4"/>
        <v>6</v>
      </c>
      <c r="E18">
        <f t="shared" ca="1" si="5"/>
        <v>-110498.93456790123</v>
      </c>
      <c r="F18">
        <f t="shared" ca="1" si="6"/>
        <v>-70698.55283950617</v>
      </c>
      <c r="G18">
        <f t="shared" ca="1" si="0"/>
        <v>9448.7999999999993</v>
      </c>
      <c r="H18" s="9">
        <f t="shared" ca="1" si="1"/>
        <v>208.67275720164471</v>
      </c>
      <c r="I18" s="9">
        <f t="shared" ca="1" si="1"/>
        <v>32.911786008230408</v>
      </c>
      <c r="J18" s="9">
        <f t="shared" ca="1" si="1"/>
        <v>0</v>
      </c>
      <c r="K18" s="9">
        <f t="shared" ca="1" si="2"/>
        <v>211.25223136428195</v>
      </c>
      <c r="L18" s="9">
        <f t="shared" ca="1" si="3"/>
        <v>81.037163573671961</v>
      </c>
      <c r="M18">
        <f t="shared" ca="1" si="7"/>
        <v>55.209622770919061</v>
      </c>
      <c r="N18">
        <f t="shared" ca="1" si="8"/>
        <v>31.165078875171467</v>
      </c>
    </row>
    <row r="19" spans="1:14" x14ac:dyDescent="0.25">
      <c r="A19" s="4">
        <f t="shared" si="9"/>
        <v>0.41828703703703696</v>
      </c>
      <c r="B19" s="3">
        <f t="shared" si="10"/>
        <v>1553300140</v>
      </c>
      <c r="C19">
        <f t="shared" si="4"/>
        <v>2</v>
      </c>
      <c r="D19">
        <f t="shared" si="4"/>
        <v>6</v>
      </c>
      <c r="E19">
        <f t="shared" ca="1" si="5"/>
        <v>-109455.57078189301</v>
      </c>
      <c r="F19">
        <f t="shared" ca="1" si="6"/>
        <v>-70533.993909465018</v>
      </c>
      <c r="G19">
        <f t="shared" ca="1" si="0"/>
        <v>9448.7999999999993</v>
      </c>
      <c r="H19" s="9">
        <f t="shared" ca="1" si="1"/>
        <v>208.67275720164761</v>
      </c>
      <c r="I19" s="9">
        <f t="shared" ca="1" si="1"/>
        <v>32.911786008230408</v>
      </c>
      <c r="J19" s="9">
        <f t="shared" ca="1" si="1"/>
        <v>0</v>
      </c>
      <c r="K19" s="9">
        <f t="shared" ca="1" si="2"/>
        <v>211.25223136428485</v>
      </c>
      <c r="L19" s="9">
        <f t="shared" ca="1" si="3"/>
        <v>81.037163573672075</v>
      </c>
      <c r="M19">
        <f t="shared" ca="1" si="7"/>
        <v>55.211119112940096</v>
      </c>
      <c r="N19">
        <f t="shared" ca="1" si="8"/>
        <v>31.181775262917238</v>
      </c>
    </row>
    <row r="20" spans="1:14" x14ac:dyDescent="0.25">
      <c r="A20" s="4">
        <f t="shared" si="9"/>
        <v>0.41834490740740732</v>
      </c>
      <c r="B20" s="3">
        <f t="shared" si="10"/>
        <v>1553300145</v>
      </c>
      <c r="C20">
        <f t="shared" si="4"/>
        <v>2</v>
      </c>
      <c r="D20">
        <f t="shared" si="4"/>
        <v>6</v>
      </c>
      <c r="E20">
        <f t="shared" ca="1" si="5"/>
        <v>-108412.20699588477</v>
      </c>
      <c r="F20">
        <f t="shared" ca="1" si="6"/>
        <v>-70369.434979423866</v>
      </c>
      <c r="G20">
        <f t="shared" ca="1" si="0"/>
        <v>9448.7999999999993</v>
      </c>
      <c r="H20" s="9">
        <f t="shared" ca="1" si="1"/>
        <v>208.67275720164471</v>
      </c>
      <c r="I20" s="9">
        <f t="shared" ca="1" si="1"/>
        <v>32.911786008230408</v>
      </c>
      <c r="J20" s="9">
        <f t="shared" ca="1" si="1"/>
        <v>0</v>
      </c>
      <c r="K20" s="9">
        <f t="shared" ca="1" si="2"/>
        <v>211.25223136428195</v>
      </c>
      <c r="L20" s="9">
        <f t="shared" ca="1" si="3"/>
        <v>81.037163573671961</v>
      </c>
      <c r="M20">
        <f t="shared" ca="1" si="7"/>
        <v>55.212615454961131</v>
      </c>
      <c r="N20">
        <f t="shared" ca="1" si="8"/>
        <v>31.198471650663009</v>
      </c>
    </row>
    <row r="21" spans="1:14" x14ac:dyDescent="0.25">
      <c r="A21" s="4">
        <f t="shared" si="9"/>
        <v>0.41840277777777768</v>
      </c>
      <c r="B21" s="3">
        <f t="shared" si="10"/>
        <v>1553300150</v>
      </c>
      <c r="C21">
        <f t="shared" si="4"/>
        <v>2</v>
      </c>
      <c r="D21">
        <f t="shared" si="4"/>
        <v>6</v>
      </c>
      <c r="E21">
        <f t="shared" ca="1" si="5"/>
        <v>-107368.84320987655</v>
      </c>
      <c r="F21">
        <f t="shared" ca="1" si="6"/>
        <v>-70204.876049382714</v>
      </c>
      <c r="G21">
        <f t="shared" ca="1" si="0"/>
        <v>9448.7999999999993</v>
      </c>
      <c r="H21" s="9">
        <f t="shared" ca="1" si="1"/>
        <v>208.67275720164761</v>
      </c>
      <c r="I21" s="9">
        <f t="shared" ca="1" si="1"/>
        <v>32.911786008230408</v>
      </c>
      <c r="J21" s="9">
        <f t="shared" ca="1" si="1"/>
        <v>0</v>
      </c>
      <c r="K21" s="9">
        <f t="shared" ca="1" si="2"/>
        <v>211.25223136428485</v>
      </c>
      <c r="L21" s="9">
        <f t="shared" ca="1" si="3"/>
        <v>81.037163573672075</v>
      </c>
      <c r="M21">
        <f t="shared" ca="1" si="7"/>
        <v>55.214111796982166</v>
      </c>
      <c r="N21">
        <f t="shared" ca="1" si="8"/>
        <v>31.215168038408777</v>
      </c>
    </row>
    <row r="22" spans="1:14" x14ac:dyDescent="0.25">
      <c r="A22" s="4">
        <f t="shared" si="9"/>
        <v>0.41846064814814804</v>
      </c>
      <c r="B22" s="3">
        <f t="shared" si="10"/>
        <v>1553300155</v>
      </c>
      <c r="C22">
        <f t="shared" si="4"/>
        <v>2</v>
      </c>
      <c r="D22">
        <f t="shared" si="4"/>
        <v>6</v>
      </c>
      <c r="E22">
        <f t="shared" ca="1" si="5"/>
        <v>-106325.47942386831</v>
      </c>
      <c r="F22">
        <f t="shared" ca="1" si="6"/>
        <v>-70040.317119341562</v>
      </c>
      <c r="G22">
        <f t="shared" ca="1" si="0"/>
        <v>9448.7999999999993</v>
      </c>
      <c r="H22" s="9">
        <f t="shared" ca="1" si="1"/>
        <v>208.67275720164471</v>
      </c>
      <c r="I22" s="9">
        <f t="shared" ca="1" si="1"/>
        <v>32.911786008230408</v>
      </c>
      <c r="J22" s="9">
        <f t="shared" ca="1" si="1"/>
        <v>0</v>
      </c>
      <c r="K22" s="9">
        <f t="shared" ca="1" si="2"/>
        <v>211.25223136428195</v>
      </c>
      <c r="L22" s="9">
        <f t="shared" ca="1" si="3"/>
        <v>81.037163573671961</v>
      </c>
      <c r="M22">
        <f t="shared" ca="1" si="7"/>
        <v>55.215608139003194</v>
      </c>
      <c r="N22">
        <f t="shared" ca="1" si="8"/>
        <v>31.231864426154548</v>
      </c>
    </row>
    <row r="23" spans="1:14" x14ac:dyDescent="0.25">
      <c r="A23" s="4">
        <f t="shared" si="9"/>
        <v>0.4185185185185184</v>
      </c>
      <c r="B23" s="3">
        <f t="shared" si="10"/>
        <v>1553300160</v>
      </c>
      <c r="C23">
        <f t="shared" si="4"/>
        <v>2</v>
      </c>
      <c r="D23">
        <f t="shared" si="4"/>
        <v>6</v>
      </c>
      <c r="E23">
        <f t="shared" ca="1" si="5"/>
        <v>-105282.11563786009</v>
      </c>
      <c r="F23">
        <f t="shared" ca="1" si="6"/>
        <v>-69875.75818930041</v>
      </c>
      <c r="G23">
        <f t="shared" ca="1" si="0"/>
        <v>9448.7999999999993</v>
      </c>
      <c r="H23" s="9">
        <f t="shared" ca="1" si="1"/>
        <v>208.67275720164761</v>
      </c>
      <c r="I23" s="9">
        <f t="shared" ca="1" si="1"/>
        <v>32.911786008230408</v>
      </c>
      <c r="J23" s="9">
        <f t="shared" ca="1" si="1"/>
        <v>0</v>
      </c>
      <c r="K23" s="9">
        <f t="shared" ca="1" si="2"/>
        <v>211.25223136428485</v>
      </c>
      <c r="L23" s="9">
        <f t="shared" ca="1" si="3"/>
        <v>81.037163573672075</v>
      </c>
      <c r="M23">
        <f t="shared" ca="1" si="7"/>
        <v>55.217104481024229</v>
      </c>
      <c r="N23">
        <f t="shared" ca="1" si="8"/>
        <v>31.248560813900319</v>
      </c>
    </row>
    <row r="24" spans="1:14" x14ac:dyDescent="0.25">
      <c r="A24" s="4">
        <f t="shared" si="9"/>
        <v>0.41857638888888876</v>
      </c>
      <c r="B24" s="3">
        <f t="shared" si="10"/>
        <v>1553300165</v>
      </c>
      <c r="C24">
        <f t="shared" ref="C24:D39" si="11">C23</f>
        <v>2</v>
      </c>
      <c r="D24">
        <f t="shared" si="11"/>
        <v>6</v>
      </c>
      <c r="E24">
        <f t="shared" ca="1" si="5"/>
        <v>-104238.75185185185</v>
      </c>
      <c r="F24">
        <f t="shared" ca="1" si="6"/>
        <v>-69711.199259259258</v>
      </c>
      <c r="G24">
        <f t="shared" ca="1" si="0"/>
        <v>9448.7999999999993</v>
      </c>
      <c r="H24" s="9">
        <f t="shared" ca="1" si="1"/>
        <v>208.67275720164471</v>
      </c>
      <c r="I24" s="9">
        <f t="shared" ca="1" si="1"/>
        <v>32.911786008230408</v>
      </c>
      <c r="J24" s="9">
        <f t="shared" ca="1" si="1"/>
        <v>0</v>
      </c>
      <c r="K24" s="9">
        <f t="shared" ca="1" si="2"/>
        <v>211.25223136428195</v>
      </c>
      <c r="L24" s="9">
        <f t="shared" ca="1" si="3"/>
        <v>81.037163573671961</v>
      </c>
      <c r="M24">
        <f t="shared" ca="1" si="7"/>
        <v>55.218600823045264</v>
      </c>
      <c r="N24">
        <f t="shared" ca="1" si="8"/>
        <v>31.26525720164609</v>
      </c>
    </row>
    <row r="25" spans="1:14" x14ac:dyDescent="0.25">
      <c r="A25" s="4">
        <f t="shared" si="9"/>
        <v>0.41863425925925912</v>
      </c>
      <c r="B25" s="3">
        <f t="shared" si="10"/>
        <v>1553300170</v>
      </c>
      <c r="C25">
        <f t="shared" si="11"/>
        <v>2</v>
      </c>
      <c r="D25">
        <f t="shared" si="11"/>
        <v>6</v>
      </c>
      <c r="E25">
        <f t="shared" ca="1" si="5"/>
        <v>-103195.38806584362</v>
      </c>
      <c r="F25">
        <f t="shared" ca="1" si="6"/>
        <v>-69546.640329218106</v>
      </c>
      <c r="G25">
        <f t="shared" ca="1" si="0"/>
        <v>9448.7999999999993</v>
      </c>
      <c r="H25" s="9">
        <f t="shared" ca="1" si="1"/>
        <v>208.67275720164471</v>
      </c>
      <c r="I25" s="9">
        <f t="shared" ca="1" si="1"/>
        <v>32.911786008230408</v>
      </c>
      <c r="J25" s="9">
        <f t="shared" ca="1" si="1"/>
        <v>0</v>
      </c>
      <c r="K25" s="9">
        <f t="shared" ca="1" si="2"/>
        <v>211.25223136428195</v>
      </c>
      <c r="L25" s="9">
        <f t="shared" ca="1" si="3"/>
        <v>81.037163573671961</v>
      </c>
      <c r="M25">
        <f t="shared" ca="1" si="7"/>
        <v>55.220097165066299</v>
      </c>
      <c r="N25">
        <f t="shared" ca="1" si="8"/>
        <v>31.281953589391861</v>
      </c>
    </row>
    <row r="26" spans="1:14" x14ac:dyDescent="0.25">
      <c r="A26" s="4">
        <f t="shared" si="9"/>
        <v>0.41869212962962948</v>
      </c>
      <c r="B26" s="3">
        <f t="shared" si="10"/>
        <v>1553300175</v>
      </c>
      <c r="C26">
        <f t="shared" si="11"/>
        <v>2</v>
      </c>
      <c r="D26">
        <f t="shared" si="11"/>
        <v>6</v>
      </c>
      <c r="E26">
        <f t="shared" ca="1" si="5"/>
        <v>-102152.0242798354</v>
      </c>
      <c r="F26">
        <f t="shared" ca="1" si="6"/>
        <v>-69382.081399176954</v>
      </c>
      <c r="G26">
        <f t="shared" ca="1" si="0"/>
        <v>9448.7999999999993</v>
      </c>
      <c r="H26" s="9">
        <f t="shared" ca="1" si="1"/>
        <v>208.67275720164761</v>
      </c>
      <c r="I26" s="9">
        <f t="shared" ca="1" si="1"/>
        <v>32.911786008230408</v>
      </c>
      <c r="J26" s="9">
        <f t="shared" ca="1" si="1"/>
        <v>0</v>
      </c>
      <c r="K26" s="9">
        <f t="shared" ca="1" si="2"/>
        <v>211.25223136428485</v>
      </c>
      <c r="L26" s="9">
        <f t="shared" ca="1" si="3"/>
        <v>81.037163573672075</v>
      </c>
      <c r="M26">
        <f t="shared" ca="1" si="7"/>
        <v>55.221593507087327</v>
      </c>
      <c r="N26">
        <f t="shared" ca="1" si="8"/>
        <v>31.298649977137629</v>
      </c>
    </row>
    <row r="27" spans="1:14" x14ac:dyDescent="0.25">
      <c r="A27" s="4">
        <f t="shared" si="9"/>
        <v>0.41874999999999984</v>
      </c>
      <c r="B27" s="3">
        <f t="shared" si="10"/>
        <v>1553300180</v>
      </c>
      <c r="C27">
        <f t="shared" si="11"/>
        <v>2</v>
      </c>
      <c r="D27">
        <f t="shared" si="11"/>
        <v>6</v>
      </c>
      <c r="E27">
        <f t="shared" ca="1" si="5"/>
        <v>-101108.66049382716</v>
      </c>
      <c r="F27">
        <f t="shared" ca="1" si="6"/>
        <v>-69217.522469135802</v>
      </c>
      <c r="G27">
        <f t="shared" ca="1" si="0"/>
        <v>9448.7999999999993</v>
      </c>
      <c r="H27" s="9">
        <f t="shared" ca="1" si="1"/>
        <v>208.67275720164761</v>
      </c>
      <c r="I27" s="9">
        <f t="shared" ca="1" si="1"/>
        <v>32.911786008230408</v>
      </c>
      <c r="J27" s="9">
        <f t="shared" ca="1" si="1"/>
        <v>0</v>
      </c>
      <c r="K27" s="9">
        <f t="shared" ca="1" si="2"/>
        <v>211.25223136428485</v>
      </c>
      <c r="L27" s="9">
        <f t="shared" ca="1" si="3"/>
        <v>81.037163573672075</v>
      </c>
      <c r="M27">
        <f t="shared" ca="1" si="7"/>
        <v>55.223089849108362</v>
      </c>
      <c r="N27">
        <f t="shared" ca="1" si="8"/>
        <v>31.3153463648834</v>
      </c>
    </row>
    <row r="28" spans="1:14" x14ac:dyDescent="0.25">
      <c r="A28" s="4">
        <f t="shared" si="9"/>
        <v>0.41880787037037021</v>
      </c>
      <c r="B28" s="3">
        <f t="shared" si="10"/>
        <v>1553300185</v>
      </c>
      <c r="C28">
        <f t="shared" si="11"/>
        <v>2</v>
      </c>
      <c r="D28">
        <f t="shared" si="11"/>
        <v>6</v>
      </c>
      <c r="E28">
        <f t="shared" ca="1" si="5"/>
        <v>-100065.29670781892</v>
      </c>
      <c r="F28">
        <f t="shared" ca="1" si="6"/>
        <v>-69052.96353909465</v>
      </c>
      <c r="G28">
        <f t="shared" ca="1" si="0"/>
        <v>9448.7999999999993</v>
      </c>
      <c r="H28" s="9">
        <f t="shared" ca="1" si="1"/>
        <v>208.67275720164471</v>
      </c>
      <c r="I28" s="9">
        <f t="shared" ca="1" si="1"/>
        <v>32.911786008230408</v>
      </c>
      <c r="J28" s="9">
        <f t="shared" ca="1" si="1"/>
        <v>0</v>
      </c>
      <c r="K28" s="9">
        <f t="shared" ca="1" si="2"/>
        <v>211.25223136428195</v>
      </c>
      <c r="L28" s="9">
        <f t="shared" ca="1" si="3"/>
        <v>81.037163573671961</v>
      </c>
      <c r="M28">
        <f t="shared" ca="1" si="7"/>
        <v>55.224586191129397</v>
      </c>
      <c r="N28">
        <f t="shared" ca="1" si="8"/>
        <v>31.332042752629171</v>
      </c>
    </row>
    <row r="29" spans="1:14" x14ac:dyDescent="0.25">
      <c r="A29" s="4">
        <f t="shared" si="9"/>
        <v>0.41886574074074057</v>
      </c>
      <c r="B29" s="3">
        <f t="shared" si="10"/>
        <v>1553300190</v>
      </c>
      <c r="C29">
        <f t="shared" si="11"/>
        <v>2</v>
      </c>
      <c r="D29">
        <f t="shared" si="11"/>
        <v>6</v>
      </c>
      <c r="E29">
        <f t="shared" ca="1" si="5"/>
        <v>-99021.932921810701</v>
      </c>
      <c r="F29">
        <f t="shared" ca="1" si="6"/>
        <v>-68888.404609053498</v>
      </c>
      <c r="G29">
        <f t="shared" ca="1" si="0"/>
        <v>9448.7999999999993</v>
      </c>
      <c r="H29" s="9">
        <f t="shared" ca="1" si="1"/>
        <v>208.67275720164471</v>
      </c>
      <c r="I29" s="9">
        <f t="shared" ca="1" si="1"/>
        <v>32.911786008230408</v>
      </c>
      <c r="J29" s="9">
        <f t="shared" ca="1" si="1"/>
        <v>0</v>
      </c>
      <c r="K29" s="9">
        <f t="shared" ca="1" si="2"/>
        <v>211.25223136428195</v>
      </c>
      <c r="L29" s="9">
        <f t="shared" ca="1" si="3"/>
        <v>81.037163573671961</v>
      </c>
      <c r="M29">
        <f t="shared" ca="1" si="7"/>
        <v>55.226082533150432</v>
      </c>
      <c r="N29">
        <f t="shared" ca="1" si="8"/>
        <v>31.348739140374942</v>
      </c>
    </row>
    <row r="30" spans="1:14" x14ac:dyDescent="0.25">
      <c r="A30" s="4">
        <f t="shared" si="9"/>
        <v>0.41892361111111093</v>
      </c>
      <c r="B30" s="3">
        <f t="shared" si="10"/>
        <v>1553300195</v>
      </c>
      <c r="C30">
        <f t="shared" si="11"/>
        <v>2</v>
      </c>
      <c r="D30">
        <f t="shared" si="11"/>
        <v>6</v>
      </c>
      <c r="E30">
        <f t="shared" ca="1" si="5"/>
        <v>-97978.569135802478</v>
      </c>
      <c r="F30">
        <f t="shared" ca="1" si="6"/>
        <v>-68723.845679012345</v>
      </c>
      <c r="G30">
        <f t="shared" ca="1" si="0"/>
        <v>9448.7999999999993</v>
      </c>
      <c r="H30" s="9">
        <f t="shared" ca="1" si="1"/>
        <v>208.67275720164761</v>
      </c>
      <c r="I30" s="9">
        <f t="shared" ca="1" si="1"/>
        <v>32.911786008230408</v>
      </c>
      <c r="J30" s="9">
        <f t="shared" ca="1" si="1"/>
        <v>0</v>
      </c>
      <c r="K30" s="9">
        <f t="shared" ca="1" si="2"/>
        <v>211.25223136428485</v>
      </c>
      <c r="L30" s="9">
        <f t="shared" ca="1" si="3"/>
        <v>81.037163573672075</v>
      </c>
      <c r="M30">
        <f t="shared" ca="1" si="7"/>
        <v>55.227578875171467</v>
      </c>
      <c r="N30">
        <f t="shared" ca="1" si="8"/>
        <v>31.365435528120713</v>
      </c>
    </row>
    <row r="31" spans="1:14" x14ac:dyDescent="0.25">
      <c r="A31" s="4">
        <f t="shared" si="9"/>
        <v>0.41898148148148129</v>
      </c>
      <c r="B31" s="3">
        <f t="shared" si="10"/>
        <v>1553300200</v>
      </c>
      <c r="C31">
        <f t="shared" si="11"/>
        <v>2</v>
      </c>
      <c r="D31">
        <f t="shared" si="11"/>
        <v>6</v>
      </c>
      <c r="E31">
        <f t="shared" ca="1" si="5"/>
        <v>-96935.20534979424</v>
      </c>
      <c r="F31">
        <f t="shared" ca="1" si="6"/>
        <v>-68559.286748971193</v>
      </c>
      <c r="G31">
        <f t="shared" ca="1" si="0"/>
        <v>9448.7999999999993</v>
      </c>
      <c r="H31" s="9">
        <f t="shared" ca="1" si="1"/>
        <v>208.67275720164761</v>
      </c>
      <c r="I31" s="9">
        <f t="shared" ca="1" si="1"/>
        <v>32.911786008230408</v>
      </c>
      <c r="J31" s="9">
        <f t="shared" ca="1" si="1"/>
        <v>0</v>
      </c>
      <c r="K31" s="9">
        <f t="shared" ca="1" si="2"/>
        <v>211.25223136428485</v>
      </c>
      <c r="L31" s="9">
        <f t="shared" ca="1" si="3"/>
        <v>81.037163573672075</v>
      </c>
      <c r="M31">
        <f t="shared" ca="1" si="7"/>
        <v>55.229075217192495</v>
      </c>
      <c r="N31">
        <f t="shared" ca="1" si="8"/>
        <v>31.382131915866484</v>
      </c>
    </row>
    <row r="32" spans="1:14" x14ac:dyDescent="0.25">
      <c r="A32" s="4">
        <f t="shared" si="9"/>
        <v>0.41903935185185165</v>
      </c>
      <c r="B32" s="3">
        <f t="shared" si="10"/>
        <v>1553300205</v>
      </c>
      <c r="C32">
        <f t="shared" si="11"/>
        <v>2</v>
      </c>
      <c r="D32">
        <f t="shared" si="11"/>
        <v>6</v>
      </c>
      <c r="E32">
        <f t="shared" ca="1" si="5"/>
        <v>-95891.841563786002</v>
      </c>
      <c r="F32">
        <f t="shared" ca="1" si="6"/>
        <v>-68394.727818930041</v>
      </c>
      <c r="G32">
        <f t="shared" ca="1" si="0"/>
        <v>9448.7999999999993</v>
      </c>
      <c r="H32" s="9">
        <f t="shared" ca="1" si="1"/>
        <v>208.67275720164471</v>
      </c>
      <c r="I32" s="9">
        <f t="shared" ca="1" si="1"/>
        <v>32.911786008230408</v>
      </c>
      <c r="J32" s="9">
        <f t="shared" ca="1" si="1"/>
        <v>0</v>
      </c>
      <c r="K32" s="9">
        <f t="shared" ca="1" si="2"/>
        <v>211.25223136428195</v>
      </c>
      <c r="L32" s="9">
        <f t="shared" ca="1" si="3"/>
        <v>81.037163573671961</v>
      </c>
      <c r="M32">
        <f t="shared" ca="1" si="7"/>
        <v>55.23057155921353</v>
      </c>
      <c r="N32">
        <f t="shared" ca="1" si="8"/>
        <v>31.398828303612252</v>
      </c>
    </row>
    <row r="33" spans="1:14" x14ac:dyDescent="0.25">
      <c r="A33" s="4">
        <f>A32+5/24/3600</f>
        <v>0.41909722222222201</v>
      </c>
      <c r="B33" s="3">
        <f t="shared" si="10"/>
        <v>1553300210</v>
      </c>
      <c r="C33">
        <f t="shared" si="11"/>
        <v>2</v>
      </c>
      <c r="D33">
        <f t="shared" si="11"/>
        <v>6</v>
      </c>
      <c r="E33">
        <f t="shared" ca="1" si="5"/>
        <v>-94848.477777777778</v>
      </c>
      <c r="F33">
        <f t="shared" ca="1" si="6"/>
        <v>-68230.168888888889</v>
      </c>
      <c r="G33">
        <f t="shared" ca="1" si="0"/>
        <v>9448.7999999999993</v>
      </c>
      <c r="H33" s="9">
        <f t="shared" ca="1" si="1"/>
        <v>208.67275720164471</v>
      </c>
      <c r="I33" s="9">
        <f t="shared" ca="1" si="1"/>
        <v>32.911786008230408</v>
      </c>
      <c r="J33" s="9">
        <f t="shared" ca="1" si="1"/>
        <v>0</v>
      </c>
      <c r="K33" s="9">
        <f t="shared" ca="1" si="2"/>
        <v>211.25223136428195</v>
      </c>
      <c r="L33" s="9">
        <f t="shared" ca="1" si="3"/>
        <v>81.037163573671961</v>
      </c>
      <c r="M33">
        <f t="shared" ca="1" si="7"/>
        <v>55.232067901234565</v>
      </c>
      <c r="N33">
        <f t="shared" ca="1" si="8"/>
        <v>31.415524691358023</v>
      </c>
    </row>
    <row r="34" spans="1:14" x14ac:dyDescent="0.25">
      <c r="A34" s="4">
        <f t="shared" si="9"/>
        <v>0.41915509259259237</v>
      </c>
      <c r="B34" s="3">
        <f t="shared" si="10"/>
        <v>1553300215</v>
      </c>
      <c r="C34">
        <f t="shared" si="11"/>
        <v>2</v>
      </c>
      <c r="D34">
        <f t="shared" si="11"/>
        <v>6</v>
      </c>
      <c r="E34">
        <f ca="1">INDIRECT("E$"&amp;C34)+INDIRECT("H$"&amp;C34)*($B34-INDIRECT("B$"&amp;D34))</f>
        <v>-93805.113991769555</v>
      </c>
      <c r="F34">
        <f ca="1">INDIRECT("F$"&amp;C34)+INDIRECT("I$"&amp;C34)*($B34-INDIRECT("B$"&amp;D34))</f>
        <v>-68065.609958847737</v>
      </c>
      <c r="G34">
        <f t="shared" ca="1" si="0"/>
        <v>9448.7999999999993</v>
      </c>
      <c r="H34" s="9">
        <f t="shared" ca="1" si="1"/>
        <v>208.67275720164761</v>
      </c>
      <c r="I34" s="9">
        <f t="shared" ca="1" si="1"/>
        <v>32.911786008230408</v>
      </c>
      <c r="J34" s="9">
        <f t="shared" ca="1" si="1"/>
        <v>0</v>
      </c>
      <c r="K34" s="9">
        <f t="shared" ca="1" si="2"/>
        <v>211.25223136428485</v>
      </c>
      <c r="L34" s="9">
        <f t="shared" ca="1" si="3"/>
        <v>81.037163573672075</v>
      </c>
      <c r="M34">
        <f t="shared" ca="1" si="7"/>
        <v>55.2335642432556</v>
      </c>
      <c r="N34">
        <f t="shared" ca="1" si="8"/>
        <v>31.432221079103794</v>
      </c>
    </row>
    <row r="35" spans="1:14" x14ac:dyDescent="0.25">
      <c r="A35" s="4">
        <f t="shared" si="9"/>
        <v>0.41921296296296273</v>
      </c>
      <c r="B35" s="3">
        <f t="shared" si="10"/>
        <v>1553300220</v>
      </c>
      <c r="C35">
        <f t="shared" si="11"/>
        <v>2</v>
      </c>
      <c r="D35">
        <f t="shared" si="11"/>
        <v>6</v>
      </c>
      <c r="E35">
        <f ca="1">INDIRECT("E$"&amp;C35)+INDIRECT("H$"&amp;C35)*($B35-INDIRECT("B$"&amp;D35))</f>
        <v>-92761.750205761316</v>
      </c>
      <c r="F35">
        <f ca="1">INDIRECT("F$"&amp;C35)+INDIRECT("I$"&amp;C35)*($B35-INDIRECT("B$"&amp;D35))</f>
        <v>-67901.051028806585</v>
      </c>
      <c r="G35">
        <f t="shared" ca="1" si="0"/>
        <v>9448.7999999999993</v>
      </c>
      <c r="H35" s="9">
        <f t="shared" ca="1" si="1"/>
        <v>208.67275720164761</v>
      </c>
      <c r="I35" s="9">
        <f t="shared" ca="1" si="1"/>
        <v>32.911786008230408</v>
      </c>
      <c r="J35" s="9">
        <f t="shared" ca="1" si="1"/>
        <v>0</v>
      </c>
      <c r="K35" s="9">
        <f t="shared" ca="1" si="2"/>
        <v>211.25223136428485</v>
      </c>
      <c r="L35" s="9">
        <f t="shared" ca="1" si="3"/>
        <v>81.037163573672075</v>
      </c>
      <c r="M35">
        <f t="shared" ca="1" si="7"/>
        <v>55.235060585276628</v>
      </c>
      <c r="N35">
        <f t="shared" ca="1" si="8"/>
        <v>31.448917466849565</v>
      </c>
    </row>
    <row r="36" spans="1:14" x14ac:dyDescent="0.25">
      <c r="A36" s="4">
        <f t="shared" si="9"/>
        <v>0.41927083333333309</v>
      </c>
      <c r="B36" s="3">
        <f t="shared" si="10"/>
        <v>1553300225</v>
      </c>
      <c r="C36">
        <f t="shared" si="11"/>
        <v>2</v>
      </c>
      <c r="D36">
        <f t="shared" si="11"/>
        <v>6</v>
      </c>
      <c r="E36">
        <f t="shared" ref="E36:E99" ca="1" si="12">INDIRECT("E$"&amp;C36)+INDIRECT("H$"&amp;C36)*($B36-INDIRECT("B$"&amp;D36))</f>
        <v>-91718.386419753078</v>
      </c>
      <c r="F36">
        <f t="shared" ref="F36:F99" ca="1" si="13">INDIRECT("F$"&amp;C36)+INDIRECT("I$"&amp;C36)*($B36-INDIRECT("B$"&amp;D36))</f>
        <v>-67736.492098765433</v>
      </c>
      <c r="G36">
        <f t="shared" ca="1" si="0"/>
        <v>9448.7999999999993</v>
      </c>
      <c r="H36" s="9">
        <f t="shared" ca="1" si="1"/>
        <v>208.67275720164471</v>
      </c>
      <c r="I36" s="9">
        <f t="shared" ca="1" si="1"/>
        <v>32.911786008230408</v>
      </c>
      <c r="J36" s="9">
        <f t="shared" ca="1" si="1"/>
        <v>0</v>
      </c>
      <c r="K36" s="9">
        <f t="shared" ca="1" si="2"/>
        <v>211.25223136428195</v>
      </c>
      <c r="L36" s="9">
        <f t="shared" ca="1" si="3"/>
        <v>81.037163573671961</v>
      </c>
      <c r="M36">
        <f t="shared" ca="1" si="7"/>
        <v>55.236556927297663</v>
      </c>
      <c r="N36">
        <f t="shared" ca="1" si="8"/>
        <v>31.465613854595336</v>
      </c>
    </row>
    <row r="37" spans="1:14" x14ac:dyDescent="0.25">
      <c r="A37" s="4">
        <f t="shared" si="9"/>
        <v>0.41932870370370345</v>
      </c>
      <c r="B37" s="3">
        <f t="shared" si="10"/>
        <v>1553300230</v>
      </c>
      <c r="C37">
        <f t="shared" si="11"/>
        <v>2</v>
      </c>
      <c r="D37">
        <f t="shared" si="11"/>
        <v>6</v>
      </c>
      <c r="E37">
        <f t="shared" ca="1" si="12"/>
        <v>-90675.022633744855</v>
      </c>
      <c r="F37">
        <f t="shared" ca="1" si="13"/>
        <v>-67571.933168724281</v>
      </c>
      <c r="G37">
        <f t="shared" ca="1" si="0"/>
        <v>9448.7999999999993</v>
      </c>
      <c r="H37" s="9">
        <f t="shared" ca="1" si="1"/>
        <v>208.67275720164471</v>
      </c>
      <c r="I37" s="9">
        <f t="shared" ca="1" si="1"/>
        <v>32.911786008230408</v>
      </c>
      <c r="J37" s="9">
        <f t="shared" ca="1" si="1"/>
        <v>0</v>
      </c>
      <c r="K37" s="9">
        <f t="shared" ca="1" si="2"/>
        <v>211.25223136428195</v>
      </c>
      <c r="L37" s="9">
        <f t="shared" ca="1" si="3"/>
        <v>81.037163573671961</v>
      </c>
      <c r="M37">
        <f t="shared" ca="1" si="7"/>
        <v>55.238053269318698</v>
      </c>
      <c r="N37">
        <f t="shared" ca="1" si="8"/>
        <v>31.482310242341107</v>
      </c>
    </row>
    <row r="38" spans="1:14" x14ac:dyDescent="0.25">
      <c r="A38" s="4">
        <f t="shared" si="9"/>
        <v>0.41938657407407381</v>
      </c>
      <c r="B38" s="3">
        <f t="shared" si="10"/>
        <v>1553300235</v>
      </c>
      <c r="C38">
        <f t="shared" si="11"/>
        <v>2</v>
      </c>
      <c r="D38">
        <f t="shared" si="11"/>
        <v>6</v>
      </c>
      <c r="E38">
        <f t="shared" ca="1" si="12"/>
        <v>-89631.658847736631</v>
      </c>
      <c r="F38">
        <f t="shared" ca="1" si="13"/>
        <v>-67407.374238683129</v>
      </c>
      <c r="G38">
        <f t="shared" ca="1" si="0"/>
        <v>9448.7999999999993</v>
      </c>
      <c r="H38" s="9">
        <f t="shared" ca="1" si="1"/>
        <v>208.67275720164761</v>
      </c>
      <c r="I38" s="9">
        <f t="shared" ca="1" si="1"/>
        <v>32.911786008230408</v>
      </c>
      <c r="J38" s="9">
        <f t="shared" ca="1" si="1"/>
        <v>0</v>
      </c>
      <c r="K38" s="9">
        <f t="shared" ca="1" si="2"/>
        <v>211.25223136428485</v>
      </c>
      <c r="L38" s="9">
        <f t="shared" ca="1" si="3"/>
        <v>81.037163573672075</v>
      </c>
      <c r="M38">
        <f t="shared" ca="1" si="7"/>
        <v>55.239549611339733</v>
      </c>
      <c r="N38">
        <f t="shared" ca="1" si="8"/>
        <v>31.499006630086875</v>
      </c>
    </row>
    <row r="39" spans="1:14" x14ac:dyDescent="0.25">
      <c r="A39" s="4">
        <f t="shared" si="9"/>
        <v>0.41944444444444418</v>
      </c>
      <c r="B39" s="3">
        <f t="shared" si="10"/>
        <v>1553300240</v>
      </c>
      <c r="C39">
        <f t="shared" si="11"/>
        <v>2</v>
      </c>
      <c r="D39">
        <f t="shared" si="11"/>
        <v>6</v>
      </c>
      <c r="E39">
        <f t="shared" ca="1" si="12"/>
        <v>-88588.295061728393</v>
      </c>
      <c r="F39">
        <f t="shared" ca="1" si="13"/>
        <v>-67242.815308641977</v>
      </c>
      <c r="G39">
        <f t="shared" ca="1" si="0"/>
        <v>9448.7999999999993</v>
      </c>
      <c r="H39" s="9">
        <f t="shared" ca="1" si="1"/>
        <v>208.67275720164761</v>
      </c>
      <c r="I39" s="9">
        <f t="shared" ca="1" si="1"/>
        <v>32.911786008230408</v>
      </c>
      <c r="J39" s="9">
        <f t="shared" ca="1" si="1"/>
        <v>0</v>
      </c>
      <c r="K39" s="9">
        <f t="shared" ca="1" si="2"/>
        <v>211.25223136428485</v>
      </c>
      <c r="L39" s="9">
        <f t="shared" ca="1" si="3"/>
        <v>81.037163573672075</v>
      </c>
      <c r="M39">
        <f t="shared" ca="1" si="7"/>
        <v>55.241045953360768</v>
      </c>
      <c r="N39">
        <f t="shared" ca="1" si="8"/>
        <v>31.515703017832646</v>
      </c>
    </row>
    <row r="40" spans="1:14" x14ac:dyDescent="0.25">
      <c r="A40" s="4">
        <f t="shared" si="9"/>
        <v>0.41950231481481454</v>
      </c>
      <c r="B40" s="3">
        <f t="shared" si="10"/>
        <v>1553300245</v>
      </c>
      <c r="C40">
        <f t="shared" ref="C40:D55" si="14">C39</f>
        <v>2</v>
      </c>
      <c r="D40">
        <f t="shared" si="14"/>
        <v>6</v>
      </c>
      <c r="E40">
        <f t="shared" ca="1" si="12"/>
        <v>-87544.931275720155</v>
      </c>
      <c r="F40">
        <f t="shared" ca="1" si="13"/>
        <v>-67078.256378600825</v>
      </c>
      <c r="G40">
        <f t="shared" ca="1" si="0"/>
        <v>9448.7999999999993</v>
      </c>
      <c r="H40" s="9">
        <f t="shared" ca="1" si="1"/>
        <v>208.67275720164471</v>
      </c>
      <c r="I40" s="9">
        <f t="shared" ca="1" si="1"/>
        <v>32.911786008230408</v>
      </c>
      <c r="J40" s="9">
        <f t="shared" ca="1" si="1"/>
        <v>0</v>
      </c>
      <c r="K40" s="9">
        <f t="shared" ca="1" si="2"/>
        <v>211.25223136428195</v>
      </c>
      <c r="L40" s="9">
        <f t="shared" ca="1" si="3"/>
        <v>81.037163573671961</v>
      </c>
      <c r="M40">
        <f t="shared" ca="1" si="7"/>
        <v>55.242542295381796</v>
      </c>
      <c r="N40">
        <f t="shared" ca="1" si="8"/>
        <v>31.532399405578417</v>
      </c>
    </row>
    <row r="41" spans="1:14" x14ac:dyDescent="0.25">
      <c r="A41" s="4">
        <f t="shared" si="9"/>
        <v>0.4195601851851849</v>
      </c>
      <c r="B41" s="3">
        <f t="shared" si="10"/>
        <v>1553300250</v>
      </c>
      <c r="C41">
        <f t="shared" si="14"/>
        <v>2</v>
      </c>
      <c r="D41">
        <f t="shared" si="14"/>
        <v>6</v>
      </c>
      <c r="E41">
        <f t="shared" ca="1" si="12"/>
        <v>-86501.567489711932</v>
      </c>
      <c r="F41">
        <f t="shared" ca="1" si="13"/>
        <v>-66913.697448559673</v>
      </c>
      <c r="G41">
        <f t="shared" ca="1" si="0"/>
        <v>9448.7999999999993</v>
      </c>
      <c r="H41" s="9">
        <f t="shared" ca="1" si="1"/>
        <v>208.67275720164471</v>
      </c>
      <c r="I41" s="9">
        <f t="shared" ca="1" si="1"/>
        <v>32.911786008230408</v>
      </c>
      <c r="J41" s="9">
        <f t="shared" ca="1" si="1"/>
        <v>0</v>
      </c>
      <c r="K41" s="9">
        <f t="shared" ca="1" si="2"/>
        <v>211.25223136428195</v>
      </c>
      <c r="L41" s="9">
        <f t="shared" ca="1" si="3"/>
        <v>81.037163573671961</v>
      </c>
      <c r="M41">
        <f t="shared" ca="1" si="7"/>
        <v>55.244038637402831</v>
      </c>
      <c r="N41">
        <f t="shared" ca="1" si="8"/>
        <v>31.549095793324188</v>
      </c>
    </row>
    <row r="42" spans="1:14" x14ac:dyDescent="0.25">
      <c r="A42" s="8">
        <f t="shared" si="9"/>
        <v>0.41961805555555526</v>
      </c>
      <c r="B42" s="3">
        <f t="shared" si="10"/>
        <v>1553300255</v>
      </c>
      <c r="C42">
        <f t="shared" si="14"/>
        <v>2</v>
      </c>
      <c r="D42">
        <f t="shared" si="14"/>
        <v>6</v>
      </c>
      <c r="E42">
        <f t="shared" ca="1" si="12"/>
        <v>-85458.203703703708</v>
      </c>
      <c r="F42">
        <f t="shared" ca="1" si="13"/>
        <v>-66749.138518518521</v>
      </c>
      <c r="G42">
        <f t="shared" ca="1" si="0"/>
        <v>9448.7999999999993</v>
      </c>
      <c r="H42" s="9">
        <f t="shared" ca="1" si="1"/>
        <v>208.67275720164761</v>
      </c>
      <c r="I42" s="9">
        <f t="shared" ca="1" si="1"/>
        <v>32.911786008230408</v>
      </c>
      <c r="J42" s="9">
        <f t="shared" ca="1" si="1"/>
        <v>0</v>
      </c>
      <c r="K42" s="9">
        <f t="shared" ca="1" si="2"/>
        <v>211.25223136428485</v>
      </c>
      <c r="L42" s="9">
        <f t="shared" ca="1" si="3"/>
        <v>81.037163573672075</v>
      </c>
      <c r="M42">
        <f t="shared" ca="1" si="7"/>
        <v>55.245534979423866</v>
      </c>
      <c r="N42">
        <f t="shared" ca="1" si="8"/>
        <v>31.565792181069959</v>
      </c>
    </row>
    <row r="43" spans="1:14" x14ac:dyDescent="0.25">
      <c r="A43" s="4">
        <f t="shared" si="9"/>
        <v>0.41967592592592562</v>
      </c>
      <c r="B43" s="3">
        <f t="shared" si="10"/>
        <v>1553300260</v>
      </c>
      <c r="C43">
        <f t="shared" si="14"/>
        <v>2</v>
      </c>
      <c r="D43">
        <f t="shared" si="14"/>
        <v>6</v>
      </c>
      <c r="E43">
        <f t="shared" ca="1" si="12"/>
        <v>-84414.83991769547</v>
      </c>
      <c r="F43">
        <f t="shared" ca="1" si="13"/>
        <v>-66584.579588477369</v>
      </c>
      <c r="G43">
        <f t="shared" ca="1" si="0"/>
        <v>9448.7999999999993</v>
      </c>
      <c r="H43" s="9">
        <f t="shared" ca="1" si="1"/>
        <v>208.67275720164761</v>
      </c>
      <c r="I43" s="9">
        <f t="shared" ca="1" si="1"/>
        <v>32.911786008230408</v>
      </c>
      <c r="J43" s="9">
        <f t="shared" ca="1" si="1"/>
        <v>0</v>
      </c>
      <c r="K43" s="9">
        <f t="shared" ca="1" si="2"/>
        <v>211.25223136428485</v>
      </c>
      <c r="L43" s="9">
        <f t="shared" ca="1" si="3"/>
        <v>81.037163573672075</v>
      </c>
      <c r="M43">
        <f t="shared" ca="1" si="7"/>
        <v>55.247031321444901</v>
      </c>
      <c r="N43">
        <f t="shared" ca="1" si="8"/>
        <v>31.582488568815727</v>
      </c>
    </row>
    <row r="44" spans="1:14" x14ac:dyDescent="0.25">
      <c r="A44" s="4">
        <f t="shared" si="9"/>
        <v>0.41973379629629598</v>
      </c>
      <c r="B44" s="3">
        <f t="shared" si="10"/>
        <v>1553300265</v>
      </c>
      <c r="C44">
        <f t="shared" si="14"/>
        <v>2</v>
      </c>
      <c r="D44">
        <f t="shared" si="14"/>
        <v>6</v>
      </c>
      <c r="E44">
        <f t="shared" ca="1" si="12"/>
        <v>-83371.476131687232</v>
      </c>
      <c r="F44">
        <f t="shared" ca="1" si="13"/>
        <v>-66420.020658436217</v>
      </c>
      <c r="G44">
        <f t="shared" ca="1" si="0"/>
        <v>9448.7999999999993</v>
      </c>
      <c r="H44" s="9">
        <f t="shared" ca="1" si="1"/>
        <v>208.67275720164179</v>
      </c>
      <c r="I44" s="9">
        <f t="shared" ca="1" si="1"/>
        <v>32.911786008230408</v>
      </c>
      <c r="J44" s="9">
        <f t="shared" ca="1" si="1"/>
        <v>0</v>
      </c>
      <c r="K44" s="9">
        <f t="shared" ca="1" si="2"/>
        <v>211.25223136427908</v>
      </c>
      <c r="L44" s="9">
        <f t="shared" ca="1" si="3"/>
        <v>81.037163573671833</v>
      </c>
      <c r="M44">
        <f t="shared" ca="1" si="7"/>
        <v>55.248527663465929</v>
      </c>
      <c r="N44">
        <f t="shared" ca="1" si="8"/>
        <v>31.599184956561498</v>
      </c>
    </row>
    <row r="45" spans="1:14" x14ac:dyDescent="0.25">
      <c r="A45" s="4">
        <f t="shared" si="9"/>
        <v>0.41979166666666634</v>
      </c>
      <c r="B45" s="3">
        <f t="shared" si="10"/>
        <v>1553300270</v>
      </c>
      <c r="C45">
        <f t="shared" si="14"/>
        <v>2</v>
      </c>
      <c r="D45">
        <f t="shared" si="14"/>
        <v>6</v>
      </c>
      <c r="E45">
        <f t="shared" ca="1" si="12"/>
        <v>-82328.112345679023</v>
      </c>
      <c r="F45">
        <f t="shared" ca="1" si="13"/>
        <v>-66255.461728395065</v>
      </c>
      <c r="G45">
        <f t="shared" ca="1" si="0"/>
        <v>9448.7999999999993</v>
      </c>
      <c r="H45" s="9">
        <f t="shared" ca="1" si="1"/>
        <v>208.67275720164761</v>
      </c>
      <c r="I45" s="9">
        <f t="shared" ca="1" si="1"/>
        <v>32.911786008230408</v>
      </c>
      <c r="J45" s="9">
        <f t="shared" ca="1" si="1"/>
        <v>0</v>
      </c>
      <c r="K45" s="9">
        <f t="shared" ca="1" si="2"/>
        <v>211.25223136428485</v>
      </c>
      <c r="L45" s="9">
        <f t="shared" ca="1" si="3"/>
        <v>81.037163573672075</v>
      </c>
      <c r="M45">
        <f t="shared" ca="1" si="7"/>
        <v>55.250024005486964</v>
      </c>
      <c r="N45">
        <f t="shared" ca="1" si="8"/>
        <v>31.615881344307269</v>
      </c>
    </row>
    <row r="46" spans="1:14" x14ac:dyDescent="0.25">
      <c r="A46" s="4">
        <f t="shared" si="9"/>
        <v>0.4198495370370367</v>
      </c>
      <c r="B46" s="3">
        <f t="shared" si="10"/>
        <v>1553300275</v>
      </c>
      <c r="C46">
        <f t="shared" si="14"/>
        <v>2</v>
      </c>
      <c r="D46">
        <f t="shared" si="14"/>
        <v>6</v>
      </c>
      <c r="E46">
        <f t="shared" ca="1" si="12"/>
        <v>-81284.748559670785</v>
      </c>
      <c r="F46">
        <f t="shared" ca="1" si="13"/>
        <v>-66090.902798353913</v>
      </c>
      <c r="G46">
        <f t="shared" ca="1" si="0"/>
        <v>9448.7999999999993</v>
      </c>
      <c r="H46" s="9">
        <f t="shared" ca="1" si="1"/>
        <v>208.67275720164761</v>
      </c>
      <c r="I46" s="9">
        <f t="shared" ca="1" si="1"/>
        <v>32.911786008230408</v>
      </c>
      <c r="J46" s="9">
        <f t="shared" ca="1" si="1"/>
        <v>0</v>
      </c>
      <c r="K46" s="9">
        <f t="shared" ca="1" si="2"/>
        <v>211.25223136428485</v>
      </c>
      <c r="L46" s="9">
        <f t="shared" ca="1" si="3"/>
        <v>81.037163573672075</v>
      </c>
      <c r="M46">
        <f t="shared" ca="1" si="7"/>
        <v>55.251520347507999</v>
      </c>
      <c r="N46">
        <f t="shared" ca="1" si="8"/>
        <v>31.63257773205304</v>
      </c>
    </row>
    <row r="47" spans="1:14" x14ac:dyDescent="0.25">
      <c r="A47" s="4">
        <f t="shared" si="9"/>
        <v>0.41990740740740706</v>
      </c>
      <c r="B47" s="3">
        <f t="shared" si="10"/>
        <v>1553300280</v>
      </c>
      <c r="C47">
        <f t="shared" si="14"/>
        <v>2</v>
      </c>
      <c r="D47">
        <f t="shared" si="14"/>
        <v>6</v>
      </c>
      <c r="E47">
        <f t="shared" ca="1" si="12"/>
        <v>-80241.384773662547</v>
      </c>
      <c r="F47">
        <f t="shared" ca="1" si="13"/>
        <v>-65926.343868312761</v>
      </c>
      <c r="G47">
        <f t="shared" ca="1" si="0"/>
        <v>9448.7999999999993</v>
      </c>
      <c r="H47" s="9">
        <f t="shared" ca="1" si="1"/>
        <v>208.67275720164471</v>
      </c>
      <c r="I47" s="9">
        <f t="shared" ca="1" si="1"/>
        <v>32.911786008233321</v>
      </c>
      <c r="J47" s="9">
        <f t="shared" ca="1" si="1"/>
        <v>0</v>
      </c>
      <c r="K47" s="9">
        <f t="shared" ca="1" si="2"/>
        <v>211.25223136428241</v>
      </c>
      <c r="L47" s="9">
        <f t="shared" ca="1" si="3"/>
        <v>81.03716357367118</v>
      </c>
      <c r="M47">
        <f t="shared" ca="1" si="7"/>
        <v>55.253016689529034</v>
      </c>
      <c r="N47">
        <f t="shared" ca="1" si="8"/>
        <v>31.649274119798811</v>
      </c>
    </row>
    <row r="48" spans="1:14" x14ac:dyDescent="0.25">
      <c r="A48" s="8">
        <f t="shared" si="9"/>
        <v>0.41996527777777742</v>
      </c>
      <c r="B48" s="3">
        <f t="shared" si="10"/>
        <v>1553300285</v>
      </c>
      <c r="C48">
        <f t="shared" si="14"/>
        <v>2</v>
      </c>
      <c r="D48">
        <f t="shared" si="14"/>
        <v>6</v>
      </c>
      <c r="E48">
        <f t="shared" ca="1" si="12"/>
        <v>-79198.020987654323</v>
      </c>
      <c r="F48">
        <f t="shared" ca="1" si="13"/>
        <v>-65761.784938271594</v>
      </c>
      <c r="G48">
        <f t="shared" ca="1" si="0"/>
        <v>9448.7999999999993</v>
      </c>
      <c r="H48" s="9">
        <f t="shared" ca="1" si="1"/>
        <v>208.67275720164471</v>
      </c>
      <c r="I48" s="9">
        <f t="shared" ca="1" si="1"/>
        <v>32.911786008230408</v>
      </c>
      <c r="J48" s="9">
        <f t="shared" ca="1" si="1"/>
        <v>0</v>
      </c>
      <c r="K48" s="9">
        <f t="shared" ca="1" si="2"/>
        <v>211.25223136428195</v>
      </c>
      <c r="L48" s="9">
        <f t="shared" ca="1" si="3"/>
        <v>81.037163573671961</v>
      </c>
      <c r="M48">
        <f t="shared" ca="1" si="7"/>
        <v>55.254513031550061</v>
      </c>
      <c r="N48">
        <f t="shared" ca="1" si="8"/>
        <v>31.665970507544582</v>
      </c>
    </row>
    <row r="49" spans="1:19" x14ac:dyDescent="0.25">
      <c r="A49" s="4">
        <f t="shared" si="9"/>
        <v>0.42002314814814778</v>
      </c>
      <c r="B49" s="3">
        <f t="shared" si="10"/>
        <v>1553300290</v>
      </c>
      <c r="C49">
        <f t="shared" si="14"/>
        <v>2</v>
      </c>
      <c r="D49">
        <f t="shared" si="14"/>
        <v>6</v>
      </c>
      <c r="E49">
        <f t="shared" ca="1" si="12"/>
        <v>-78154.6572016461</v>
      </c>
      <c r="F49">
        <f t="shared" ca="1" si="13"/>
        <v>-65597.226008230442</v>
      </c>
      <c r="G49">
        <f t="shared" ca="1" si="0"/>
        <v>9448.7999999999993</v>
      </c>
      <c r="H49" s="9">
        <f t="shared" ca="1" si="1"/>
        <v>208.67275720164761</v>
      </c>
      <c r="I49" s="9">
        <f t="shared" ca="1" si="1"/>
        <v>32.911786008228958</v>
      </c>
      <c r="J49" s="9">
        <f t="shared" ca="1" si="1"/>
        <v>0</v>
      </c>
      <c r="K49" s="9">
        <f t="shared" ca="1" si="2"/>
        <v>211.2522313642846</v>
      </c>
      <c r="L49" s="9">
        <f t="shared" ca="1" si="3"/>
        <v>81.037163573672473</v>
      </c>
      <c r="M49">
        <f t="shared" ca="1" si="7"/>
        <v>55.256009373571096</v>
      </c>
      <c r="N49">
        <f t="shared" ca="1" si="8"/>
        <v>31.68266689529035</v>
      </c>
    </row>
    <row r="50" spans="1:19" x14ac:dyDescent="0.25">
      <c r="A50" s="4">
        <f t="shared" si="9"/>
        <v>0.42008101851851815</v>
      </c>
      <c r="B50" s="3">
        <f t="shared" si="10"/>
        <v>1553300295</v>
      </c>
      <c r="C50">
        <f t="shared" si="14"/>
        <v>2</v>
      </c>
      <c r="D50">
        <f t="shared" si="14"/>
        <v>6</v>
      </c>
      <c r="E50">
        <f t="shared" ca="1" si="12"/>
        <v>-77111.293415637861</v>
      </c>
      <c r="F50">
        <f t="shared" ca="1" si="13"/>
        <v>-65432.667078189297</v>
      </c>
      <c r="G50">
        <f t="shared" ca="1" si="0"/>
        <v>9448.7999999999993</v>
      </c>
      <c r="H50" s="9">
        <f t="shared" ca="1" si="1"/>
        <v>208.67275720164761</v>
      </c>
      <c r="I50" s="9">
        <f t="shared" ca="1" si="1"/>
        <v>32.911786008230408</v>
      </c>
      <c r="J50" s="9">
        <f t="shared" ca="1" si="1"/>
        <v>0</v>
      </c>
      <c r="K50" s="9">
        <f t="shared" ca="1" si="2"/>
        <v>211.25223136428485</v>
      </c>
      <c r="L50" s="9">
        <f t="shared" ca="1" si="3"/>
        <v>81.037163573672075</v>
      </c>
      <c r="M50">
        <f t="shared" ca="1" si="7"/>
        <v>55.257505715592131</v>
      </c>
      <c r="N50">
        <f t="shared" ca="1" si="8"/>
        <v>31.699363283036121</v>
      </c>
    </row>
    <row r="51" spans="1:19" x14ac:dyDescent="0.25">
      <c r="A51" s="4">
        <f t="shared" si="9"/>
        <v>0.42013888888888851</v>
      </c>
      <c r="B51" s="3">
        <f t="shared" si="10"/>
        <v>1553300300</v>
      </c>
      <c r="C51">
        <f t="shared" si="14"/>
        <v>2</v>
      </c>
      <c r="D51">
        <f t="shared" si="14"/>
        <v>6</v>
      </c>
      <c r="E51">
        <f t="shared" ca="1" si="12"/>
        <v>-76067.929629629623</v>
      </c>
      <c r="F51">
        <f t="shared" ca="1" si="13"/>
        <v>-65268.108148148145</v>
      </c>
      <c r="G51">
        <f t="shared" ca="1" si="0"/>
        <v>9448.7999999999993</v>
      </c>
      <c r="H51" s="9">
        <f t="shared" ca="1" si="1"/>
        <v>208.67275720164471</v>
      </c>
      <c r="I51" s="9">
        <f t="shared" ca="1" si="1"/>
        <v>32.911786008230408</v>
      </c>
      <c r="J51" s="9">
        <f t="shared" ca="1" si="1"/>
        <v>0</v>
      </c>
      <c r="K51" s="9">
        <f t="shared" ca="1" si="2"/>
        <v>211.25223136428195</v>
      </c>
      <c r="L51" s="9">
        <f t="shared" ca="1" si="3"/>
        <v>81.037163573671961</v>
      </c>
      <c r="M51">
        <f t="shared" ca="1" si="7"/>
        <v>55.259002057613166</v>
      </c>
      <c r="N51">
        <f t="shared" ca="1" si="8"/>
        <v>31.716059670781892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0"/>
        <v>1553300305</v>
      </c>
      <c r="C52">
        <f t="shared" si="14"/>
        <v>2</v>
      </c>
      <c r="D52">
        <f t="shared" si="14"/>
        <v>6</v>
      </c>
      <c r="E52">
        <f t="shared" ca="1" si="12"/>
        <v>-75024.5658436214</v>
      </c>
      <c r="F52">
        <f t="shared" ca="1" si="13"/>
        <v>-65103.549218106993</v>
      </c>
      <c r="G52">
        <f t="shared" ca="1" si="0"/>
        <v>9448.7999999999993</v>
      </c>
      <c r="H52" s="9">
        <f t="shared" ca="1" si="1"/>
        <v>208.67275720164471</v>
      </c>
      <c r="I52" s="9">
        <f t="shared" ca="1" si="1"/>
        <v>32.911786008230408</v>
      </c>
      <c r="J52" s="9">
        <f t="shared" ca="1" si="1"/>
        <v>0</v>
      </c>
      <c r="K52" s="9">
        <f t="shared" ca="1" si="2"/>
        <v>211.25223136428195</v>
      </c>
      <c r="L52" s="9">
        <f t="shared" ca="1" si="3"/>
        <v>81.037163573671961</v>
      </c>
      <c r="M52">
        <f t="shared" ca="1" si="7"/>
        <v>55.260498399634201</v>
      </c>
      <c r="N52">
        <f t="shared" ca="1" si="8"/>
        <v>31.732756058527663</v>
      </c>
    </row>
    <row r="53" spans="1:19" x14ac:dyDescent="0.25">
      <c r="A53" s="4">
        <f t="shared" si="9"/>
        <v>0.42025462962962923</v>
      </c>
      <c r="B53" s="3">
        <f t="shared" si="10"/>
        <v>1553300310</v>
      </c>
      <c r="C53">
        <f t="shared" si="14"/>
        <v>2</v>
      </c>
      <c r="D53">
        <f t="shared" si="14"/>
        <v>6</v>
      </c>
      <c r="E53">
        <f t="shared" ca="1" si="12"/>
        <v>-73981.202057613176</v>
      </c>
      <c r="F53">
        <f t="shared" ca="1" si="13"/>
        <v>-64938.990288065841</v>
      </c>
      <c r="G53">
        <f t="shared" ca="1" si="0"/>
        <v>9448.7999999999993</v>
      </c>
      <c r="H53" s="9">
        <f t="shared" ca="1" si="1"/>
        <v>208.67275720164761</v>
      </c>
      <c r="I53" s="9">
        <f t="shared" ca="1" si="1"/>
        <v>32.911786008230408</v>
      </c>
      <c r="J53" s="9">
        <f t="shared" ca="1" si="1"/>
        <v>0</v>
      </c>
      <c r="K53" s="9">
        <f t="shared" ca="1" si="2"/>
        <v>211.25223136428485</v>
      </c>
      <c r="L53" s="9">
        <f t="shared" ca="1" si="3"/>
        <v>81.037163573672075</v>
      </c>
      <c r="M53">
        <f t="shared" ca="1" si="7"/>
        <v>55.261994741655229</v>
      </c>
      <c r="N53">
        <f t="shared" ca="1" si="8"/>
        <v>31.749452446273434</v>
      </c>
    </row>
    <row r="54" spans="1:19" x14ac:dyDescent="0.25">
      <c r="A54" s="8">
        <f t="shared" si="9"/>
        <v>0.42031249999999959</v>
      </c>
      <c r="B54" s="3">
        <f t="shared" si="10"/>
        <v>1553300315</v>
      </c>
      <c r="C54">
        <f t="shared" si="14"/>
        <v>2</v>
      </c>
      <c r="D54">
        <f t="shared" si="14"/>
        <v>6</v>
      </c>
      <c r="E54">
        <f t="shared" ca="1" si="12"/>
        <v>-72937.838271604938</v>
      </c>
      <c r="F54">
        <f t="shared" ca="1" si="13"/>
        <v>-64774.431358024689</v>
      </c>
      <c r="G54">
        <f t="shared" ca="1" si="0"/>
        <v>9448.7999999999993</v>
      </c>
      <c r="H54" s="9">
        <f t="shared" ca="1" si="1"/>
        <v>208.67275720164761</v>
      </c>
      <c r="I54" s="9">
        <f t="shared" ca="1" si="1"/>
        <v>32.911786008230408</v>
      </c>
      <c r="J54" s="9">
        <f t="shared" ca="1" si="1"/>
        <v>0</v>
      </c>
      <c r="K54" s="9">
        <f t="shared" ca="1" si="2"/>
        <v>211.25223136428485</v>
      </c>
      <c r="L54" s="9">
        <f t="shared" ca="1" si="3"/>
        <v>81.037163573672075</v>
      </c>
      <c r="M54">
        <f t="shared" ca="1" si="7"/>
        <v>55.263491083676264</v>
      </c>
      <c r="N54">
        <f t="shared" ca="1" si="8"/>
        <v>31.766148834019205</v>
      </c>
    </row>
    <row r="55" spans="1:19" x14ac:dyDescent="0.25">
      <c r="A55" s="4">
        <f t="shared" si="9"/>
        <v>0.42037037037036995</v>
      </c>
      <c r="B55" s="3">
        <f t="shared" si="10"/>
        <v>1553300320</v>
      </c>
      <c r="C55">
        <f t="shared" si="14"/>
        <v>2</v>
      </c>
      <c r="D55">
        <f t="shared" si="14"/>
        <v>6</v>
      </c>
      <c r="E55">
        <f t="shared" ca="1" si="12"/>
        <v>-71894.4744855967</v>
      </c>
      <c r="F55">
        <f t="shared" ca="1" si="13"/>
        <v>-64609.872427983537</v>
      </c>
      <c r="G55">
        <f t="shared" ca="1" si="0"/>
        <v>9448.7999999999993</v>
      </c>
      <c r="H55" s="9">
        <f t="shared" ca="1" si="1"/>
        <v>208.67275720164471</v>
      </c>
      <c r="I55" s="9">
        <f t="shared" ca="1" si="1"/>
        <v>32.911786008230408</v>
      </c>
      <c r="J55" s="9">
        <f t="shared" ca="1" si="1"/>
        <v>0</v>
      </c>
      <c r="K55" s="9">
        <f t="shared" ca="1" si="2"/>
        <v>211.25223136428195</v>
      </c>
      <c r="L55" s="9">
        <f t="shared" ca="1" si="3"/>
        <v>81.037163573671961</v>
      </c>
      <c r="M55">
        <f t="shared" ca="1" si="7"/>
        <v>55.264987425697299</v>
      </c>
      <c r="N55">
        <f t="shared" ca="1" si="8"/>
        <v>31.782845221764973</v>
      </c>
    </row>
    <row r="56" spans="1:19" x14ac:dyDescent="0.25">
      <c r="A56" s="4">
        <f t="shared" si="9"/>
        <v>0.42042824074074031</v>
      </c>
      <c r="B56" s="3">
        <f t="shared" si="10"/>
        <v>1553300325</v>
      </c>
      <c r="C56">
        <f t="shared" ref="C56:D71" si="15">C55</f>
        <v>2</v>
      </c>
      <c r="D56">
        <f t="shared" si="15"/>
        <v>6</v>
      </c>
      <c r="E56">
        <f t="shared" ca="1" si="12"/>
        <v>-70851.110699588477</v>
      </c>
      <c r="F56">
        <f t="shared" ca="1" si="13"/>
        <v>-64445.313497942385</v>
      </c>
      <c r="G56">
        <f t="shared" ca="1" si="0"/>
        <v>9448.7999999999993</v>
      </c>
      <c r="H56" s="9">
        <f t="shared" ca="1" si="1"/>
        <v>208.67275720164471</v>
      </c>
      <c r="I56" s="9">
        <f t="shared" ca="1" si="1"/>
        <v>32.911786008230408</v>
      </c>
      <c r="J56" s="9">
        <f t="shared" ca="1" si="1"/>
        <v>0</v>
      </c>
      <c r="K56" s="9">
        <f t="shared" ca="1" si="2"/>
        <v>211.25223136428195</v>
      </c>
      <c r="L56" s="9">
        <f t="shared" ca="1" si="3"/>
        <v>81.037163573671961</v>
      </c>
      <c r="M56">
        <f t="shared" ca="1" si="7"/>
        <v>55.266483767718334</v>
      </c>
      <c r="N56">
        <f t="shared" ca="1" si="8"/>
        <v>31.799541609510744</v>
      </c>
    </row>
    <row r="57" spans="1:19" x14ac:dyDescent="0.25">
      <c r="A57" s="4">
        <f t="shared" si="9"/>
        <v>0.42048611111111067</v>
      </c>
      <c r="B57" s="3">
        <f t="shared" si="10"/>
        <v>1553300330</v>
      </c>
      <c r="C57">
        <f t="shared" si="15"/>
        <v>2</v>
      </c>
      <c r="D57">
        <f t="shared" si="15"/>
        <v>6</v>
      </c>
      <c r="E57">
        <f t="shared" ca="1" si="12"/>
        <v>-69807.746913580253</v>
      </c>
      <c r="F57">
        <f t="shared" ca="1" si="13"/>
        <v>-64280.754567901233</v>
      </c>
      <c r="G57">
        <f t="shared" ca="1" si="0"/>
        <v>9448.7999999999993</v>
      </c>
      <c r="H57" s="9">
        <f t="shared" ca="1" si="1"/>
        <v>208.67275720164761</v>
      </c>
      <c r="I57" s="9">
        <f t="shared" ca="1" si="1"/>
        <v>32.911786008230408</v>
      </c>
      <c r="J57" s="9">
        <f t="shared" ca="1" si="1"/>
        <v>0</v>
      </c>
      <c r="K57" s="9">
        <f t="shared" ca="1" si="2"/>
        <v>211.25223136428485</v>
      </c>
      <c r="L57" s="9">
        <f t="shared" ca="1" si="3"/>
        <v>81.037163573672075</v>
      </c>
      <c r="M57">
        <f t="shared" ca="1" si="7"/>
        <v>55.267980109739362</v>
      </c>
      <c r="N57">
        <f t="shared" ca="1" si="8"/>
        <v>31.816237997256515</v>
      </c>
    </row>
    <row r="58" spans="1:19" x14ac:dyDescent="0.25">
      <c r="A58" s="4">
        <f t="shared" si="9"/>
        <v>0.42054398148148103</v>
      </c>
      <c r="B58" s="3">
        <f t="shared" si="10"/>
        <v>1553300335</v>
      </c>
      <c r="C58">
        <f t="shared" si="15"/>
        <v>2</v>
      </c>
      <c r="D58">
        <f t="shared" si="15"/>
        <v>6</v>
      </c>
      <c r="E58">
        <f t="shared" ca="1" si="12"/>
        <v>-68764.383127572015</v>
      </c>
      <c r="F58">
        <f t="shared" ca="1" si="13"/>
        <v>-64116.195637860081</v>
      </c>
      <c r="G58">
        <f t="shared" ca="1" si="0"/>
        <v>9448.7999999999993</v>
      </c>
      <c r="H58" s="9">
        <f t="shared" ca="1" si="1"/>
        <v>208.67275720164761</v>
      </c>
      <c r="I58" s="9">
        <f t="shared" ca="1" si="1"/>
        <v>32.911786008230408</v>
      </c>
      <c r="J58" s="9">
        <f t="shared" ca="1" si="1"/>
        <v>0</v>
      </c>
      <c r="K58" s="9">
        <f t="shared" ca="1" si="2"/>
        <v>211.25223136428485</v>
      </c>
      <c r="L58" s="9">
        <f t="shared" ca="1" si="3"/>
        <v>81.037163573672075</v>
      </c>
      <c r="M58">
        <f t="shared" ca="1" si="7"/>
        <v>55.269476451760397</v>
      </c>
      <c r="N58">
        <f t="shared" ca="1" si="8"/>
        <v>31.832934385002286</v>
      </c>
    </row>
    <row r="59" spans="1:19" x14ac:dyDescent="0.25">
      <c r="A59" s="4">
        <f t="shared" si="9"/>
        <v>0.42060185185185139</v>
      </c>
      <c r="B59" s="3">
        <f t="shared" si="10"/>
        <v>1553300340</v>
      </c>
      <c r="C59">
        <f t="shared" si="15"/>
        <v>2</v>
      </c>
      <c r="D59">
        <f t="shared" si="15"/>
        <v>6</v>
      </c>
      <c r="E59">
        <f t="shared" ca="1" si="12"/>
        <v>-67721.019341563777</v>
      </c>
      <c r="F59">
        <f t="shared" ca="1" si="13"/>
        <v>-63951.636707818929</v>
      </c>
      <c r="G59">
        <f t="shared" ca="1" si="0"/>
        <v>9448.7999999999993</v>
      </c>
      <c r="H59" s="9">
        <f t="shared" ca="1" si="1"/>
        <v>208.67275720164471</v>
      </c>
      <c r="I59" s="9">
        <f t="shared" ca="1" si="1"/>
        <v>32.911786008230408</v>
      </c>
      <c r="J59" s="9">
        <f t="shared" ca="1" si="1"/>
        <v>0</v>
      </c>
      <c r="K59" s="9">
        <f t="shared" ca="1" si="2"/>
        <v>211.25223136428195</v>
      </c>
      <c r="L59" s="9">
        <f t="shared" ca="1" si="3"/>
        <v>81.037163573671961</v>
      </c>
      <c r="M59">
        <f t="shared" ca="1" si="7"/>
        <v>55.270972793781432</v>
      </c>
      <c r="N59">
        <f t="shared" ca="1" si="8"/>
        <v>31.849630772748057</v>
      </c>
    </row>
    <row r="60" spans="1:19" x14ac:dyDescent="0.25">
      <c r="A60" s="4">
        <f t="shared" si="9"/>
        <v>0.42065972222222175</v>
      </c>
      <c r="B60" s="3">
        <f t="shared" si="10"/>
        <v>1553300345</v>
      </c>
      <c r="C60">
        <f t="shared" si="15"/>
        <v>2</v>
      </c>
      <c r="D60">
        <f t="shared" si="15"/>
        <v>6</v>
      </c>
      <c r="E60">
        <f t="shared" ca="1" si="12"/>
        <v>-66677.655555555553</v>
      </c>
      <c r="F60">
        <f t="shared" ca="1" si="13"/>
        <v>-63787.077777777777</v>
      </c>
      <c r="G60">
        <f t="shared" ca="1" si="0"/>
        <v>9448.7999999999993</v>
      </c>
      <c r="H60" s="9">
        <f t="shared" ca="1" si="1"/>
        <v>208.67275720164471</v>
      </c>
      <c r="I60" s="9">
        <f t="shared" ca="1" si="1"/>
        <v>32.911786008230408</v>
      </c>
      <c r="J60" s="9">
        <f t="shared" ca="1" si="1"/>
        <v>0</v>
      </c>
      <c r="K60" s="9">
        <f t="shared" ca="1" si="2"/>
        <v>211.25223136428195</v>
      </c>
      <c r="L60" s="9">
        <f t="shared" ca="1" si="3"/>
        <v>81.037163573671961</v>
      </c>
      <c r="M60">
        <f t="shared" ca="1" si="7"/>
        <v>55.272469135802467</v>
      </c>
      <c r="N60">
        <f t="shared" ca="1" si="8"/>
        <v>31.866327160493825</v>
      </c>
    </row>
    <row r="61" spans="1:19" x14ac:dyDescent="0.25">
      <c r="A61" s="4">
        <f t="shared" si="9"/>
        <v>0.42071759259259212</v>
      </c>
      <c r="B61" s="3">
        <f t="shared" si="10"/>
        <v>1553300350</v>
      </c>
      <c r="C61">
        <f t="shared" si="15"/>
        <v>2</v>
      </c>
      <c r="D61">
        <f t="shared" si="15"/>
        <v>6</v>
      </c>
      <c r="E61">
        <f t="shared" ca="1" si="12"/>
        <v>-65634.29176954733</v>
      </c>
      <c r="F61">
        <f t="shared" ca="1" si="13"/>
        <v>-63622.518847736625</v>
      </c>
      <c r="G61">
        <f t="shared" ca="1" si="0"/>
        <v>9448.7999999999993</v>
      </c>
      <c r="H61" s="9">
        <f t="shared" ca="1" si="1"/>
        <v>208.67275720164761</v>
      </c>
      <c r="I61" s="9">
        <f t="shared" ca="1" si="1"/>
        <v>32.911786008230408</v>
      </c>
      <c r="J61" s="9">
        <f t="shared" ca="1" si="1"/>
        <v>0</v>
      </c>
      <c r="K61" s="9">
        <f t="shared" ca="1" si="2"/>
        <v>211.25223136428485</v>
      </c>
      <c r="L61" s="9">
        <f t="shared" ca="1" si="3"/>
        <v>81.037163573672075</v>
      </c>
      <c r="M61">
        <f t="shared" ca="1" si="7"/>
        <v>55.273965477823502</v>
      </c>
      <c r="N61">
        <f t="shared" ca="1" si="8"/>
        <v>31.883023548239596</v>
      </c>
    </row>
    <row r="62" spans="1:19" x14ac:dyDescent="0.25">
      <c r="A62" s="4">
        <f t="shared" si="9"/>
        <v>0.42077546296296248</v>
      </c>
      <c r="B62" s="3">
        <f t="shared" si="10"/>
        <v>1553300355</v>
      </c>
      <c r="C62">
        <f t="shared" si="15"/>
        <v>2</v>
      </c>
      <c r="D62">
        <f t="shared" si="15"/>
        <v>6</v>
      </c>
      <c r="E62">
        <f t="shared" ca="1" si="12"/>
        <v>-64590.927983539092</v>
      </c>
      <c r="F62">
        <f t="shared" ca="1" si="13"/>
        <v>-63457.959917695473</v>
      </c>
      <c r="G62">
        <f t="shared" ca="1" si="0"/>
        <v>9448.7999999999993</v>
      </c>
      <c r="H62" s="9">
        <f t="shared" ca="1" si="1"/>
        <v>208.67275720164616</v>
      </c>
      <c r="I62" s="9">
        <f t="shared" ca="1" si="1"/>
        <v>32.911786008230408</v>
      </c>
      <c r="J62" s="9">
        <f t="shared" ca="1" si="1"/>
        <v>0</v>
      </c>
      <c r="K62" s="9">
        <f t="shared" ca="1" si="2"/>
        <v>211.2522313642834</v>
      </c>
      <c r="L62" s="9">
        <f t="shared" ca="1" si="3"/>
        <v>81.037163573672018</v>
      </c>
      <c r="M62">
        <f t="shared" ca="1" si="7"/>
        <v>55.27546181984453</v>
      </c>
      <c r="N62">
        <f t="shared" ca="1" si="8"/>
        <v>31.899719935985367</v>
      </c>
    </row>
    <row r="63" spans="1:19" x14ac:dyDescent="0.25">
      <c r="A63" s="4">
        <f t="shared" si="9"/>
        <v>0.42083333333333284</v>
      </c>
      <c r="B63" s="3">
        <f t="shared" si="10"/>
        <v>1553300360</v>
      </c>
      <c r="C63">
        <f t="shared" si="15"/>
        <v>2</v>
      </c>
      <c r="D63">
        <f t="shared" si="15"/>
        <v>6</v>
      </c>
      <c r="E63">
        <f t="shared" ca="1" si="12"/>
        <v>-63547.564197530861</v>
      </c>
      <c r="F63">
        <f t="shared" ca="1" si="13"/>
        <v>-63293.40098765432</v>
      </c>
      <c r="G63">
        <f t="shared" ca="1" si="0"/>
        <v>9448.7999999999993</v>
      </c>
      <c r="H63" s="9">
        <f t="shared" ca="1" si="1"/>
        <v>208.67275720164616</v>
      </c>
      <c r="I63" s="9">
        <f t="shared" ca="1" si="1"/>
        <v>32.911786008230408</v>
      </c>
      <c r="J63" s="9">
        <f t="shared" ca="1" si="1"/>
        <v>0</v>
      </c>
      <c r="K63" s="9">
        <f t="shared" ca="1" si="2"/>
        <v>211.2522313642834</v>
      </c>
      <c r="L63" s="9">
        <f t="shared" ca="1" si="3"/>
        <v>81.037163573672018</v>
      </c>
      <c r="M63">
        <f t="shared" ca="1" si="7"/>
        <v>55.276958161865565</v>
      </c>
      <c r="N63">
        <f t="shared" ca="1" si="8"/>
        <v>31.916416323731138</v>
      </c>
    </row>
    <row r="64" spans="1:19" x14ac:dyDescent="0.25">
      <c r="A64" s="4">
        <f t="shared" si="9"/>
        <v>0.4208912037037032</v>
      </c>
      <c r="B64" s="3">
        <f t="shared" si="10"/>
        <v>1553300365</v>
      </c>
      <c r="C64">
        <f t="shared" si="15"/>
        <v>2</v>
      </c>
      <c r="D64">
        <f t="shared" si="15"/>
        <v>6</v>
      </c>
      <c r="E64">
        <f t="shared" ca="1" si="12"/>
        <v>-62504.20041152263</v>
      </c>
      <c r="F64">
        <f t="shared" ca="1" si="13"/>
        <v>-63128.842057613168</v>
      </c>
      <c r="G64">
        <f t="shared" ca="1" si="0"/>
        <v>9448.7999999999993</v>
      </c>
      <c r="H64" s="9">
        <f t="shared" ca="1" si="1"/>
        <v>208.67275720164616</v>
      </c>
      <c r="I64" s="9">
        <f t="shared" ca="1" si="1"/>
        <v>32.911786008230408</v>
      </c>
      <c r="J64" s="9">
        <f t="shared" ca="1" si="1"/>
        <v>0</v>
      </c>
      <c r="K64" s="9">
        <f t="shared" ca="1" si="2"/>
        <v>211.2522313642834</v>
      </c>
      <c r="L64" s="9">
        <f t="shared" ca="1" si="3"/>
        <v>81.037163573672018</v>
      </c>
      <c r="M64">
        <f t="shared" ca="1" si="7"/>
        <v>55.2784545038866</v>
      </c>
      <c r="N64">
        <f t="shared" ca="1" si="8"/>
        <v>31.933112711476909</v>
      </c>
    </row>
    <row r="65" spans="1:15" x14ac:dyDescent="0.25">
      <c r="A65" s="4">
        <f t="shared" si="9"/>
        <v>0.42094907407407356</v>
      </c>
      <c r="B65" s="3">
        <f t="shared" si="10"/>
        <v>1553300370</v>
      </c>
      <c r="C65">
        <f t="shared" si="15"/>
        <v>2</v>
      </c>
      <c r="D65">
        <f t="shared" si="15"/>
        <v>6</v>
      </c>
      <c r="E65">
        <f t="shared" ca="1" si="12"/>
        <v>-61460.836625514399</v>
      </c>
      <c r="F65">
        <f t="shared" ca="1" si="13"/>
        <v>-62964.283127572016</v>
      </c>
      <c r="G65">
        <f t="shared" ca="1" si="0"/>
        <v>9448.7999999999993</v>
      </c>
      <c r="H65" s="9">
        <f t="shared" ca="1" si="1"/>
        <v>208.67275720164616</v>
      </c>
      <c r="I65" s="9">
        <f t="shared" ca="1" si="1"/>
        <v>32.911786008230408</v>
      </c>
      <c r="J65" s="9">
        <f t="shared" ca="1" si="1"/>
        <v>0</v>
      </c>
      <c r="K65" s="9">
        <f t="shared" ca="1" si="2"/>
        <v>211.2522313642834</v>
      </c>
      <c r="L65" s="9">
        <f t="shared" ca="1" si="3"/>
        <v>81.037163573672018</v>
      </c>
      <c r="M65">
        <f t="shared" ca="1" si="7"/>
        <v>55.279950845907635</v>
      </c>
      <c r="N65">
        <f t="shared" ca="1" si="8"/>
        <v>31.94980909922268</v>
      </c>
      <c r="O65" s="12"/>
    </row>
    <row r="66" spans="1:15" x14ac:dyDescent="0.25">
      <c r="A66" s="8">
        <f t="shared" si="9"/>
        <v>0.42100694444444392</v>
      </c>
      <c r="B66" s="3">
        <f t="shared" si="10"/>
        <v>1553300375</v>
      </c>
      <c r="C66">
        <f t="shared" si="15"/>
        <v>2</v>
      </c>
      <c r="D66">
        <f t="shared" si="15"/>
        <v>6</v>
      </c>
      <c r="E66">
        <f t="shared" ca="1" si="12"/>
        <v>-60417.472839506168</v>
      </c>
      <c r="F66">
        <f t="shared" ca="1" si="13"/>
        <v>-62799.724197530864</v>
      </c>
      <c r="G66">
        <f t="shared" ca="1" si="0"/>
        <v>9448.7999999999993</v>
      </c>
      <c r="H66" s="9">
        <f t="shared" ca="1" si="1"/>
        <v>208.67275720164616</v>
      </c>
      <c r="I66" s="9">
        <f t="shared" ca="1" si="1"/>
        <v>32.911786008230408</v>
      </c>
      <c r="J66" s="9">
        <f t="shared" ca="1" si="1"/>
        <v>0</v>
      </c>
      <c r="K66" s="9">
        <f t="shared" ca="1" si="2"/>
        <v>211.2522313642834</v>
      </c>
      <c r="L66" s="9">
        <f t="shared" ca="1" si="3"/>
        <v>81.037163573672018</v>
      </c>
      <c r="M66">
        <f t="shared" ca="1" si="7"/>
        <v>55.281447187928663</v>
      </c>
      <c r="N66">
        <f t="shared" ca="1" si="8"/>
        <v>31.966505486968448</v>
      </c>
      <c r="O66" s="12"/>
    </row>
    <row r="67" spans="1:15" x14ac:dyDescent="0.25">
      <c r="A67" s="4">
        <f t="shared" si="9"/>
        <v>0.42106481481481428</v>
      </c>
      <c r="B67" s="3">
        <f t="shared" si="10"/>
        <v>1553300380</v>
      </c>
      <c r="C67">
        <f t="shared" si="15"/>
        <v>2</v>
      </c>
      <c r="D67">
        <f t="shared" si="15"/>
        <v>6</v>
      </c>
      <c r="E67">
        <f t="shared" ca="1" si="12"/>
        <v>-59374.109053497938</v>
      </c>
      <c r="F67">
        <f t="shared" ca="1" si="13"/>
        <v>-62635.165267489712</v>
      </c>
      <c r="G67">
        <f t="shared" ca="1" si="0"/>
        <v>9448.7999999999993</v>
      </c>
      <c r="H67" s="9">
        <f t="shared" ca="1" si="1"/>
        <v>208.67275720164616</v>
      </c>
      <c r="I67" s="9">
        <f t="shared" ca="1" si="1"/>
        <v>32.911786008231864</v>
      </c>
      <c r="J67" s="9">
        <f t="shared" ca="1" si="1"/>
        <v>0</v>
      </c>
      <c r="K67" s="9">
        <f t="shared" ca="1" si="2"/>
        <v>211.25223136428363</v>
      </c>
      <c r="L67" s="9">
        <f t="shared" ca="1" si="3"/>
        <v>81.037163573671634</v>
      </c>
      <c r="M67">
        <f t="shared" ca="1" si="7"/>
        <v>55.282943529949698</v>
      </c>
      <c r="N67">
        <f t="shared" ca="1" si="8"/>
        <v>31.983201874714219</v>
      </c>
      <c r="O67" s="12"/>
    </row>
    <row r="68" spans="1:15" x14ac:dyDescent="0.25">
      <c r="A68" s="4">
        <f t="shared" si="9"/>
        <v>0.42112268518518464</v>
      </c>
      <c r="B68" s="3">
        <f t="shared" si="10"/>
        <v>1553300385</v>
      </c>
      <c r="C68">
        <f t="shared" si="15"/>
        <v>2</v>
      </c>
      <c r="D68">
        <f t="shared" si="15"/>
        <v>6</v>
      </c>
      <c r="E68">
        <f t="shared" ca="1" si="12"/>
        <v>-58330.745267489707</v>
      </c>
      <c r="F68">
        <f t="shared" ca="1" si="13"/>
        <v>-62470.606337448553</v>
      </c>
      <c r="G68">
        <f t="shared" ca="1" si="0"/>
        <v>9448.7999999999993</v>
      </c>
      <c r="H68" s="9">
        <f t="shared" ca="1" si="1"/>
        <v>208.67275720164471</v>
      </c>
      <c r="I68" s="9">
        <f t="shared" ca="1" si="1"/>
        <v>32.911786008230408</v>
      </c>
      <c r="J68" s="9">
        <f t="shared" ca="1" si="1"/>
        <v>0</v>
      </c>
      <c r="K68" s="9">
        <f t="shared" ca="1" si="2"/>
        <v>211.25223136428195</v>
      </c>
      <c r="L68" s="9">
        <f t="shared" ca="1" si="3"/>
        <v>81.037163573671961</v>
      </c>
      <c r="M68">
        <f t="shared" ca="1" si="7"/>
        <v>55.284439871970733</v>
      </c>
      <c r="N68">
        <f t="shared" ca="1" si="8"/>
        <v>31.99989826245999</v>
      </c>
      <c r="O68" s="12"/>
    </row>
    <row r="69" spans="1:15" x14ac:dyDescent="0.25">
      <c r="A69" s="4">
        <f t="shared" si="9"/>
        <v>0.421180555555555</v>
      </c>
      <c r="B69" s="3">
        <f t="shared" si="10"/>
        <v>1553300390</v>
      </c>
      <c r="C69">
        <f t="shared" si="15"/>
        <v>2</v>
      </c>
      <c r="D69">
        <f t="shared" si="15"/>
        <v>6</v>
      </c>
      <c r="E69">
        <f t="shared" ca="1" si="12"/>
        <v>-57287.381481481483</v>
      </c>
      <c r="F69">
        <f t="shared" ca="1" si="13"/>
        <v>-62306.047407407401</v>
      </c>
      <c r="G69">
        <f t="shared" ca="1" si="0"/>
        <v>9448.7999999999993</v>
      </c>
      <c r="H69" s="9">
        <f t="shared" ca="1" si="1"/>
        <v>208.67275720164761</v>
      </c>
      <c r="I69" s="9">
        <f t="shared" ca="1" si="1"/>
        <v>32.911786008230408</v>
      </c>
      <c r="J69" s="9">
        <f t="shared" ca="1" si="1"/>
        <v>0</v>
      </c>
      <c r="K69" s="9">
        <f t="shared" ca="1" si="2"/>
        <v>211.25223136428485</v>
      </c>
      <c r="L69" s="9">
        <f t="shared" ca="1" si="3"/>
        <v>81.037163573672075</v>
      </c>
      <c r="M69">
        <f t="shared" ca="1" si="7"/>
        <v>55.285936213991768</v>
      </c>
      <c r="N69">
        <f t="shared" ca="1" si="8"/>
        <v>32.016594650205761</v>
      </c>
    </row>
    <row r="70" spans="1:15" x14ac:dyDescent="0.25">
      <c r="A70" s="4">
        <f>A69+5/24/3600</f>
        <v>0.42123842592592536</v>
      </c>
      <c r="B70" s="3">
        <f t="shared" si="10"/>
        <v>1553300395</v>
      </c>
      <c r="C70">
        <f t="shared" si="15"/>
        <v>2</v>
      </c>
      <c r="D70">
        <f t="shared" si="15"/>
        <v>6</v>
      </c>
      <c r="E70">
        <f t="shared" ca="1" si="12"/>
        <v>-56244.017695473245</v>
      </c>
      <c r="F70">
        <f t="shared" ca="1" si="13"/>
        <v>-62141.488477366249</v>
      </c>
      <c r="G70">
        <f t="shared" ca="1" si="0"/>
        <v>9448.7999999999993</v>
      </c>
      <c r="H70" s="9">
        <f t="shared" ca="1" si="1"/>
        <v>208.67275720164471</v>
      </c>
      <c r="I70" s="9">
        <f t="shared" ca="1" si="1"/>
        <v>32.911786008230408</v>
      </c>
      <c r="J70" s="9">
        <f t="shared" ca="1" si="1"/>
        <v>0</v>
      </c>
      <c r="K70" s="9">
        <f t="shared" ca="1" si="2"/>
        <v>211.25223136428195</v>
      </c>
      <c r="L70" s="9">
        <f t="shared" ca="1" si="3"/>
        <v>81.037163573671961</v>
      </c>
      <c r="M70">
        <f t="shared" ca="1" si="7"/>
        <v>55.287432556012803</v>
      </c>
      <c r="N70">
        <f t="shared" ca="1" si="8"/>
        <v>32.033291037951528</v>
      </c>
    </row>
    <row r="71" spans="1:15" x14ac:dyDescent="0.25">
      <c r="A71" s="4">
        <f t="shared" si="9"/>
        <v>0.42129629629629572</v>
      </c>
      <c r="B71" s="3">
        <f t="shared" si="10"/>
        <v>1553300400</v>
      </c>
      <c r="C71">
        <f t="shared" si="15"/>
        <v>2</v>
      </c>
      <c r="D71">
        <f t="shared" si="15"/>
        <v>6</v>
      </c>
      <c r="E71">
        <f t="shared" ca="1" si="12"/>
        <v>-55200.653909465022</v>
      </c>
      <c r="F71">
        <f t="shared" ca="1" si="13"/>
        <v>-61976.929547325097</v>
      </c>
      <c r="G71">
        <f t="shared" ref="G71:G134" ca="1" si="16">INDIRECT("G$"&amp;C71)+INDIRECT("J$"&amp;C71)*($B71-INDIRECT("B$"&amp;D71))</f>
        <v>9448.7999999999993</v>
      </c>
      <c r="H71" s="9">
        <f t="shared" ref="H71:J134" ca="1" si="17">(E72-E71)/($B72-$B71)</f>
        <v>208.67275720164761</v>
      </c>
      <c r="I71" s="9">
        <f t="shared" ca="1" si="17"/>
        <v>32.911786008230408</v>
      </c>
      <c r="J71" s="9">
        <f t="shared" ca="1" si="17"/>
        <v>0</v>
      </c>
      <c r="K71" s="9">
        <f t="shared" ref="K71:K134" ca="1" si="18">SQRT(H71*H71+I71*I71)</f>
        <v>211.25223136428485</v>
      </c>
      <c r="L71" s="9">
        <f t="shared" ref="L71:L134" ca="1" si="19">DEGREES(ATAN2(I71,H71))</f>
        <v>81.037163573672075</v>
      </c>
      <c r="M71">
        <f t="shared" ca="1" si="7"/>
        <v>55.288928898033831</v>
      </c>
      <c r="N71">
        <f t="shared" ca="1" si="8"/>
        <v>32.049987425697303</v>
      </c>
    </row>
    <row r="72" spans="1:15" x14ac:dyDescent="0.25">
      <c r="A72" s="4">
        <f t="shared" si="9"/>
        <v>0.42135416666666609</v>
      </c>
      <c r="B72" s="3">
        <f t="shared" si="10"/>
        <v>1553300405</v>
      </c>
      <c r="C72">
        <f t="shared" ref="C72:D87" si="20">C71</f>
        <v>2</v>
      </c>
      <c r="D72">
        <f t="shared" si="20"/>
        <v>6</v>
      </c>
      <c r="E72">
        <f t="shared" ca="1" si="12"/>
        <v>-54157.290123456783</v>
      </c>
      <c r="F72">
        <f t="shared" ca="1" si="13"/>
        <v>-61812.370617283945</v>
      </c>
      <c r="G72">
        <f t="shared" ca="1" si="16"/>
        <v>9448.7999999999993</v>
      </c>
      <c r="H72" s="9">
        <f t="shared" ca="1" si="17"/>
        <v>208.67275720164471</v>
      </c>
      <c r="I72" s="9">
        <f t="shared" ca="1" si="17"/>
        <v>32.911786008230408</v>
      </c>
      <c r="J72" s="9">
        <f t="shared" ca="1" si="17"/>
        <v>0</v>
      </c>
      <c r="K72" s="9">
        <f t="shared" ca="1" si="18"/>
        <v>211.25223136428195</v>
      </c>
      <c r="L72" s="9">
        <f t="shared" ca="1" si="19"/>
        <v>81.037163573671961</v>
      </c>
      <c r="M72">
        <f t="shared" ref="M72:M135" ca="1" si="21">INDIRECT("M$"&amp;C72)+INDIRECT("O$"&amp;C72)*($B72-INDIRECT("B$"&amp;D72))</f>
        <v>55.290425240054866</v>
      </c>
      <c r="N72">
        <f t="shared" ref="N72:N135" ca="1" si="22">INDIRECT("N$"&amp;C72)+INDIRECT("P$"&amp;C72)*($B72-INDIRECT("B$"&amp;D72))</f>
        <v>32.066683813443071</v>
      </c>
    </row>
    <row r="73" spans="1:15" x14ac:dyDescent="0.25">
      <c r="A73" s="4">
        <f t="shared" ref="A73:A102" si="23">A72+5/24/3600</f>
        <v>0.42141203703703645</v>
      </c>
      <c r="B73" s="3">
        <f t="shared" ref="B73:B136" si="24">B72+SECOND(A73-A72)</f>
        <v>1553300410</v>
      </c>
      <c r="C73">
        <f t="shared" si="20"/>
        <v>2</v>
      </c>
      <c r="D73">
        <f t="shared" si="20"/>
        <v>6</v>
      </c>
      <c r="E73">
        <f t="shared" ca="1" si="12"/>
        <v>-53113.92633744856</v>
      </c>
      <c r="F73">
        <f t="shared" ca="1" si="13"/>
        <v>-61647.811687242793</v>
      </c>
      <c r="G73">
        <f t="shared" ca="1" si="16"/>
        <v>9448.7999999999993</v>
      </c>
      <c r="H73" s="9">
        <f t="shared" ca="1" si="17"/>
        <v>208.67275720164761</v>
      </c>
      <c r="I73" s="9">
        <f t="shared" ca="1" si="17"/>
        <v>32.911786008230408</v>
      </c>
      <c r="J73" s="9">
        <f t="shared" ca="1" si="17"/>
        <v>0</v>
      </c>
      <c r="K73" s="9">
        <f t="shared" ca="1" si="18"/>
        <v>211.25223136428485</v>
      </c>
      <c r="L73" s="9">
        <f t="shared" ca="1" si="19"/>
        <v>81.037163573672075</v>
      </c>
      <c r="M73">
        <f t="shared" ca="1" si="21"/>
        <v>55.291921582075901</v>
      </c>
      <c r="N73">
        <f t="shared" ca="1" si="22"/>
        <v>32.083380201188845</v>
      </c>
    </row>
    <row r="74" spans="1:15" x14ac:dyDescent="0.25">
      <c r="A74" s="4">
        <f t="shared" si="23"/>
        <v>0.42146990740740681</v>
      </c>
      <c r="B74" s="3">
        <f t="shared" si="24"/>
        <v>1553300415</v>
      </c>
      <c r="C74">
        <f t="shared" si="20"/>
        <v>2</v>
      </c>
      <c r="D74">
        <f t="shared" si="20"/>
        <v>6</v>
      </c>
      <c r="E74">
        <f t="shared" ca="1" si="12"/>
        <v>-52070.562551440322</v>
      </c>
      <c r="F74">
        <f t="shared" ca="1" si="13"/>
        <v>-61483.252757201641</v>
      </c>
      <c r="G74">
        <f t="shared" ca="1" si="16"/>
        <v>9448.7999999999993</v>
      </c>
      <c r="H74" s="9">
        <f t="shared" ca="1" si="17"/>
        <v>208.67275720164471</v>
      </c>
      <c r="I74" s="9">
        <f t="shared" ca="1" si="17"/>
        <v>32.911786008230408</v>
      </c>
      <c r="J74" s="9">
        <f t="shared" ca="1" si="17"/>
        <v>0</v>
      </c>
      <c r="K74" s="9">
        <f t="shared" ca="1" si="18"/>
        <v>211.25223136428195</v>
      </c>
      <c r="L74" s="9">
        <f t="shared" ca="1" si="19"/>
        <v>81.037163573671961</v>
      </c>
      <c r="M74">
        <f t="shared" ca="1" si="21"/>
        <v>55.293417924096936</v>
      </c>
      <c r="N74">
        <f t="shared" ca="1" si="22"/>
        <v>32.100076588934613</v>
      </c>
    </row>
    <row r="75" spans="1:15" x14ac:dyDescent="0.25">
      <c r="A75" s="4">
        <f t="shared" si="23"/>
        <v>0.42152777777777717</v>
      </c>
      <c r="B75" s="3">
        <f t="shared" si="24"/>
        <v>1553300420</v>
      </c>
      <c r="C75">
        <f t="shared" si="20"/>
        <v>2</v>
      </c>
      <c r="D75">
        <f t="shared" si="20"/>
        <v>6</v>
      </c>
      <c r="E75">
        <f t="shared" ca="1" si="12"/>
        <v>-51027.198765432098</v>
      </c>
      <c r="F75">
        <f t="shared" ca="1" si="13"/>
        <v>-61318.693827160489</v>
      </c>
      <c r="G75">
        <f t="shared" ca="1" si="16"/>
        <v>9448.7999999999993</v>
      </c>
      <c r="H75" s="9">
        <f t="shared" ca="1" si="17"/>
        <v>208.67275720164761</v>
      </c>
      <c r="I75" s="9">
        <f t="shared" ca="1" si="17"/>
        <v>32.911786008230408</v>
      </c>
      <c r="J75" s="9">
        <f t="shared" ca="1" si="17"/>
        <v>0</v>
      </c>
      <c r="K75" s="9">
        <f t="shared" ca="1" si="18"/>
        <v>211.25223136428485</v>
      </c>
      <c r="L75" s="9">
        <f t="shared" ca="1" si="19"/>
        <v>81.037163573672075</v>
      </c>
      <c r="M75">
        <f t="shared" ca="1" si="21"/>
        <v>55.294914266117964</v>
      </c>
      <c r="N75">
        <f t="shared" ca="1" si="22"/>
        <v>32.11677297668038</v>
      </c>
    </row>
    <row r="76" spans="1:15" x14ac:dyDescent="0.25">
      <c r="A76" s="4">
        <f t="shared" si="23"/>
        <v>0.42158564814814753</v>
      </c>
      <c r="B76" s="3">
        <f t="shared" si="24"/>
        <v>1553300425</v>
      </c>
      <c r="C76">
        <f t="shared" si="20"/>
        <v>2</v>
      </c>
      <c r="D76">
        <f t="shared" si="20"/>
        <v>6</v>
      </c>
      <c r="E76">
        <f t="shared" ca="1" si="12"/>
        <v>-49983.83497942386</v>
      </c>
      <c r="F76">
        <f t="shared" ca="1" si="13"/>
        <v>-61154.134897119337</v>
      </c>
      <c r="G76">
        <f t="shared" ca="1" si="16"/>
        <v>9448.7999999999993</v>
      </c>
      <c r="H76" s="9">
        <f t="shared" ca="1" si="17"/>
        <v>208.67275720164471</v>
      </c>
      <c r="I76" s="9">
        <f t="shared" ca="1" si="17"/>
        <v>32.911786008230408</v>
      </c>
      <c r="J76" s="9">
        <f t="shared" ca="1" si="17"/>
        <v>0</v>
      </c>
      <c r="K76" s="9">
        <f t="shared" ca="1" si="18"/>
        <v>211.25223136428195</v>
      </c>
      <c r="L76" s="9">
        <f t="shared" ca="1" si="19"/>
        <v>81.037163573671961</v>
      </c>
      <c r="M76">
        <f t="shared" ca="1" si="21"/>
        <v>55.296410608138999</v>
      </c>
      <c r="N76">
        <f t="shared" ca="1" si="22"/>
        <v>32.133469364426155</v>
      </c>
    </row>
    <row r="77" spans="1:15" x14ac:dyDescent="0.25">
      <c r="A77" s="4">
        <f t="shared" si="23"/>
        <v>0.42164351851851789</v>
      </c>
      <c r="B77" s="3">
        <f t="shared" si="24"/>
        <v>1553300430</v>
      </c>
      <c r="C77">
        <f t="shared" si="20"/>
        <v>2</v>
      </c>
      <c r="D77">
        <f t="shared" si="20"/>
        <v>6</v>
      </c>
      <c r="E77">
        <f t="shared" ca="1" si="12"/>
        <v>-48940.471193415637</v>
      </c>
      <c r="F77">
        <f t="shared" ca="1" si="13"/>
        <v>-60989.575967078184</v>
      </c>
      <c r="G77">
        <f t="shared" ca="1" si="16"/>
        <v>9448.7999999999993</v>
      </c>
      <c r="H77" s="9">
        <f t="shared" ca="1" si="17"/>
        <v>208.67275720164761</v>
      </c>
      <c r="I77" s="9">
        <f t="shared" ca="1" si="17"/>
        <v>32.911786008230408</v>
      </c>
      <c r="J77" s="9">
        <f t="shared" ca="1" si="17"/>
        <v>0</v>
      </c>
      <c r="K77" s="9">
        <f t="shared" ca="1" si="18"/>
        <v>211.25223136428485</v>
      </c>
      <c r="L77" s="9">
        <f t="shared" ca="1" si="19"/>
        <v>81.037163573672075</v>
      </c>
      <c r="M77">
        <f t="shared" ca="1" si="21"/>
        <v>55.297906950160034</v>
      </c>
      <c r="N77">
        <f t="shared" ca="1" si="22"/>
        <v>32.150165752171922</v>
      </c>
    </row>
    <row r="78" spans="1:15" x14ac:dyDescent="0.25">
      <c r="A78" s="4">
        <f t="shared" si="23"/>
        <v>0.42170138888888825</v>
      </c>
      <c r="B78" s="3">
        <f t="shared" si="24"/>
        <v>1553300435</v>
      </c>
      <c r="C78">
        <f t="shared" si="20"/>
        <v>2</v>
      </c>
      <c r="D78">
        <f t="shared" si="20"/>
        <v>6</v>
      </c>
      <c r="E78">
        <f t="shared" ca="1" si="12"/>
        <v>-47897.107407407399</v>
      </c>
      <c r="F78">
        <f t="shared" ca="1" si="13"/>
        <v>-60825.017037037032</v>
      </c>
      <c r="G78">
        <f t="shared" ca="1" si="16"/>
        <v>9448.7999999999993</v>
      </c>
      <c r="H78" s="9">
        <f t="shared" ca="1" si="17"/>
        <v>208.67275720164471</v>
      </c>
      <c r="I78" s="9">
        <f t="shared" ca="1" si="17"/>
        <v>32.911786008230408</v>
      </c>
      <c r="J78" s="9">
        <f t="shared" ca="1" si="17"/>
        <v>0</v>
      </c>
      <c r="K78" s="9">
        <f t="shared" ca="1" si="18"/>
        <v>211.25223136428195</v>
      </c>
      <c r="L78" s="9">
        <f t="shared" ca="1" si="19"/>
        <v>81.037163573671961</v>
      </c>
      <c r="M78">
        <f t="shared" ca="1" si="21"/>
        <v>55.299403292181069</v>
      </c>
      <c r="N78">
        <f t="shared" ca="1" si="22"/>
        <v>32.166862139917697</v>
      </c>
    </row>
    <row r="79" spans="1:15" x14ac:dyDescent="0.25">
      <c r="A79" s="4">
        <f t="shared" si="23"/>
        <v>0.42175925925925861</v>
      </c>
      <c r="B79" s="3">
        <f t="shared" si="24"/>
        <v>1553300440</v>
      </c>
      <c r="C79">
        <f t="shared" si="20"/>
        <v>2</v>
      </c>
      <c r="D79">
        <f t="shared" si="20"/>
        <v>6</v>
      </c>
      <c r="E79">
        <f t="shared" ca="1" si="12"/>
        <v>-46853.743621399175</v>
      </c>
      <c r="F79">
        <f t="shared" ca="1" si="13"/>
        <v>-60660.45810699588</v>
      </c>
      <c r="G79">
        <f t="shared" ca="1" si="16"/>
        <v>9448.7999999999993</v>
      </c>
      <c r="H79" s="9">
        <f t="shared" ca="1" si="17"/>
        <v>208.67275720164761</v>
      </c>
      <c r="I79" s="9">
        <f t="shared" ca="1" si="17"/>
        <v>32.911786008230408</v>
      </c>
      <c r="J79" s="9">
        <f t="shared" ca="1" si="17"/>
        <v>0</v>
      </c>
      <c r="K79" s="9">
        <f t="shared" ca="1" si="18"/>
        <v>211.25223136428485</v>
      </c>
      <c r="L79" s="9">
        <f t="shared" ca="1" si="19"/>
        <v>81.037163573672075</v>
      </c>
      <c r="M79">
        <f t="shared" ca="1" si="21"/>
        <v>55.300899634202096</v>
      </c>
      <c r="N79">
        <f t="shared" ca="1" si="22"/>
        <v>32.183558527663465</v>
      </c>
    </row>
    <row r="80" spans="1:15" x14ac:dyDescent="0.25">
      <c r="A80" s="4">
        <f t="shared" si="23"/>
        <v>0.42181712962962897</v>
      </c>
      <c r="B80" s="3">
        <f t="shared" si="24"/>
        <v>1553300445</v>
      </c>
      <c r="C80">
        <f t="shared" si="20"/>
        <v>2</v>
      </c>
      <c r="D80">
        <f t="shared" si="20"/>
        <v>6</v>
      </c>
      <c r="E80">
        <f t="shared" ca="1" si="12"/>
        <v>-45810.379835390937</v>
      </c>
      <c r="F80">
        <f t="shared" ca="1" si="13"/>
        <v>-60495.899176954728</v>
      </c>
      <c r="G80">
        <f t="shared" ca="1" si="16"/>
        <v>9448.7999999999993</v>
      </c>
      <c r="H80" s="9">
        <f t="shared" ca="1" si="17"/>
        <v>208.67275720164471</v>
      </c>
      <c r="I80" s="9">
        <f t="shared" ca="1" si="17"/>
        <v>32.911786008230408</v>
      </c>
      <c r="J80" s="9">
        <f t="shared" ca="1" si="17"/>
        <v>0</v>
      </c>
      <c r="K80" s="9">
        <f t="shared" ca="1" si="18"/>
        <v>211.25223136428195</v>
      </c>
      <c r="L80" s="9">
        <f t="shared" ca="1" si="19"/>
        <v>81.037163573671961</v>
      </c>
      <c r="M80">
        <f t="shared" ca="1" si="21"/>
        <v>55.302395976223131</v>
      </c>
      <c r="N80">
        <f t="shared" ca="1" si="22"/>
        <v>32.200254915409232</v>
      </c>
    </row>
    <row r="81" spans="1:14" x14ac:dyDescent="0.25">
      <c r="A81" s="4">
        <f t="shared" si="23"/>
        <v>0.42187499999999933</v>
      </c>
      <c r="B81" s="3">
        <f t="shared" si="24"/>
        <v>1553300450</v>
      </c>
      <c r="C81">
        <f t="shared" si="20"/>
        <v>2</v>
      </c>
      <c r="D81">
        <f t="shared" si="20"/>
        <v>6</v>
      </c>
      <c r="E81">
        <f t="shared" ca="1" si="12"/>
        <v>-44767.016049382713</v>
      </c>
      <c r="F81">
        <f t="shared" ca="1" si="13"/>
        <v>-60331.340246913576</v>
      </c>
      <c r="G81">
        <f t="shared" ca="1" si="16"/>
        <v>9448.7999999999993</v>
      </c>
      <c r="H81" s="9">
        <f t="shared" ca="1" si="17"/>
        <v>208.67275720164761</v>
      </c>
      <c r="I81" s="9">
        <f t="shared" ca="1" si="17"/>
        <v>32.911786008230408</v>
      </c>
      <c r="J81" s="9">
        <f t="shared" ca="1" si="17"/>
        <v>0</v>
      </c>
      <c r="K81" s="9">
        <f t="shared" ca="1" si="18"/>
        <v>211.25223136428485</v>
      </c>
      <c r="L81" s="9">
        <f t="shared" ca="1" si="19"/>
        <v>81.037163573672075</v>
      </c>
      <c r="M81">
        <f t="shared" ca="1" si="21"/>
        <v>55.303892318244166</v>
      </c>
      <c r="N81">
        <f t="shared" ca="1" si="22"/>
        <v>32.216951303155007</v>
      </c>
    </row>
    <row r="82" spans="1:14" x14ac:dyDescent="0.25">
      <c r="A82" s="4">
        <f t="shared" si="23"/>
        <v>0.42193287037036969</v>
      </c>
      <c r="B82" s="3">
        <f t="shared" si="24"/>
        <v>1553300455</v>
      </c>
      <c r="C82">
        <f t="shared" si="20"/>
        <v>2</v>
      </c>
      <c r="D82">
        <f t="shared" si="20"/>
        <v>6</v>
      </c>
      <c r="E82">
        <f t="shared" ca="1" si="12"/>
        <v>-43723.652263374475</v>
      </c>
      <c r="F82">
        <f t="shared" ca="1" si="13"/>
        <v>-60166.781316872424</v>
      </c>
      <c r="G82">
        <f t="shared" ca="1" si="16"/>
        <v>9448.7999999999993</v>
      </c>
      <c r="H82" s="9">
        <f t="shared" ca="1" si="17"/>
        <v>208.67275720164471</v>
      </c>
      <c r="I82" s="9">
        <f t="shared" ca="1" si="17"/>
        <v>32.911786008230408</v>
      </c>
      <c r="J82" s="9">
        <f t="shared" ca="1" si="17"/>
        <v>0</v>
      </c>
      <c r="K82" s="9">
        <f t="shared" ca="1" si="18"/>
        <v>211.25223136428195</v>
      </c>
      <c r="L82" s="9">
        <f t="shared" ca="1" si="19"/>
        <v>81.037163573671961</v>
      </c>
      <c r="M82">
        <f t="shared" ca="1" si="21"/>
        <v>55.305388660265201</v>
      </c>
      <c r="N82">
        <f t="shared" ca="1" si="22"/>
        <v>32.233647690900774</v>
      </c>
    </row>
    <row r="83" spans="1:14" x14ac:dyDescent="0.25">
      <c r="A83" s="4">
        <f t="shared" si="23"/>
        <v>0.42199074074074006</v>
      </c>
      <c r="B83" s="3">
        <f t="shared" si="24"/>
        <v>1553300460</v>
      </c>
      <c r="C83">
        <f t="shared" si="20"/>
        <v>2</v>
      </c>
      <c r="D83">
        <f t="shared" si="20"/>
        <v>6</v>
      </c>
      <c r="E83">
        <f t="shared" ca="1" si="12"/>
        <v>-42680.288477366252</v>
      </c>
      <c r="F83">
        <f t="shared" ca="1" si="13"/>
        <v>-60002.222386831272</v>
      </c>
      <c r="G83">
        <f t="shared" ca="1" si="16"/>
        <v>9448.7999999999993</v>
      </c>
      <c r="H83" s="9">
        <f t="shared" ca="1" si="17"/>
        <v>208.67275720164471</v>
      </c>
      <c r="I83" s="9">
        <f t="shared" ca="1" si="17"/>
        <v>32.911786008230408</v>
      </c>
      <c r="J83" s="9">
        <f t="shared" ca="1" si="17"/>
        <v>0</v>
      </c>
      <c r="K83" s="9">
        <f t="shared" ca="1" si="18"/>
        <v>211.25223136428195</v>
      </c>
      <c r="L83" s="9">
        <f t="shared" ca="1" si="19"/>
        <v>81.037163573671961</v>
      </c>
      <c r="M83">
        <f t="shared" ca="1" si="21"/>
        <v>55.306885002286236</v>
      </c>
      <c r="N83">
        <f t="shared" ca="1" si="22"/>
        <v>32.250344078646549</v>
      </c>
    </row>
    <row r="84" spans="1:14" x14ac:dyDescent="0.25">
      <c r="A84" s="4">
        <f t="shared" si="23"/>
        <v>0.42204861111111042</v>
      </c>
      <c r="B84" s="3">
        <f t="shared" si="24"/>
        <v>1553300465</v>
      </c>
      <c r="C84">
        <f t="shared" si="20"/>
        <v>2</v>
      </c>
      <c r="D84">
        <f t="shared" si="20"/>
        <v>6</v>
      </c>
      <c r="E84">
        <f t="shared" ca="1" si="12"/>
        <v>-41636.924691358028</v>
      </c>
      <c r="F84">
        <f t="shared" ca="1" si="13"/>
        <v>-59837.66345679012</v>
      </c>
      <c r="G84">
        <f t="shared" ca="1" si="16"/>
        <v>9448.7999999999993</v>
      </c>
      <c r="H84" s="9">
        <f t="shared" ca="1" si="17"/>
        <v>208.67275720164761</v>
      </c>
      <c r="I84" s="9">
        <f t="shared" ca="1" si="17"/>
        <v>32.911786008230408</v>
      </c>
      <c r="J84" s="9">
        <f t="shared" ca="1" si="17"/>
        <v>0</v>
      </c>
      <c r="K84" s="9">
        <f t="shared" ca="1" si="18"/>
        <v>211.25223136428485</v>
      </c>
      <c r="L84" s="9">
        <f t="shared" ca="1" si="19"/>
        <v>81.037163573672075</v>
      </c>
      <c r="M84">
        <f t="shared" ca="1" si="21"/>
        <v>55.308381344307264</v>
      </c>
      <c r="N84">
        <f t="shared" ca="1" si="22"/>
        <v>32.267040466392316</v>
      </c>
    </row>
    <row r="85" spans="1:14" x14ac:dyDescent="0.25">
      <c r="A85" s="4">
        <f t="shared" si="23"/>
        <v>0.42210648148148078</v>
      </c>
      <c r="B85" s="3">
        <f t="shared" si="24"/>
        <v>1553300470</v>
      </c>
      <c r="C85">
        <f t="shared" si="20"/>
        <v>2</v>
      </c>
      <c r="D85">
        <f t="shared" si="20"/>
        <v>6</v>
      </c>
      <c r="E85">
        <f t="shared" ca="1" si="12"/>
        <v>-40593.56090534979</v>
      </c>
      <c r="F85">
        <f t="shared" ca="1" si="13"/>
        <v>-59673.104526748968</v>
      </c>
      <c r="G85">
        <f t="shared" ca="1" si="16"/>
        <v>9448.7999999999993</v>
      </c>
      <c r="H85" s="9">
        <f t="shared" ca="1" si="17"/>
        <v>208.67275720164471</v>
      </c>
      <c r="I85" s="9">
        <f t="shared" ca="1" si="17"/>
        <v>32.911786008230408</v>
      </c>
      <c r="J85" s="9">
        <f t="shared" ca="1" si="17"/>
        <v>0</v>
      </c>
      <c r="K85" s="9">
        <f t="shared" ca="1" si="18"/>
        <v>211.25223136428195</v>
      </c>
      <c r="L85" s="9">
        <f t="shared" ca="1" si="19"/>
        <v>81.037163573671961</v>
      </c>
      <c r="M85">
        <f t="shared" ca="1" si="21"/>
        <v>55.309877686328299</v>
      </c>
      <c r="N85">
        <f t="shared" ca="1" si="22"/>
        <v>32.283736854138084</v>
      </c>
    </row>
    <row r="86" spans="1:14" x14ac:dyDescent="0.25">
      <c r="A86" s="4">
        <f t="shared" si="23"/>
        <v>0.42216435185185114</v>
      </c>
      <c r="B86" s="3">
        <f t="shared" si="24"/>
        <v>1553300475</v>
      </c>
      <c r="C86">
        <f t="shared" si="20"/>
        <v>2</v>
      </c>
      <c r="D86">
        <f t="shared" si="20"/>
        <v>6</v>
      </c>
      <c r="E86">
        <f t="shared" ca="1" si="12"/>
        <v>-39550.197119341567</v>
      </c>
      <c r="F86">
        <f t="shared" ca="1" si="13"/>
        <v>-59508.545596707816</v>
      </c>
      <c r="G86">
        <f t="shared" ca="1" si="16"/>
        <v>9448.7999999999993</v>
      </c>
      <c r="H86" s="9">
        <f t="shared" ca="1" si="17"/>
        <v>208.67275720164761</v>
      </c>
      <c r="I86" s="9">
        <f t="shared" ca="1" si="17"/>
        <v>32.911786008230408</v>
      </c>
      <c r="J86" s="9">
        <f t="shared" ca="1" si="17"/>
        <v>0</v>
      </c>
      <c r="K86" s="9">
        <f t="shared" ca="1" si="18"/>
        <v>211.25223136428485</v>
      </c>
      <c r="L86" s="9">
        <f t="shared" ca="1" si="19"/>
        <v>81.037163573672075</v>
      </c>
      <c r="M86">
        <f t="shared" ca="1" si="21"/>
        <v>55.311374028349334</v>
      </c>
      <c r="N86">
        <f t="shared" ca="1" si="22"/>
        <v>32.300433241883859</v>
      </c>
    </row>
    <row r="87" spans="1:14" x14ac:dyDescent="0.25">
      <c r="A87" s="4">
        <f t="shared" si="23"/>
        <v>0.4222222222222215</v>
      </c>
      <c r="B87" s="3">
        <f t="shared" si="24"/>
        <v>1553300480</v>
      </c>
      <c r="C87">
        <f t="shared" si="20"/>
        <v>2</v>
      </c>
      <c r="D87">
        <f t="shared" si="20"/>
        <v>6</v>
      </c>
      <c r="E87">
        <f t="shared" ca="1" si="12"/>
        <v>-38506.833333333328</v>
      </c>
      <c r="F87">
        <f t="shared" ca="1" si="13"/>
        <v>-59343.986666666664</v>
      </c>
      <c r="G87">
        <f t="shared" ca="1" si="16"/>
        <v>9448.7999999999993</v>
      </c>
      <c r="H87" s="9">
        <f t="shared" ca="1" si="17"/>
        <v>208.67275720164471</v>
      </c>
      <c r="I87" s="9">
        <f t="shared" ca="1" si="17"/>
        <v>32.911786008230408</v>
      </c>
      <c r="J87" s="9">
        <f t="shared" ca="1" si="17"/>
        <v>0</v>
      </c>
      <c r="K87" s="9">
        <f t="shared" ca="1" si="18"/>
        <v>211.25223136428195</v>
      </c>
      <c r="L87" s="9">
        <f t="shared" ca="1" si="19"/>
        <v>81.037163573671961</v>
      </c>
      <c r="M87">
        <f t="shared" ca="1" si="21"/>
        <v>55.312870370370369</v>
      </c>
      <c r="N87">
        <f t="shared" ca="1" si="22"/>
        <v>32.317129629629626</v>
      </c>
    </row>
    <row r="88" spans="1:14" x14ac:dyDescent="0.25">
      <c r="A88" s="4">
        <f t="shared" si="23"/>
        <v>0.42228009259259186</v>
      </c>
      <c r="B88" s="3">
        <f t="shared" si="24"/>
        <v>1553300485</v>
      </c>
      <c r="C88">
        <f t="shared" ref="C88:D103" si="25">C87</f>
        <v>2</v>
      </c>
      <c r="D88">
        <f t="shared" si="25"/>
        <v>6</v>
      </c>
      <c r="E88">
        <f t="shared" ca="1" si="12"/>
        <v>-37463.469547325105</v>
      </c>
      <c r="F88">
        <f t="shared" ca="1" si="13"/>
        <v>-59179.427736625512</v>
      </c>
      <c r="G88">
        <f t="shared" ca="1" si="16"/>
        <v>9448.7999999999993</v>
      </c>
      <c r="H88" s="9">
        <f t="shared" ca="1" si="17"/>
        <v>208.67275720164761</v>
      </c>
      <c r="I88" s="9">
        <f t="shared" ca="1" si="17"/>
        <v>32.911786008230408</v>
      </c>
      <c r="J88" s="9">
        <f t="shared" ca="1" si="17"/>
        <v>0</v>
      </c>
      <c r="K88" s="9">
        <f t="shared" ca="1" si="18"/>
        <v>211.25223136428485</v>
      </c>
      <c r="L88" s="9">
        <f t="shared" ca="1" si="19"/>
        <v>81.037163573672075</v>
      </c>
      <c r="M88">
        <f t="shared" ca="1" si="21"/>
        <v>55.314366712391397</v>
      </c>
      <c r="N88">
        <f t="shared" ca="1" si="22"/>
        <v>32.333826017375401</v>
      </c>
    </row>
    <row r="89" spans="1:14" x14ac:dyDescent="0.25">
      <c r="A89" s="4">
        <f t="shared" si="23"/>
        <v>0.42233796296296222</v>
      </c>
      <c r="B89" s="3">
        <f t="shared" si="24"/>
        <v>1553300490</v>
      </c>
      <c r="C89">
        <f t="shared" si="25"/>
        <v>2</v>
      </c>
      <c r="D89">
        <f t="shared" si="25"/>
        <v>6</v>
      </c>
      <c r="E89">
        <f t="shared" ca="1" si="12"/>
        <v>-36420.105761316867</v>
      </c>
      <c r="F89">
        <f t="shared" ca="1" si="13"/>
        <v>-59014.86880658436</v>
      </c>
      <c r="G89">
        <f t="shared" ca="1" si="16"/>
        <v>9448.7999999999993</v>
      </c>
      <c r="H89" s="9">
        <f t="shared" ca="1" si="17"/>
        <v>208.67275720164471</v>
      </c>
      <c r="I89" s="9">
        <f t="shared" ca="1" si="17"/>
        <v>32.911786008230408</v>
      </c>
      <c r="J89" s="9">
        <f t="shared" ca="1" si="17"/>
        <v>0</v>
      </c>
      <c r="K89" s="9">
        <f t="shared" ca="1" si="18"/>
        <v>211.25223136428195</v>
      </c>
      <c r="L89" s="9">
        <f t="shared" ca="1" si="19"/>
        <v>81.037163573671961</v>
      </c>
      <c r="M89">
        <f t="shared" ca="1" si="21"/>
        <v>55.315863054412432</v>
      </c>
      <c r="N89">
        <f t="shared" ca="1" si="22"/>
        <v>32.350522405121168</v>
      </c>
    </row>
    <row r="90" spans="1:14" x14ac:dyDescent="0.25">
      <c r="A90" s="4">
        <f t="shared" si="23"/>
        <v>0.42239583333333258</v>
      </c>
      <c r="B90" s="3">
        <f t="shared" si="24"/>
        <v>1553300495</v>
      </c>
      <c r="C90">
        <f t="shared" si="25"/>
        <v>2</v>
      </c>
      <c r="D90">
        <f t="shared" si="25"/>
        <v>6</v>
      </c>
      <c r="E90">
        <f t="shared" ca="1" si="12"/>
        <v>-35376.741975308643</v>
      </c>
      <c r="F90">
        <f t="shared" ca="1" si="13"/>
        <v>-58850.309876543208</v>
      </c>
      <c r="G90">
        <f t="shared" ca="1" si="16"/>
        <v>9448.7999999999993</v>
      </c>
      <c r="H90" s="9">
        <f t="shared" ca="1" si="17"/>
        <v>208.67275720164761</v>
      </c>
      <c r="I90" s="9">
        <f t="shared" ca="1" si="17"/>
        <v>32.911786008230408</v>
      </c>
      <c r="J90" s="9">
        <f t="shared" ca="1" si="17"/>
        <v>0</v>
      </c>
      <c r="K90" s="9">
        <f t="shared" ca="1" si="18"/>
        <v>211.25223136428485</v>
      </c>
      <c r="L90" s="9">
        <f t="shared" ca="1" si="19"/>
        <v>81.037163573672075</v>
      </c>
      <c r="M90">
        <f t="shared" ca="1" si="21"/>
        <v>55.317359396433467</v>
      </c>
      <c r="N90">
        <f t="shared" ca="1" si="22"/>
        <v>32.367218792866943</v>
      </c>
    </row>
    <row r="91" spans="1:14" x14ac:dyDescent="0.25">
      <c r="A91" s="4">
        <f t="shared" si="23"/>
        <v>0.42245370370370294</v>
      </c>
      <c r="B91" s="3">
        <f t="shared" si="24"/>
        <v>1553300500</v>
      </c>
      <c r="C91">
        <f t="shared" si="25"/>
        <v>2</v>
      </c>
      <c r="D91">
        <f t="shared" si="25"/>
        <v>6</v>
      </c>
      <c r="E91">
        <f t="shared" ca="1" si="12"/>
        <v>-34333.378189300405</v>
      </c>
      <c r="F91">
        <f t="shared" ca="1" si="13"/>
        <v>-58685.750946502056</v>
      </c>
      <c r="G91">
        <f t="shared" ca="1" si="16"/>
        <v>9448.7999999999993</v>
      </c>
      <c r="H91" s="9">
        <f t="shared" ca="1" si="17"/>
        <v>208.67275720164471</v>
      </c>
      <c r="I91" s="9">
        <f t="shared" ca="1" si="17"/>
        <v>32.911786008230408</v>
      </c>
      <c r="J91" s="9">
        <f t="shared" ca="1" si="17"/>
        <v>0</v>
      </c>
      <c r="K91" s="9">
        <f t="shared" ca="1" si="18"/>
        <v>211.25223136428195</v>
      </c>
      <c r="L91" s="9">
        <f t="shared" ca="1" si="19"/>
        <v>81.037163573671961</v>
      </c>
      <c r="M91">
        <f t="shared" ca="1" si="21"/>
        <v>55.318855738454502</v>
      </c>
      <c r="N91">
        <f t="shared" ca="1" si="22"/>
        <v>32.383915180612711</v>
      </c>
    </row>
    <row r="92" spans="1:14" x14ac:dyDescent="0.25">
      <c r="A92" s="4">
        <f t="shared" si="23"/>
        <v>0.4225115740740733</v>
      </c>
      <c r="B92" s="3">
        <f t="shared" si="24"/>
        <v>1553300505</v>
      </c>
      <c r="C92">
        <f t="shared" si="25"/>
        <v>2</v>
      </c>
      <c r="D92">
        <f t="shared" si="25"/>
        <v>6</v>
      </c>
      <c r="E92">
        <f t="shared" ca="1" si="12"/>
        <v>-33290.014403292182</v>
      </c>
      <c r="F92">
        <f t="shared" ca="1" si="13"/>
        <v>-58521.192016460904</v>
      </c>
      <c r="G92">
        <f t="shared" ca="1" si="16"/>
        <v>9448.7999999999993</v>
      </c>
      <c r="H92" s="9">
        <f t="shared" ca="1" si="17"/>
        <v>208.67275720164761</v>
      </c>
      <c r="I92" s="9">
        <f t="shared" ca="1" si="17"/>
        <v>32.911786008230408</v>
      </c>
      <c r="J92" s="9">
        <f t="shared" ca="1" si="17"/>
        <v>0</v>
      </c>
      <c r="K92" s="9">
        <f t="shared" ca="1" si="18"/>
        <v>211.25223136428485</v>
      </c>
      <c r="L92" s="9">
        <f t="shared" ca="1" si="19"/>
        <v>81.037163573672075</v>
      </c>
      <c r="M92">
        <f t="shared" ca="1" si="21"/>
        <v>55.320352080475537</v>
      </c>
      <c r="N92">
        <f t="shared" ca="1" si="22"/>
        <v>32.400611568358478</v>
      </c>
    </row>
    <row r="93" spans="1:14" x14ac:dyDescent="0.25">
      <c r="A93" s="4">
        <f t="shared" si="23"/>
        <v>0.42256944444444366</v>
      </c>
      <c r="B93" s="3">
        <f t="shared" si="24"/>
        <v>1553300510</v>
      </c>
      <c r="C93">
        <f t="shared" si="25"/>
        <v>2</v>
      </c>
      <c r="D93">
        <f t="shared" si="25"/>
        <v>6</v>
      </c>
      <c r="E93">
        <f t="shared" ca="1" si="12"/>
        <v>-32246.650617283944</v>
      </c>
      <c r="F93">
        <f t="shared" ca="1" si="13"/>
        <v>-58356.633086419752</v>
      </c>
      <c r="G93">
        <f t="shared" ca="1" si="16"/>
        <v>9448.7999999999993</v>
      </c>
      <c r="H93" s="9">
        <f t="shared" ca="1" si="17"/>
        <v>208.67275720164471</v>
      </c>
      <c r="I93" s="9">
        <f t="shared" ca="1" si="17"/>
        <v>32.911786008230408</v>
      </c>
      <c r="J93" s="9">
        <f t="shared" ca="1" si="17"/>
        <v>0</v>
      </c>
      <c r="K93" s="9">
        <f t="shared" ca="1" si="18"/>
        <v>211.25223136428195</v>
      </c>
      <c r="L93" s="9">
        <f t="shared" ca="1" si="19"/>
        <v>81.037163573671961</v>
      </c>
      <c r="M93">
        <f t="shared" ca="1" si="21"/>
        <v>55.321848422496565</v>
      </c>
      <c r="N93">
        <f t="shared" ca="1" si="22"/>
        <v>32.417307956104253</v>
      </c>
    </row>
    <row r="94" spans="1:14" x14ac:dyDescent="0.25">
      <c r="A94" s="4">
        <f t="shared" si="23"/>
        <v>0.42262731481481403</v>
      </c>
      <c r="B94" s="3">
        <f t="shared" si="24"/>
        <v>1553300515</v>
      </c>
      <c r="C94">
        <f t="shared" si="25"/>
        <v>2</v>
      </c>
      <c r="D94">
        <f t="shared" si="25"/>
        <v>6</v>
      </c>
      <c r="E94">
        <f t="shared" ca="1" si="12"/>
        <v>-31203.28683127572</v>
      </c>
      <c r="F94">
        <f t="shared" ca="1" si="13"/>
        <v>-58192.0741563786</v>
      </c>
      <c r="G94">
        <f t="shared" ca="1" si="16"/>
        <v>9448.7999999999993</v>
      </c>
      <c r="H94" s="9">
        <f t="shared" ca="1" si="17"/>
        <v>208.67275720164761</v>
      </c>
      <c r="I94" s="9">
        <f t="shared" ca="1" si="17"/>
        <v>32.911786008230408</v>
      </c>
      <c r="J94" s="9">
        <f t="shared" ca="1" si="17"/>
        <v>0</v>
      </c>
      <c r="K94" s="9">
        <f t="shared" ca="1" si="18"/>
        <v>211.25223136428485</v>
      </c>
      <c r="L94" s="9">
        <f t="shared" ca="1" si="19"/>
        <v>81.037163573672075</v>
      </c>
      <c r="M94">
        <f t="shared" ca="1" si="21"/>
        <v>55.3233447645176</v>
      </c>
      <c r="N94">
        <f t="shared" ca="1" si="22"/>
        <v>32.43400434385002</v>
      </c>
    </row>
    <row r="95" spans="1:14" x14ac:dyDescent="0.25">
      <c r="A95" s="4">
        <f>A94+5/24/3600</f>
        <v>0.42268518518518439</v>
      </c>
      <c r="B95" s="3">
        <f t="shared" si="24"/>
        <v>1553300520</v>
      </c>
      <c r="C95">
        <f t="shared" si="25"/>
        <v>2</v>
      </c>
      <c r="D95">
        <f t="shared" si="25"/>
        <v>6</v>
      </c>
      <c r="E95">
        <f t="shared" ca="1" si="12"/>
        <v>-30159.923045267482</v>
      </c>
      <c r="F95">
        <f t="shared" ca="1" si="13"/>
        <v>-58027.515226337448</v>
      </c>
      <c r="G95">
        <f t="shared" ca="1" si="16"/>
        <v>9448.7999999999993</v>
      </c>
      <c r="H95" s="9">
        <f t="shared" ca="1" si="17"/>
        <v>208.67275720164471</v>
      </c>
      <c r="I95" s="9">
        <f t="shared" ca="1" si="17"/>
        <v>32.911786008230408</v>
      </c>
      <c r="J95" s="9">
        <f t="shared" ca="1" si="17"/>
        <v>0</v>
      </c>
      <c r="K95" s="9">
        <f t="shared" ca="1" si="18"/>
        <v>211.25223136428195</v>
      </c>
      <c r="L95" s="9">
        <f t="shared" ca="1" si="19"/>
        <v>81.037163573671961</v>
      </c>
      <c r="M95">
        <f t="shared" ca="1" si="21"/>
        <v>55.324841106538635</v>
      </c>
      <c r="N95">
        <f t="shared" ca="1" si="22"/>
        <v>32.450700731595795</v>
      </c>
    </row>
    <row r="96" spans="1:14" x14ac:dyDescent="0.25">
      <c r="A96" s="4">
        <f t="shared" si="23"/>
        <v>0.42274305555555475</v>
      </c>
      <c r="B96" s="3">
        <f t="shared" si="24"/>
        <v>1553300525</v>
      </c>
      <c r="C96">
        <f t="shared" si="25"/>
        <v>2</v>
      </c>
      <c r="D96">
        <f t="shared" si="25"/>
        <v>6</v>
      </c>
      <c r="E96">
        <f t="shared" ca="1" si="12"/>
        <v>-29116.559259259258</v>
      </c>
      <c r="F96">
        <f t="shared" ca="1" si="13"/>
        <v>-57862.956296296295</v>
      </c>
      <c r="G96">
        <f t="shared" ca="1" si="16"/>
        <v>9448.7999999999993</v>
      </c>
      <c r="H96" s="9">
        <f t="shared" ca="1" si="17"/>
        <v>208.67275720164761</v>
      </c>
      <c r="I96" s="9">
        <f t="shared" ca="1" si="17"/>
        <v>32.911786008230408</v>
      </c>
      <c r="J96" s="9">
        <f t="shared" ca="1" si="17"/>
        <v>0</v>
      </c>
      <c r="K96" s="9">
        <f t="shared" ca="1" si="18"/>
        <v>211.25223136428485</v>
      </c>
      <c r="L96" s="9">
        <f t="shared" ca="1" si="19"/>
        <v>81.037163573672075</v>
      </c>
      <c r="M96">
        <f t="shared" ca="1" si="21"/>
        <v>55.32633744855967</v>
      </c>
      <c r="N96">
        <f t="shared" ca="1" si="22"/>
        <v>32.467397119341562</v>
      </c>
    </row>
    <row r="97" spans="1:14" x14ac:dyDescent="0.25">
      <c r="A97" s="4">
        <f t="shared" si="23"/>
        <v>0.42280092592592511</v>
      </c>
      <c r="B97" s="3">
        <f t="shared" si="24"/>
        <v>1553300530</v>
      </c>
      <c r="C97">
        <f t="shared" si="25"/>
        <v>2</v>
      </c>
      <c r="D97">
        <f t="shared" si="25"/>
        <v>6</v>
      </c>
      <c r="E97">
        <f t="shared" ca="1" si="12"/>
        <v>-28073.19547325102</v>
      </c>
      <c r="F97">
        <f t="shared" ca="1" si="13"/>
        <v>-57698.397366255143</v>
      </c>
      <c r="G97">
        <f t="shared" ca="1" si="16"/>
        <v>9448.7999999999993</v>
      </c>
      <c r="H97" s="9">
        <f t="shared" ca="1" si="17"/>
        <v>208.67275720164471</v>
      </c>
      <c r="I97" s="9">
        <f t="shared" ca="1" si="17"/>
        <v>32.911786008230408</v>
      </c>
      <c r="J97" s="9">
        <f t="shared" ca="1" si="17"/>
        <v>0</v>
      </c>
      <c r="K97" s="9">
        <f t="shared" ca="1" si="18"/>
        <v>211.25223136428195</v>
      </c>
      <c r="L97" s="9">
        <f t="shared" ca="1" si="19"/>
        <v>81.037163573671961</v>
      </c>
      <c r="M97">
        <f t="shared" ca="1" si="21"/>
        <v>55.327833790580698</v>
      </c>
      <c r="N97">
        <f t="shared" ca="1" si="22"/>
        <v>32.48409350708733</v>
      </c>
    </row>
    <row r="98" spans="1:14" x14ac:dyDescent="0.25">
      <c r="A98" s="4">
        <f t="shared" si="23"/>
        <v>0.42285879629629547</v>
      </c>
      <c r="B98" s="3">
        <f t="shared" si="24"/>
        <v>1553300535</v>
      </c>
      <c r="C98">
        <f t="shared" si="25"/>
        <v>2</v>
      </c>
      <c r="D98">
        <f t="shared" si="25"/>
        <v>6</v>
      </c>
      <c r="E98">
        <f t="shared" ca="1" si="12"/>
        <v>-27029.831687242797</v>
      </c>
      <c r="F98">
        <f t="shared" ca="1" si="13"/>
        <v>-57533.838436213991</v>
      </c>
      <c r="G98">
        <f t="shared" ca="1" si="16"/>
        <v>9448.7999999999993</v>
      </c>
      <c r="H98" s="9">
        <f t="shared" ca="1" si="17"/>
        <v>208.67275720164761</v>
      </c>
      <c r="I98" s="9">
        <f t="shared" ca="1" si="17"/>
        <v>32.911786008230408</v>
      </c>
      <c r="J98" s="9">
        <f t="shared" ca="1" si="17"/>
        <v>0</v>
      </c>
      <c r="K98" s="9">
        <f t="shared" ca="1" si="18"/>
        <v>211.25223136428485</v>
      </c>
      <c r="L98" s="9">
        <f t="shared" ca="1" si="19"/>
        <v>81.037163573672075</v>
      </c>
      <c r="M98">
        <f t="shared" ca="1" si="21"/>
        <v>55.329330132601733</v>
      </c>
      <c r="N98">
        <f t="shared" ca="1" si="22"/>
        <v>32.500789894833105</v>
      </c>
    </row>
    <row r="99" spans="1:14" x14ac:dyDescent="0.25">
      <c r="A99" s="4">
        <f t="shared" si="23"/>
        <v>0.42291666666666583</v>
      </c>
      <c r="B99" s="3">
        <f t="shared" si="24"/>
        <v>1553300540</v>
      </c>
      <c r="C99">
        <f t="shared" si="25"/>
        <v>2</v>
      </c>
      <c r="D99">
        <f t="shared" si="25"/>
        <v>6</v>
      </c>
      <c r="E99">
        <f t="shared" ca="1" si="12"/>
        <v>-25986.467901234559</v>
      </c>
      <c r="F99">
        <f t="shared" ca="1" si="13"/>
        <v>-57369.279506172839</v>
      </c>
      <c r="G99">
        <f t="shared" ca="1" si="16"/>
        <v>9448.7999999999993</v>
      </c>
      <c r="H99" s="9">
        <f t="shared" ca="1" si="17"/>
        <v>208.67275720164471</v>
      </c>
      <c r="I99" s="9">
        <f t="shared" ca="1" si="17"/>
        <v>32.911786008230408</v>
      </c>
      <c r="J99" s="9">
        <f t="shared" ca="1" si="17"/>
        <v>0</v>
      </c>
      <c r="K99" s="9">
        <f t="shared" ca="1" si="18"/>
        <v>211.25223136428195</v>
      </c>
      <c r="L99" s="9">
        <f t="shared" ca="1" si="19"/>
        <v>81.037163573671961</v>
      </c>
      <c r="M99">
        <f t="shared" ca="1" si="21"/>
        <v>55.330826474622768</v>
      </c>
      <c r="N99">
        <f t="shared" ca="1" si="22"/>
        <v>32.517486282578872</v>
      </c>
    </row>
    <row r="100" spans="1:14" x14ac:dyDescent="0.25">
      <c r="A100" s="4">
        <f t="shared" si="23"/>
        <v>0.42297453703703619</v>
      </c>
      <c r="B100" s="3">
        <f t="shared" si="24"/>
        <v>1553300545</v>
      </c>
      <c r="C100">
        <f t="shared" si="25"/>
        <v>2</v>
      </c>
      <c r="D100">
        <f t="shared" si="25"/>
        <v>6</v>
      </c>
      <c r="E100">
        <f t="shared" ref="E100:E163" ca="1" si="26">INDIRECT("E$"&amp;C100)+INDIRECT("H$"&amp;C100)*($B100-INDIRECT("B$"&amp;D100))</f>
        <v>-24943.104115226335</v>
      </c>
      <c r="F100">
        <f t="shared" ref="F100:F163" ca="1" si="27">INDIRECT("F$"&amp;C100)+INDIRECT("I$"&amp;C100)*($B100-INDIRECT("B$"&amp;D100))</f>
        <v>-57204.720576131687</v>
      </c>
      <c r="G100">
        <f t="shared" ca="1" si="16"/>
        <v>9448.7999999999993</v>
      </c>
      <c r="H100" s="9">
        <f t="shared" ca="1" si="17"/>
        <v>208.67275720164761</v>
      </c>
      <c r="I100" s="9">
        <f t="shared" ca="1" si="17"/>
        <v>32.911786008230408</v>
      </c>
      <c r="J100" s="9">
        <f t="shared" ca="1" si="17"/>
        <v>0</v>
      </c>
      <c r="K100" s="9">
        <f t="shared" ca="1" si="18"/>
        <v>211.25223136428485</v>
      </c>
      <c r="L100" s="9">
        <f t="shared" ca="1" si="19"/>
        <v>81.037163573672075</v>
      </c>
      <c r="M100">
        <f t="shared" ca="1" si="21"/>
        <v>55.332322816643803</v>
      </c>
      <c r="N100">
        <f t="shared" ca="1" si="22"/>
        <v>32.534182670324647</v>
      </c>
    </row>
    <row r="101" spans="1:14" x14ac:dyDescent="0.25">
      <c r="A101" s="4">
        <f t="shared" si="23"/>
        <v>0.42303240740740655</v>
      </c>
      <c r="B101" s="3">
        <f t="shared" si="24"/>
        <v>1553300550</v>
      </c>
      <c r="C101">
        <f t="shared" si="25"/>
        <v>2</v>
      </c>
      <c r="D101">
        <f t="shared" si="25"/>
        <v>6</v>
      </c>
      <c r="E101">
        <f t="shared" ca="1" si="26"/>
        <v>-23899.740329218097</v>
      </c>
      <c r="F101">
        <f t="shared" ca="1" si="27"/>
        <v>-57040.161646090535</v>
      </c>
      <c r="G101">
        <f t="shared" ca="1" si="16"/>
        <v>9448.7999999999993</v>
      </c>
      <c r="H101" s="9">
        <f t="shared" ca="1" si="17"/>
        <v>208.67275720164471</v>
      </c>
      <c r="I101" s="9">
        <f t="shared" ca="1" si="17"/>
        <v>32.911786008230408</v>
      </c>
      <c r="J101" s="9">
        <f t="shared" ca="1" si="17"/>
        <v>0</v>
      </c>
      <c r="K101" s="9">
        <f t="shared" ca="1" si="18"/>
        <v>211.25223136428195</v>
      </c>
      <c r="L101" s="9">
        <f t="shared" ca="1" si="19"/>
        <v>81.037163573671961</v>
      </c>
      <c r="M101">
        <f t="shared" ca="1" si="21"/>
        <v>55.333819158664831</v>
      </c>
      <c r="N101">
        <f t="shared" ca="1" si="22"/>
        <v>32.550879058070414</v>
      </c>
    </row>
    <row r="102" spans="1:14" x14ac:dyDescent="0.25">
      <c r="A102" s="8">
        <f t="shared" si="23"/>
        <v>0.42309027777777691</v>
      </c>
      <c r="B102" s="3">
        <f t="shared" si="24"/>
        <v>1553300555</v>
      </c>
      <c r="C102">
        <f t="shared" si="25"/>
        <v>2</v>
      </c>
      <c r="D102">
        <f t="shared" si="25"/>
        <v>6</v>
      </c>
      <c r="E102">
        <f t="shared" ca="1" si="26"/>
        <v>-22856.376543209873</v>
      </c>
      <c r="F102">
        <f t="shared" ca="1" si="27"/>
        <v>-56875.602716049383</v>
      </c>
      <c r="G102">
        <f t="shared" ca="1" si="16"/>
        <v>9448.7999999999993</v>
      </c>
      <c r="H102" s="9">
        <f t="shared" ca="1" si="17"/>
        <v>208.67275720164761</v>
      </c>
      <c r="I102" s="9">
        <f t="shared" ca="1" si="17"/>
        <v>32.911786008230408</v>
      </c>
      <c r="J102" s="9">
        <f t="shared" ca="1" si="17"/>
        <v>0</v>
      </c>
      <c r="K102" s="9">
        <f t="shared" ca="1" si="18"/>
        <v>211.25223136428485</v>
      </c>
      <c r="L102" s="9">
        <f t="shared" ca="1" si="19"/>
        <v>81.037163573672075</v>
      </c>
      <c r="M102">
        <f t="shared" ca="1" si="21"/>
        <v>55.335315500685866</v>
      </c>
      <c r="N102">
        <f t="shared" ca="1" si="22"/>
        <v>32.567575445816189</v>
      </c>
    </row>
    <row r="103" spans="1:14" x14ac:dyDescent="0.25">
      <c r="A103" s="4">
        <f>A102+5/24/3600</f>
        <v>0.42314814814814727</v>
      </c>
      <c r="B103" s="3">
        <f t="shared" si="24"/>
        <v>1553300560</v>
      </c>
      <c r="C103">
        <f t="shared" si="25"/>
        <v>2</v>
      </c>
      <c r="D103">
        <f t="shared" si="25"/>
        <v>6</v>
      </c>
      <c r="E103">
        <f t="shared" ca="1" si="26"/>
        <v>-21813.012757201635</v>
      </c>
      <c r="F103">
        <f t="shared" ca="1" si="27"/>
        <v>-56711.043786008231</v>
      </c>
      <c r="G103">
        <f t="shared" ca="1" si="16"/>
        <v>9448.7999999999993</v>
      </c>
      <c r="H103" s="9">
        <f t="shared" ca="1" si="17"/>
        <v>208.67275720164471</v>
      </c>
      <c r="I103" s="9">
        <f t="shared" ca="1" si="17"/>
        <v>32.911786008230408</v>
      </c>
      <c r="J103" s="9">
        <f t="shared" ca="1" si="17"/>
        <v>0</v>
      </c>
      <c r="K103" s="9">
        <f t="shared" ca="1" si="18"/>
        <v>211.25223136428195</v>
      </c>
      <c r="L103" s="9">
        <f t="shared" ca="1" si="19"/>
        <v>81.037163573671961</v>
      </c>
      <c r="M103">
        <f t="shared" ca="1" si="21"/>
        <v>55.336811842706901</v>
      </c>
      <c r="N103">
        <f t="shared" ca="1" si="22"/>
        <v>32.584271833561957</v>
      </c>
    </row>
    <row r="104" spans="1:14" x14ac:dyDescent="0.25">
      <c r="A104" s="4">
        <f t="shared" ref="A104:A120" si="28">A103+5/24/3600</f>
        <v>0.42320601851851763</v>
      </c>
      <c r="B104" s="3">
        <f t="shared" si="24"/>
        <v>1553300565</v>
      </c>
      <c r="C104">
        <f t="shared" ref="C104:D119" si="29">C103</f>
        <v>2</v>
      </c>
      <c r="D104">
        <f t="shared" si="29"/>
        <v>6</v>
      </c>
      <c r="E104">
        <f t="shared" ca="1" si="26"/>
        <v>-20769.648971193412</v>
      </c>
      <c r="F104">
        <f t="shared" ca="1" si="27"/>
        <v>-56546.484855967079</v>
      </c>
      <c r="G104">
        <f t="shared" ca="1" si="16"/>
        <v>9448.7999999999993</v>
      </c>
      <c r="H104" s="9">
        <f t="shared" ca="1" si="17"/>
        <v>208.67275720164761</v>
      </c>
      <c r="I104" s="9">
        <f t="shared" ca="1" si="17"/>
        <v>32.911786008230408</v>
      </c>
      <c r="J104" s="9">
        <f t="shared" ca="1" si="17"/>
        <v>0</v>
      </c>
      <c r="K104" s="9">
        <f t="shared" ca="1" si="18"/>
        <v>211.25223136428485</v>
      </c>
      <c r="L104" s="9">
        <f t="shared" ca="1" si="19"/>
        <v>81.037163573672075</v>
      </c>
      <c r="M104">
        <f t="shared" ca="1" si="21"/>
        <v>55.338308184727936</v>
      </c>
      <c r="N104">
        <f t="shared" ca="1" si="22"/>
        <v>32.600968221307724</v>
      </c>
    </row>
    <row r="105" spans="1:14" x14ac:dyDescent="0.25">
      <c r="A105" s="4">
        <f t="shared" si="28"/>
        <v>0.423263888888888</v>
      </c>
      <c r="B105" s="3">
        <f t="shared" si="24"/>
        <v>1553300570</v>
      </c>
      <c r="C105">
        <f t="shared" si="29"/>
        <v>2</v>
      </c>
      <c r="D105">
        <f t="shared" si="29"/>
        <v>6</v>
      </c>
      <c r="E105">
        <f t="shared" ca="1" si="26"/>
        <v>-19726.285185185174</v>
      </c>
      <c r="F105">
        <f t="shared" ca="1" si="27"/>
        <v>-56381.925925925927</v>
      </c>
      <c r="G105">
        <f t="shared" ca="1" si="16"/>
        <v>9448.7999999999993</v>
      </c>
      <c r="H105" s="9">
        <f t="shared" ca="1" si="17"/>
        <v>208.67275720164471</v>
      </c>
      <c r="I105" s="9">
        <f t="shared" ca="1" si="17"/>
        <v>32.911786008230408</v>
      </c>
      <c r="J105" s="9">
        <f t="shared" ca="1" si="17"/>
        <v>0</v>
      </c>
      <c r="K105" s="9">
        <f t="shared" ca="1" si="18"/>
        <v>211.25223136428195</v>
      </c>
      <c r="L105" s="9">
        <f t="shared" ca="1" si="19"/>
        <v>81.037163573671961</v>
      </c>
      <c r="M105">
        <f t="shared" ca="1" si="21"/>
        <v>55.339804526748971</v>
      </c>
      <c r="N105">
        <f t="shared" ca="1" si="22"/>
        <v>32.617664609053499</v>
      </c>
    </row>
    <row r="106" spans="1:14" x14ac:dyDescent="0.25">
      <c r="A106" s="4">
        <f t="shared" si="28"/>
        <v>0.42332175925925836</v>
      </c>
      <c r="B106" s="3">
        <f t="shared" si="24"/>
        <v>1553300575</v>
      </c>
      <c r="C106">
        <f t="shared" si="29"/>
        <v>2</v>
      </c>
      <c r="D106">
        <f t="shared" si="29"/>
        <v>6</v>
      </c>
      <c r="E106">
        <f t="shared" ca="1" si="26"/>
        <v>-18682.92139917695</v>
      </c>
      <c r="F106">
        <f t="shared" ca="1" si="27"/>
        <v>-56217.366995884775</v>
      </c>
      <c r="G106">
        <f t="shared" ca="1" si="16"/>
        <v>9448.7999999999993</v>
      </c>
      <c r="H106" s="9">
        <f t="shared" ca="1" si="17"/>
        <v>208.67275720164761</v>
      </c>
      <c r="I106" s="9">
        <f t="shared" ca="1" si="17"/>
        <v>32.911786008230408</v>
      </c>
      <c r="J106" s="9">
        <f t="shared" ca="1" si="17"/>
        <v>0</v>
      </c>
      <c r="K106" s="9">
        <f t="shared" ca="1" si="18"/>
        <v>211.25223136428485</v>
      </c>
      <c r="L106" s="9">
        <f t="shared" ca="1" si="19"/>
        <v>81.037163573672075</v>
      </c>
      <c r="M106">
        <f t="shared" ca="1" si="21"/>
        <v>55.341300868769999</v>
      </c>
      <c r="N106">
        <f t="shared" ca="1" si="22"/>
        <v>32.634360996799266</v>
      </c>
    </row>
    <row r="107" spans="1:14" x14ac:dyDescent="0.25">
      <c r="A107" s="4">
        <f t="shared" si="28"/>
        <v>0.42337962962962872</v>
      </c>
      <c r="B107" s="3">
        <f t="shared" si="24"/>
        <v>1553300580</v>
      </c>
      <c r="C107">
        <f t="shared" si="29"/>
        <v>2</v>
      </c>
      <c r="D107">
        <f t="shared" si="29"/>
        <v>6</v>
      </c>
      <c r="E107">
        <f t="shared" ca="1" si="26"/>
        <v>-17639.557613168712</v>
      </c>
      <c r="F107">
        <f t="shared" ca="1" si="27"/>
        <v>-56052.808065843623</v>
      </c>
      <c r="G107">
        <f t="shared" ca="1" si="16"/>
        <v>9448.7999999999993</v>
      </c>
      <c r="H107" s="9">
        <f t="shared" ca="1" si="17"/>
        <v>208.67275720164471</v>
      </c>
      <c r="I107" s="9">
        <f t="shared" ca="1" si="17"/>
        <v>32.911786008230408</v>
      </c>
      <c r="J107" s="9">
        <f t="shared" ca="1" si="17"/>
        <v>0</v>
      </c>
      <c r="K107" s="9">
        <f t="shared" ca="1" si="18"/>
        <v>211.25223136428195</v>
      </c>
      <c r="L107" s="9">
        <f t="shared" ca="1" si="19"/>
        <v>81.037163573671961</v>
      </c>
      <c r="M107">
        <f t="shared" ca="1" si="21"/>
        <v>55.342797210791034</v>
      </c>
      <c r="N107">
        <f t="shared" ca="1" si="22"/>
        <v>32.651057384545041</v>
      </c>
    </row>
    <row r="108" spans="1:14" x14ac:dyDescent="0.25">
      <c r="A108" s="8">
        <f t="shared" si="28"/>
        <v>0.42343749999999908</v>
      </c>
      <c r="B108" s="3">
        <f t="shared" si="24"/>
        <v>1553300585</v>
      </c>
      <c r="C108">
        <f t="shared" si="29"/>
        <v>2</v>
      </c>
      <c r="D108">
        <f t="shared" si="29"/>
        <v>6</v>
      </c>
      <c r="E108">
        <f t="shared" ca="1" si="26"/>
        <v>-16596.193827160489</v>
      </c>
      <c r="F108">
        <f t="shared" ca="1" si="27"/>
        <v>-55888.249135802471</v>
      </c>
      <c r="G108">
        <f t="shared" ca="1" si="16"/>
        <v>9448.7999999999993</v>
      </c>
      <c r="H108" s="9">
        <f t="shared" ca="1" si="17"/>
        <v>208.67275720164471</v>
      </c>
      <c r="I108" s="9">
        <f t="shared" ca="1" si="17"/>
        <v>32.911786008230408</v>
      </c>
      <c r="J108" s="9">
        <f t="shared" ca="1" si="17"/>
        <v>0</v>
      </c>
      <c r="K108" s="9">
        <f t="shared" ca="1" si="18"/>
        <v>211.25223136428195</v>
      </c>
      <c r="L108" s="9">
        <f t="shared" ca="1" si="19"/>
        <v>81.037163573671961</v>
      </c>
      <c r="M108">
        <f t="shared" ca="1" si="21"/>
        <v>55.344293552812069</v>
      </c>
      <c r="N108">
        <f t="shared" ca="1" si="22"/>
        <v>32.667753772290808</v>
      </c>
    </row>
    <row r="109" spans="1:14" x14ac:dyDescent="0.25">
      <c r="A109" s="4">
        <f t="shared" si="28"/>
        <v>0.42349537037036944</v>
      </c>
      <c r="B109" s="3">
        <f t="shared" si="24"/>
        <v>1553300590</v>
      </c>
      <c r="C109">
        <f t="shared" si="29"/>
        <v>2</v>
      </c>
      <c r="D109">
        <f t="shared" si="29"/>
        <v>6</v>
      </c>
      <c r="E109">
        <f t="shared" ca="1" si="26"/>
        <v>-15552.830041152265</v>
      </c>
      <c r="F109">
        <f t="shared" ca="1" si="27"/>
        <v>-55723.690205761319</v>
      </c>
      <c r="G109">
        <f t="shared" ca="1" si="16"/>
        <v>9448.7999999999993</v>
      </c>
      <c r="H109" s="9">
        <f t="shared" ca="1" si="17"/>
        <v>208.67275720164761</v>
      </c>
      <c r="I109" s="9">
        <f t="shared" ca="1" si="17"/>
        <v>32.911786008230408</v>
      </c>
      <c r="J109" s="9">
        <f t="shared" ca="1" si="17"/>
        <v>0</v>
      </c>
      <c r="K109" s="9">
        <f t="shared" ca="1" si="18"/>
        <v>211.25223136428485</v>
      </c>
      <c r="L109" s="9">
        <f t="shared" ca="1" si="19"/>
        <v>81.037163573672075</v>
      </c>
      <c r="M109">
        <f t="shared" ca="1" si="21"/>
        <v>55.345789894833104</v>
      </c>
      <c r="N109">
        <f t="shared" ca="1" si="22"/>
        <v>32.684450160036576</v>
      </c>
    </row>
    <row r="110" spans="1:14" x14ac:dyDescent="0.25">
      <c r="A110" s="4">
        <f t="shared" si="28"/>
        <v>0.4235532407407398</v>
      </c>
      <c r="B110" s="3">
        <f t="shared" si="24"/>
        <v>1553300595</v>
      </c>
      <c r="C110">
        <f t="shared" si="29"/>
        <v>2</v>
      </c>
      <c r="D110">
        <f t="shared" si="29"/>
        <v>6</v>
      </c>
      <c r="E110">
        <f t="shared" ca="1" si="26"/>
        <v>-14509.466255144027</v>
      </c>
      <c r="F110">
        <f t="shared" ca="1" si="27"/>
        <v>-55559.131275720167</v>
      </c>
      <c r="G110">
        <f t="shared" ca="1" si="16"/>
        <v>9448.7999999999993</v>
      </c>
      <c r="H110" s="9">
        <f t="shared" ca="1" si="17"/>
        <v>208.67275720164471</v>
      </c>
      <c r="I110" s="9">
        <f t="shared" ca="1" si="17"/>
        <v>32.911786008230408</v>
      </c>
      <c r="J110" s="9">
        <f t="shared" ca="1" si="17"/>
        <v>0</v>
      </c>
      <c r="K110" s="9">
        <f t="shared" ca="1" si="18"/>
        <v>211.25223136428195</v>
      </c>
      <c r="L110" s="9">
        <f t="shared" ca="1" si="19"/>
        <v>81.037163573671961</v>
      </c>
      <c r="M110">
        <f t="shared" ca="1" si="21"/>
        <v>55.347286236854131</v>
      </c>
      <c r="N110">
        <f t="shared" ca="1" si="22"/>
        <v>32.701146547782351</v>
      </c>
    </row>
    <row r="111" spans="1:14" x14ac:dyDescent="0.25">
      <c r="A111" s="4">
        <f t="shared" si="28"/>
        <v>0.42361111111111016</v>
      </c>
      <c r="B111" s="3">
        <f t="shared" si="24"/>
        <v>1553300600</v>
      </c>
      <c r="C111">
        <f t="shared" si="29"/>
        <v>2</v>
      </c>
      <c r="D111">
        <f t="shared" si="29"/>
        <v>6</v>
      </c>
      <c r="E111">
        <f t="shared" ca="1" si="26"/>
        <v>-13466.102469135803</v>
      </c>
      <c r="F111">
        <f t="shared" ca="1" si="27"/>
        <v>-55394.572345679015</v>
      </c>
      <c r="G111">
        <f t="shared" ca="1" si="16"/>
        <v>9448.7999999999993</v>
      </c>
      <c r="H111" s="9">
        <f t="shared" ca="1" si="17"/>
        <v>208.67275720164761</v>
      </c>
      <c r="I111" s="9">
        <f t="shared" ca="1" si="17"/>
        <v>32.911786008230408</v>
      </c>
      <c r="J111" s="9">
        <f t="shared" ca="1" si="17"/>
        <v>0</v>
      </c>
      <c r="K111" s="9">
        <f t="shared" ca="1" si="18"/>
        <v>211.25223136428485</v>
      </c>
      <c r="L111" s="9">
        <f t="shared" ca="1" si="19"/>
        <v>81.037163573672075</v>
      </c>
      <c r="M111">
        <f t="shared" ca="1" si="21"/>
        <v>55.348782578875166</v>
      </c>
      <c r="N111">
        <f t="shared" ca="1" si="22"/>
        <v>32.717842935528118</v>
      </c>
    </row>
    <row r="112" spans="1:14" x14ac:dyDescent="0.25">
      <c r="A112" s="4">
        <f t="shared" si="28"/>
        <v>0.42366898148148052</v>
      </c>
      <c r="B112" s="3">
        <f t="shared" si="24"/>
        <v>1553300605</v>
      </c>
      <c r="C112">
        <f t="shared" si="29"/>
        <v>2</v>
      </c>
      <c r="D112">
        <f t="shared" si="29"/>
        <v>6</v>
      </c>
      <c r="E112">
        <f t="shared" ca="1" si="26"/>
        <v>-12422.738683127565</v>
      </c>
      <c r="F112">
        <f t="shared" ca="1" si="27"/>
        <v>-55230.013415637863</v>
      </c>
      <c r="G112">
        <f t="shared" ca="1" si="16"/>
        <v>9448.7999999999993</v>
      </c>
      <c r="H112" s="9">
        <f t="shared" ca="1" si="17"/>
        <v>208.67275720164471</v>
      </c>
      <c r="I112" s="9">
        <f t="shared" ca="1" si="17"/>
        <v>32.911786008230408</v>
      </c>
      <c r="J112" s="9">
        <f t="shared" ca="1" si="17"/>
        <v>0</v>
      </c>
      <c r="K112" s="9">
        <f t="shared" ca="1" si="18"/>
        <v>211.25223136428195</v>
      </c>
      <c r="L112" s="9">
        <f t="shared" ca="1" si="19"/>
        <v>81.037163573671961</v>
      </c>
      <c r="M112">
        <f t="shared" ca="1" si="21"/>
        <v>55.350278920896201</v>
      </c>
      <c r="N112">
        <f t="shared" ca="1" si="22"/>
        <v>32.734539323273893</v>
      </c>
    </row>
    <row r="113" spans="1:18" x14ac:dyDescent="0.25">
      <c r="A113" s="4">
        <f t="shared" si="28"/>
        <v>0.42372685185185088</v>
      </c>
      <c r="B113" s="3">
        <f t="shared" si="24"/>
        <v>1553300610</v>
      </c>
      <c r="C113">
        <f t="shared" si="29"/>
        <v>2</v>
      </c>
      <c r="D113">
        <f t="shared" si="29"/>
        <v>6</v>
      </c>
      <c r="E113">
        <f t="shared" ca="1" si="26"/>
        <v>-11379.374897119342</v>
      </c>
      <c r="F113">
        <f t="shared" ca="1" si="27"/>
        <v>-55065.454485596711</v>
      </c>
      <c r="G113">
        <f t="shared" ca="1" si="16"/>
        <v>9448.7999999999993</v>
      </c>
      <c r="H113" s="9">
        <f t="shared" ca="1" si="17"/>
        <v>208.67275720164761</v>
      </c>
      <c r="I113" s="9">
        <f t="shared" ca="1" si="17"/>
        <v>32.911786008230408</v>
      </c>
      <c r="J113" s="9">
        <f t="shared" ca="1" si="17"/>
        <v>0</v>
      </c>
      <c r="K113" s="9">
        <f t="shared" ca="1" si="18"/>
        <v>211.25223136428485</v>
      </c>
      <c r="L113" s="9">
        <f t="shared" ca="1" si="19"/>
        <v>81.037163573672075</v>
      </c>
      <c r="M113">
        <f t="shared" ca="1" si="21"/>
        <v>55.351775262917236</v>
      </c>
      <c r="N113">
        <f t="shared" ca="1" si="22"/>
        <v>32.75123571101966</v>
      </c>
    </row>
    <row r="114" spans="1:18" x14ac:dyDescent="0.25">
      <c r="A114" s="8">
        <f t="shared" si="28"/>
        <v>0.42378472222222124</v>
      </c>
      <c r="B114" s="3">
        <f t="shared" si="24"/>
        <v>1553300615</v>
      </c>
      <c r="C114">
        <f t="shared" si="29"/>
        <v>2</v>
      </c>
      <c r="D114">
        <f t="shared" si="29"/>
        <v>6</v>
      </c>
      <c r="E114">
        <f t="shared" ca="1" si="26"/>
        <v>-10336.011111111104</v>
      </c>
      <c r="F114">
        <f t="shared" ca="1" si="27"/>
        <v>-54900.895555555559</v>
      </c>
      <c r="G114">
        <f t="shared" ca="1" si="16"/>
        <v>9448.7999999999993</v>
      </c>
      <c r="H114" s="9">
        <f t="shared" ca="1" si="17"/>
        <v>208.67275720164471</v>
      </c>
      <c r="I114" s="9">
        <f t="shared" ca="1" si="17"/>
        <v>32.911786008230408</v>
      </c>
      <c r="J114" s="9">
        <f t="shared" ca="1" si="17"/>
        <v>0</v>
      </c>
      <c r="K114" s="9">
        <f t="shared" ca="1" si="18"/>
        <v>211.25223136428195</v>
      </c>
      <c r="L114" s="9">
        <f t="shared" ca="1" si="19"/>
        <v>81.037163573671961</v>
      </c>
      <c r="M114">
        <f t="shared" ca="1" si="21"/>
        <v>55.353271604938271</v>
      </c>
      <c r="N114">
        <f t="shared" ca="1" si="22"/>
        <v>32.767932098765428</v>
      </c>
    </row>
    <row r="115" spans="1:18" x14ac:dyDescent="0.25">
      <c r="A115" s="4">
        <f t="shared" si="28"/>
        <v>0.4238425925925916</v>
      </c>
      <c r="B115" s="3">
        <f t="shared" si="24"/>
        <v>1553300620</v>
      </c>
      <c r="C115">
        <f t="shared" si="29"/>
        <v>2</v>
      </c>
      <c r="D115">
        <f t="shared" si="29"/>
        <v>6</v>
      </c>
      <c r="E115">
        <f t="shared" ca="1" si="26"/>
        <v>-9292.6473251028801</v>
      </c>
      <c r="F115">
        <f t="shared" ca="1" si="27"/>
        <v>-54736.336625514406</v>
      </c>
      <c r="G115">
        <f t="shared" ca="1" si="16"/>
        <v>9448.7999999999993</v>
      </c>
      <c r="H115" s="9">
        <f t="shared" ca="1" si="17"/>
        <v>208.67275720164761</v>
      </c>
      <c r="I115" s="9">
        <f t="shared" ca="1" si="17"/>
        <v>32.911786008230408</v>
      </c>
      <c r="J115" s="9">
        <f t="shared" ca="1" si="17"/>
        <v>0</v>
      </c>
      <c r="K115" s="9">
        <f t="shared" ca="1" si="18"/>
        <v>211.25223136428485</v>
      </c>
      <c r="L115" s="9">
        <f t="shared" ca="1" si="19"/>
        <v>81.037163573672075</v>
      </c>
      <c r="M115">
        <f t="shared" ca="1" si="21"/>
        <v>55.354767946959299</v>
      </c>
      <c r="N115">
        <f t="shared" ca="1" si="22"/>
        <v>32.784628486511203</v>
      </c>
    </row>
    <row r="116" spans="1:18" x14ac:dyDescent="0.25">
      <c r="A116" s="4">
        <f t="shared" si="28"/>
        <v>0.42390046296296197</v>
      </c>
      <c r="B116" s="3">
        <f t="shared" si="24"/>
        <v>1553300625</v>
      </c>
      <c r="C116">
        <f t="shared" si="29"/>
        <v>2</v>
      </c>
      <c r="D116">
        <f t="shared" si="29"/>
        <v>6</v>
      </c>
      <c r="E116">
        <f t="shared" ca="1" si="26"/>
        <v>-8249.283539094642</v>
      </c>
      <c r="F116">
        <f t="shared" ca="1" si="27"/>
        <v>-54571.777695473254</v>
      </c>
      <c r="G116">
        <f t="shared" ca="1" si="16"/>
        <v>9448.7999999999993</v>
      </c>
      <c r="H116" s="9">
        <f t="shared" ca="1" si="17"/>
        <v>208.67275720164471</v>
      </c>
      <c r="I116" s="9">
        <f t="shared" ca="1" si="17"/>
        <v>32.911786008230408</v>
      </c>
      <c r="J116" s="9">
        <f t="shared" ca="1" si="17"/>
        <v>0</v>
      </c>
      <c r="K116" s="9">
        <f t="shared" ca="1" si="18"/>
        <v>211.25223136428195</v>
      </c>
      <c r="L116" s="9">
        <f t="shared" ca="1" si="19"/>
        <v>81.037163573671961</v>
      </c>
      <c r="M116">
        <f t="shared" ca="1" si="21"/>
        <v>55.356264288980334</v>
      </c>
      <c r="N116">
        <f t="shared" ca="1" si="22"/>
        <v>32.80132487425697</v>
      </c>
    </row>
    <row r="117" spans="1:18" x14ac:dyDescent="0.25">
      <c r="A117" s="4">
        <f t="shared" si="28"/>
        <v>0.42395833333333233</v>
      </c>
      <c r="B117" s="3">
        <f t="shared" si="24"/>
        <v>1553300630</v>
      </c>
      <c r="C117">
        <f t="shared" si="29"/>
        <v>2</v>
      </c>
      <c r="D117">
        <f t="shared" si="29"/>
        <v>6</v>
      </c>
      <c r="E117">
        <f t="shared" ca="1" si="26"/>
        <v>-7205.9197530864185</v>
      </c>
      <c r="F117">
        <f t="shared" ca="1" si="27"/>
        <v>-54407.218765432102</v>
      </c>
      <c r="G117">
        <f t="shared" ca="1" si="16"/>
        <v>9448.7999999999993</v>
      </c>
      <c r="H117" s="9">
        <f t="shared" ca="1" si="17"/>
        <v>208.67275720164761</v>
      </c>
      <c r="I117" s="9">
        <f t="shared" ca="1" si="17"/>
        <v>32.911786008230408</v>
      </c>
      <c r="J117" s="9">
        <f t="shared" ca="1" si="17"/>
        <v>0</v>
      </c>
      <c r="K117" s="9">
        <f t="shared" ca="1" si="18"/>
        <v>211.25223136428485</v>
      </c>
      <c r="L117" s="9">
        <f t="shared" ca="1" si="19"/>
        <v>81.037163573672075</v>
      </c>
      <c r="M117">
        <f t="shared" ca="1" si="21"/>
        <v>55.357760631001369</v>
      </c>
      <c r="N117">
        <f t="shared" ca="1" si="22"/>
        <v>32.818021262002745</v>
      </c>
    </row>
    <row r="118" spans="1:18" x14ac:dyDescent="0.25">
      <c r="A118" s="4">
        <f t="shared" si="28"/>
        <v>0.42401620370370269</v>
      </c>
      <c r="B118" s="3">
        <f t="shared" si="24"/>
        <v>1553300635</v>
      </c>
      <c r="C118">
        <f t="shared" si="29"/>
        <v>2</v>
      </c>
      <c r="D118">
        <f t="shared" si="29"/>
        <v>6</v>
      </c>
      <c r="E118">
        <f t="shared" ca="1" si="26"/>
        <v>-6162.5559670781804</v>
      </c>
      <c r="F118">
        <f t="shared" ca="1" si="27"/>
        <v>-54242.65983539095</v>
      </c>
      <c r="G118">
        <f t="shared" ca="1" si="16"/>
        <v>9448.7999999999993</v>
      </c>
      <c r="H118" s="9">
        <f t="shared" ca="1" si="17"/>
        <v>208.67275720164471</v>
      </c>
      <c r="I118" s="9">
        <f t="shared" ca="1" si="17"/>
        <v>32.911786008230408</v>
      </c>
      <c r="J118" s="9">
        <f t="shared" ca="1" si="17"/>
        <v>0</v>
      </c>
      <c r="K118" s="9">
        <f t="shared" ca="1" si="18"/>
        <v>211.25223136428195</v>
      </c>
      <c r="L118" s="9">
        <f t="shared" ca="1" si="19"/>
        <v>81.037163573671961</v>
      </c>
      <c r="M118">
        <f t="shared" ca="1" si="21"/>
        <v>55.359256973022404</v>
      </c>
      <c r="N118">
        <f t="shared" ca="1" si="22"/>
        <v>32.834717649748512</v>
      </c>
    </row>
    <row r="119" spans="1:18" x14ac:dyDescent="0.25">
      <c r="A119" s="4">
        <f t="shared" si="28"/>
        <v>0.42407407407407305</v>
      </c>
      <c r="B119" s="3">
        <f t="shared" si="24"/>
        <v>1553300640</v>
      </c>
      <c r="C119">
        <f t="shared" si="29"/>
        <v>2</v>
      </c>
      <c r="D119">
        <f t="shared" si="29"/>
        <v>6</v>
      </c>
      <c r="E119">
        <f t="shared" ca="1" si="26"/>
        <v>-5119.1921810699569</v>
      </c>
      <c r="F119">
        <f t="shared" ca="1" si="27"/>
        <v>-54078.100905349798</v>
      </c>
      <c r="G119">
        <f t="shared" ca="1" si="16"/>
        <v>9448.7999999999993</v>
      </c>
      <c r="H119" s="9">
        <f t="shared" ca="1" si="17"/>
        <v>208.67275720164761</v>
      </c>
      <c r="I119" s="9">
        <f t="shared" ca="1" si="17"/>
        <v>32.911786008230408</v>
      </c>
      <c r="J119" s="9">
        <f t="shared" ca="1" si="17"/>
        <v>0</v>
      </c>
      <c r="K119" s="9">
        <f t="shared" ca="1" si="18"/>
        <v>211.25223136428485</v>
      </c>
      <c r="L119" s="9">
        <f t="shared" ca="1" si="19"/>
        <v>81.037163573672075</v>
      </c>
      <c r="M119">
        <f t="shared" ca="1" si="21"/>
        <v>55.360753315043432</v>
      </c>
      <c r="N119">
        <f t="shared" ca="1" si="22"/>
        <v>32.85141403749428</v>
      </c>
    </row>
    <row r="120" spans="1:18" x14ac:dyDescent="0.25">
      <c r="A120" s="4">
        <f t="shared" si="28"/>
        <v>0.42413194444444341</v>
      </c>
      <c r="B120" s="3">
        <f t="shared" si="24"/>
        <v>1553300645</v>
      </c>
      <c r="C120">
        <f t="shared" ref="C120:D135" si="30">C119</f>
        <v>2</v>
      </c>
      <c r="D120">
        <f t="shared" si="30"/>
        <v>6</v>
      </c>
      <c r="E120">
        <f t="shared" ca="1" si="26"/>
        <v>-4075.8283950617188</v>
      </c>
      <c r="F120">
        <f t="shared" ca="1" si="27"/>
        <v>-53913.541975308646</v>
      </c>
      <c r="G120">
        <f t="shared" ca="1" si="16"/>
        <v>9448.7999999999993</v>
      </c>
      <c r="H120" s="9">
        <f t="shared" ca="1" si="17"/>
        <v>208.67275720164471</v>
      </c>
      <c r="I120" s="9">
        <f t="shared" ca="1" si="17"/>
        <v>32.911786008230408</v>
      </c>
      <c r="J120" s="9">
        <f t="shared" ca="1" si="17"/>
        <v>0</v>
      </c>
      <c r="K120" s="9">
        <f t="shared" ca="1" si="18"/>
        <v>211.25223136428195</v>
      </c>
      <c r="L120" s="9">
        <f t="shared" ca="1" si="19"/>
        <v>81.037163573671961</v>
      </c>
      <c r="M120">
        <f t="shared" ca="1" si="21"/>
        <v>55.362249657064467</v>
      </c>
      <c r="N120">
        <f t="shared" ca="1" si="22"/>
        <v>32.868110425240054</v>
      </c>
    </row>
    <row r="121" spans="1:18" x14ac:dyDescent="0.25">
      <c r="A121" s="4">
        <f>A120+5/24/3600</f>
        <v>0.42418981481481377</v>
      </c>
      <c r="B121" s="3">
        <f t="shared" si="24"/>
        <v>1553300650</v>
      </c>
      <c r="C121">
        <f t="shared" si="30"/>
        <v>2</v>
      </c>
      <c r="D121">
        <f t="shared" si="30"/>
        <v>6</v>
      </c>
      <c r="E121">
        <f t="shared" ca="1" si="26"/>
        <v>-3032.4646090534952</v>
      </c>
      <c r="F121">
        <f t="shared" ca="1" si="27"/>
        <v>-53748.983045267494</v>
      </c>
      <c r="G121">
        <f t="shared" ca="1" si="16"/>
        <v>9448.7999999999993</v>
      </c>
      <c r="H121" s="9">
        <f t="shared" ca="1" si="17"/>
        <v>208.67275720164761</v>
      </c>
      <c r="I121" s="9">
        <f t="shared" ca="1" si="17"/>
        <v>32.911786008230408</v>
      </c>
      <c r="J121" s="9">
        <f t="shared" ca="1" si="17"/>
        <v>0</v>
      </c>
      <c r="K121" s="9">
        <f t="shared" ca="1" si="18"/>
        <v>211.25223136428485</v>
      </c>
      <c r="L121" s="9">
        <f t="shared" ca="1" si="19"/>
        <v>81.037163573672075</v>
      </c>
      <c r="M121">
        <f t="shared" ca="1" si="21"/>
        <v>55.363745999085502</v>
      </c>
      <c r="N121">
        <f t="shared" ca="1" si="22"/>
        <v>32.884806812985822</v>
      </c>
    </row>
    <row r="122" spans="1:18" x14ac:dyDescent="0.25">
      <c r="A122" s="4">
        <f t="shared" ref="A122:A185" si="31">A121+5/24/3600</f>
        <v>0.42424768518518413</v>
      </c>
      <c r="B122" s="3">
        <f t="shared" si="24"/>
        <v>1553300655</v>
      </c>
      <c r="C122">
        <f t="shared" si="30"/>
        <v>2</v>
      </c>
      <c r="D122">
        <f t="shared" si="30"/>
        <v>6</v>
      </c>
      <c r="E122">
        <f t="shared" ca="1" si="26"/>
        <v>-1989.1008230452571</v>
      </c>
      <c r="F122">
        <f t="shared" ca="1" si="27"/>
        <v>-53584.424115226342</v>
      </c>
      <c r="G122">
        <f t="shared" ca="1" si="16"/>
        <v>9448.7999999999993</v>
      </c>
      <c r="H122" s="9">
        <f t="shared" ca="1" si="17"/>
        <v>208.67275720164471</v>
      </c>
      <c r="I122" s="9">
        <f t="shared" ca="1" si="17"/>
        <v>32.911786008230408</v>
      </c>
      <c r="J122" s="9">
        <f t="shared" ca="1" si="17"/>
        <v>0</v>
      </c>
      <c r="K122" s="9">
        <f t="shared" ca="1" si="18"/>
        <v>211.25223136428195</v>
      </c>
      <c r="L122" s="9">
        <f t="shared" ca="1" si="19"/>
        <v>81.037163573671961</v>
      </c>
      <c r="M122">
        <f t="shared" ca="1" si="21"/>
        <v>55.365242341106537</v>
      </c>
      <c r="N122">
        <f t="shared" ca="1" si="22"/>
        <v>32.901503200731597</v>
      </c>
    </row>
    <row r="123" spans="1:18" x14ac:dyDescent="0.25">
      <c r="A123" s="4">
        <f t="shared" si="31"/>
        <v>0.42430555555555449</v>
      </c>
      <c r="B123" s="3">
        <f t="shared" si="24"/>
        <v>1553300660</v>
      </c>
      <c r="C123">
        <f t="shared" si="30"/>
        <v>2</v>
      </c>
      <c r="D123">
        <f t="shared" si="30"/>
        <v>6</v>
      </c>
      <c r="E123">
        <f t="shared" ca="1" si="26"/>
        <v>-945.73703703703359</v>
      </c>
      <c r="F123">
        <f t="shared" ca="1" si="27"/>
        <v>-53419.86518518519</v>
      </c>
      <c r="G123">
        <f t="shared" ca="1" si="16"/>
        <v>9448.7999999999993</v>
      </c>
      <c r="H123" s="9">
        <f t="shared" ca="1" si="17"/>
        <v>208.67275720164761</v>
      </c>
      <c r="I123" s="9">
        <f t="shared" ca="1" si="17"/>
        <v>32.911786008230408</v>
      </c>
      <c r="J123" s="9">
        <f t="shared" ca="1" si="17"/>
        <v>0</v>
      </c>
      <c r="K123" s="9">
        <f t="shared" ca="1" si="18"/>
        <v>211.25223136428485</v>
      </c>
      <c r="L123" s="9">
        <f t="shared" ca="1" si="19"/>
        <v>81.037163573672075</v>
      </c>
      <c r="M123">
        <f t="shared" ca="1" si="21"/>
        <v>55.366738683127572</v>
      </c>
      <c r="N123">
        <f t="shared" ca="1" si="22"/>
        <v>32.918199588477364</v>
      </c>
    </row>
    <row r="124" spans="1:18" x14ac:dyDescent="0.25">
      <c r="A124" s="4">
        <f t="shared" si="31"/>
        <v>0.42436342592592485</v>
      </c>
      <c r="B124" s="3">
        <f t="shared" si="24"/>
        <v>1553300665</v>
      </c>
      <c r="C124">
        <f t="shared" si="30"/>
        <v>2</v>
      </c>
      <c r="D124">
        <f t="shared" si="30"/>
        <v>6</v>
      </c>
      <c r="E124">
        <f t="shared" ca="1" si="26"/>
        <v>97.626748971204506</v>
      </c>
      <c r="F124">
        <f t="shared" ca="1" si="27"/>
        <v>-53255.306255144038</v>
      </c>
      <c r="G124">
        <f t="shared" ca="1" si="16"/>
        <v>9448.7999999999993</v>
      </c>
      <c r="H124" s="9">
        <f t="shared" ca="1" si="17"/>
        <v>208.67275720164471</v>
      </c>
      <c r="I124" s="9">
        <f t="shared" ca="1" si="17"/>
        <v>32.911786008230408</v>
      </c>
      <c r="J124" s="9">
        <f t="shared" ca="1" si="17"/>
        <v>0</v>
      </c>
      <c r="K124" s="9">
        <f t="shared" ca="1" si="18"/>
        <v>211.25223136428195</v>
      </c>
      <c r="L124" s="9">
        <f t="shared" ca="1" si="19"/>
        <v>81.037163573671961</v>
      </c>
      <c r="M124">
        <f t="shared" ca="1" si="21"/>
        <v>55.3682350251486</v>
      </c>
      <c r="N124">
        <f t="shared" ca="1" si="22"/>
        <v>32.934895976223139</v>
      </c>
    </row>
    <row r="125" spans="1:18" x14ac:dyDescent="0.25">
      <c r="A125" s="4">
        <f t="shared" si="31"/>
        <v>0.42442129629629521</v>
      </c>
      <c r="B125" s="3">
        <f t="shared" si="24"/>
        <v>1553300670</v>
      </c>
      <c r="C125">
        <f t="shared" si="30"/>
        <v>2</v>
      </c>
      <c r="D125">
        <f t="shared" si="30"/>
        <v>6</v>
      </c>
      <c r="E125">
        <f t="shared" ca="1" si="26"/>
        <v>1140.990534979428</v>
      </c>
      <c r="F125">
        <f t="shared" ca="1" si="27"/>
        <v>-53090.747325102886</v>
      </c>
      <c r="G125">
        <f t="shared" ca="1" si="16"/>
        <v>9448.7999999999993</v>
      </c>
      <c r="H125" s="9">
        <f t="shared" ca="1" si="17"/>
        <v>208.67275720164761</v>
      </c>
      <c r="I125" s="9">
        <f t="shared" ca="1" si="17"/>
        <v>32.911786008230408</v>
      </c>
      <c r="J125" s="9">
        <f t="shared" ca="1" si="17"/>
        <v>0</v>
      </c>
      <c r="K125" s="9">
        <f t="shared" ca="1" si="18"/>
        <v>211.25223136428485</v>
      </c>
      <c r="L125" s="9">
        <f t="shared" ca="1" si="19"/>
        <v>81.037163573672075</v>
      </c>
      <c r="M125">
        <f t="shared" ca="1" si="21"/>
        <v>55.369731367169635</v>
      </c>
      <c r="N125">
        <f t="shared" ca="1" si="22"/>
        <v>32.951592363968906</v>
      </c>
      <c r="O125" s="12"/>
    </row>
    <row r="126" spans="1:18" x14ac:dyDescent="0.25">
      <c r="A126" s="8">
        <f t="shared" si="31"/>
        <v>0.42447916666666557</v>
      </c>
      <c r="B126" s="3">
        <f t="shared" si="24"/>
        <v>1553300675</v>
      </c>
      <c r="C126">
        <f t="shared" si="30"/>
        <v>2</v>
      </c>
      <c r="D126">
        <f t="shared" si="30"/>
        <v>6</v>
      </c>
      <c r="E126">
        <f t="shared" ca="1" si="26"/>
        <v>2184.3543209876661</v>
      </c>
      <c r="F126">
        <f t="shared" ca="1" si="27"/>
        <v>-52926.188395061734</v>
      </c>
      <c r="G126">
        <f t="shared" ca="1" si="16"/>
        <v>9448.7999999999993</v>
      </c>
      <c r="H126" s="9">
        <f t="shared" ca="1" si="17"/>
        <v>208.67275720164471</v>
      </c>
      <c r="I126" s="9">
        <f t="shared" ca="1" si="17"/>
        <v>32.911786008230408</v>
      </c>
      <c r="J126" s="9">
        <f t="shared" ca="1" si="17"/>
        <v>0</v>
      </c>
      <c r="K126" s="9">
        <f t="shared" ca="1" si="18"/>
        <v>211.25223136428195</v>
      </c>
      <c r="L126" s="9">
        <f t="shared" ca="1" si="19"/>
        <v>81.037163573671961</v>
      </c>
      <c r="M126">
        <f t="shared" ca="1" si="21"/>
        <v>55.37122770919067</v>
      </c>
      <c r="N126">
        <f t="shared" ca="1" si="22"/>
        <v>32.968288751714674</v>
      </c>
      <c r="O126" s="12"/>
      <c r="P126">
        <f ca="1">E126-'AFL2406'!E102</f>
        <v>10933.276856198921</v>
      </c>
      <c r="Q126">
        <f ca="1">F126-'AFL2406'!F102</f>
        <v>1724.3921683185472</v>
      </c>
      <c r="R126">
        <f t="shared" ref="R126:R134" ca="1" si="32">SQRT(P126*P126+Q126*Q126)</f>
        <v>11068.426770072308</v>
      </c>
    </row>
    <row r="127" spans="1:18" x14ac:dyDescent="0.25">
      <c r="A127" s="4">
        <f t="shared" si="31"/>
        <v>0.42453703703703594</v>
      </c>
      <c r="B127" s="3">
        <f t="shared" si="24"/>
        <v>1553300680</v>
      </c>
      <c r="C127">
        <f t="shared" si="30"/>
        <v>2</v>
      </c>
      <c r="D127">
        <f t="shared" si="30"/>
        <v>6</v>
      </c>
      <c r="E127">
        <f t="shared" ca="1" si="26"/>
        <v>3227.7181069958897</v>
      </c>
      <c r="F127">
        <f t="shared" ca="1" si="27"/>
        <v>-52761.629465020582</v>
      </c>
      <c r="G127">
        <f t="shared" ca="1" si="16"/>
        <v>9448.7999999999993</v>
      </c>
      <c r="H127" s="9">
        <f t="shared" ca="1" si="17"/>
        <v>208.67275720164761</v>
      </c>
      <c r="I127" s="9">
        <f t="shared" ca="1" si="17"/>
        <v>32.911786008230408</v>
      </c>
      <c r="J127" s="9">
        <f t="shared" ca="1" si="17"/>
        <v>0</v>
      </c>
      <c r="K127" s="9">
        <f t="shared" ca="1" si="18"/>
        <v>211.25223136428485</v>
      </c>
      <c r="L127" s="9">
        <f t="shared" ca="1" si="19"/>
        <v>81.037163573672075</v>
      </c>
      <c r="M127">
        <f t="shared" ca="1" si="21"/>
        <v>55.372724051211705</v>
      </c>
      <c r="N127">
        <f t="shared" ca="1" si="22"/>
        <v>32.984985139460449</v>
      </c>
      <c r="O127" s="12"/>
      <c r="P127">
        <f ca="1">E127-'AFL2406'!E103</f>
        <v>10786.32421028227</v>
      </c>
      <c r="Q127">
        <f ca="1">F127-'AFL2406'!F103</f>
        <v>1701.2148542282375</v>
      </c>
      <c r="R127">
        <f t="shared" ca="1" si="32"/>
        <v>10919.657593055206</v>
      </c>
    </row>
    <row r="128" spans="1:18" x14ac:dyDescent="0.25">
      <c r="A128" s="4">
        <f t="shared" si="31"/>
        <v>0.4245949074074063</v>
      </c>
      <c r="B128" s="3">
        <f t="shared" si="24"/>
        <v>1553300685</v>
      </c>
      <c r="C128">
        <f t="shared" si="30"/>
        <v>2</v>
      </c>
      <c r="D128">
        <f t="shared" si="30"/>
        <v>6</v>
      </c>
      <c r="E128">
        <f t="shared" ca="1" si="26"/>
        <v>4271.0818930041278</v>
      </c>
      <c r="F128">
        <f t="shared" ca="1" si="27"/>
        <v>-52597.07053497943</v>
      </c>
      <c r="G128">
        <f t="shared" ca="1" si="16"/>
        <v>9448.7999999999993</v>
      </c>
      <c r="H128" s="9">
        <f t="shared" ca="1" si="17"/>
        <v>208.67275720164471</v>
      </c>
      <c r="I128" s="9">
        <f t="shared" ca="1" si="17"/>
        <v>32.911786008231864</v>
      </c>
      <c r="J128" s="9">
        <f t="shared" ca="1" si="17"/>
        <v>0</v>
      </c>
      <c r="K128" s="9">
        <f t="shared" ca="1" si="18"/>
        <v>211.25223136428218</v>
      </c>
      <c r="L128" s="9">
        <f t="shared" ca="1" si="19"/>
        <v>81.037163573671577</v>
      </c>
      <c r="M128">
        <f t="shared" ca="1" si="21"/>
        <v>55.374220393232733</v>
      </c>
      <c r="N128">
        <f t="shared" ca="1" si="22"/>
        <v>33.001681527206216</v>
      </c>
      <c r="P128">
        <f ca="1">E128-'AFL2406'!E104</f>
        <v>10639.371564365618</v>
      </c>
      <c r="Q128">
        <f ca="1">F128-'AFL2406'!F104</f>
        <v>1678.0375401379424</v>
      </c>
      <c r="R128">
        <f t="shared" ca="1" si="32"/>
        <v>10770.888416038108</v>
      </c>
    </row>
    <row r="129" spans="1:19" x14ac:dyDescent="0.25">
      <c r="A129" s="4">
        <f t="shared" si="31"/>
        <v>0.42465277777777666</v>
      </c>
      <c r="B129" s="3">
        <f t="shared" si="24"/>
        <v>1553300690</v>
      </c>
      <c r="C129">
        <f t="shared" si="30"/>
        <v>2</v>
      </c>
      <c r="D129">
        <f t="shared" si="30"/>
        <v>6</v>
      </c>
      <c r="E129">
        <f t="shared" ca="1" si="26"/>
        <v>5314.4456790123513</v>
      </c>
      <c r="F129">
        <f t="shared" ca="1" si="27"/>
        <v>-52432.51160493827</v>
      </c>
      <c r="G129">
        <f t="shared" ca="1" si="16"/>
        <v>9448.7999999999993</v>
      </c>
      <c r="H129" s="9">
        <f t="shared" ca="1" si="17"/>
        <v>208.67275720164761</v>
      </c>
      <c r="I129" s="9">
        <f t="shared" ca="1" si="17"/>
        <v>32.911786008230408</v>
      </c>
      <c r="J129" s="9">
        <f t="shared" ca="1" si="17"/>
        <v>0</v>
      </c>
      <c r="K129" s="9">
        <f t="shared" ca="1" si="18"/>
        <v>211.25223136428485</v>
      </c>
      <c r="L129" s="9">
        <f t="shared" ca="1" si="19"/>
        <v>81.037163573672075</v>
      </c>
      <c r="M129">
        <f t="shared" ca="1" si="21"/>
        <v>55.375716735253768</v>
      </c>
      <c r="N129">
        <f t="shared" ca="1" si="22"/>
        <v>33.018377914951991</v>
      </c>
      <c r="P129">
        <f ca="1">E129-'AFL2406'!E105</f>
        <v>10492.418918448966</v>
      </c>
      <c r="Q129">
        <f ca="1">F129-'AFL2406'!F105</f>
        <v>1654.86022604764</v>
      </c>
      <c r="R129">
        <f t="shared" ca="1" si="32"/>
        <v>10622.119239021007</v>
      </c>
    </row>
    <row r="130" spans="1:19" x14ac:dyDescent="0.25">
      <c r="A130" s="4">
        <f t="shared" si="31"/>
        <v>0.42471064814814702</v>
      </c>
      <c r="B130" s="3">
        <f t="shared" si="24"/>
        <v>1553300695</v>
      </c>
      <c r="C130">
        <f t="shared" si="30"/>
        <v>2</v>
      </c>
      <c r="D130">
        <f t="shared" si="30"/>
        <v>6</v>
      </c>
      <c r="E130">
        <f t="shared" ca="1" si="26"/>
        <v>6357.8094650205894</v>
      </c>
      <c r="F130">
        <f t="shared" ca="1" si="27"/>
        <v>-52267.952674897118</v>
      </c>
      <c r="G130">
        <f t="shared" ca="1" si="16"/>
        <v>9448.7999999999993</v>
      </c>
      <c r="H130" s="9">
        <f t="shared" ca="1" si="17"/>
        <v>208.67275720164471</v>
      </c>
      <c r="I130" s="9">
        <f t="shared" ca="1" si="17"/>
        <v>32.911786008230408</v>
      </c>
      <c r="J130" s="9">
        <f t="shared" ca="1" si="17"/>
        <v>0</v>
      </c>
      <c r="K130" s="9">
        <f t="shared" ca="1" si="18"/>
        <v>211.25223136428195</v>
      </c>
      <c r="L130" s="9">
        <f t="shared" ca="1" si="19"/>
        <v>81.037163573671961</v>
      </c>
      <c r="M130">
        <f t="shared" ca="1" si="21"/>
        <v>55.377213077274803</v>
      </c>
      <c r="N130">
        <f t="shared" ca="1" si="22"/>
        <v>33.035074302697758</v>
      </c>
      <c r="P130">
        <f ca="1">E130-'AFL2406'!E106</f>
        <v>10345.466272532314</v>
      </c>
      <c r="Q130">
        <f ca="1">F130-'AFL2406'!F106</f>
        <v>1631.6829119573376</v>
      </c>
      <c r="R130">
        <f t="shared" ca="1" si="32"/>
        <v>10473.350062003907</v>
      </c>
    </row>
    <row r="131" spans="1:19" x14ac:dyDescent="0.25">
      <c r="A131" s="4">
        <f t="shared" si="31"/>
        <v>0.42476851851851738</v>
      </c>
      <c r="B131" s="3">
        <f t="shared" si="24"/>
        <v>1553300700</v>
      </c>
      <c r="C131">
        <f t="shared" si="30"/>
        <v>2</v>
      </c>
      <c r="D131">
        <f t="shared" si="30"/>
        <v>6</v>
      </c>
      <c r="E131">
        <f t="shared" ca="1" si="26"/>
        <v>7401.173251028813</v>
      </c>
      <c r="F131">
        <f t="shared" ca="1" si="27"/>
        <v>-52103.393744855966</v>
      </c>
      <c r="G131">
        <f t="shared" ca="1" si="16"/>
        <v>9448.7999999999993</v>
      </c>
      <c r="H131" s="9">
        <f t="shared" ca="1" si="17"/>
        <v>208.67275720164471</v>
      </c>
      <c r="I131" s="9">
        <f t="shared" ca="1" si="17"/>
        <v>32.911786008230408</v>
      </c>
      <c r="J131" s="9">
        <f t="shared" ca="1" si="17"/>
        <v>0</v>
      </c>
      <c r="K131" s="9">
        <f t="shared" ca="1" si="18"/>
        <v>211.25223136428195</v>
      </c>
      <c r="L131" s="9">
        <f t="shared" ca="1" si="19"/>
        <v>81.037163573671961</v>
      </c>
      <c r="M131">
        <f t="shared" ca="1" si="21"/>
        <v>55.378709419295838</v>
      </c>
      <c r="N131">
        <f t="shared" ca="1" si="22"/>
        <v>33.051770690443526</v>
      </c>
      <c r="P131">
        <f ca="1">E131-'AFL2406'!E107</f>
        <v>10198.513626615662</v>
      </c>
      <c r="Q131">
        <f ca="1">F131-'AFL2406'!F107</f>
        <v>1608.5055978670352</v>
      </c>
      <c r="R131">
        <f t="shared" ca="1" si="32"/>
        <v>10324.580884986806</v>
      </c>
    </row>
    <row r="132" spans="1:19" x14ac:dyDescent="0.25">
      <c r="A132" s="4">
        <f t="shared" si="31"/>
        <v>0.42482638888888774</v>
      </c>
      <c r="B132" s="3">
        <f t="shared" si="24"/>
        <v>1553300705</v>
      </c>
      <c r="C132">
        <f t="shared" si="30"/>
        <v>2</v>
      </c>
      <c r="D132">
        <f t="shared" si="30"/>
        <v>6</v>
      </c>
      <c r="E132">
        <f t="shared" ca="1" si="26"/>
        <v>8444.5370370370365</v>
      </c>
      <c r="F132">
        <f t="shared" ca="1" si="27"/>
        <v>-51938.834814814814</v>
      </c>
      <c r="G132">
        <f t="shared" ca="1" si="16"/>
        <v>9448.7999999999993</v>
      </c>
      <c r="H132" s="9">
        <f t="shared" ca="1" si="17"/>
        <v>208.67275720164761</v>
      </c>
      <c r="I132" s="9">
        <f t="shared" ca="1" si="17"/>
        <v>32.911786008230408</v>
      </c>
      <c r="J132" s="9">
        <f t="shared" ca="1" si="17"/>
        <v>0</v>
      </c>
      <c r="K132" s="9">
        <f t="shared" ca="1" si="18"/>
        <v>211.25223136428485</v>
      </c>
      <c r="L132" s="9">
        <f t="shared" ca="1" si="19"/>
        <v>81.037163573672075</v>
      </c>
      <c r="M132">
        <f t="shared" ca="1" si="21"/>
        <v>55.380205761316866</v>
      </c>
      <c r="N132">
        <f t="shared" ca="1" si="22"/>
        <v>33.0684670781893</v>
      </c>
      <c r="P132">
        <f ca="1">E132-'AFL2406'!E108</f>
        <v>10051.560980698996</v>
      </c>
      <c r="Q132">
        <f ca="1">F132-'AFL2406'!F108</f>
        <v>1585.3282837767329</v>
      </c>
      <c r="R132">
        <f t="shared" ca="1" si="32"/>
        <v>10175.811707969691</v>
      </c>
    </row>
    <row r="133" spans="1:19" x14ac:dyDescent="0.25">
      <c r="A133" s="4">
        <f t="shared" si="31"/>
        <v>0.4248842592592581</v>
      </c>
      <c r="B133" s="3">
        <f t="shared" si="24"/>
        <v>1553300710</v>
      </c>
      <c r="C133">
        <f t="shared" si="30"/>
        <v>2</v>
      </c>
      <c r="D133">
        <f t="shared" si="30"/>
        <v>6</v>
      </c>
      <c r="E133">
        <f t="shared" ca="1" si="26"/>
        <v>9487.9008230452746</v>
      </c>
      <c r="F133">
        <f t="shared" ca="1" si="27"/>
        <v>-51774.275884773662</v>
      </c>
      <c r="G133">
        <f t="shared" ca="1" si="16"/>
        <v>9448.7999999999993</v>
      </c>
      <c r="H133" s="9">
        <f t="shared" ca="1" si="17"/>
        <v>208.67275720164761</v>
      </c>
      <c r="I133" s="9">
        <f t="shared" ca="1" si="17"/>
        <v>32.911786008230408</v>
      </c>
      <c r="J133" s="9">
        <f t="shared" ca="1" si="17"/>
        <v>0</v>
      </c>
      <c r="K133" s="9">
        <f t="shared" ca="1" si="18"/>
        <v>211.25223136428485</v>
      </c>
      <c r="L133" s="9">
        <f t="shared" ca="1" si="19"/>
        <v>81.037163573672075</v>
      </c>
      <c r="M133">
        <f t="shared" ca="1" si="21"/>
        <v>55.381702103337901</v>
      </c>
      <c r="N133">
        <f t="shared" ca="1" si="22"/>
        <v>33.085163465935068</v>
      </c>
      <c r="P133">
        <f ca="1">E133-'AFL2406'!E109</f>
        <v>9904.6083347823587</v>
      </c>
      <c r="Q133">
        <f ca="1">F133-'AFL2406'!F109</f>
        <v>1562.1509696864305</v>
      </c>
      <c r="R133">
        <f t="shared" ca="1" si="32"/>
        <v>10027.042530952605</v>
      </c>
    </row>
    <row r="134" spans="1:19" x14ac:dyDescent="0.25">
      <c r="A134" s="41">
        <f t="shared" si="31"/>
        <v>0.42494212962962846</v>
      </c>
      <c r="B134" s="3">
        <f t="shared" si="24"/>
        <v>1553300715</v>
      </c>
      <c r="C134">
        <f t="shared" si="30"/>
        <v>2</v>
      </c>
      <c r="D134">
        <f t="shared" si="30"/>
        <v>6</v>
      </c>
      <c r="E134">
        <f t="shared" ca="1" si="26"/>
        <v>10531.264609053513</v>
      </c>
      <c r="F134">
        <f t="shared" ca="1" si="27"/>
        <v>-51609.71695473251</v>
      </c>
      <c r="G134">
        <f t="shared" ca="1" si="16"/>
        <v>9448.7999999999993</v>
      </c>
      <c r="H134" s="9">
        <f t="shared" ca="1" si="17"/>
        <v>208.67275720164179</v>
      </c>
      <c r="I134" s="9">
        <f t="shared" ca="1" si="17"/>
        <v>32.911786008230408</v>
      </c>
      <c r="J134" s="9">
        <f t="shared" ca="1" si="17"/>
        <v>0</v>
      </c>
      <c r="K134" s="9">
        <f t="shared" ca="1" si="18"/>
        <v>211.25223136427908</v>
      </c>
      <c r="L134" s="9">
        <f t="shared" ca="1" si="19"/>
        <v>81.037163573671833</v>
      </c>
      <c r="M134">
        <f t="shared" ca="1" si="21"/>
        <v>55.383198445358936</v>
      </c>
      <c r="N134">
        <f t="shared" ca="1" si="22"/>
        <v>33.101859853680843</v>
      </c>
      <c r="P134">
        <f ca="1">E134-'AFL2406'!E110</f>
        <v>9757.6556888657069</v>
      </c>
      <c r="Q134">
        <f ca="1">F134-'AFL2406'!F110</f>
        <v>1538.9736555961208</v>
      </c>
      <c r="R134" s="40">
        <f t="shared" ca="1" si="32"/>
        <v>9878.2733539355031</v>
      </c>
    </row>
    <row r="135" spans="1:19" x14ac:dyDescent="0.25">
      <c r="A135" s="4">
        <f t="shared" si="31"/>
        <v>0.42499999999999882</v>
      </c>
      <c r="B135" s="3">
        <f t="shared" si="24"/>
        <v>1553300720</v>
      </c>
      <c r="C135">
        <f t="shared" si="30"/>
        <v>2</v>
      </c>
      <c r="D135">
        <f t="shared" si="30"/>
        <v>6</v>
      </c>
      <c r="E135">
        <f t="shared" ca="1" si="26"/>
        <v>11574.628395061722</v>
      </c>
      <c r="F135">
        <f t="shared" ca="1" si="27"/>
        <v>-51445.158024691358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208.67275720164761</v>
      </c>
      <c r="I135" s="9">
        <f t="shared" ca="1" si="34"/>
        <v>32.911786008230408</v>
      </c>
      <c r="J135" s="9">
        <f t="shared" ca="1" si="34"/>
        <v>0</v>
      </c>
      <c r="K135" s="9">
        <f t="shared" ref="K135:K198" ca="1" si="35">SQRT(H135*H135+I135*I135)</f>
        <v>211.25223136428485</v>
      </c>
      <c r="L135" s="9">
        <f t="shared" ref="L135:L198" ca="1" si="36">DEGREES(ATAN2(I135,H135))</f>
        <v>81.037163573672075</v>
      </c>
      <c r="M135">
        <f t="shared" ca="1" si="21"/>
        <v>55.384694787379971</v>
      </c>
      <c r="N135">
        <f t="shared" ca="1" si="22"/>
        <v>33.11855624142661</v>
      </c>
      <c r="O135" s="17"/>
      <c r="P135">
        <f ca="1">E135-'AFL2406'!E111</f>
        <v>9610.7030429490405</v>
      </c>
      <c r="Q135">
        <f ca="1">F135-'AFL2406'!F111</f>
        <v>1515.7963415058257</v>
      </c>
      <c r="R135">
        <f t="shared" ref="R135:R153" ca="1" si="37">SQRT(P135*P135+Q135*Q135)</f>
        <v>9729.5041769183899</v>
      </c>
      <c r="S135" s="17"/>
    </row>
    <row r="136" spans="1:19" x14ac:dyDescent="0.25">
      <c r="A136" s="4">
        <f t="shared" si="31"/>
        <v>0.42505787037036918</v>
      </c>
      <c r="B136" s="3">
        <f t="shared" si="24"/>
        <v>1553300725</v>
      </c>
      <c r="C136">
        <f t="shared" ref="C136:D151" si="38">C135</f>
        <v>2</v>
      </c>
      <c r="D136">
        <f t="shared" si="38"/>
        <v>6</v>
      </c>
      <c r="E136">
        <f t="shared" ca="1" si="26"/>
        <v>12617.99218106996</v>
      </c>
      <c r="F136">
        <f t="shared" ca="1" si="27"/>
        <v>-51280.599094650206</v>
      </c>
      <c r="G136">
        <f t="shared" ca="1" si="33"/>
        <v>9448.7999999999993</v>
      </c>
      <c r="H136" s="9">
        <f t="shared" ca="1" si="34"/>
        <v>208.67275720164761</v>
      </c>
      <c r="I136" s="9">
        <f t="shared" ca="1" si="34"/>
        <v>32.911786008230408</v>
      </c>
      <c r="J136" s="9">
        <f t="shared" ca="1" si="34"/>
        <v>0</v>
      </c>
      <c r="K136" s="9">
        <f t="shared" ca="1" si="35"/>
        <v>211.25223136428485</v>
      </c>
      <c r="L136" s="9">
        <f t="shared" ca="1" si="36"/>
        <v>81.037163573672075</v>
      </c>
      <c r="M136">
        <f t="shared" ref="M136:M199" ca="1" si="39">INDIRECT("M$"&amp;C136)+INDIRECT("O$"&amp;C136)*($B136-INDIRECT("B$"&amp;D136))</f>
        <v>55.386191129401006</v>
      </c>
      <c r="N136">
        <f t="shared" ref="N136:N199" ca="1" si="40">INDIRECT("N$"&amp;C136)+INDIRECT("P$"&amp;C136)*($B136-INDIRECT("B$"&amp;D136))</f>
        <v>33.135252629172385</v>
      </c>
      <c r="O136" s="12"/>
      <c r="P136">
        <f ca="1">E136-'AFL2406'!E112</f>
        <v>9463.7503970323887</v>
      </c>
      <c r="Q136">
        <f ca="1">F136-'AFL2406'!F112</f>
        <v>1492.619027415516</v>
      </c>
      <c r="R136">
        <f t="shared" ca="1" si="37"/>
        <v>9580.7349999012877</v>
      </c>
    </row>
    <row r="137" spans="1:19" x14ac:dyDescent="0.25">
      <c r="A137" s="4">
        <f t="shared" si="31"/>
        <v>0.42511574074073954</v>
      </c>
      <c r="B137" s="3">
        <f t="shared" ref="B137:B200" si="41">B136+SECOND(A137-A136)</f>
        <v>1553300730</v>
      </c>
      <c r="C137">
        <f t="shared" si="38"/>
        <v>2</v>
      </c>
      <c r="D137">
        <f t="shared" si="38"/>
        <v>6</v>
      </c>
      <c r="E137">
        <f t="shared" ca="1" si="26"/>
        <v>13661.355967078198</v>
      </c>
      <c r="F137">
        <f t="shared" ca="1" si="27"/>
        <v>-51116.040164609054</v>
      </c>
      <c r="G137">
        <f t="shared" ca="1" si="33"/>
        <v>9448.7999999999993</v>
      </c>
      <c r="H137" s="9">
        <f t="shared" ca="1" si="34"/>
        <v>208.67275720164761</v>
      </c>
      <c r="I137" s="9">
        <f t="shared" ca="1" si="34"/>
        <v>32.911786008230408</v>
      </c>
      <c r="J137" s="9">
        <f t="shared" ca="1" si="34"/>
        <v>0</v>
      </c>
      <c r="K137" s="9">
        <f t="shared" ca="1" si="35"/>
        <v>211.25223136428485</v>
      </c>
      <c r="L137" s="9">
        <f t="shared" ca="1" si="36"/>
        <v>81.037163573672075</v>
      </c>
      <c r="M137">
        <f t="shared" ca="1" si="39"/>
        <v>55.387687471422034</v>
      </c>
      <c r="N137">
        <f t="shared" ca="1" si="40"/>
        <v>33.151949016918152</v>
      </c>
      <c r="O137" s="12"/>
      <c r="P137">
        <f ca="1">E137-'AFL2406'!E113</f>
        <v>9316.7977511157515</v>
      </c>
      <c r="Q137">
        <f ca="1">F137-'AFL2406'!F113</f>
        <v>1469.4417133252209</v>
      </c>
      <c r="R137">
        <f t="shared" ca="1" si="37"/>
        <v>9431.9658228842036</v>
      </c>
    </row>
    <row r="138" spans="1:19" x14ac:dyDescent="0.25">
      <c r="A138" s="8">
        <f t="shared" si="31"/>
        <v>0.42517361111110991</v>
      </c>
      <c r="B138" s="3">
        <f t="shared" si="41"/>
        <v>1553300735</v>
      </c>
      <c r="C138">
        <f t="shared" si="38"/>
        <v>2</v>
      </c>
      <c r="D138">
        <f t="shared" si="38"/>
        <v>6</v>
      </c>
      <c r="E138">
        <f t="shared" ca="1" si="26"/>
        <v>14704.719753086436</v>
      </c>
      <c r="F138">
        <f t="shared" ca="1" si="27"/>
        <v>-50951.481234567902</v>
      </c>
      <c r="G138">
        <f t="shared" ca="1" si="33"/>
        <v>9448.7999999999993</v>
      </c>
      <c r="H138" s="9">
        <f t="shared" ca="1" si="34"/>
        <v>208.67275720164179</v>
      </c>
      <c r="I138" s="9">
        <f t="shared" ca="1" si="34"/>
        <v>32.911786008230408</v>
      </c>
      <c r="J138" s="9">
        <f t="shared" ca="1" si="34"/>
        <v>0</v>
      </c>
      <c r="K138" s="9">
        <f t="shared" ca="1" si="35"/>
        <v>211.25223136427908</v>
      </c>
      <c r="L138" s="9">
        <f t="shared" ca="1" si="36"/>
        <v>81.037163573671833</v>
      </c>
      <c r="M138">
        <f t="shared" ca="1" si="39"/>
        <v>55.389183813443069</v>
      </c>
      <c r="N138">
        <f t="shared" ca="1" si="40"/>
        <v>33.16864540466392</v>
      </c>
      <c r="O138" s="12"/>
      <c r="P138">
        <f ca="1">E138-'AFL2406'!E114</f>
        <v>9169.8451051990996</v>
      </c>
      <c r="Q138">
        <f ca="1">F138-'AFL2406'!F114</f>
        <v>1446.2643992349113</v>
      </c>
      <c r="R138">
        <f t="shared" ca="1" si="37"/>
        <v>9283.1966458671013</v>
      </c>
    </row>
    <row r="139" spans="1:19" x14ac:dyDescent="0.25">
      <c r="A139" s="4">
        <f t="shared" si="31"/>
        <v>0.42523148148148027</v>
      </c>
      <c r="B139" s="3">
        <f t="shared" si="41"/>
        <v>1553300740</v>
      </c>
      <c r="C139">
        <f t="shared" si="38"/>
        <v>2</v>
      </c>
      <c r="D139">
        <f t="shared" si="38"/>
        <v>6</v>
      </c>
      <c r="E139">
        <f t="shared" ca="1" si="26"/>
        <v>15748.083539094645</v>
      </c>
      <c r="F139">
        <f t="shared" ca="1" si="27"/>
        <v>-50786.92230452675</v>
      </c>
      <c r="G139">
        <f t="shared" ca="1" si="33"/>
        <v>9448.7999999999993</v>
      </c>
      <c r="H139" s="9">
        <f t="shared" ca="1" si="34"/>
        <v>208.67275720164761</v>
      </c>
      <c r="I139" s="9">
        <f t="shared" ca="1" si="34"/>
        <v>32.911786008230408</v>
      </c>
      <c r="J139" s="9">
        <f t="shared" ca="1" si="34"/>
        <v>0</v>
      </c>
      <c r="K139" s="9">
        <f t="shared" ca="1" si="35"/>
        <v>211.25223136428485</v>
      </c>
      <c r="L139" s="9">
        <f t="shared" ca="1" si="36"/>
        <v>81.037163573672075</v>
      </c>
      <c r="M139">
        <f t="shared" ca="1" si="39"/>
        <v>55.390680155464104</v>
      </c>
      <c r="N139">
        <f t="shared" ca="1" si="40"/>
        <v>33.185341792409695</v>
      </c>
      <c r="O139" s="12"/>
      <c r="P139">
        <f ca="1">E139-'AFL2406'!E115</f>
        <v>9022.8924592824333</v>
      </c>
      <c r="Q139">
        <f ca="1">F139-'AFL2406'!F115</f>
        <v>1423.0870851446089</v>
      </c>
      <c r="R139">
        <f t="shared" ca="1" si="37"/>
        <v>9134.4274688499863</v>
      </c>
    </row>
    <row r="140" spans="1:19" x14ac:dyDescent="0.25">
      <c r="A140" s="4">
        <f t="shared" si="31"/>
        <v>0.42528935185185063</v>
      </c>
      <c r="B140" s="3">
        <f t="shared" si="41"/>
        <v>1553300745</v>
      </c>
      <c r="C140">
        <f t="shared" si="38"/>
        <v>2</v>
      </c>
      <c r="D140">
        <f t="shared" si="38"/>
        <v>6</v>
      </c>
      <c r="E140">
        <f t="shared" ca="1" si="26"/>
        <v>16791.447325102883</v>
      </c>
      <c r="F140">
        <f t="shared" ca="1" si="27"/>
        <v>-50622.363374485598</v>
      </c>
      <c r="G140">
        <f t="shared" ca="1" si="33"/>
        <v>9448.7999999999993</v>
      </c>
      <c r="H140" s="9">
        <f t="shared" ca="1" si="34"/>
        <v>208.67275720164761</v>
      </c>
      <c r="I140" s="9">
        <f t="shared" ca="1" si="34"/>
        <v>32.911786008230408</v>
      </c>
      <c r="J140" s="9">
        <f t="shared" ca="1" si="34"/>
        <v>0</v>
      </c>
      <c r="K140" s="9">
        <f t="shared" ca="1" si="35"/>
        <v>211.25223136428485</v>
      </c>
      <c r="L140" s="9">
        <f t="shared" ca="1" si="36"/>
        <v>81.037163573672075</v>
      </c>
      <c r="M140">
        <f t="shared" ca="1" si="39"/>
        <v>55.392176497485138</v>
      </c>
      <c r="N140">
        <f t="shared" ca="1" si="40"/>
        <v>33.202038180155462</v>
      </c>
      <c r="O140" s="12"/>
      <c r="P140">
        <f ca="1">E140-'AFL2406'!E116</f>
        <v>8875.9398133657814</v>
      </c>
      <c r="Q140">
        <f ca="1">F140-'AFL2406'!F116</f>
        <v>1399.9097710543065</v>
      </c>
      <c r="R140">
        <f t="shared" ca="1" si="37"/>
        <v>8985.6582918328859</v>
      </c>
    </row>
    <row r="141" spans="1:19" x14ac:dyDescent="0.25">
      <c r="A141" s="4">
        <f t="shared" si="31"/>
        <v>0.42534722222222099</v>
      </c>
      <c r="B141" s="3">
        <f t="shared" si="41"/>
        <v>1553300750</v>
      </c>
      <c r="C141">
        <f t="shared" si="38"/>
        <v>2</v>
      </c>
      <c r="D141">
        <f t="shared" si="38"/>
        <v>6</v>
      </c>
      <c r="E141">
        <f t="shared" ca="1" si="26"/>
        <v>17834.811111111121</v>
      </c>
      <c r="F141">
        <f t="shared" ca="1" si="27"/>
        <v>-50457.804444444446</v>
      </c>
      <c r="G141">
        <f t="shared" ca="1" si="33"/>
        <v>9448.7999999999993</v>
      </c>
      <c r="H141" s="9">
        <f t="shared" ca="1" si="34"/>
        <v>208.67275720164761</v>
      </c>
      <c r="I141" s="9">
        <f t="shared" ca="1" si="34"/>
        <v>32.911786008230408</v>
      </c>
      <c r="J141" s="9">
        <f t="shared" ca="1" si="34"/>
        <v>0</v>
      </c>
      <c r="K141" s="9">
        <f t="shared" ca="1" si="35"/>
        <v>211.25223136428485</v>
      </c>
      <c r="L141" s="9">
        <f t="shared" ca="1" si="36"/>
        <v>81.037163573672075</v>
      </c>
      <c r="M141">
        <f t="shared" ca="1" si="39"/>
        <v>55.393672839506166</v>
      </c>
      <c r="N141">
        <f t="shared" ca="1" si="40"/>
        <v>33.218734567901237</v>
      </c>
      <c r="P141">
        <f ca="1">E141-'AFL2406'!E117</f>
        <v>8728.9871674491442</v>
      </c>
      <c r="Q141">
        <f ca="1">F141-'AFL2406'!F117</f>
        <v>1376.7324569640041</v>
      </c>
      <c r="R141">
        <f t="shared" ca="1" si="37"/>
        <v>8836.8891148158</v>
      </c>
    </row>
    <row r="142" spans="1:19" x14ac:dyDescent="0.25">
      <c r="A142" s="4">
        <f t="shared" si="31"/>
        <v>0.42540509259259135</v>
      </c>
      <c r="B142" s="3">
        <f t="shared" si="41"/>
        <v>1553300755</v>
      </c>
      <c r="C142">
        <f t="shared" si="38"/>
        <v>2</v>
      </c>
      <c r="D142">
        <f t="shared" si="38"/>
        <v>6</v>
      </c>
      <c r="E142">
        <f t="shared" ca="1" si="26"/>
        <v>18878.174897119359</v>
      </c>
      <c r="F142">
        <f t="shared" ca="1" si="27"/>
        <v>-50293.245514403294</v>
      </c>
      <c r="G142">
        <f t="shared" ca="1" si="33"/>
        <v>9448.7999999999993</v>
      </c>
      <c r="H142" s="9">
        <f t="shared" ca="1" si="34"/>
        <v>208.67275720164179</v>
      </c>
      <c r="I142" s="9">
        <f t="shared" ca="1" si="34"/>
        <v>32.911786008230408</v>
      </c>
      <c r="J142" s="9">
        <f t="shared" ca="1" si="34"/>
        <v>0</v>
      </c>
      <c r="K142" s="9">
        <f t="shared" ca="1" si="35"/>
        <v>211.25223136427908</v>
      </c>
      <c r="L142" s="9">
        <f t="shared" ca="1" si="36"/>
        <v>81.037163573671833</v>
      </c>
      <c r="M142">
        <f t="shared" ca="1" si="39"/>
        <v>55.395169181527201</v>
      </c>
      <c r="N142">
        <f t="shared" ca="1" si="40"/>
        <v>33.235430955647004</v>
      </c>
      <c r="P142">
        <f ca="1">E142-'AFL2406'!E118</f>
        <v>8582.0345215325069</v>
      </c>
      <c r="Q142">
        <f ca="1">F142-'AFL2406'!F118</f>
        <v>1353.5551428737017</v>
      </c>
      <c r="R142">
        <f t="shared" ca="1" si="37"/>
        <v>8688.1199377987141</v>
      </c>
    </row>
    <row r="143" spans="1:19" x14ac:dyDescent="0.25">
      <c r="A143" s="4">
        <f t="shared" si="31"/>
        <v>0.42546296296296171</v>
      </c>
      <c r="B143" s="3">
        <f t="shared" si="41"/>
        <v>1553300760</v>
      </c>
      <c r="C143">
        <f t="shared" si="38"/>
        <v>2</v>
      </c>
      <c r="D143">
        <f t="shared" si="38"/>
        <v>6</v>
      </c>
      <c r="E143">
        <f t="shared" ca="1" si="26"/>
        <v>19921.538683127568</v>
      </c>
      <c r="F143">
        <f t="shared" ca="1" si="27"/>
        <v>-50128.686584362142</v>
      </c>
      <c r="G143">
        <f t="shared" ca="1" si="33"/>
        <v>9448.7999999999993</v>
      </c>
      <c r="H143" s="9">
        <f t="shared" ca="1" si="34"/>
        <v>208.67275720164761</v>
      </c>
      <c r="I143" s="9">
        <f t="shared" ca="1" si="34"/>
        <v>32.911786008230408</v>
      </c>
      <c r="J143" s="9">
        <f t="shared" ca="1" si="34"/>
        <v>0</v>
      </c>
      <c r="K143" s="9">
        <f t="shared" ca="1" si="35"/>
        <v>211.25223136428485</v>
      </c>
      <c r="L143" s="9">
        <f t="shared" ca="1" si="36"/>
        <v>81.037163573672075</v>
      </c>
      <c r="M143">
        <f t="shared" ca="1" si="39"/>
        <v>55.396665523548236</v>
      </c>
      <c r="N143">
        <f t="shared" ca="1" si="40"/>
        <v>33.252127343392772</v>
      </c>
      <c r="P143">
        <f ca="1">E143-'AFL2406'!E119</f>
        <v>8435.0818756158114</v>
      </c>
      <c r="Q143">
        <f ca="1">F143-'AFL2406'!F119</f>
        <v>1330.377828783392</v>
      </c>
      <c r="R143">
        <f t="shared" ca="1" si="37"/>
        <v>8539.35076078157</v>
      </c>
    </row>
    <row r="144" spans="1:19" x14ac:dyDescent="0.25">
      <c r="A144" s="4">
        <f t="shared" si="31"/>
        <v>0.42552083333333207</v>
      </c>
      <c r="B144" s="3">
        <f t="shared" si="41"/>
        <v>1553300765</v>
      </c>
      <c r="C144">
        <f t="shared" si="38"/>
        <v>2</v>
      </c>
      <c r="D144">
        <f t="shared" si="38"/>
        <v>6</v>
      </c>
      <c r="E144">
        <f t="shared" ca="1" si="26"/>
        <v>20964.902469135806</v>
      </c>
      <c r="F144">
        <f t="shared" ca="1" si="27"/>
        <v>-49964.12765432099</v>
      </c>
      <c r="G144">
        <f t="shared" ca="1" si="33"/>
        <v>9448.7999999999993</v>
      </c>
      <c r="H144" s="9">
        <f t="shared" ca="1" si="34"/>
        <v>208.67275720164761</v>
      </c>
      <c r="I144" s="9">
        <f t="shared" ca="1" si="34"/>
        <v>32.911786008230408</v>
      </c>
      <c r="J144" s="9">
        <f t="shared" ca="1" si="34"/>
        <v>0</v>
      </c>
      <c r="K144" s="9">
        <f t="shared" ca="1" si="35"/>
        <v>211.25223136428485</v>
      </c>
      <c r="L144" s="9">
        <f t="shared" ca="1" si="36"/>
        <v>81.037163573672075</v>
      </c>
      <c r="M144">
        <f t="shared" ca="1" si="39"/>
        <v>55.398161865569271</v>
      </c>
      <c r="N144">
        <f t="shared" ca="1" si="40"/>
        <v>33.268823731138546</v>
      </c>
      <c r="P144">
        <f ca="1">E144-'AFL2406'!E120</f>
        <v>8288.1292296991742</v>
      </c>
      <c r="Q144">
        <f ca="1">F144-'AFL2406'!F120</f>
        <v>1307.2005146930969</v>
      </c>
      <c r="R144">
        <f t="shared" ca="1" si="37"/>
        <v>8390.5815837644841</v>
      </c>
    </row>
    <row r="145" spans="1:18" x14ac:dyDescent="0.25">
      <c r="A145" s="4">
        <f t="shared" si="31"/>
        <v>0.42557870370370243</v>
      </c>
      <c r="B145" s="3">
        <f t="shared" si="41"/>
        <v>1553300770</v>
      </c>
      <c r="C145">
        <f t="shared" si="38"/>
        <v>2</v>
      </c>
      <c r="D145">
        <f t="shared" si="38"/>
        <v>6</v>
      </c>
      <c r="E145">
        <f t="shared" ca="1" si="26"/>
        <v>22008.266255144044</v>
      </c>
      <c r="F145">
        <f t="shared" ca="1" si="27"/>
        <v>-49799.568724279838</v>
      </c>
      <c r="G145">
        <f t="shared" ca="1" si="33"/>
        <v>9448.7999999999993</v>
      </c>
      <c r="H145" s="9">
        <f t="shared" ca="1" si="34"/>
        <v>208.67275720164761</v>
      </c>
      <c r="I145" s="9">
        <f t="shared" ca="1" si="34"/>
        <v>32.911786008230408</v>
      </c>
      <c r="J145" s="9">
        <f t="shared" ca="1" si="34"/>
        <v>0</v>
      </c>
      <c r="K145" s="9">
        <f t="shared" ca="1" si="35"/>
        <v>211.25223136428485</v>
      </c>
      <c r="L145" s="9">
        <f t="shared" ca="1" si="36"/>
        <v>81.037163573672075</v>
      </c>
      <c r="M145">
        <f t="shared" ca="1" si="39"/>
        <v>55.399658207590306</v>
      </c>
      <c r="N145">
        <f t="shared" ca="1" si="40"/>
        <v>33.285520118884314</v>
      </c>
      <c r="P145">
        <f ca="1">E145-'AFL2406'!E121</f>
        <v>8141.1765837825369</v>
      </c>
      <c r="Q145">
        <f ca="1">F145-'AFL2406'!F121</f>
        <v>1284.0232006027873</v>
      </c>
      <c r="R145">
        <f t="shared" ca="1" si="37"/>
        <v>8241.8124067473982</v>
      </c>
    </row>
    <row r="146" spans="1:18" x14ac:dyDescent="0.25">
      <c r="A146" s="4">
        <f t="shared" si="31"/>
        <v>0.42563657407407279</v>
      </c>
      <c r="B146" s="3">
        <f t="shared" si="41"/>
        <v>1553300775</v>
      </c>
      <c r="C146">
        <f t="shared" si="38"/>
        <v>2</v>
      </c>
      <c r="D146">
        <f t="shared" si="38"/>
        <v>6</v>
      </c>
      <c r="E146">
        <f t="shared" ca="1" si="26"/>
        <v>23051.630041152283</v>
      </c>
      <c r="F146">
        <f t="shared" ca="1" si="27"/>
        <v>-49635.009794238686</v>
      </c>
      <c r="G146">
        <f t="shared" ca="1" si="33"/>
        <v>9448.7999999999993</v>
      </c>
      <c r="H146" s="9">
        <f t="shared" ca="1" si="34"/>
        <v>208.67275720164179</v>
      </c>
      <c r="I146" s="9">
        <f t="shared" ca="1" si="34"/>
        <v>32.911786008230408</v>
      </c>
      <c r="J146" s="9">
        <f t="shared" ca="1" si="34"/>
        <v>0</v>
      </c>
      <c r="K146" s="9">
        <f t="shared" ca="1" si="35"/>
        <v>211.25223136427908</v>
      </c>
      <c r="L146" s="9">
        <f t="shared" ca="1" si="36"/>
        <v>81.037163573671833</v>
      </c>
      <c r="M146">
        <f t="shared" ca="1" si="39"/>
        <v>55.401154549611334</v>
      </c>
      <c r="N146">
        <f t="shared" ca="1" si="40"/>
        <v>33.302216506630089</v>
      </c>
      <c r="P146">
        <f ca="1">E146-'AFL2406'!E122</f>
        <v>7994.2239378658996</v>
      </c>
      <c r="Q146">
        <f ca="1">F146-'AFL2406'!F122</f>
        <v>1260.8458865124849</v>
      </c>
      <c r="R146">
        <f t="shared" ca="1" si="37"/>
        <v>8093.0432297303114</v>
      </c>
    </row>
    <row r="147" spans="1:18" x14ac:dyDescent="0.25">
      <c r="A147" s="4">
        <f t="shared" si="31"/>
        <v>0.42569444444444315</v>
      </c>
      <c r="B147" s="3">
        <f t="shared" si="41"/>
        <v>1553300780</v>
      </c>
      <c r="C147">
        <f t="shared" si="38"/>
        <v>2</v>
      </c>
      <c r="D147">
        <f t="shared" si="38"/>
        <v>6</v>
      </c>
      <c r="E147">
        <f t="shared" ca="1" si="26"/>
        <v>24094.993827160491</v>
      </c>
      <c r="F147">
        <f t="shared" ca="1" si="27"/>
        <v>-49470.450864197534</v>
      </c>
      <c r="G147">
        <f t="shared" ca="1" si="33"/>
        <v>9448.7999999999993</v>
      </c>
      <c r="H147" s="9">
        <f t="shared" ca="1" si="34"/>
        <v>208.67275720164761</v>
      </c>
      <c r="I147" s="9">
        <f t="shared" ca="1" si="34"/>
        <v>32.911786008230408</v>
      </c>
      <c r="J147" s="9">
        <f t="shared" ca="1" si="34"/>
        <v>0</v>
      </c>
      <c r="K147" s="9">
        <f t="shared" ca="1" si="35"/>
        <v>211.25223136428485</v>
      </c>
      <c r="L147" s="9">
        <f t="shared" ca="1" si="36"/>
        <v>81.037163573672075</v>
      </c>
      <c r="M147">
        <f t="shared" ca="1" si="39"/>
        <v>55.402650891632369</v>
      </c>
      <c r="N147">
        <f t="shared" ca="1" si="40"/>
        <v>33.318912894375856</v>
      </c>
      <c r="P147">
        <f ca="1">E147-'AFL2406'!E123</f>
        <v>7847.2712919492042</v>
      </c>
      <c r="Q147">
        <f ca="1">F147-'AFL2406'!F123</f>
        <v>1237.6685724221825</v>
      </c>
      <c r="R147">
        <f t="shared" ca="1" si="37"/>
        <v>7944.2740527131673</v>
      </c>
    </row>
    <row r="148" spans="1:18" x14ac:dyDescent="0.25">
      <c r="A148" s="4">
        <f t="shared" si="31"/>
        <v>0.42575231481481352</v>
      </c>
      <c r="B148" s="3">
        <f t="shared" si="41"/>
        <v>1553300785</v>
      </c>
      <c r="C148">
        <f t="shared" si="38"/>
        <v>2</v>
      </c>
      <c r="D148">
        <f t="shared" si="38"/>
        <v>6</v>
      </c>
      <c r="E148">
        <f t="shared" ca="1" si="26"/>
        <v>25138.35761316873</v>
      </c>
      <c r="F148">
        <f t="shared" ca="1" si="27"/>
        <v>-49305.891934156381</v>
      </c>
      <c r="G148">
        <f t="shared" ca="1" si="33"/>
        <v>9448.7999999999993</v>
      </c>
      <c r="H148" s="9">
        <f t="shared" ca="1" si="34"/>
        <v>208.67275720164761</v>
      </c>
      <c r="I148" s="9">
        <f t="shared" ca="1" si="34"/>
        <v>32.911786008230408</v>
      </c>
      <c r="J148" s="9">
        <f t="shared" ca="1" si="34"/>
        <v>0</v>
      </c>
      <c r="K148" s="9">
        <f t="shared" ca="1" si="35"/>
        <v>211.25223136428485</v>
      </c>
      <c r="L148" s="9">
        <f t="shared" ca="1" si="36"/>
        <v>81.037163573672075</v>
      </c>
      <c r="M148">
        <f t="shared" ca="1" si="39"/>
        <v>55.404147233653404</v>
      </c>
      <c r="N148">
        <f t="shared" ca="1" si="40"/>
        <v>33.335609282121624</v>
      </c>
      <c r="P148">
        <f ca="1">E148-'AFL2406'!E124</f>
        <v>7700.3186460325669</v>
      </c>
      <c r="Q148">
        <f ca="1">F148-'AFL2406'!F124</f>
        <v>1214.4912583318801</v>
      </c>
      <c r="R148">
        <f t="shared" ca="1" si="37"/>
        <v>7795.5048756960814</v>
      </c>
    </row>
    <row r="149" spans="1:18" x14ac:dyDescent="0.25">
      <c r="A149" s="4">
        <f t="shared" si="31"/>
        <v>0.42581018518518388</v>
      </c>
      <c r="B149" s="3">
        <f t="shared" si="41"/>
        <v>1553300790</v>
      </c>
      <c r="C149">
        <f t="shared" si="38"/>
        <v>2</v>
      </c>
      <c r="D149">
        <f t="shared" si="38"/>
        <v>6</v>
      </c>
      <c r="E149">
        <f t="shared" ca="1" si="26"/>
        <v>26181.721399176968</v>
      </c>
      <c r="F149">
        <f t="shared" ca="1" si="27"/>
        <v>-49141.333004115229</v>
      </c>
      <c r="G149">
        <f t="shared" ca="1" si="33"/>
        <v>9448.7999999999993</v>
      </c>
      <c r="H149" s="9">
        <f t="shared" ca="1" si="34"/>
        <v>208.67275720164761</v>
      </c>
      <c r="I149" s="9">
        <f t="shared" ca="1" si="34"/>
        <v>32.911786008230408</v>
      </c>
      <c r="J149" s="9">
        <f t="shared" ca="1" si="34"/>
        <v>0</v>
      </c>
      <c r="K149" s="9">
        <f t="shared" ca="1" si="35"/>
        <v>211.25223136428485</v>
      </c>
      <c r="L149" s="9">
        <f t="shared" ca="1" si="36"/>
        <v>81.037163573672075</v>
      </c>
      <c r="M149">
        <f t="shared" ca="1" si="39"/>
        <v>55.405643575674439</v>
      </c>
      <c r="N149">
        <f t="shared" ca="1" si="40"/>
        <v>33.352305669867398</v>
      </c>
      <c r="P149">
        <f ca="1">E149-'AFL2406'!E125</f>
        <v>7553.3660001159296</v>
      </c>
      <c r="Q149">
        <f ca="1">F149-'AFL2406'!F125</f>
        <v>1191.3139442415777</v>
      </c>
      <c r="R149">
        <f t="shared" ca="1" si="37"/>
        <v>7646.7356986789955</v>
      </c>
    </row>
    <row r="150" spans="1:18" x14ac:dyDescent="0.25">
      <c r="A150" s="4">
        <f t="shared" si="31"/>
        <v>0.42586805555555424</v>
      </c>
      <c r="B150" s="3">
        <f t="shared" si="41"/>
        <v>1553300795</v>
      </c>
      <c r="C150">
        <f t="shared" si="38"/>
        <v>2</v>
      </c>
      <c r="D150">
        <f t="shared" si="38"/>
        <v>6</v>
      </c>
      <c r="E150">
        <f t="shared" ca="1" si="26"/>
        <v>27225.085185185206</v>
      </c>
      <c r="F150">
        <f t="shared" ca="1" si="27"/>
        <v>-48976.774074074077</v>
      </c>
      <c r="G150">
        <f t="shared" ca="1" si="33"/>
        <v>9448.7999999999993</v>
      </c>
      <c r="H150" s="9">
        <f t="shared" ca="1" si="34"/>
        <v>208.67275720164179</v>
      </c>
      <c r="I150" s="9">
        <f t="shared" ca="1" si="34"/>
        <v>32.911786008231864</v>
      </c>
      <c r="J150" s="9">
        <f t="shared" ca="1" si="34"/>
        <v>0</v>
      </c>
      <c r="K150" s="9">
        <f t="shared" ca="1" si="35"/>
        <v>211.25223136427931</v>
      </c>
      <c r="L150" s="9">
        <f t="shared" ca="1" si="36"/>
        <v>81.03716357367145</v>
      </c>
      <c r="M150">
        <f t="shared" ca="1" si="39"/>
        <v>55.407139917695467</v>
      </c>
      <c r="N150">
        <f t="shared" ca="1" si="40"/>
        <v>33.369002057613166</v>
      </c>
      <c r="P150">
        <f ca="1">E150-'AFL2406'!E126</f>
        <v>7406.4133541992924</v>
      </c>
      <c r="Q150">
        <f ca="1">F150-'AFL2406'!F126</f>
        <v>1168.136630151268</v>
      </c>
      <c r="R150">
        <f t="shared" ca="1" si="37"/>
        <v>7497.9665216619087</v>
      </c>
    </row>
    <row r="151" spans="1:18" x14ac:dyDescent="0.25">
      <c r="A151" s="4">
        <f t="shared" si="31"/>
        <v>0.4259259259259246</v>
      </c>
      <c r="B151" s="3">
        <f t="shared" si="41"/>
        <v>1553300800</v>
      </c>
      <c r="C151">
        <f t="shared" si="38"/>
        <v>2</v>
      </c>
      <c r="D151">
        <f t="shared" si="38"/>
        <v>6</v>
      </c>
      <c r="E151">
        <f t="shared" ca="1" si="26"/>
        <v>28268.448971193415</v>
      </c>
      <c r="F151">
        <f t="shared" ca="1" si="27"/>
        <v>-48812.215144032918</v>
      </c>
      <c r="G151">
        <f t="shared" ca="1" si="33"/>
        <v>9448.7999999999993</v>
      </c>
      <c r="H151" s="9">
        <f t="shared" ref="H151:J182" ca="1" si="42">(E152-E151)/($B152-$B151)</f>
        <v>208.67275720164761</v>
      </c>
      <c r="I151" s="9">
        <f t="shared" ca="1" si="42"/>
        <v>32.911786008230408</v>
      </c>
      <c r="J151" s="9">
        <f t="shared" ca="1" si="42"/>
        <v>0</v>
      </c>
      <c r="K151" s="9">
        <f t="shared" ca="1" si="35"/>
        <v>211.25223136428485</v>
      </c>
      <c r="L151" s="9">
        <f t="shared" ca="1" si="36"/>
        <v>81.037163573672075</v>
      </c>
      <c r="M151">
        <f t="shared" ca="1" si="39"/>
        <v>55.408636259716502</v>
      </c>
      <c r="N151">
        <f t="shared" ca="1" si="40"/>
        <v>33.38569844535894</v>
      </c>
      <c r="P151">
        <f ca="1">E151-'AFL2406'!E127</f>
        <v>7259.4607082825969</v>
      </c>
      <c r="Q151">
        <f ca="1">F151-'AFL2406'!F127</f>
        <v>1144.9593160609802</v>
      </c>
      <c r="R151">
        <f t="shared" ca="1" si="37"/>
        <v>7349.1973446447664</v>
      </c>
    </row>
    <row r="152" spans="1:18" x14ac:dyDescent="0.25">
      <c r="A152" s="4">
        <f t="shared" si="31"/>
        <v>0.42598379629629496</v>
      </c>
      <c r="B152" s="3">
        <f t="shared" si="41"/>
        <v>1553300805</v>
      </c>
      <c r="C152">
        <f t="shared" ref="C152:D167" si="43">C151</f>
        <v>2</v>
      </c>
      <c r="D152">
        <f t="shared" si="43"/>
        <v>6</v>
      </c>
      <c r="E152">
        <f t="shared" ca="1" si="26"/>
        <v>29311.812757201653</v>
      </c>
      <c r="F152">
        <f t="shared" ca="1" si="27"/>
        <v>-48647.656213991766</v>
      </c>
      <c r="G152">
        <f t="shared" ca="1" si="33"/>
        <v>9448.7999999999993</v>
      </c>
      <c r="H152" s="9">
        <f t="shared" ca="1" si="42"/>
        <v>208.67275720164761</v>
      </c>
      <c r="I152" s="9">
        <f t="shared" ca="1" si="42"/>
        <v>32.911786008230408</v>
      </c>
      <c r="J152" s="9">
        <f t="shared" ca="1" si="42"/>
        <v>0</v>
      </c>
      <c r="K152" s="9">
        <f t="shared" ca="1" si="35"/>
        <v>211.25223136428485</v>
      </c>
      <c r="L152" s="9">
        <f t="shared" ca="1" si="36"/>
        <v>81.037163573672075</v>
      </c>
      <c r="M152">
        <f t="shared" ca="1" si="39"/>
        <v>55.410132601737537</v>
      </c>
      <c r="N152">
        <f t="shared" ca="1" si="40"/>
        <v>33.402394833104708</v>
      </c>
      <c r="P152">
        <f ca="1">E152-'AFL2406'!E128</f>
        <v>7112.5080623659596</v>
      </c>
      <c r="Q152">
        <f ca="1">F152-'AFL2406'!F128</f>
        <v>1121.7820019706705</v>
      </c>
      <c r="R152">
        <f t="shared" ca="1" si="37"/>
        <v>7200.4281676276796</v>
      </c>
    </row>
    <row r="153" spans="1:18" x14ac:dyDescent="0.25">
      <c r="A153" s="4">
        <f t="shared" si="31"/>
        <v>0.42604166666666532</v>
      </c>
      <c r="B153" s="3">
        <f t="shared" si="41"/>
        <v>1553300810</v>
      </c>
      <c r="C153">
        <f t="shared" si="43"/>
        <v>2</v>
      </c>
      <c r="D153">
        <f t="shared" si="43"/>
        <v>6</v>
      </c>
      <c r="E153">
        <f t="shared" ca="1" si="26"/>
        <v>30355.176543209891</v>
      </c>
      <c r="F153">
        <f t="shared" ca="1" si="27"/>
        <v>-48483.097283950614</v>
      </c>
      <c r="G153">
        <f t="shared" ca="1" si="33"/>
        <v>9448.7999999999993</v>
      </c>
      <c r="H153" s="9">
        <f t="shared" ca="1" si="42"/>
        <v>208.67275720164761</v>
      </c>
      <c r="I153" s="9">
        <f t="shared" ca="1" si="42"/>
        <v>32.911786008230408</v>
      </c>
      <c r="J153" s="9">
        <f t="shared" ca="1" si="42"/>
        <v>0</v>
      </c>
      <c r="K153" s="9">
        <f t="shared" ca="1" si="35"/>
        <v>211.25223136428485</v>
      </c>
      <c r="L153" s="9">
        <f t="shared" ca="1" si="36"/>
        <v>81.037163573672075</v>
      </c>
      <c r="M153">
        <f t="shared" ca="1" si="39"/>
        <v>55.411628943758572</v>
      </c>
      <c r="N153">
        <f t="shared" ca="1" si="40"/>
        <v>33.419091220850476</v>
      </c>
      <c r="P153">
        <f ca="1">E153-'AFL2406'!E129</f>
        <v>6965.5554164493224</v>
      </c>
      <c r="Q153">
        <f ca="1">F153-'AFL2406'!F129</f>
        <v>1098.6046878803754</v>
      </c>
      <c r="R153">
        <f t="shared" ca="1" si="37"/>
        <v>7051.6589906105946</v>
      </c>
    </row>
    <row r="154" spans="1:18" x14ac:dyDescent="0.25">
      <c r="A154" s="4">
        <f t="shared" si="31"/>
        <v>0.42609953703703568</v>
      </c>
      <c r="B154" s="3">
        <f t="shared" si="41"/>
        <v>1553300815</v>
      </c>
      <c r="C154">
        <f t="shared" si="43"/>
        <v>2</v>
      </c>
      <c r="D154">
        <f t="shared" si="43"/>
        <v>6</v>
      </c>
      <c r="E154">
        <f t="shared" ca="1" si="26"/>
        <v>31398.540329218129</v>
      </c>
      <c r="F154">
        <f t="shared" ca="1" si="27"/>
        <v>-48318.538353909462</v>
      </c>
      <c r="G154">
        <f t="shared" ca="1" si="33"/>
        <v>9448.7999999999993</v>
      </c>
      <c r="H154" s="9">
        <f t="shared" ca="1" si="42"/>
        <v>208.67275720164179</v>
      </c>
      <c r="I154" s="9">
        <f t="shared" ca="1" si="42"/>
        <v>32.911786008230408</v>
      </c>
      <c r="J154" s="9">
        <f t="shared" ca="1" si="42"/>
        <v>0</v>
      </c>
      <c r="K154" s="9">
        <f t="shared" ca="1" si="35"/>
        <v>211.25223136427908</v>
      </c>
      <c r="L154" s="9">
        <f t="shared" ca="1" si="36"/>
        <v>81.037163573671833</v>
      </c>
      <c r="M154">
        <f t="shared" ca="1" si="39"/>
        <v>55.4131252857796</v>
      </c>
      <c r="N154">
        <f t="shared" ca="1" si="40"/>
        <v>33.43578760859625</v>
      </c>
      <c r="P154">
        <f ca="1">E154-'AFL2406'!E130</f>
        <v>6818.6027705326851</v>
      </c>
      <c r="Q154">
        <f ca="1">F154-'AFL2406'!F130</f>
        <v>1075.4273737900658</v>
      </c>
      <c r="R154">
        <f t="shared" ref="R154" ca="1" si="44">SQRT(P154*P154+Q154*Q154)</f>
        <v>6902.8898135935078</v>
      </c>
    </row>
    <row r="155" spans="1:18" x14ac:dyDescent="0.25">
      <c r="A155" s="4">
        <f t="shared" si="31"/>
        <v>0.42615740740740604</v>
      </c>
      <c r="B155" s="3">
        <f t="shared" si="41"/>
        <v>1553300820</v>
      </c>
      <c r="C155">
        <f t="shared" si="43"/>
        <v>2</v>
      </c>
      <c r="D155">
        <f t="shared" si="43"/>
        <v>6</v>
      </c>
      <c r="E155">
        <f t="shared" ca="1" si="26"/>
        <v>32441.904115226338</v>
      </c>
      <c r="F155">
        <f t="shared" ca="1" si="27"/>
        <v>-48153.97942386831</v>
      </c>
      <c r="G155">
        <f t="shared" ca="1" si="33"/>
        <v>9448.7999999999993</v>
      </c>
      <c r="H155" s="9">
        <f t="shared" ca="1" si="42"/>
        <v>208.67275720164761</v>
      </c>
      <c r="I155" s="9">
        <f t="shared" ca="1" si="42"/>
        <v>32.911786008230408</v>
      </c>
      <c r="J155" s="9">
        <f t="shared" ca="1" si="42"/>
        <v>0</v>
      </c>
      <c r="K155" s="9">
        <f t="shared" ca="1" si="35"/>
        <v>211.25223136428485</v>
      </c>
      <c r="L155" s="9">
        <f t="shared" ca="1" si="36"/>
        <v>81.037163573672075</v>
      </c>
      <c r="M155">
        <f t="shared" ca="1" si="39"/>
        <v>55.414621627800635</v>
      </c>
      <c r="N155">
        <f t="shared" ca="1" si="40"/>
        <v>33.452483996342018</v>
      </c>
      <c r="P155">
        <f ca="1">E155-'AFL2406'!E131</f>
        <v>6671.6501246159896</v>
      </c>
      <c r="Q155">
        <f ca="1">F155-'AFL2406'!F131</f>
        <v>1052.2500596997634</v>
      </c>
      <c r="R155">
        <f t="shared" ref="R155:R160" ca="1" si="45">SQRT(P155*P155+Q155*Q155)</f>
        <v>6754.1206365763637</v>
      </c>
    </row>
    <row r="156" spans="1:18" x14ac:dyDescent="0.25">
      <c r="A156" s="4">
        <f t="shared" si="31"/>
        <v>0.4262152777777764</v>
      </c>
      <c r="B156" s="3">
        <f t="shared" si="41"/>
        <v>1553300825</v>
      </c>
      <c r="C156">
        <f t="shared" si="43"/>
        <v>2</v>
      </c>
      <c r="D156">
        <f t="shared" si="43"/>
        <v>6</v>
      </c>
      <c r="E156">
        <f t="shared" ca="1" si="26"/>
        <v>33485.267901234576</v>
      </c>
      <c r="F156">
        <f t="shared" ca="1" si="27"/>
        <v>-47989.420493827158</v>
      </c>
      <c r="G156">
        <f t="shared" ca="1" si="33"/>
        <v>9448.7999999999993</v>
      </c>
      <c r="H156" s="9">
        <f t="shared" ca="1" si="42"/>
        <v>208.67275720164761</v>
      </c>
      <c r="I156" s="9">
        <f t="shared" ca="1" si="42"/>
        <v>32.911786008230408</v>
      </c>
      <c r="J156" s="9">
        <f t="shared" ca="1" si="42"/>
        <v>0</v>
      </c>
      <c r="K156" s="9">
        <f t="shared" ca="1" si="35"/>
        <v>211.25223136428485</v>
      </c>
      <c r="L156" s="9">
        <f t="shared" ca="1" si="36"/>
        <v>81.037163573672075</v>
      </c>
      <c r="M156">
        <f t="shared" ca="1" si="39"/>
        <v>55.41611796982167</v>
      </c>
      <c r="N156">
        <f t="shared" ca="1" si="40"/>
        <v>33.469180384087792</v>
      </c>
      <c r="P156">
        <f ca="1">E156-'AFL2406'!E132</f>
        <v>6524.6974786993524</v>
      </c>
      <c r="Q156">
        <f ca="1">F156-'AFL2406'!F132</f>
        <v>1029.072745609461</v>
      </c>
      <c r="R156">
        <f t="shared" ca="1" si="45"/>
        <v>6605.3514595592778</v>
      </c>
    </row>
    <row r="157" spans="1:18" x14ac:dyDescent="0.25">
      <c r="A157" s="4">
        <f t="shared" si="31"/>
        <v>0.42627314814814676</v>
      </c>
      <c r="B157" s="3">
        <f t="shared" si="41"/>
        <v>1553300830</v>
      </c>
      <c r="C157">
        <f t="shared" si="43"/>
        <v>2</v>
      </c>
      <c r="D157">
        <f t="shared" si="43"/>
        <v>6</v>
      </c>
      <c r="E157">
        <f t="shared" ca="1" si="26"/>
        <v>34528.631687242814</v>
      </c>
      <c r="F157">
        <f t="shared" ca="1" si="27"/>
        <v>-47824.861563786006</v>
      </c>
      <c r="G157">
        <f t="shared" ca="1" si="33"/>
        <v>9448.7999999999993</v>
      </c>
      <c r="H157" s="9">
        <f t="shared" ca="1" si="42"/>
        <v>208.67275720164761</v>
      </c>
      <c r="I157" s="9">
        <f t="shared" ca="1" si="42"/>
        <v>32.911786008230408</v>
      </c>
      <c r="J157" s="9">
        <f t="shared" ca="1" si="42"/>
        <v>0</v>
      </c>
      <c r="K157" s="9">
        <f t="shared" ca="1" si="35"/>
        <v>211.25223136428485</v>
      </c>
      <c r="L157" s="9">
        <f t="shared" ca="1" si="36"/>
        <v>81.037163573672075</v>
      </c>
      <c r="M157">
        <f t="shared" ca="1" si="39"/>
        <v>55.417614311842705</v>
      </c>
      <c r="N157">
        <f t="shared" ca="1" si="40"/>
        <v>33.48587677183356</v>
      </c>
      <c r="P157">
        <f ca="1">E157-'AFL2406'!E133</f>
        <v>6377.7448327827151</v>
      </c>
      <c r="Q157">
        <f ca="1">F157-'AFL2406'!F133</f>
        <v>1005.8954315191586</v>
      </c>
      <c r="R157">
        <f t="shared" ca="1" si="45"/>
        <v>6456.5822825421919</v>
      </c>
    </row>
    <row r="158" spans="1:18" x14ac:dyDescent="0.25">
      <c r="A158" s="4">
        <f t="shared" si="31"/>
        <v>0.42633101851851712</v>
      </c>
      <c r="B158" s="3">
        <f t="shared" si="41"/>
        <v>1553300835</v>
      </c>
      <c r="C158">
        <f t="shared" si="43"/>
        <v>2</v>
      </c>
      <c r="D158">
        <f t="shared" si="43"/>
        <v>6</v>
      </c>
      <c r="E158">
        <f t="shared" ca="1" si="26"/>
        <v>35571.995473251052</v>
      </c>
      <c r="F158">
        <f t="shared" ca="1" si="27"/>
        <v>-47660.302633744854</v>
      </c>
      <c r="G158">
        <f t="shared" ca="1" si="33"/>
        <v>9448.7999999999993</v>
      </c>
      <c r="H158" s="9">
        <f t="shared" ca="1" si="42"/>
        <v>208.67275720164179</v>
      </c>
      <c r="I158" s="9">
        <f t="shared" ca="1" si="42"/>
        <v>32.911786008230408</v>
      </c>
      <c r="J158" s="9">
        <f t="shared" ca="1" si="42"/>
        <v>0</v>
      </c>
      <c r="K158" s="9">
        <f t="shared" ca="1" si="35"/>
        <v>211.25223136427908</v>
      </c>
      <c r="L158" s="9">
        <f t="shared" ca="1" si="36"/>
        <v>81.037163573671833</v>
      </c>
      <c r="M158">
        <f t="shared" ca="1" si="39"/>
        <v>55.41911065386374</v>
      </c>
      <c r="N158">
        <f t="shared" ca="1" si="40"/>
        <v>33.502573159579335</v>
      </c>
      <c r="P158">
        <f ca="1">E158-'AFL2406'!E134</f>
        <v>6230.7921868660778</v>
      </c>
      <c r="Q158">
        <f ca="1">F158-'AFL2406'!F134</f>
        <v>982.7181174288562</v>
      </c>
      <c r="R158">
        <f t="shared" ca="1" si="45"/>
        <v>6307.813105525106</v>
      </c>
    </row>
    <row r="159" spans="1:18" x14ac:dyDescent="0.25">
      <c r="A159" s="4">
        <f t="shared" si="31"/>
        <v>0.42638888888888749</v>
      </c>
      <c r="B159" s="3">
        <f t="shared" si="41"/>
        <v>1553300840</v>
      </c>
      <c r="C159">
        <f t="shared" si="43"/>
        <v>2</v>
      </c>
      <c r="D159">
        <f t="shared" si="43"/>
        <v>6</v>
      </c>
      <c r="E159">
        <f t="shared" ca="1" si="26"/>
        <v>36615.359259259261</v>
      </c>
      <c r="F159">
        <f t="shared" ca="1" si="27"/>
        <v>-47495.743703703702</v>
      </c>
      <c r="G159">
        <f t="shared" ca="1" si="33"/>
        <v>9448.7999999999993</v>
      </c>
      <c r="H159" s="9">
        <f t="shared" ca="1" si="42"/>
        <v>208.67275720164761</v>
      </c>
      <c r="I159" s="9">
        <f t="shared" ca="1" si="42"/>
        <v>32.911786008230408</v>
      </c>
      <c r="J159" s="9">
        <f t="shared" ca="1" si="42"/>
        <v>0</v>
      </c>
      <c r="K159" s="9">
        <f t="shared" ca="1" si="35"/>
        <v>211.25223136428485</v>
      </c>
      <c r="L159" s="9">
        <f t="shared" ca="1" si="36"/>
        <v>81.037163573672075</v>
      </c>
      <c r="M159">
        <f t="shared" ca="1" si="39"/>
        <v>55.420606995884768</v>
      </c>
      <c r="N159">
        <f t="shared" ca="1" si="40"/>
        <v>33.519269547325102</v>
      </c>
      <c r="P159">
        <f ca="1">E159-'AFL2406'!E135</f>
        <v>6083.8395409493824</v>
      </c>
      <c r="Q159">
        <f ca="1">F159-'AFL2406'!F135</f>
        <v>959.54080333854654</v>
      </c>
      <c r="R159">
        <f t="shared" ca="1" si="45"/>
        <v>6159.043928507961</v>
      </c>
    </row>
    <row r="160" spans="1:18" x14ac:dyDescent="0.25">
      <c r="A160" s="4">
        <f t="shared" si="31"/>
        <v>0.42644675925925785</v>
      </c>
      <c r="B160" s="3">
        <f t="shared" si="41"/>
        <v>1553300845</v>
      </c>
      <c r="C160">
        <f t="shared" si="43"/>
        <v>2</v>
      </c>
      <c r="D160">
        <f t="shared" si="43"/>
        <v>6</v>
      </c>
      <c r="E160">
        <f t="shared" ca="1" si="26"/>
        <v>37658.723045267499</v>
      </c>
      <c r="F160">
        <f t="shared" ca="1" si="27"/>
        <v>-47331.18477366255</v>
      </c>
      <c r="G160">
        <f t="shared" ca="1" si="33"/>
        <v>9448.7999999999993</v>
      </c>
      <c r="H160" s="9">
        <f t="shared" ca="1" si="42"/>
        <v>208.67275720164761</v>
      </c>
      <c r="I160" s="9">
        <f t="shared" ca="1" si="42"/>
        <v>32.911786008230408</v>
      </c>
      <c r="J160" s="9">
        <f t="shared" ca="1" si="42"/>
        <v>0</v>
      </c>
      <c r="K160" s="9">
        <f t="shared" ca="1" si="35"/>
        <v>211.25223136428485</v>
      </c>
      <c r="L160" s="9">
        <f t="shared" ca="1" si="36"/>
        <v>81.037163573672075</v>
      </c>
      <c r="M160">
        <f t="shared" ca="1" si="39"/>
        <v>55.422103337905803</v>
      </c>
      <c r="N160">
        <f t="shared" ca="1" si="40"/>
        <v>33.53596593507087</v>
      </c>
      <c r="P160">
        <f ca="1">E160-'AFL2406'!E136</f>
        <v>5936.8868950327451</v>
      </c>
      <c r="Q160">
        <f ca="1">F160-'AFL2406'!F136</f>
        <v>936.36348924825143</v>
      </c>
      <c r="R160">
        <f t="shared" ca="1" si="45"/>
        <v>6010.274751490876</v>
      </c>
    </row>
    <row r="161" spans="1:18" x14ac:dyDescent="0.25">
      <c r="A161" s="4">
        <f t="shared" si="31"/>
        <v>0.42650462962962821</v>
      </c>
      <c r="B161" s="3">
        <f t="shared" si="41"/>
        <v>1553300850</v>
      </c>
      <c r="C161">
        <f t="shared" si="43"/>
        <v>2</v>
      </c>
      <c r="D161">
        <f t="shared" si="43"/>
        <v>6</v>
      </c>
      <c r="E161">
        <f t="shared" ca="1" si="26"/>
        <v>38702.086831275737</v>
      </c>
      <c r="F161">
        <f t="shared" ca="1" si="27"/>
        <v>-47166.625843621398</v>
      </c>
      <c r="G161">
        <f t="shared" ca="1" si="33"/>
        <v>9448.7999999999993</v>
      </c>
      <c r="H161" s="9">
        <f t="shared" ca="1" si="42"/>
        <v>208.67275720164179</v>
      </c>
      <c r="I161" s="9">
        <f t="shared" ca="1" si="42"/>
        <v>32.911786008230408</v>
      </c>
      <c r="J161" s="9">
        <f t="shared" ca="1" si="42"/>
        <v>0</v>
      </c>
      <c r="K161" s="9">
        <f t="shared" ca="1" si="35"/>
        <v>211.25223136427908</v>
      </c>
      <c r="L161" s="9">
        <f t="shared" ca="1" si="36"/>
        <v>81.037163573671833</v>
      </c>
      <c r="M161">
        <f t="shared" ca="1" si="39"/>
        <v>55.423599679926838</v>
      </c>
      <c r="N161">
        <f t="shared" ca="1" si="40"/>
        <v>33.552662322816644</v>
      </c>
      <c r="P161">
        <f ca="1">E161-'AFL2406'!E137</f>
        <v>5789.9342491161078</v>
      </c>
      <c r="Q161">
        <f ca="1">F161-'AFL2406'!F137</f>
        <v>913.18617515794176</v>
      </c>
      <c r="R161">
        <f t="shared" ref="R161:R187" ca="1" si="46">SQRT(P161*P161+Q161*Q161)</f>
        <v>5861.5055744737883</v>
      </c>
    </row>
    <row r="162" spans="1:18" x14ac:dyDescent="0.25">
      <c r="A162" s="4">
        <f t="shared" si="31"/>
        <v>0.42656249999999857</v>
      </c>
      <c r="B162" s="3">
        <f t="shared" si="41"/>
        <v>1553300855</v>
      </c>
      <c r="C162">
        <f t="shared" si="43"/>
        <v>2</v>
      </c>
      <c r="D162">
        <f t="shared" si="43"/>
        <v>6</v>
      </c>
      <c r="E162">
        <f t="shared" ca="1" si="26"/>
        <v>39745.450617283946</v>
      </c>
      <c r="F162">
        <f t="shared" ca="1" si="27"/>
        <v>-47002.066913580245</v>
      </c>
      <c r="G162">
        <f t="shared" ca="1" si="33"/>
        <v>9448.7999999999993</v>
      </c>
      <c r="H162" s="9">
        <f t="shared" ca="1" si="42"/>
        <v>208.67275720164761</v>
      </c>
      <c r="I162" s="9">
        <f t="shared" ca="1" si="42"/>
        <v>32.911786008230408</v>
      </c>
      <c r="J162" s="9">
        <f t="shared" ca="1" si="42"/>
        <v>0</v>
      </c>
      <c r="K162" s="9">
        <f t="shared" ca="1" si="35"/>
        <v>211.25223136428485</v>
      </c>
      <c r="L162" s="9">
        <f t="shared" ca="1" si="36"/>
        <v>81.037163573672075</v>
      </c>
      <c r="M162">
        <f t="shared" ca="1" si="39"/>
        <v>55.425096021947873</v>
      </c>
      <c r="N162">
        <f t="shared" ca="1" si="40"/>
        <v>33.569358710562412</v>
      </c>
      <c r="P162">
        <f ca="1">E162-'AFL2406'!E138</f>
        <v>5642.9816031994123</v>
      </c>
      <c r="Q162">
        <f ca="1">F162-'AFL2406'!F138</f>
        <v>890.00886106763937</v>
      </c>
      <c r="R162">
        <f t="shared" ca="1" si="46"/>
        <v>5712.7363974566451</v>
      </c>
    </row>
    <row r="163" spans="1:18" x14ac:dyDescent="0.25">
      <c r="A163" s="4">
        <f t="shared" si="31"/>
        <v>0.42662037037036893</v>
      </c>
      <c r="B163" s="3">
        <f t="shared" si="41"/>
        <v>1553300860</v>
      </c>
      <c r="C163">
        <f t="shared" si="43"/>
        <v>2</v>
      </c>
      <c r="D163">
        <f t="shared" si="43"/>
        <v>6</v>
      </c>
      <c r="E163">
        <f t="shared" ca="1" si="26"/>
        <v>40788.814403292185</v>
      </c>
      <c r="F163">
        <f t="shared" ca="1" si="27"/>
        <v>-46837.507983539093</v>
      </c>
      <c r="G163">
        <f t="shared" ca="1" si="33"/>
        <v>9448.7999999999993</v>
      </c>
      <c r="H163" s="9">
        <f t="shared" ca="1" si="42"/>
        <v>208.67275720164761</v>
      </c>
      <c r="I163" s="9">
        <f t="shared" ca="1" si="42"/>
        <v>32.911786008230408</v>
      </c>
      <c r="J163" s="9">
        <f t="shared" ca="1" si="42"/>
        <v>0</v>
      </c>
      <c r="K163" s="9">
        <f t="shared" ca="1" si="35"/>
        <v>211.25223136428485</v>
      </c>
      <c r="L163" s="9">
        <f t="shared" ca="1" si="36"/>
        <v>81.037163573672075</v>
      </c>
      <c r="M163">
        <f t="shared" ca="1" si="39"/>
        <v>55.426592363968901</v>
      </c>
      <c r="N163">
        <f t="shared" ca="1" si="40"/>
        <v>33.586055098308186</v>
      </c>
      <c r="P163">
        <f ca="1">E163-'AFL2406'!E139</f>
        <v>5496.0289572827751</v>
      </c>
      <c r="Q163">
        <f ca="1">F163-'AFL2406'!F139</f>
        <v>866.83154697733698</v>
      </c>
      <c r="R163">
        <f t="shared" ca="1" si="46"/>
        <v>5563.9672204395592</v>
      </c>
    </row>
    <row r="164" spans="1:18" x14ac:dyDescent="0.25">
      <c r="A164" s="4">
        <f t="shared" si="31"/>
        <v>0.42667824074073929</v>
      </c>
      <c r="B164" s="3">
        <f t="shared" si="41"/>
        <v>1553300865</v>
      </c>
      <c r="C164">
        <f t="shared" si="43"/>
        <v>2</v>
      </c>
      <c r="D164">
        <f t="shared" si="43"/>
        <v>6</v>
      </c>
      <c r="E164">
        <f t="shared" ref="E164:E210" ca="1" si="47">INDIRECT("E$"&amp;C164)+INDIRECT("H$"&amp;C164)*($B164-INDIRECT("B$"&amp;D164))</f>
        <v>41832.178189300423</v>
      </c>
      <c r="F164">
        <f t="shared" ref="F164:F210" ca="1" si="48">INDIRECT("F$"&amp;C164)+INDIRECT("I$"&amp;C164)*($B164-INDIRECT("B$"&amp;D164))</f>
        <v>-46672.949053497941</v>
      </c>
      <c r="G164">
        <f t="shared" ca="1" si="33"/>
        <v>9448.7999999999993</v>
      </c>
      <c r="H164" s="9">
        <f t="shared" ca="1" si="42"/>
        <v>208.67275720164761</v>
      </c>
      <c r="I164" s="9">
        <f t="shared" ca="1" si="42"/>
        <v>32.911786008230408</v>
      </c>
      <c r="J164" s="9">
        <f t="shared" ca="1" si="42"/>
        <v>0</v>
      </c>
      <c r="K164" s="9">
        <f t="shared" ca="1" si="35"/>
        <v>211.25223136428485</v>
      </c>
      <c r="L164" s="9">
        <f t="shared" ca="1" si="36"/>
        <v>81.037163573672075</v>
      </c>
      <c r="M164">
        <f t="shared" ca="1" si="39"/>
        <v>55.428088705989936</v>
      </c>
      <c r="N164">
        <f t="shared" ca="1" si="40"/>
        <v>33.602751486053954</v>
      </c>
      <c r="P164">
        <f ca="1">E164-'AFL2406'!E140</f>
        <v>5349.0763113661378</v>
      </c>
      <c r="Q164">
        <f ca="1">F164-'AFL2406'!F140</f>
        <v>843.6542328870346</v>
      </c>
      <c r="R164">
        <f t="shared" ca="1" si="46"/>
        <v>5415.1980434224724</v>
      </c>
    </row>
    <row r="165" spans="1:18" x14ac:dyDescent="0.25">
      <c r="A165" s="4">
        <f t="shared" si="31"/>
        <v>0.42673611111110965</v>
      </c>
      <c r="B165" s="3">
        <f t="shared" si="41"/>
        <v>1553300870</v>
      </c>
      <c r="C165">
        <f t="shared" si="43"/>
        <v>2</v>
      </c>
      <c r="D165">
        <f t="shared" si="43"/>
        <v>6</v>
      </c>
      <c r="E165">
        <f t="shared" ca="1" si="47"/>
        <v>42875.541975308661</v>
      </c>
      <c r="F165">
        <f t="shared" ca="1" si="48"/>
        <v>-46508.390123456789</v>
      </c>
      <c r="G165">
        <f t="shared" ca="1" si="33"/>
        <v>9448.7999999999993</v>
      </c>
      <c r="H165" s="9">
        <f t="shared" ca="1" si="42"/>
        <v>208.67275720164179</v>
      </c>
      <c r="I165" s="9">
        <f t="shared" ca="1" si="42"/>
        <v>32.911786008230408</v>
      </c>
      <c r="J165" s="9">
        <f t="shared" ca="1" si="42"/>
        <v>0</v>
      </c>
      <c r="K165" s="9">
        <f t="shared" ca="1" si="35"/>
        <v>211.25223136427908</v>
      </c>
      <c r="L165" s="9">
        <f t="shared" ca="1" si="36"/>
        <v>81.037163573671833</v>
      </c>
      <c r="M165">
        <f t="shared" ca="1" si="39"/>
        <v>55.429585048010971</v>
      </c>
      <c r="N165">
        <f t="shared" ca="1" si="40"/>
        <v>33.619447873799722</v>
      </c>
      <c r="P165">
        <f ca="1">E165-'AFL2406'!E141</f>
        <v>5202.1236654495005</v>
      </c>
      <c r="Q165">
        <f ca="1">F165-'AFL2406'!F141</f>
        <v>820.47691879673221</v>
      </c>
      <c r="R165">
        <f t="shared" ca="1" si="46"/>
        <v>5266.4288664053865</v>
      </c>
    </row>
    <row r="166" spans="1:18" x14ac:dyDescent="0.25">
      <c r="A166" s="4">
        <f t="shared" si="31"/>
        <v>0.42679398148148001</v>
      </c>
      <c r="B166" s="3">
        <f t="shared" si="41"/>
        <v>1553300875</v>
      </c>
      <c r="C166">
        <f t="shared" si="43"/>
        <v>2</v>
      </c>
      <c r="D166">
        <f t="shared" si="43"/>
        <v>6</v>
      </c>
      <c r="E166">
        <f t="shared" ca="1" si="47"/>
        <v>43918.90576131687</v>
      </c>
      <c r="F166">
        <f t="shared" ca="1" si="48"/>
        <v>-46343.831193415637</v>
      </c>
      <c r="G166">
        <f t="shared" ca="1" si="33"/>
        <v>9448.7999999999993</v>
      </c>
      <c r="H166" s="9">
        <f t="shared" ca="1" si="42"/>
        <v>208.67275720164761</v>
      </c>
      <c r="I166" s="9">
        <f t="shared" ca="1" si="42"/>
        <v>32.911786008230408</v>
      </c>
      <c r="J166" s="9">
        <f t="shared" ca="1" si="42"/>
        <v>0</v>
      </c>
      <c r="K166" s="9">
        <f t="shared" ca="1" si="35"/>
        <v>211.25223136428485</v>
      </c>
      <c r="L166" s="9">
        <f t="shared" ca="1" si="36"/>
        <v>81.037163573672075</v>
      </c>
      <c r="M166">
        <f t="shared" ca="1" si="39"/>
        <v>55.431081390032006</v>
      </c>
      <c r="N166">
        <f t="shared" ca="1" si="40"/>
        <v>33.636144261545496</v>
      </c>
      <c r="P166">
        <f ca="1">E166-'AFL2406'!E142</f>
        <v>5055.1710195328051</v>
      </c>
      <c r="Q166">
        <f ca="1">F166-'AFL2406'!F142</f>
        <v>797.29960470642254</v>
      </c>
      <c r="R166">
        <f t="shared" ca="1" si="46"/>
        <v>5117.6596893882424</v>
      </c>
    </row>
    <row r="167" spans="1:18" x14ac:dyDescent="0.25">
      <c r="A167" s="4">
        <f t="shared" si="31"/>
        <v>0.42685185185185037</v>
      </c>
      <c r="B167" s="3">
        <f t="shared" si="41"/>
        <v>1553300880</v>
      </c>
      <c r="C167">
        <f t="shared" si="43"/>
        <v>2</v>
      </c>
      <c r="D167">
        <f t="shared" si="43"/>
        <v>6</v>
      </c>
      <c r="E167">
        <f t="shared" ca="1" si="47"/>
        <v>44962.269547325108</v>
      </c>
      <c r="F167">
        <f t="shared" ca="1" si="48"/>
        <v>-46179.272263374485</v>
      </c>
      <c r="G167">
        <f t="shared" ca="1" si="33"/>
        <v>9448.7999999999993</v>
      </c>
      <c r="H167" s="9">
        <f t="shared" ca="1" si="42"/>
        <v>208.67275720164761</v>
      </c>
      <c r="I167" s="9">
        <f t="shared" ca="1" si="42"/>
        <v>32.911786008230408</v>
      </c>
      <c r="J167" s="9">
        <f t="shared" ca="1" si="42"/>
        <v>0</v>
      </c>
      <c r="K167" s="9">
        <f t="shared" ca="1" si="35"/>
        <v>211.25223136428485</v>
      </c>
      <c r="L167" s="9">
        <f t="shared" ca="1" si="36"/>
        <v>81.037163573672075</v>
      </c>
      <c r="M167">
        <f t="shared" ca="1" si="39"/>
        <v>55.432577732053041</v>
      </c>
      <c r="N167">
        <f t="shared" ca="1" si="40"/>
        <v>33.652840649291264</v>
      </c>
      <c r="P167">
        <f ca="1">E167-'AFL2406'!E143</f>
        <v>4908.2183736161678</v>
      </c>
      <c r="Q167">
        <f ca="1">F167-'AFL2406'!F143</f>
        <v>774.12229061612743</v>
      </c>
      <c r="R167">
        <f t="shared" ca="1" si="46"/>
        <v>4968.8905123711565</v>
      </c>
    </row>
    <row r="168" spans="1:18" x14ac:dyDescent="0.25">
      <c r="A168" s="4">
        <f t="shared" si="31"/>
        <v>0.42690972222222073</v>
      </c>
      <c r="B168" s="3">
        <f t="shared" si="41"/>
        <v>1553300885</v>
      </c>
      <c r="C168">
        <f t="shared" ref="C168:D183" si="49">C167</f>
        <v>2</v>
      </c>
      <c r="D168">
        <f t="shared" si="49"/>
        <v>6</v>
      </c>
      <c r="E168">
        <f t="shared" ca="1" si="47"/>
        <v>46005.633333333346</v>
      </c>
      <c r="F168">
        <f t="shared" ca="1" si="48"/>
        <v>-46014.713333333333</v>
      </c>
      <c r="G168">
        <f t="shared" ca="1" si="33"/>
        <v>9448.7999999999993</v>
      </c>
      <c r="H168" s="9">
        <f t="shared" ca="1" si="42"/>
        <v>208.67275720164761</v>
      </c>
      <c r="I168" s="9">
        <f t="shared" ca="1" si="42"/>
        <v>32.911786008230408</v>
      </c>
      <c r="J168" s="9">
        <f t="shared" ca="1" si="42"/>
        <v>0</v>
      </c>
      <c r="K168" s="9">
        <f t="shared" ca="1" si="35"/>
        <v>211.25223136428485</v>
      </c>
      <c r="L168" s="9">
        <f t="shared" ca="1" si="36"/>
        <v>81.037163573672075</v>
      </c>
      <c r="M168">
        <f t="shared" ca="1" si="39"/>
        <v>55.434074074074069</v>
      </c>
      <c r="N168">
        <f t="shared" ca="1" si="40"/>
        <v>33.669537037037038</v>
      </c>
      <c r="P168">
        <f ca="1">E168-'AFL2406'!E144</f>
        <v>4761.2657276995305</v>
      </c>
      <c r="Q168">
        <f ca="1">F168-'AFL2406'!F144</f>
        <v>750.94497652581776</v>
      </c>
      <c r="R168">
        <f t="shared" ca="1" si="46"/>
        <v>4820.1213353540697</v>
      </c>
    </row>
    <row r="169" spans="1:18" x14ac:dyDescent="0.25">
      <c r="A169" s="4">
        <f t="shared" si="31"/>
        <v>0.42696759259259109</v>
      </c>
      <c r="B169" s="3">
        <f t="shared" si="41"/>
        <v>1553300890</v>
      </c>
      <c r="C169">
        <f t="shared" si="49"/>
        <v>2</v>
      </c>
      <c r="D169">
        <f t="shared" si="49"/>
        <v>6</v>
      </c>
      <c r="E169">
        <f t="shared" ca="1" si="47"/>
        <v>47048.997119341584</v>
      </c>
      <c r="F169">
        <f t="shared" ca="1" si="48"/>
        <v>-45850.154403292181</v>
      </c>
      <c r="G169">
        <f t="shared" ca="1" si="33"/>
        <v>9448.7999999999993</v>
      </c>
      <c r="H169" s="9">
        <f t="shared" ca="1" si="42"/>
        <v>208.67275720164179</v>
      </c>
      <c r="I169" s="9">
        <f t="shared" ca="1" si="42"/>
        <v>32.911786008230408</v>
      </c>
      <c r="J169" s="9">
        <f t="shared" ca="1" si="42"/>
        <v>0</v>
      </c>
      <c r="K169" s="9">
        <f t="shared" ca="1" si="35"/>
        <v>211.25223136427908</v>
      </c>
      <c r="L169" s="9">
        <f t="shared" ca="1" si="36"/>
        <v>81.037163573671833</v>
      </c>
      <c r="M169">
        <f t="shared" ca="1" si="39"/>
        <v>55.435570416095103</v>
      </c>
      <c r="N169">
        <f t="shared" ca="1" si="40"/>
        <v>33.686233424782806</v>
      </c>
      <c r="P169">
        <f ca="1">E169-'AFL2406'!E145</f>
        <v>4614.3130817828933</v>
      </c>
      <c r="Q169">
        <f ca="1">F169-'AFL2406'!F145</f>
        <v>727.76766243551538</v>
      </c>
      <c r="R169">
        <f t="shared" ca="1" si="46"/>
        <v>4671.3521583369838</v>
      </c>
    </row>
    <row r="170" spans="1:18" x14ac:dyDescent="0.25">
      <c r="A170" s="4">
        <f t="shared" si="31"/>
        <v>0.42702546296296146</v>
      </c>
      <c r="B170" s="3">
        <f t="shared" si="41"/>
        <v>1553300895</v>
      </c>
      <c r="C170">
        <f t="shared" si="49"/>
        <v>2</v>
      </c>
      <c r="D170">
        <f t="shared" si="49"/>
        <v>6</v>
      </c>
      <c r="E170">
        <f t="shared" ca="1" si="47"/>
        <v>48092.360905349793</v>
      </c>
      <c r="F170">
        <f t="shared" ca="1" si="48"/>
        <v>-45685.595473251029</v>
      </c>
      <c r="G170">
        <f t="shared" ca="1" si="33"/>
        <v>9448.7999999999993</v>
      </c>
      <c r="H170" s="9">
        <f t="shared" ca="1" si="42"/>
        <v>208.67275720164761</v>
      </c>
      <c r="I170" s="9">
        <f t="shared" ca="1" si="42"/>
        <v>32.911786008230408</v>
      </c>
      <c r="J170" s="9">
        <f t="shared" ca="1" si="42"/>
        <v>0</v>
      </c>
      <c r="K170" s="9">
        <f t="shared" ca="1" si="35"/>
        <v>211.25223136428485</v>
      </c>
      <c r="L170" s="9">
        <f t="shared" ca="1" si="36"/>
        <v>81.037163573672075</v>
      </c>
      <c r="M170">
        <f t="shared" ca="1" si="39"/>
        <v>55.437066758116138</v>
      </c>
      <c r="N170">
        <f t="shared" ca="1" si="40"/>
        <v>33.702929812528581</v>
      </c>
      <c r="P170">
        <f ca="1">E170-'AFL2406'!E146</f>
        <v>4467.3604358661978</v>
      </c>
      <c r="Q170">
        <f ca="1">F170-'AFL2406'!F146</f>
        <v>704.59034834521299</v>
      </c>
      <c r="R170">
        <f t="shared" ca="1" si="46"/>
        <v>4522.5829813198397</v>
      </c>
    </row>
    <row r="171" spans="1:18" x14ac:dyDescent="0.25">
      <c r="A171" s="4">
        <f t="shared" si="31"/>
        <v>0.42708333333333182</v>
      </c>
      <c r="B171" s="3">
        <f t="shared" si="41"/>
        <v>1553300900</v>
      </c>
      <c r="C171">
        <f t="shared" si="49"/>
        <v>2</v>
      </c>
      <c r="D171">
        <f t="shared" si="49"/>
        <v>6</v>
      </c>
      <c r="E171">
        <f t="shared" ca="1" si="47"/>
        <v>49135.724691358031</v>
      </c>
      <c r="F171">
        <f t="shared" ca="1" si="48"/>
        <v>-45521.036543209877</v>
      </c>
      <c r="G171">
        <f t="shared" ca="1" si="33"/>
        <v>9448.7999999999993</v>
      </c>
      <c r="H171" s="9">
        <f t="shared" ca="1" si="42"/>
        <v>208.67275720164761</v>
      </c>
      <c r="I171" s="9">
        <f t="shared" ca="1" si="42"/>
        <v>32.911786008230408</v>
      </c>
      <c r="J171" s="9">
        <f t="shared" ca="1" si="42"/>
        <v>0</v>
      </c>
      <c r="K171" s="9">
        <f t="shared" ca="1" si="35"/>
        <v>211.25223136428485</v>
      </c>
      <c r="L171" s="9">
        <f t="shared" ca="1" si="36"/>
        <v>81.037163573672075</v>
      </c>
      <c r="M171">
        <f t="shared" ca="1" si="39"/>
        <v>55.438563100137173</v>
      </c>
      <c r="N171">
        <f t="shared" ca="1" si="40"/>
        <v>33.719626200274348</v>
      </c>
      <c r="P171">
        <f ca="1">E171-'AFL2406'!E147</f>
        <v>4320.4077899495605</v>
      </c>
      <c r="Q171">
        <f ca="1">F171-'AFL2406'!F147</f>
        <v>681.4130342549106</v>
      </c>
      <c r="R171">
        <f t="shared" ca="1" si="46"/>
        <v>4373.8138043027539</v>
      </c>
    </row>
    <row r="172" spans="1:18" x14ac:dyDescent="0.25">
      <c r="A172" s="4">
        <f t="shared" si="31"/>
        <v>0.42714120370370218</v>
      </c>
      <c r="B172" s="3">
        <f t="shared" si="41"/>
        <v>1553300905</v>
      </c>
      <c r="C172">
        <f t="shared" si="49"/>
        <v>2</v>
      </c>
      <c r="D172">
        <f t="shared" si="49"/>
        <v>6</v>
      </c>
      <c r="E172">
        <f t="shared" ca="1" si="47"/>
        <v>50179.088477366269</v>
      </c>
      <c r="F172">
        <f t="shared" ca="1" si="48"/>
        <v>-45356.477613168725</v>
      </c>
      <c r="G172">
        <f t="shared" ca="1" si="33"/>
        <v>9448.7999999999993</v>
      </c>
      <c r="H172" s="9">
        <f t="shared" ca="1" si="42"/>
        <v>208.67275720164761</v>
      </c>
      <c r="I172" s="9">
        <f t="shared" ca="1" si="42"/>
        <v>32.911786008230408</v>
      </c>
      <c r="J172" s="9">
        <f t="shared" ca="1" si="42"/>
        <v>0</v>
      </c>
      <c r="K172" s="9">
        <f t="shared" ca="1" si="35"/>
        <v>211.25223136428485</v>
      </c>
      <c r="L172" s="9">
        <f t="shared" ca="1" si="36"/>
        <v>81.037163573672075</v>
      </c>
      <c r="M172">
        <f t="shared" ca="1" si="39"/>
        <v>55.440059442158201</v>
      </c>
      <c r="N172">
        <f t="shared" ca="1" si="40"/>
        <v>33.736322588020116</v>
      </c>
      <c r="P172">
        <f ca="1">E172-'AFL2406'!E148</f>
        <v>4173.4551440329233</v>
      </c>
      <c r="Q172">
        <f ca="1">F172-'AFL2406'!F148</f>
        <v>658.23572016460821</v>
      </c>
      <c r="R172">
        <f t="shared" ca="1" si="46"/>
        <v>4225.044627285668</v>
      </c>
    </row>
    <row r="173" spans="1:18" x14ac:dyDescent="0.25">
      <c r="A173" s="4">
        <f t="shared" si="31"/>
        <v>0.42719907407407254</v>
      </c>
      <c r="B173" s="3">
        <f t="shared" si="41"/>
        <v>1553300910</v>
      </c>
      <c r="C173">
        <f t="shared" si="49"/>
        <v>2</v>
      </c>
      <c r="D173">
        <f t="shared" si="49"/>
        <v>6</v>
      </c>
      <c r="E173">
        <f t="shared" ca="1" si="47"/>
        <v>51222.452263374507</v>
      </c>
      <c r="F173">
        <f t="shared" ca="1" si="48"/>
        <v>-45191.918683127573</v>
      </c>
      <c r="G173">
        <f t="shared" ca="1" si="33"/>
        <v>9448.7999999999993</v>
      </c>
      <c r="H173" s="9">
        <f t="shared" ca="1" si="42"/>
        <v>208.67275720164179</v>
      </c>
      <c r="I173" s="9">
        <f t="shared" ca="1" si="42"/>
        <v>32.911786008230408</v>
      </c>
      <c r="J173" s="9">
        <f t="shared" ca="1" si="42"/>
        <v>0</v>
      </c>
      <c r="K173" s="9">
        <f t="shared" ca="1" si="35"/>
        <v>211.25223136427908</v>
      </c>
      <c r="L173" s="9">
        <f t="shared" ca="1" si="36"/>
        <v>81.037163573671833</v>
      </c>
      <c r="M173">
        <f t="shared" ca="1" si="39"/>
        <v>55.441555784179236</v>
      </c>
      <c r="N173">
        <f t="shared" ca="1" si="40"/>
        <v>33.75301897576589</v>
      </c>
      <c r="P173">
        <f ca="1">E173-'AFL2406'!E149</f>
        <v>4026.502498116286</v>
      </c>
      <c r="Q173">
        <f ca="1">F173-'AFL2406'!F149</f>
        <v>635.05840607429855</v>
      </c>
      <c r="R173">
        <f t="shared" ca="1" si="46"/>
        <v>4076.2754502685807</v>
      </c>
    </row>
    <row r="174" spans="1:18" x14ac:dyDescent="0.25">
      <c r="A174" s="4">
        <f t="shared" si="31"/>
        <v>0.4272569444444429</v>
      </c>
      <c r="B174" s="3">
        <f t="shared" si="41"/>
        <v>1553300915</v>
      </c>
      <c r="C174">
        <f t="shared" si="49"/>
        <v>2</v>
      </c>
      <c r="D174">
        <f t="shared" si="49"/>
        <v>6</v>
      </c>
      <c r="E174">
        <f t="shared" ca="1" si="47"/>
        <v>52265.816049382716</v>
      </c>
      <c r="F174">
        <f t="shared" ca="1" si="48"/>
        <v>-45027.359753086421</v>
      </c>
      <c r="G174">
        <f t="shared" ca="1" si="33"/>
        <v>9448.7999999999993</v>
      </c>
      <c r="H174" s="9">
        <f t="shared" ca="1" si="42"/>
        <v>208.67275720164761</v>
      </c>
      <c r="I174" s="9">
        <f t="shared" ca="1" si="42"/>
        <v>32.911786008230408</v>
      </c>
      <c r="J174" s="9">
        <f t="shared" ca="1" si="42"/>
        <v>0</v>
      </c>
      <c r="K174" s="9">
        <f t="shared" ca="1" si="35"/>
        <v>211.25223136428485</v>
      </c>
      <c r="L174" s="9">
        <f t="shared" ca="1" si="36"/>
        <v>81.037163573672075</v>
      </c>
      <c r="M174">
        <f t="shared" ca="1" si="39"/>
        <v>55.443052126200271</v>
      </c>
      <c r="N174">
        <f t="shared" ca="1" si="40"/>
        <v>33.769715363511658</v>
      </c>
      <c r="P174">
        <f ca="1">E174-'AFL2406'!E150</f>
        <v>3879.5498521995905</v>
      </c>
      <c r="Q174">
        <f ca="1">F174-'AFL2406'!F150</f>
        <v>611.88109198400343</v>
      </c>
      <c r="R174">
        <f t="shared" ca="1" si="46"/>
        <v>3927.5062732514384</v>
      </c>
    </row>
    <row r="175" spans="1:18" x14ac:dyDescent="0.25">
      <c r="A175" s="4">
        <f t="shared" si="31"/>
        <v>0.42731481481481326</v>
      </c>
      <c r="B175" s="3">
        <f t="shared" si="41"/>
        <v>1553300920</v>
      </c>
      <c r="C175">
        <f t="shared" si="49"/>
        <v>2</v>
      </c>
      <c r="D175">
        <f t="shared" si="49"/>
        <v>6</v>
      </c>
      <c r="E175">
        <f t="shared" ca="1" si="47"/>
        <v>53309.179835390954</v>
      </c>
      <c r="F175">
        <f t="shared" ca="1" si="48"/>
        <v>-44862.800823045269</v>
      </c>
      <c r="G175">
        <f t="shared" ca="1" si="33"/>
        <v>9448.7999999999993</v>
      </c>
      <c r="H175" s="9">
        <f t="shared" ca="1" si="42"/>
        <v>208.67275720164761</v>
      </c>
      <c r="I175" s="9">
        <f t="shared" ca="1" si="42"/>
        <v>32.911786008230408</v>
      </c>
      <c r="J175" s="9">
        <f t="shared" ca="1" si="42"/>
        <v>0</v>
      </c>
      <c r="K175" s="9">
        <f t="shared" ca="1" si="35"/>
        <v>211.25223136428485</v>
      </c>
      <c r="L175" s="9">
        <f t="shared" ca="1" si="36"/>
        <v>81.037163573672075</v>
      </c>
      <c r="M175">
        <f t="shared" ca="1" si="39"/>
        <v>55.444548468221306</v>
      </c>
      <c r="N175">
        <f t="shared" ca="1" si="40"/>
        <v>33.786411751257432</v>
      </c>
      <c r="P175">
        <f ca="1">E175-'AFL2406'!E151</f>
        <v>3732.5972062829533</v>
      </c>
      <c r="Q175">
        <f ca="1">F175-'AFL2406'!F151</f>
        <v>588.70377789369377</v>
      </c>
      <c r="R175">
        <f t="shared" ca="1" si="46"/>
        <v>3778.7370962343507</v>
      </c>
    </row>
    <row r="176" spans="1:18" x14ac:dyDescent="0.25">
      <c r="A176" s="4">
        <f t="shared" si="31"/>
        <v>0.42737268518518362</v>
      </c>
      <c r="B176" s="3">
        <f t="shared" si="41"/>
        <v>1553300925</v>
      </c>
      <c r="C176">
        <f t="shared" si="49"/>
        <v>2</v>
      </c>
      <c r="D176">
        <f t="shared" si="49"/>
        <v>6</v>
      </c>
      <c r="E176">
        <f t="shared" ca="1" si="47"/>
        <v>54352.543621399192</v>
      </c>
      <c r="F176">
        <f t="shared" ca="1" si="48"/>
        <v>-44698.241893004117</v>
      </c>
      <c r="G176">
        <f t="shared" ca="1" si="33"/>
        <v>9448.7999999999993</v>
      </c>
      <c r="H176" s="9">
        <f t="shared" ca="1" si="42"/>
        <v>208.67275720164761</v>
      </c>
      <c r="I176" s="9">
        <f t="shared" ca="1" si="42"/>
        <v>32.911786008230408</v>
      </c>
      <c r="J176" s="9">
        <f t="shared" ca="1" si="42"/>
        <v>0</v>
      </c>
      <c r="K176" s="9">
        <f t="shared" ca="1" si="35"/>
        <v>211.25223136428485</v>
      </c>
      <c r="L176" s="9">
        <f t="shared" ca="1" si="36"/>
        <v>81.037163573672075</v>
      </c>
      <c r="M176">
        <f t="shared" ca="1" si="39"/>
        <v>55.446044810242341</v>
      </c>
      <c r="N176">
        <f t="shared" ca="1" si="40"/>
        <v>33.8031081390032</v>
      </c>
      <c r="P176">
        <f ca="1">E176-'AFL2406'!E152</f>
        <v>3585.644560366316</v>
      </c>
      <c r="Q176">
        <f ca="1">F176-'AFL2406'!F152</f>
        <v>565.52646380339866</v>
      </c>
      <c r="R176">
        <f t="shared" ca="1" si="46"/>
        <v>3629.9679192172662</v>
      </c>
    </row>
    <row r="177" spans="1:18" x14ac:dyDescent="0.25">
      <c r="A177" s="4">
        <f t="shared" si="31"/>
        <v>0.42743055555555398</v>
      </c>
      <c r="B177" s="3">
        <f t="shared" si="41"/>
        <v>1553300930</v>
      </c>
      <c r="C177">
        <f t="shared" si="49"/>
        <v>2</v>
      </c>
      <c r="D177">
        <f t="shared" si="49"/>
        <v>6</v>
      </c>
      <c r="E177">
        <f t="shared" ca="1" si="47"/>
        <v>55395.907407407431</v>
      </c>
      <c r="F177">
        <f t="shared" ca="1" si="48"/>
        <v>-44533.682962962965</v>
      </c>
      <c r="G177">
        <f t="shared" ca="1" si="33"/>
        <v>9448.7999999999993</v>
      </c>
      <c r="H177" s="9">
        <f t="shared" ca="1" si="42"/>
        <v>208.67275720164179</v>
      </c>
      <c r="I177" s="9">
        <f t="shared" ca="1" si="42"/>
        <v>32.911786008230408</v>
      </c>
      <c r="J177" s="9">
        <f t="shared" ca="1" si="42"/>
        <v>0</v>
      </c>
      <c r="K177" s="9">
        <f t="shared" ca="1" si="35"/>
        <v>211.25223136427908</v>
      </c>
      <c r="L177" s="9">
        <f t="shared" ca="1" si="36"/>
        <v>81.037163573671833</v>
      </c>
      <c r="M177">
        <f t="shared" ca="1" si="39"/>
        <v>55.447541152263369</v>
      </c>
      <c r="N177">
        <f t="shared" ca="1" si="40"/>
        <v>33.819804526748968</v>
      </c>
      <c r="P177">
        <f ca="1">E177-'AFL2406'!E153</f>
        <v>3438.6919144496787</v>
      </c>
      <c r="Q177">
        <f ca="1">F177-'AFL2406'!F153</f>
        <v>542.34914971308899</v>
      </c>
      <c r="R177">
        <f t="shared" ca="1" si="46"/>
        <v>3481.1987422001785</v>
      </c>
    </row>
    <row r="178" spans="1:18" x14ac:dyDescent="0.25">
      <c r="A178" s="4">
        <f t="shared" si="31"/>
        <v>0.42748842592592434</v>
      </c>
      <c r="B178" s="3">
        <f t="shared" si="41"/>
        <v>1553300935</v>
      </c>
      <c r="C178">
        <f t="shared" si="49"/>
        <v>2</v>
      </c>
      <c r="D178">
        <f t="shared" si="49"/>
        <v>6</v>
      </c>
      <c r="E178">
        <f t="shared" ca="1" si="47"/>
        <v>56439.27119341564</v>
      </c>
      <c r="F178">
        <f t="shared" ca="1" si="48"/>
        <v>-44369.124032921813</v>
      </c>
      <c r="G178">
        <f t="shared" ca="1" si="33"/>
        <v>9448.7999999999993</v>
      </c>
      <c r="H178" s="9">
        <f t="shared" ca="1" si="42"/>
        <v>208.67275720164761</v>
      </c>
      <c r="I178" s="9">
        <f t="shared" ca="1" si="42"/>
        <v>32.911786008230408</v>
      </c>
      <c r="J178" s="9">
        <f t="shared" ca="1" si="42"/>
        <v>0</v>
      </c>
      <c r="K178" s="9">
        <f t="shared" ca="1" si="35"/>
        <v>211.25223136428485</v>
      </c>
      <c r="L178" s="9">
        <f t="shared" ca="1" si="36"/>
        <v>81.037163573672075</v>
      </c>
      <c r="M178">
        <f t="shared" ca="1" si="39"/>
        <v>55.449037494284404</v>
      </c>
      <c r="N178">
        <f t="shared" ca="1" si="40"/>
        <v>33.836500914494742</v>
      </c>
      <c r="P178">
        <f ca="1">E178-'AFL2406'!E154</f>
        <v>3291.7392685329833</v>
      </c>
      <c r="Q178">
        <f ca="1">F178-'AFL2406'!F154</f>
        <v>519.1718356227866</v>
      </c>
      <c r="R178">
        <f t="shared" ca="1" si="46"/>
        <v>3332.4295651830353</v>
      </c>
    </row>
    <row r="179" spans="1:18" x14ac:dyDescent="0.25">
      <c r="A179" s="4">
        <f t="shared" si="31"/>
        <v>0.4275462962962947</v>
      </c>
      <c r="B179" s="3">
        <f t="shared" si="41"/>
        <v>1553300940</v>
      </c>
      <c r="C179">
        <f t="shared" si="49"/>
        <v>2</v>
      </c>
      <c r="D179">
        <f t="shared" si="49"/>
        <v>6</v>
      </c>
      <c r="E179">
        <f t="shared" ca="1" si="47"/>
        <v>57482.634979423878</v>
      </c>
      <c r="F179">
        <f t="shared" ca="1" si="48"/>
        <v>-44204.565102880661</v>
      </c>
      <c r="G179">
        <f t="shared" ca="1" si="33"/>
        <v>9448.7999999999993</v>
      </c>
      <c r="H179" s="9">
        <f t="shared" ca="1" si="42"/>
        <v>208.67275720164761</v>
      </c>
      <c r="I179" s="9">
        <f t="shared" ca="1" si="42"/>
        <v>32.911786008230408</v>
      </c>
      <c r="J179" s="9">
        <f t="shared" ca="1" si="42"/>
        <v>0</v>
      </c>
      <c r="K179" s="9">
        <f t="shared" ca="1" si="35"/>
        <v>211.25223136428485</v>
      </c>
      <c r="L179" s="9">
        <f t="shared" ca="1" si="36"/>
        <v>81.037163573672075</v>
      </c>
      <c r="M179">
        <f t="shared" ca="1" si="39"/>
        <v>55.450533836305439</v>
      </c>
      <c r="N179">
        <f t="shared" ca="1" si="40"/>
        <v>33.85319730224051</v>
      </c>
      <c r="P179">
        <f ca="1">E179-'AFL2406'!E155</f>
        <v>3144.786622616346</v>
      </c>
      <c r="Q179">
        <f ca="1">F179-'AFL2406'!F155</f>
        <v>495.99452153248421</v>
      </c>
      <c r="R179">
        <f t="shared" ca="1" si="46"/>
        <v>3183.6603881659494</v>
      </c>
    </row>
    <row r="180" spans="1:18" x14ac:dyDescent="0.25">
      <c r="A180" s="4">
        <f t="shared" si="31"/>
        <v>0.42760416666666506</v>
      </c>
      <c r="B180" s="3">
        <f t="shared" si="41"/>
        <v>1553300945</v>
      </c>
      <c r="C180">
        <f t="shared" si="49"/>
        <v>2</v>
      </c>
      <c r="D180">
        <f t="shared" si="49"/>
        <v>6</v>
      </c>
      <c r="E180">
        <f t="shared" ca="1" si="47"/>
        <v>58525.998765432116</v>
      </c>
      <c r="F180">
        <f t="shared" ca="1" si="48"/>
        <v>-44040.006172839509</v>
      </c>
      <c r="G180">
        <f t="shared" ca="1" si="33"/>
        <v>9448.7999999999993</v>
      </c>
      <c r="H180" s="9">
        <f t="shared" ca="1" si="42"/>
        <v>208.67275720164761</v>
      </c>
      <c r="I180" s="9">
        <f t="shared" ca="1" si="42"/>
        <v>32.911786008230408</v>
      </c>
      <c r="J180" s="9">
        <f t="shared" ca="1" si="42"/>
        <v>0</v>
      </c>
      <c r="K180" s="9">
        <f t="shared" ca="1" si="35"/>
        <v>211.25223136428485</v>
      </c>
      <c r="L180" s="9">
        <f t="shared" ca="1" si="36"/>
        <v>81.037163573672075</v>
      </c>
      <c r="M180">
        <f t="shared" ca="1" si="39"/>
        <v>55.452030178326474</v>
      </c>
      <c r="N180">
        <f t="shared" ca="1" si="40"/>
        <v>33.869893689986284</v>
      </c>
      <c r="P180">
        <f ca="1">E180-'AFL2406'!E156</f>
        <v>2997.8339766997087</v>
      </c>
      <c r="Q180">
        <f ca="1">F180-'AFL2406'!F156</f>
        <v>472.81720744218183</v>
      </c>
      <c r="R180">
        <f t="shared" ca="1" si="46"/>
        <v>3034.891211148863</v>
      </c>
    </row>
    <row r="181" spans="1:18" x14ac:dyDescent="0.25">
      <c r="A181" s="4">
        <f t="shared" si="31"/>
        <v>0.42766203703703543</v>
      </c>
      <c r="B181" s="3">
        <f t="shared" si="41"/>
        <v>1553300950</v>
      </c>
      <c r="C181">
        <f t="shared" si="49"/>
        <v>2</v>
      </c>
      <c r="D181">
        <f t="shared" si="49"/>
        <v>6</v>
      </c>
      <c r="E181">
        <f t="shared" ca="1" si="47"/>
        <v>59569.362551440354</v>
      </c>
      <c r="F181">
        <f t="shared" ca="1" si="48"/>
        <v>-43875.447242798356</v>
      </c>
      <c r="G181">
        <f t="shared" ca="1" si="33"/>
        <v>9448.7999999999993</v>
      </c>
      <c r="H181" s="9">
        <f t="shared" ca="1" si="42"/>
        <v>208.67275720164179</v>
      </c>
      <c r="I181" s="9">
        <f t="shared" ca="1" si="42"/>
        <v>32.911786008230408</v>
      </c>
      <c r="J181" s="9">
        <f t="shared" ca="1" si="42"/>
        <v>0</v>
      </c>
      <c r="K181" s="9">
        <f t="shared" ca="1" si="35"/>
        <v>211.25223136427908</v>
      </c>
      <c r="L181" s="9">
        <f t="shared" ca="1" si="36"/>
        <v>81.037163573671833</v>
      </c>
      <c r="M181">
        <f t="shared" ca="1" si="39"/>
        <v>55.453526520347502</v>
      </c>
      <c r="N181">
        <f t="shared" ca="1" si="40"/>
        <v>33.886590077732052</v>
      </c>
      <c r="P181">
        <f ca="1">E181-'AFL2406'!E157</f>
        <v>2850.8813307830715</v>
      </c>
      <c r="Q181">
        <f ca="1">F181-'AFL2406'!F157</f>
        <v>449.63989335187944</v>
      </c>
      <c r="R181">
        <f t="shared" ca="1" si="46"/>
        <v>2886.1220341317771</v>
      </c>
    </row>
    <row r="182" spans="1:18" x14ac:dyDescent="0.25">
      <c r="A182" s="4">
        <f t="shared" si="31"/>
        <v>0.42771990740740579</v>
      </c>
      <c r="B182" s="3">
        <f t="shared" si="41"/>
        <v>1553300955</v>
      </c>
      <c r="C182">
        <f t="shared" si="49"/>
        <v>2</v>
      </c>
      <c r="D182">
        <f t="shared" si="49"/>
        <v>6</v>
      </c>
      <c r="E182">
        <f t="shared" ca="1" si="47"/>
        <v>60612.726337448563</v>
      </c>
      <c r="F182">
        <f t="shared" ca="1" si="48"/>
        <v>-43710.888312757204</v>
      </c>
      <c r="G182">
        <f t="shared" ca="1" si="33"/>
        <v>9448.7999999999993</v>
      </c>
      <c r="H182" s="9">
        <f t="shared" ca="1" si="42"/>
        <v>208.67275720164761</v>
      </c>
      <c r="I182" s="9">
        <f t="shared" ca="1" si="42"/>
        <v>32.911786008230408</v>
      </c>
      <c r="J182" s="9">
        <f t="shared" ca="1" si="42"/>
        <v>0</v>
      </c>
      <c r="K182" s="9">
        <f t="shared" ca="1" si="35"/>
        <v>211.25223136428485</v>
      </c>
      <c r="L182" s="9">
        <f t="shared" ca="1" si="36"/>
        <v>81.037163573672075</v>
      </c>
      <c r="M182">
        <f t="shared" ca="1" si="39"/>
        <v>55.455022862368537</v>
      </c>
      <c r="N182">
        <f t="shared" ca="1" si="40"/>
        <v>33.903286465477819</v>
      </c>
      <c r="P182">
        <f ca="1">E182-'AFL2406'!E158</f>
        <v>2703.928684866376</v>
      </c>
      <c r="Q182">
        <f ca="1">F182-'AFL2406'!F158</f>
        <v>426.46257926156977</v>
      </c>
      <c r="R182">
        <f t="shared" ca="1" si="46"/>
        <v>2737.3528571146321</v>
      </c>
    </row>
    <row r="183" spans="1:18" x14ac:dyDescent="0.25">
      <c r="A183" s="4">
        <f t="shared" si="31"/>
        <v>0.42777777777777615</v>
      </c>
      <c r="B183" s="3">
        <f t="shared" si="41"/>
        <v>1553300960</v>
      </c>
      <c r="C183">
        <f t="shared" si="49"/>
        <v>2</v>
      </c>
      <c r="D183">
        <f t="shared" si="49"/>
        <v>6</v>
      </c>
      <c r="E183">
        <f t="shared" ca="1" si="47"/>
        <v>61656.090123456801</v>
      </c>
      <c r="F183">
        <f t="shared" ca="1" si="48"/>
        <v>-43546.329382716052</v>
      </c>
      <c r="G183">
        <f t="shared" ca="1" si="33"/>
        <v>9448.7999999999993</v>
      </c>
      <c r="H183" s="9">
        <f t="shared" ref="H183:J209" ca="1" si="50">(E184-E183)/($B184-$B183)</f>
        <v>208.67275720164761</v>
      </c>
      <c r="I183" s="9">
        <f t="shared" ca="1" si="50"/>
        <v>32.911786008230408</v>
      </c>
      <c r="J183" s="9">
        <f t="shared" ca="1" si="50"/>
        <v>0</v>
      </c>
      <c r="K183" s="9">
        <f t="shared" ca="1" si="35"/>
        <v>211.25223136428485</v>
      </c>
      <c r="L183" s="9">
        <f t="shared" ca="1" si="36"/>
        <v>81.037163573672075</v>
      </c>
      <c r="M183">
        <f t="shared" ca="1" si="39"/>
        <v>55.456519204389572</v>
      </c>
      <c r="N183">
        <f t="shared" ca="1" si="40"/>
        <v>33.919982853223594</v>
      </c>
      <c r="P183">
        <f ca="1">E183-'AFL2406'!E159</f>
        <v>2556.9760389497387</v>
      </c>
      <c r="Q183">
        <f ca="1">F183-'AFL2406'!F159</f>
        <v>403.28526517127466</v>
      </c>
      <c r="R183">
        <f t="shared" ca="1" si="46"/>
        <v>2588.5836800975471</v>
      </c>
    </row>
    <row r="184" spans="1:18" x14ac:dyDescent="0.25">
      <c r="A184" s="4">
        <f t="shared" si="31"/>
        <v>0.42783564814814651</v>
      </c>
      <c r="B184" s="3">
        <f t="shared" si="41"/>
        <v>1553300965</v>
      </c>
      <c r="C184">
        <f t="shared" ref="C184:D199" si="51">C183</f>
        <v>2</v>
      </c>
      <c r="D184">
        <f t="shared" si="51"/>
        <v>6</v>
      </c>
      <c r="E184">
        <f t="shared" ca="1" si="47"/>
        <v>62699.453909465039</v>
      </c>
      <c r="F184">
        <f t="shared" ca="1" si="48"/>
        <v>-43381.7704526749</v>
      </c>
      <c r="G184">
        <f t="shared" ca="1" si="33"/>
        <v>9448.7999999999993</v>
      </c>
      <c r="H184" s="9">
        <f t="shared" ca="1" si="50"/>
        <v>208.67275720164761</v>
      </c>
      <c r="I184" s="9">
        <f t="shared" ca="1" si="50"/>
        <v>32.911786008230408</v>
      </c>
      <c r="J184" s="9">
        <f t="shared" ca="1" si="50"/>
        <v>0</v>
      </c>
      <c r="K184" s="9">
        <f t="shared" ca="1" si="35"/>
        <v>211.25223136428485</v>
      </c>
      <c r="L184" s="9">
        <f t="shared" ca="1" si="36"/>
        <v>81.037163573672075</v>
      </c>
      <c r="M184">
        <f t="shared" ca="1" si="39"/>
        <v>55.458015546410607</v>
      </c>
      <c r="N184">
        <f t="shared" ca="1" si="40"/>
        <v>33.936679240969362</v>
      </c>
      <c r="P184">
        <f ca="1">E184-'AFL2406'!E160</f>
        <v>2410.0233930331015</v>
      </c>
      <c r="Q184">
        <f ca="1">F184-'AFL2406'!F160</f>
        <v>380.10795108096499</v>
      </c>
      <c r="R184">
        <f t="shared" ca="1" si="46"/>
        <v>2439.8145030804603</v>
      </c>
    </row>
    <row r="185" spans="1:18" x14ac:dyDescent="0.25">
      <c r="A185" s="4">
        <f t="shared" si="31"/>
        <v>0.42789351851851687</v>
      </c>
      <c r="B185" s="3">
        <f t="shared" si="41"/>
        <v>1553300970</v>
      </c>
      <c r="C185">
        <f t="shared" si="51"/>
        <v>2</v>
      </c>
      <c r="D185">
        <f t="shared" si="51"/>
        <v>6</v>
      </c>
      <c r="E185">
        <f t="shared" ca="1" si="47"/>
        <v>63742.817695473277</v>
      </c>
      <c r="F185">
        <f t="shared" ca="1" si="48"/>
        <v>-43217.211522633748</v>
      </c>
      <c r="G185">
        <f t="shared" ca="1" si="33"/>
        <v>9448.7999999999993</v>
      </c>
      <c r="H185" s="9">
        <f t="shared" ca="1" si="50"/>
        <v>208.67275720164179</v>
      </c>
      <c r="I185" s="9">
        <f t="shared" ca="1" si="50"/>
        <v>32.911786008230408</v>
      </c>
      <c r="J185" s="9">
        <f t="shared" ca="1" si="50"/>
        <v>0</v>
      </c>
      <c r="K185" s="9">
        <f t="shared" ca="1" si="35"/>
        <v>211.25223136427908</v>
      </c>
      <c r="L185" s="9">
        <f t="shared" ca="1" si="36"/>
        <v>81.037163573671833</v>
      </c>
      <c r="M185">
        <f t="shared" ca="1" si="39"/>
        <v>55.459511888431635</v>
      </c>
      <c r="N185">
        <f t="shared" ca="1" si="40"/>
        <v>33.953375628715136</v>
      </c>
      <c r="P185">
        <f ca="1">E185-'AFL2406'!E161</f>
        <v>2263.0707471164642</v>
      </c>
      <c r="Q185">
        <f ca="1">F185-'AFL2406'!F161</f>
        <v>356.93063699066261</v>
      </c>
      <c r="R185">
        <f t="shared" ca="1" si="46"/>
        <v>2291.045326063374</v>
      </c>
    </row>
    <row r="186" spans="1:18" x14ac:dyDescent="0.25">
      <c r="A186" s="4">
        <f t="shared" ref="A186:A249" si="52">A185+5/24/3600</f>
        <v>0.42795138888888723</v>
      </c>
      <c r="B186" s="3">
        <f t="shared" si="41"/>
        <v>1553300975</v>
      </c>
      <c r="C186">
        <f t="shared" si="51"/>
        <v>2</v>
      </c>
      <c r="D186">
        <f t="shared" si="51"/>
        <v>6</v>
      </c>
      <c r="E186">
        <f t="shared" ca="1" si="47"/>
        <v>64786.181481481486</v>
      </c>
      <c r="F186">
        <f t="shared" ca="1" si="48"/>
        <v>-43052.652592592596</v>
      </c>
      <c r="G186">
        <f t="shared" ca="1" si="33"/>
        <v>9448.7999999999993</v>
      </c>
      <c r="H186" s="9">
        <f t="shared" ca="1" si="50"/>
        <v>208.67275720164761</v>
      </c>
      <c r="I186" s="9">
        <f t="shared" ca="1" si="50"/>
        <v>32.911786008230408</v>
      </c>
      <c r="J186" s="9">
        <f t="shared" ca="1" si="50"/>
        <v>0</v>
      </c>
      <c r="K186" s="9">
        <f t="shared" ca="1" si="35"/>
        <v>211.25223136428485</v>
      </c>
      <c r="L186" s="9">
        <f t="shared" ca="1" si="36"/>
        <v>81.037163573672075</v>
      </c>
      <c r="M186">
        <f t="shared" ca="1" si="39"/>
        <v>55.46100823045267</v>
      </c>
      <c r="N186">
        <f t="shared" ca="1" si="40"/>
        <v>33.970072016460904</v>
      </c>
      <c r="P186">
        <f ca="1">E186-'AFL2406'!E162</f>
        <v>2116.1181011997687</v>
      </c>
      <c r="Q186">
        <f ca="1">F186-'AFL2406'!F162</f>
        <v>333.75332290036022</v>
      </c>
      <c r="R186">
        <f t="shared" ca="1" si="46"/>
        <v>2142.2761490462303</v>
      </c>
    </row>
    <row r="187" spans="1:18" x14ac:dyDescent="0.25">
      <c r="A187" s="4">
        <f t="shared" si="52"/>
        <v>0.42800925925925759</v>
      </c>
      <c r="B187" s="3">
        <f t="shared" si="41"/>
        <v>1553300980</v>
      </c>
      <c r="C187">
        <f t="shared" si="51"/>
        <v>2</v>
      </c>
      <c r="D187">
        <f t="shared" si="51"/>
        <v>6</v>
      </c>
      <c r="E187">
        <f t="shared" ca="1" si="47"/>
        <v>65829.545267489724</v>
      </c>
      <c r="F187">
        <f t="shared" ca="1" si="48"/>
        <v>-42888.093662551444</v>
      </c>
      <c r="G187">
        <f t="shared" ca="1" si="33"/>
        <v>9448.7999999999993</v>
      </c>
      <c r="H187" s="9">
        <f t="shared" ca="1" si="50"/>
        <v>208.67275720164761</v>
      </c>
      <c r="I187" s="9">
        <f t="shared" ca="1" si="50"/>
        <v>32.911786008230408</v>
      </c>
      <c r="J187" s="9">
        <f t="shared" ca="1" si="50"/>
        <v>0</v>
      </c>
      <c r="K187" s="9">
        <f t="shared" ca="1" si="35"/>
        <v>211.25223136428485</v>
      </c>
      <c r="L187" s="9">
        <f t="shared" ca="1" si="36"/>
        <v>81.037163573672075</v>
      </c>
      <c r="M187">
        <f t="shared" ca="1" si="39"/>
        <v>55.462504572473705</v>
      </c>
      <c r="N187">
        <f t="shared" ca="1" si="40"/>
        <v>33.986768404206671</v>
      </c>
      <c r="P187">
        <f ca="1">E187-'AFL2406'!E163</f>
        <v>1969.1654552831315</v>
      </c>
      <c r="Q187">
        <f ca="1">F187-'AFL2406'!F163</f>
        <v>310.57600881005783</v>
      </c>
      <c r="R187">
        <f t="shared" ca="1" si="46"/>
        <v>1993.5069720291442</v>
      </c>
    </row>
    <row r="188" spans="1:18" x14ac:dyDescent="0.25">
      <c r="A188" s="4">
        <f t="shared" si="52"/>
        <v>0.42806712962962795</v>
      </c>
      <c r="B188" s="3">
        <f t="shared" si="41"/>
        <v>1553300985</v>
      </c>
      <c r="C188">
        <f t="shared" si="51"/>
        <v>2</v>
      </c>
      <c r="D188">
        <f t="shared" si="51"/>
        <v>6</v>
      </c>
      <c r="E188">
        <f t="shared" ca="1" si="47"/>
        <v>66872.909053497962</v>
      </c>
      <c r="F188">
        <f t="shared" ca="1" si="48"/>
        <v>-42723.534732510292</v>
      </c>
      <c r="G188">
        <f t="shared" ca="1" si="33"/>
        <v>9448.7999999999993</v>
      </c>
      <c r="H188" s="9">
        <f t="shared" ca="1" si="50"/>
        <v>208.67275720164179</v>
      </c>
      <c r="I188" s="9">
        <f t="shared" ca="1" si="50"/>
        <v>32.911786008230408</v>
      </c>
      <c r="J188" s="9">
        <f t="shared" ca="1" si="50"/>
        <v>0</v>
      </c>
      <c r="K188" s="9">
        <f t="shared" ca="1" si="35"/>
        <v>211.25223136427908</v>
      </c>
      <c r="L188" s="9">
        <f t="shared" ca="1" si="36"/>
        <v>81.037163573671833</v>
      </c>
      <c r="M188">
        <f t="shared" ca="1" si="39"/>
        <v>55.46400091449474</v>
      </c>
      <c r="N188">
        <f t="shared" ca="1" si="40"/>
        <v>34.003464791952446</v>
      </c>
      <c r="P188">
        <f ca="1">E188-'AFL2406'!E164</f>
        <v>1822.2128093664942</v>
      </c>
      <c r="Q188">
        <f ca="1">F188-'AFL2406'!F164</f>
        <v>287.39869471975544</v>
      </c>
      <c r="R188">
        <f t="shared" ref="R188:R202" ca="1" si="53">SQRT(P188*P188+Q188*Q188)</f>
        <v>1844.7377950120583</v>
      </c>
    </row>
    <row r="189" spans="1:18" x14ac:dyDescent="0.25">
      <c r="A189" s="4">
        <f t="shared" si="52"/>
        <v>0.42812499999999831</v>
      </c>
      <c r="B189" s="3">
        <f t="shared" si="41"/>
        <v>1553300990</v>
      </c>
      <c r="C189">
        <f t="shared" si="51"/>
        <v>2</v>
      </c>
      <c r="D189">
        <f t="shared" si="51"/>
        <v>6</v>
      </c>
      <c r="E189">
        <f t="shared" ca="1" si="47"/>
        <v>67916.272839506171</v>
      </c>
      <c r="F189">
        <f t="shared" ca="1" si="48"/>
        <v>-42558.97580246914</v>
      </c>
      <c r="G189">
        <f t="shared" ca="1" si="33"/>
        <v>9448.7999999999993</v>
      </c>
      <c r="H189" s="9">
        <f t="shared" ca="1" si="50"/>
        <v>208.67275720164761</v>
      </c>
      <c r="I189" s="9">
        <f t="shared" ca="1" si="50"/>
        <v>32.911786008230408</v>
      </c>
      <c r="J189" s="9">
        <f t="shared" ca="1" si="50"/>
        <v>0</v>
      </c>
      <c r="K189" s="9">
        <f t="shared" ca="1" si="35"/>
        <v>211.25223136428485</v>
      </c>
      <c r="L189" s="9">
        <f t="shared" ca="1" si="36"/>
        <v>81.037163573672075</v>
      </c>
      <c r="M189">
        <f t="shared" ca="1" si="39"/>
        <v>55.465497256515775</v>
      </c>
      <c r="N189">
        <f t="shared" ca="1" si="40"/>
        <v>34.020161179698214</v>
      </c>
      <c r="P189">
        <f ca="1">E189-'AFL2406'!E165</f>
        <v>1675.2601634498278</v>
      </c>
      <c r="Q189">
        <f ca="1">F189-'AFL2406'!F165</f>
        <v>264.22138062944578</v>
      </c>
      <c r="R189">
        <f t="shared" ca="1" si="53"/>
        <v>1695.9686179949422</v>
      </c>
    </row>
    <row r="190" spans="1:18" x14ac:dyDescent="0.25">
      <c r="A190" s="4">
        <f t="shared" si="52"/>
        <v>0.42818287037036867</v>
      </c>
      <c r="B190" s="3">
        <f t="shared" si="41"/>
        <v>1553300995</v>
      </c>
      <c r="C190">
        <f t="shared" si="51"/>
        <v>2</v>
      </c>
      <c r="D190">
        <f t="shared" si="51"/>
        <v>6</v>
      </c>
      <c r="E190">
        <f t="shared" ca="1" si="47"/>
        <v>68959.636625514409</v>
      </c>
      <c r="F190">
        <f t="shared" ca="1" si="48"/>
        <v>-42394.416872427988</v>
      </c>
      <c r="G190">
        <f t="shared" ca="1" si="33"/>
        <v>9448.7999999999993</v>
      </c>
      <c r="H190" s="9">
        <f t="shared" ca="1" si="50"/>
        <v>208.67275720164761</v>
      </c>
      <c r="I190" s="9">
        <f t="shared" ca="1" si="50"/>
        <v>32.911786008230408</v>
      </c>
      <c r="J190" s="9">
        <f t="shared" ca="1" si="50"/>
        <v>0</v>
      </c>
      <c r="K190" s="9">
        <f t="shared" ca="1" si="35"/>
        <v>211.25223136428485</v>
      </c>
      <c r="L190" s="9">
        <f t="shared" ca="1" si="36"/>
        <v>81.037163573672075</v>
      </c>
      <c r="M190">
        <f t="shared" ca="1" si="39"/>
        <v>55.466993598536803</v>
      </c>
      <c r="N190">
        <f t="shared" ca="1" si="40"/>
        <v>34.036857567443988</v>
      </c>
      <c r="P190">
        <f ca="1">E190-'AFL2406'!E166</f>
        <v>1528.3075175331614</v>
      </c>
      <c r="Q190">
        <f ca="1">F190-'AFL2406'!F166</f>
        <v>241.04406653915066</v>
      </c>
      <c r="R190">
        <f t="shared" ca="1" si="53"/>
        <v>1547.1994409778285</v>
      </c>
    </row>
    <row r="191" spans="1:18" x14ac:dyDescent="0.25">
      <c r="A191" s="4">
        <f t="shared" si="52"/>
        <v>0.42824074074073903</v>
      </c>
      <c r="B191" s="3">
        <f t="shared" si="41"/>
        <v>1553301000</v>
      </c>
      <c r="C191">
        <f t="shared" si="51"/>
        <v>2</v>
      </c>
      <c r="D191">
        <f t="shared" si="51"/>
        <v>6</v>
      </c>
      <c r="E191">
        <f t="shared" ca="1" si="47"/>
        <v>70003.000411522647</v>
      </c>
      <c r="F191">
        <f t="shared" ca="1" si="48"/>
        <v>-42229.857942386836</v>
      </c>
      <c r="G191">
        <f t="shared" ca="1" si="33"/>
        <v>9448.7999999999993</v>
      </c>
      <c r="H191" s="9">
        <f t="shared" ca="1" si="50"/>
        <v>208.67275720164761</v>
      </c>
      <c r="I191" s="9">
        <f t="shared" ca="1" si="50"/>
        <v>32.911786008230408</v>
      </c>
      <c r="J191" s="9">
        <f t="shared" ca="1" si="50"/>
        <v>0</v>
      </c>
      <c r="K191" s="9">
        <f t="shared" ca="1" si="35"/>
        <v>211.25223136428485</v>
      </c>
      <c r="L191" s="9">
        <f t="shared" ca="1" si="36"/>
        <v>81.037163573672075</v>
      </c>
      <c r="M191">
        <f t="shared" ca="1" si="39"/>
        <v>55.468489940557838</v>
      </c>
      <c r="N191">
        <f t="shared" ca="1" si="40"/>
        <v>34.053553955189756</v>
      </c>
      <c r="P191">
        <f ca="1">E191-'AFL2406'!E167</f>
        <v>1381.3548716165242</v>
      </c>
      <c r="Q191">
        <f ca="1">F191-'AFL2406'!F167</f>
        <v>217.866752448841</v>
      </c>
      <c r="R191">
        <f t="shared" ca="1" si="53"/>
        <v>1398.4302639607413</v>
      </c>
    </row>
    <row r="192" spans="1:18" x14ac:dyDescent="0.25">
      <c r="A192" s="4">
        <f t="shared" si="52"/>
        <v>0.4282986111111094</v>
      </c>
      <c r="B192" s="3">
        <f t="shared" si="41"/>
        <v>1553301005</v>
      </c>
      <c r="C192">
        <f t="shared" si="51"/>
        <v>2</v>
      </c>
      <c r="D192">
        <f t="shared" si="51"/>
        <v>6</v>
      </c>
      <c r="E192">
        <f t="shared" ca="1" si="47"/>
        <v>71046.364197530886</v>
      </c>
      <c r="F192">
        <f t="shared" ca="1" si="48"/>
        <v>-42065.299012345684</v>
      </c>
      <c r="G192">
        <f t="shared" ca="1" si="33"/>
        <v>9448.7999999999993</v>
      </c>
      <c r="H192" s="9">
        <f t="shared" ca="1" si="50"/>
        <v>208.67275720164179</v>
      </c>
      <c r="I192" s="9">
        <f t="shared" ca="1" si="50"/>
        <v>32.911786008230408</v>
      </c>
      <c r="J192" s="9">
        <f t="shared" ca="1" si="50"/>
        <v>0</v>
      </c>
      <c r="K192" s="9">
        <f t="shared" ca="1" si="35"/>
        <v>211.25223136427908</v>
      </c>
      <c r="L192" s="9">
        <f t="shared" ca="1" si="36"/>
        <v>81.037163573671833</v>
      </c>
      <c r="M192">
        <f t="shared" ca="1" si="39"/>
        <v>55.469986282578873</v>
      </c>
      <c r="N192">
        <f t="shared" ca="1" si="40"/>
        <v>34.070250342935523</v>
      </c>
      <c r="P192">
        <f ca="1">E192-'AFL2406'!E168</f>
        <v>1234.4022256998869</v>
      </c>
      <c r="Q192">
        <f ca="1">F192-'AFL2406'!F168</f>
        <v>194.68943835854589</v>
      </c>
      <c r="R192">
        <f t="shared" ca="1" si="53"/>
        <v>1249.6610869436563</v>
      </c>
    </row>
    <row r="193" spans="1:18" x14ac:dyDescent="0.25">
      <c r="A193" s="4">
        <f t="shared" si="52"/>
        <v>0.42835648148147976</v>
      </c>
      <c r="B193" s="3">
        <f t="shared" si="41"/>
        <v>1553301010</v>
      </c>
      <c r="C193">
        <f t="shared" si="51"/>
        <v>2</v>
      </c>
      <c r="D193">
        <f t="shared" si="51"/>
        <v>6</v>
      </c>
      <c r="E193">
        <f t="shared" ca="1" si="47"/>
        <v>72089.727983539095</v>
      </c>
      <c r="F193">
        <f t="shared" ca="1" si="48"/>
        <v>-41900.740082304532</v>
      </c>
      <c r="G193">
        <f t="shared" ca="1" si="33"/>
        <v>9448.7999999999993</v>
      </c>
      <c r="H193" s="9">
        <f t="shared" ca="1" si="50"/>
        <v>208.67275720164761</v>
      </c>
      <c r="I193" s="9">
        <f t="shared" ca="1" si="50"/>
        <v>32.911786008230408</v>
      </c>
      <c r="J193" s="9">
        <f t="shared" ca="1" si="50"/>
        <v>0</v>
      </c>
      <c r="K193" s="9">
        <f t="shared" ca="1" si="35"/>
        <v>211.25223136428485</v>
      </c>
      <c r="L193" s="9">
        <f t="shared" ca="1" si="36"/>
        <v>81.037163573672075</v>
      </c>
      <c r="M193">
        <f t="shared" ca="1" si="39"/>
        <v>55.471482624599908</v>
      </c>
      <c r="N193">
        <f t="shared" ca="1" si="40"/>
        <v>34.086946730681298</v>
      </c>
      <c r="P193">
        <f ca="1">E193-'AFL2406'!E169</f>
        <v>1087.4495797832205</v>
      </c>
      <c r="Q193">
        <f ca="1">F193-'AFL2406'!F169</f>
        <v>171.51212426823622</v>
      </c>
      <c r="R193">
        <f t="shared" ca="1" si="53"/>
        <v>1100.8919099265404</v>
      </c>
    </row>
    <row r="194" spans="1:18" x14ac:dyDescent="0.25">
      <c r="A194" s="4">
        <f t="shared" si="52"/>
        <v>0.42841435185185012</v>
      </c>
      <c r="B194" s="3">
        <f t="shared" si="41"/>
        <v>1553301015</v>
      </c>
      <c r="C194">
        <f t="shared" si="51"/>
        <v>2</v>
      </c>
      <c r="D194">
        <f t="shared" si="51"/>
        <v>6</v>
      </c>
      <c r="E194">
        <f t="shared" ca="1" si="47"/>
        <v>73133.091769547333</v>
      </c>
      <c r="F194">
        <f t="shared" ca="1" si="48"/>
        <v>-41736.18115226338</v>
      </c>
      <c r="G194">
        <f t="shared" ca="1" si="33"/>
        <v>9448.7999999999993</v>
      </c>
      <c r="H194" s="9">
        <f t="shared" ca="1" si="50"/>
        <v>208.67275720164761</v>
      </c>
      <c r="I194" s="9">
        <f t="shared" ca="1" si="50"/>
        <v>32.911786008230408</v>
      </c>
      <c r="J194" s="9">
        <f t="shared" ca="1" si="50"/>
        <v>0</v>
      </c>
      <c r="K194" s="9">
        <f t="shared" ca="1" si="35"/>
        <v>211.25223136428485</v>
      </c>
      <c r="L194" s="9">
        <f t="shared" ca="1" si="36"/>
        <v>81.037163573672075</v>
      </c>
      <c r="M194">
        <f t="shared" ca="1" si="39"/>
        <v>55.472978966620936</v>
      </c>
      <c r="N194">
        <f t="shared" ca="1" si="40"/>
        <v>34.103643118427065</v>
      </c>
      <c r="P194">
        <f ca="1">E194-'AFL2406'!E170</f>
        <v>940.49693386655417</v>
      </c>
      <c r="Q194">
        <f ca="1">F194-'AFL2406'!F170</f>
        <v>148.33481017793383</v>
      </c>
      <c r="R194">
        <f t="shared" ca="1" si="53"/>
        <v>952.12273290942551</v>
      </c>
    </row>
    <row r="195" spans="1:18" x14ac:dyDescent="0.25">
      <c r="A195" s="4">
        <f t="shared" si="52"/>
        <v>0.42847222222222048</v>
      </c>
      <c r="B195" s="3">
        <f t="shared" si="41"/>
        <v>1553301020</v>
      </c>
      <c r="C195">
        <f t="shared" si="51"/>
        <v>2</v>
      </c>
      <c r="D195">
        <f t="shared" si="51"/>
        <v>6</v>
      </c>
      <c r="E195">
        <f t="shared" ca="1" si="47"/>
        <v>74176.455555555571</v>
      </c>
      <c r="F195">
        <f t="shared" ca="1" si="48"/>
        <v>-41571.622222222228</v>
      </c>
      <c r="G195">
        <f t="shared" ca="1" si="33"/>
        <v>9448.7999999999993</v>
      </c>
      <c r="H195" s="9">
        <f t="shared" ca="1" si="50"/>
        <v>208.67275720164761</v>
      </c>
      <c r="I195" s="9">
        <f t="shared" ca="1" si="50"/>
        <v>32.911786008230408</v>
      </c>
      <c r="J195" s="9">
        <f t="shared" ca="1" si="50"/>
        <v>0</v>
      </c>
      <c r="K195" s="9">
        <f t="shared" ca="1" si="35"/>
        <v>211.25223136428485</v>
      </c>
      <c r="L195" s="9">
        <f t="shared" ca="1" si="36"/>
        <v>81.037163573672075</v>
      </c>
      <c r="M195">
        <f t="shared" ca="1" si="39"/>
        <v>55.474475308641971</v>
      </c>
      <c r="N195">
        <f t="shared" ca="1" si="40"/>
        <v>34.12033950617284</v>
      </c>
      <c r="P195">
        <f ca="1">E195-'AFL2406'!E171</f>
        <v>793.54428794991691</v>
      </c>
      <c r="Q195">
        <f ca="1">F195-'AFL2406'!F171</f>
        <v>125.15749608763144</v>
      </c>
      <c r="R195">
        <f t="shared" ca="1" si="53"/>
        <v>803.35355589233939</v>
      </c>
    </row>
    <row r="196" spans="1:18" x14ac:dyDescent="0.25">
      <c r="A196" s="4">
        <f t="shared" si="52"/>
        <v>0.42853009259259084</v>
      </c>
      <c r="B196" s="3">
        <f t="shared" si="41"/>
        <v>1553301025</v>
      </c>
      <c r="C196">
        <f t="shared" si="51"/>
        <v>2</v>
      </c>
      <c r="D196">
        <f t="shared" si="51"/>
        <v>6</v>
      </c>
      <c r="E196">
        <f t="shared" ca="1" si="47"/>
        <v>75219.819341563809</v>
      </c>
      <c r="F196">
        <f t="shared" ca="1" si="48"/>
        <v>-41407.063292181076</v>
      </c>
      <c r="G196">
        <f t="shared" ca="1" si="33"/>
        <v>9448.7999999999993</v>
      </c>
      <c r="H196" s="9">
        <f t="shared" ca="1" si="50"/>
        <v>208.67275720164179</v>
      </c>
      <c r="I196" s="9">
        <f t="shared" ca="1" si="50"/>
        <v>32.911786008230408</v>
      </c>
      <c r="J196" s="9">
        <f t="shared" ca="1" si="50"/>
        <v>0</v>
      </c>
      <c r="K196" s="9">
        <f t="shared" ca="1" si="35"/>
        <v>211.25223136427908</v>
      </c>
      <c r="L196" s="9">
        <f t="shared" ca="1" si="36"/>
        <v>81.037163573671833</v>
      </c>
      <c r="M196">
        <f t="shared" ca="1" si="39"/>
        <v>55.475971650663006</v>
      </c>
      <c r="N196">
        <f t="shared" ca="1" si="40"/>
        <v>34.137035893918608</v>
      </c>
      <c r="P196">
        <f ca="1">E196-'AFL2406'!E172</f>
        <v>646.59164203327964</v>
      </c>
      <c r="Q196">
        <f ca="1">F196-'AFL2406'!F172</f>
        <v>101.98018199732905</v>
      </c>
      <c r="R196">
        <f t="shared" ca="1" si="53"/>
        <v>654.58437887525338</v>
      </c>
    </row>
    <row r="197" spans="1:18" x14ac:dyDescent="0.25">
      <c r="A197" s="4">
        <f t="shared" si="52"/>
        <v>0.4285879629629612</v>
      </c>
      <c r="B197" s="3">
        <f t="shared" si="41"/>
        <v>1553301030</v>
      </c>
      <c r="C197">
        <f t="shared" si="51"/>
        <v>2</v>
      </c>
      <c r="D197">
        <f t="shared" si="51"/>
        <v>6</v>
      </c>
      <c r="E197">
        <f t="shared" ca="1" si="47"/>
        <v>76263.183127572018</v>
      </c>
      <c r="F197">
        <f t="shared" ca="1" si="48"/>
        <v>-41242.504362139924</v>
      </c>
      <c r="G197">
        <f t="shared" ca="1" si="33"/>
        <v>9448.7999999999993</v>
      </c>
      <c r="H197" s="9">
        <f t="shared" ca="1" si="50"/>
        <v>208.67275720164761</v>
      </c>
      <c r="I197" s="9">
        <f t="shared" ca="1" si="50"/>
        <v>32.911786008230408</v>
      </c>
      <c r="J197" s="9">
        <f t="shared" ca="1" si="50"/>
        <v>0</v>
      </c>
      <c r="K197" s="9">
        <f t="shared" ca="1" si="35"/>
        <v>211.25223136428485</v>
      </c>
      <c r="L197" s="9">
        <f t="shared" ca="1" si="36"/>
        <v>81.037163573672075</v>
      </c>
      <c r="M197">
        <f t="shared" ca="1" si="39"/>
        <v>55.477467992684041</v>
      </c>
      <c r="N197">
        <f t="shared" ca="1" si="40"/>
        <v>34.153732281664382</v>
      </c>
      <c r="P197">
        <f ca="1">E197-'AFL2406'!E173</f>
        <v>499.63899611661327</v>
      </c>
      <c r="Q197">
        <f ca="1">F197-'AFL2406'!F173</f>
        <v>78.802867907026666</v>
      </c>
      <c r="R197">
        <f t="shared" ca="1" si="53"/>
        <v>505.81520185813849</v>
      </c>
    </row>
    <row r="198" spans="1:18" x14ac:dyDescent="0.25">
      <c r="A198" s="4">
        <f t="shared" si="52"/>
        <v>0.42864583333333156</v>
      </c>
      <c r="B198" s="3">
        <f t="shared" si="41"/>
        <v>1553301035</v>
      </c>
      <c r="C198">
        <f t="shared" si="51"/>
        <v>2</v>
      </c>
      <c r="D198">
        <f t="shared" si="51"/>
        <v>6</v>
      </c>
      <c r="E198">
        <f t="shared" ca="1" si="47"/>
        <v>77306.546913580256</v>
      </c>
      <c r="F198">
        <f t="shared" ca="1" si="48"/>
        <v>-41077.945432098772</v>
      </c>
      <c r="G198">
        <f t="shared" ca="1" si="33"/>
        <v>9448.7999999999993</v>
      </c>
      <c r="H198" s="9">
        <f t="shared" ca="1" si="50"/>
        <v>208.67275720164761</v>
      </c>
      <c r="I198" s="9">
        <f t="shared" ca="1" si="50"/>
        <v>32.911786008230408</v>
      </c>
      <c r="J198" s="9">
        <f t="shared" ca="1" si="50"/>
        <v>0</v>
      </c>
      <c r="K198" s="9">
        <f t="shared" ca="1" si="35"/>
        <v>211.25223136428485</v>
      </c>
      <c r="L198" s="9">
        <f t="shared" ca="1" si="36"/>
        <v>81.037163573672075</v>
      </c>
      <c r="M198">
        <f t="shared" ca="1" si="39"/>
        <v>55.478964334705076</v>
      </c>
      <c r="N198">
        <f t="shared" ca="1" si="40"/>
        <v>34.17042866941015</v>
      </c>
      <c r="P198">
        <f ca="1">E198-'AFL2406'!E174</f>
        <v>352.6863501999469</v>
      </c>
      <c r="Q198">
        <f ca="1">F198-'AFL2406'!F174</f>
        <v>55.625553816717002</v>
      </c>
      <c r="R198">
        <f t="shared" ca="1" si="53"/>
        <v>357.04602484102253</v>
      </c>
    </row>
    <row r="199" spans="1:18" x14ac:dyDescent="0.25">
      <c r="A199" s="4">
        <f t="shared" si="52"/>
        <v>0.42870370370370192</v>
      </c>
      <c r="B199" s="3">
        <f t="shared" si="41"/>
        <v>1553301040</v>
      </c>
      <c r="C199">
        <f t="shared" si="51"/>
        <v>2</v>
      </c>
      <c r="D199">
        <f t="shared" si="51"/>
        <v>6</v>
      </c>
      <c r="E199">
        <f t="shared" ca="1" si="47"/>
        <v>78349.910699588494</v>
      </c>
      <c r="F199">
        <f t="shared" ca="1" si="48"/>
        <v>-40913.38650205762</v>
      </c>
      <c r="G199">
        <f t="shared" ref="G199:G210" ca="1" si="54">INDIRECT("G$"&amp;C199)+INDIRECT("J$"&amp;C199)*($B199-INDIRECT("B$"&amp;D199))</f>
        <v>9448.7999999999993</v>
      </c>
      <c r="H199" s="9">
        <f t="shared" ca="1" si="50"/>
        <v>208.67275720164761</v>
      </c>
      <c r="I199" s="9">
        <f t="shared" ca="1" si="50"/>
        <v>32.911786008230408</v>
      </c>
      <c r="J199" s="9">
        <f t="shared" ca="1" si="50"/>
        <v>0</v>
      </c>
      <c r="K199" s="9">
        <f t="shared" ref="K199:K210" ca="1" si="55">SQRT(H199*H199+I199*I199)</f>
        <v>211.25223136428485</v>
      </c>
      <c r="L199" s="9">
        <f t="shared" ref="L199:L210" ca="1" si="56">DEGREES(ATAN2(I199,H199))</f>
        <v>81.037163573672075</v>
      </c>
      <c r="M199">
        <f t="shared" ca="1" si="39"/>
        <v>55.480460676726103</v>
      </c>
      <c r="N199">
        <f t="shared" ca="1" si="40"/>
        <v>34.187125057155917</v>
      </c>
      <c r="P199">
        <f ca="1">E199-'AFL2406'!E175</f>
        <v>205.73370428330963</v>
      </c>
      <c r="Q199">
        <f ca="1">F199-'AFL2406'!F175</f>
        <v>32.448239726421889</v>
      </c>
      <c r="R199">
        <f t="shared" ca="1" si="53"/>
        <v>208.27684782393757</v>
      </c>
    </row>
    <row r="200" spans="1:18" x14ac:dyDescent="0.25">
      <c r="A200" s="44">
        <f t="shared" si="52"/>
        <v>0.42876157407407228</v>
      </c>
      <c r="B200" s="3">
        <f t="shared" si="41"/>
        <v>1553301045</v>
      </c>
      <c r="C200">
        <f t="shared" ref="C200:D210" si="57">C199</f>
        <v>2</v>
      </c>
      <c r="D200">
        <f t="shared" si="57"/>
        <v>6</v>
      </c>
      <c r="E200">
        <f t="shared" ca="1" si="47"/>
        <v>79393.274485596732</v>
      </c>
      <c r="F200">
        <f t="shared" ca="1" si="48"/>
        <v>-40748.827572016467</v>
      </c>
      <c r="G200">
        <f t="shared" ca="1" si="54"/>
        <v>9448.7999999999993</v>
      </c>
      <c r="H200" s="9">
        <f t="shared" ca="1" si="50"/>
        <v>208.67275720164179</v>
      </c>
      <c r="I200" s="9">
        <f t="shared" ca="1" si="50"/>
        <v>32.911786008230408</v>
      </c>
      <c r="J200" s="9">
        <f t="shared" ca="1" si="50"/>
        <v>0</v>
      </c>
      <c r="K200" s="9">
        <f t="shared" ca="1" si="55"/>
        <v>211.25223136427908</v>
      </c>
      <c r="L200" s="9">
        <f t="shared" ca="1" si="56"/>
        <v>81.037163573671833</v>
      </c>
      <c r="M200">
        <f t="shared" ref="M200:M210" ca="1" si="58">INDIRECT("M$"&amp;C200)+INDIRECT("O$"&amp;C200)*($B200-INDIRECT("B$"&amp;D200))</f>
        <v>55.481957018747138</v>
      </c>
      <c r="N200">
        <f t="shared" ref="N200:N210" ca="1" si="59">INDIRECT("N$"&amp;C200)+INDIRECT("P$"&amp;C200)*($B200-INDIRECT("B$"&amp;D200))</f>
        <v>34.203821444901692</v>
      </c>
      <c r="P200">
        <f ca="1">E200-'AFL2406'!E176</f>
        <v>58.781058366672369</v>
      </c>
      <c r="Q200">
        <f ca="1">F200-'AFL2406'!F176</f>
        <v>9.2709256361122243</v>
      </c>
      <c r="R200" s="43">
        <f t="shared" ca="1" si="53"/>
        <v>59.507670806850328</v>
      </c>
    </row>
    <row r="201" spans="1:18" x14ac:dyDescent="0.25">
      <c r="A201" s="4">
        <f t="shared" si="52"/>
        <v>0.42881944444444264</v>
      </c>
      <c r="B201" s="3">
        <f t="shared" ref="B201:B210" si="60">B200+SECOND(A201-A200)</f>
        <v>1553301050</v>
      </c>
      <c r="C201">
        <f t="shared" si="57"/>
        <v>2</v>
      </c>
      <c r="D201">
        <f t="shared" si="57"/>
        <v>6</v>
      </c>
      <c r="E201">
        <f t="shared" ca="1" si="47"/>
        <v>80436.638271604941</v>
      </c>
      <c r="F201">
        <f t="shared" ca="1" si="48"/>
        <v>-40584.268641975315</v>
      </c>
      <c r="G201">
        <f t="shared" ca="1" si="54"/>
        <v>9448.7999999999993</v>
      </c>
      <c r="H201" s="9">
        <f t="shared" ca="1" si="50"/>
        <v>208.67275720164761</v>
      </c>
      <c r="I201" s="9">
        <f t="shared" ca="1" si="50"/>
        <v>32.911786008230408</v>
      </c>
      <c r="J201" s="9">
        <f t="shared" ca="1" si="50"/>
        <v>0</v>
      </c>
      <c r="K201" s="9">
        <f t="shared" ca="1" si="55"/>
        <v>211.25223136428485</v>
      </c>
      <c r="L201" s="9">
        <f t="shared" ca="1" si="56"/>
        <v>81.037163573672075</v>
      </c>
      <c r="M201">
        <f t="shared" ca="1" si="58"/>
        <v>55.483453360768173</v>
      </c>
      <c r="N201">
        <f t="shared" ca="1" si="59"/>
        <v>34.220517832647459</v>
      </c>
      <c r="P201">
        <f ca="1">E201-'AFL2406'!E177</f>
        <v>-88.171587549994001</v>
      </c>
      <c r="Q201">
        <f ca="1">F201-'AFL2406'!F177</f>
        <v>-13.906388454190164</v>
      </c>
      <c r="R201">
        <f t="shared" ca="1" si="53"/>
        <v>89.261506210264514</v>
      </c>
    </row>
    <row r="202" spans="1:18" x14ac:dyDescent="0.25">
      <c r="A202" s="4">
        <f t="shared" si="52"/>
        <v>0.428877314814813</v>
      </c>
      <c r="B202" s="3">
        <f t="shared" si="60"/>
        <v>1553301055</v>
      </c>
      <c r="C202">
        <f t="shared" si="57"/>
        <v>2</v>
      </c>
      <c r="D202">
        <f t="shared" si="57"/>
        <v>6</v>
      </c>
      <c r="E202">
        <f t="shared" ca="1" si="47"/>
        <v>81480.002057613179</v>
      </c>
      <c r="F202">
        <f t="shared" ca="1" si="48"/>
        <v>-40419.709711934163</v>
      </c>
      <c r="G202">
        <f t="shared" ca="1" si="54"/>
        <v>9448.7999999999993</v>
      </c>
      <c r="H202" s="9">
        <f t="shared" ca="1" si="50"/>
        <v>208.67275720164761</v>
      </c>
      <c r="I202" s="9">
        <f t="shared" ca="1" si="50"/>
        <v>32.911786008230408</v>
      </c>
      <c r="J202" s="9">
        <f t="shared" ca="1" si="50"/>
        <v>0</v>
      </c>
      <c r="K202" s="9">
        <f t="shared" ca="1" si="55"/>
        <v>211.25223136428485</v>
      </c>
      <c r="L202" s="9">
        <f t="shared" ca="1" si="56"/>
        <v>81.037163573672075</v>
      </c>
      <c r="M202">
        <f t="shared" ca="1" si="58"/>
        <v>55.484949702789208</v>
      </c>
      <c r="N202">
        <f t="shared" ca="1" si="59"/>
        <v>34.237214220393234</v>
      </c>
      <c r="P202">
        <f ca="1">E202-'AFL2406'!E178</f>
        <v>-235.12423346666037</v>
      </c>
      <c r="Q202">
        <f ca="1">F202-'AFL2406'!F178</f>
        <v>-37.083702544492553</v>
      </c>
      <c r="R202">
        <f t="shared" ca="1" si="53"/>
        <v>238.03068322737934</v>
      </c>
    </row>
    <row r="203" spans="1:18" x14ac:dyDescent="0.25">
      <c r="A203" s="4">
        <f t="shared" si="52"/>
        <v>0.42893518518518337</v>
      </c>
      <c r="B203" s="3">
        <f t="shared" si="60"/>
        <v>1553301060</v>
      </c>
      <c r="C203">
        <f t="shared" si="57"/>
        <v>2</v>
      </c>
      <c r="D203">
        <f t="shared" si="57"/>
        <v>6</v>
      </c>
      <c r="E203">
        <f t="shared" ca="1" si="47"/>
        <v>82523.365843621417</v>
      </c>
      <c r="F203">
        <f t="shared" ca="1" si="48"/>
        <v>-40255.150781893011</v>
      </c>
      <c r="G203">
        <f t="shared" ca="1" si="54"/>
        <v>9448.7999999999993</v>
      </c>
      <c r="H203" s="9">
        <f t="shared" ca="1" si="50"/>
        <v>208.67275720164761</v>
      </c>
      <c r="I203" s="9">
        <f t="shared" ca="1" si="50"/>
        <v>32.911786008230408</v>
      </c>
      <c r="J203" s="9">
        <f t="shared" ca="1" si="50"/>
        <v>0</v>
      </c>
      <c r="K203" s="9">
        <f t="shared" ca="1" si="55"/>
        <v>211.25223136428485</v>
      </c>
      <c r="L203" s="9">
        <f t="shared" ca="1" si="56"/>
        <v>81.037163573672075</v>
      </c>
      <c r="M203">
        <f t="shared" ca="1" si="58"/>
        <v>55.486446044810236</v>
      </c>
      <c r="N203">
        <f t="shared" ca="1" si="59"/>
        <v>34.253910608139002</v>
      </c>
      <c r="P203">
        <f ca="1">E203-'AFL2406'!E179</f>
        <v>-382.07687938329764</v>
      </c>
      <c r="Q203">
        <f ca="1">F203-'AFL2406'!F179</f>
        <v>-60.261016634794942</v>
      </c>
      <c r="R203">
        <f t="shared" ref="R203:R205" ca="1" si="61">SQRT(P203*P203+Q203*Q203)</f>
        <v>386.79986024446544</v>
      </c>
    </row>
    <row r="204" spans="1:18" x14ac:dyDescent="0.25">
      <c r="A204" s="4">
        <f t="shared" si="52"/>
        <v>0.42899305555555373</v>
      </c>
      <c r="B204" s="3">
        <f t="shared" si="60"/>
        <v>1553301065</v>
      </c>
      <c r="C204">
        <f t="shared" si="57"/>
        <v>2</v>
      </c>
      <c r="D204">
        <f t="shared" si="57"/>
        <v>6</v>
      </c>
      <c r="E204">
        <f t="shared" ca="1" si="47"/>
        <v>83566.729629629655</v>
      </c>
      <c r="F204">
        <f t="shared" ca="1" si="48"/>
        <v>-40090.591851851859</v>
      </c>
      <c r="G204">
        <f t="shared" ca="1" si="54"/>
        <v>9448.7999999999993</v>
      </c>
      <c r="H204" s="9">
        <f t="shared" ca="1" si="50"/>
        <v>208.67275720164179</v>
      </c>
      <c r="I204" s="9">
        <f t="shared" ca="1" si="50"/>
        <v>32.911786008230408</v>
      </c>
      <c r="J204" s="9">
        <f t="shared" ca="1" si="50"/>
        <v>0</v>
      </c>
      <c r="K204" s="9">
        <f t="shared" ca="1" si="55"/>
        <v>211.25223136427908</v>
      </c>
      <c r="L204" s="9">
        <f t="shared" ca="1" si="56"/>
        <v>81.037163573671833</v>
      </c>
      <c r="M204">
        <f t="shared" ca="1" si="58"/>
        <v>55.487942386831271</v>
      </c>
      <c r="N204">
        <f t="shared" ca="1" si="59"/>
        <v>34.270606995884769</v>
      </c>
      <c r="P204">
        <f ca="1">E204-'AFL2406'!E180</f>
        <v>-529.0295252999349</v>
      </c>
      <c r="Q204">
        <f ca="1">F204-'AFL2406'!F180</f>
        <v>-83.43833072509733</v>
      </c>
      <c r="R204">
        <f t="shared" ca="1" si="61"/>
        <v>535.56903726155156</v>
      </c>
    </row>
    <row r="205" spans="1:18" x14ac:dyDescent="0.25">
      <c r="A205" s="4">
        <f t="shared" si="52"/>
        <v>0.42905092592592409</v>
      </c>
      <c r="B205" s="3">
        <f t="shared" si="60"/>
        <v>1553301070</v>
      </c>
      <c r="C205">
        <f t="shared" si="57"/>
        <v>2</v>
      </c>
      <c r="D205">
        <f t="shared" si="57"/>
        <v>6</v>
      </c>
      <c r="E205">
        <f t="shared" ca="1" si="47"/>
        <v>84610.093415637864</v>
      </c>
      <c r="F205">
        <f t="shared" ca="1" si="48"/>
        <v>-39926.032921810707</v>
      </c>
      <c r="G205">
        <f t="shared" ca="1" si="54"/>
        <v>9448.7999999999993</v>
      </c>
      <c r="H205" s="9">
        <f t="shared" ca="1" si="50"/>
        <v>208.67275720164761</v>
      </c>
      <c r="I205" s="9">
        <f t="shared" ca="1" si="50"/>
        <v>32.911786008230408</v>
      </c>
      <c r="J205" s="9">
        <f t="shared" ca="1" si="50"/>
        <v>0</v>
      </c>
      <c r="K205" s="9">
        <f t="shared" ca="1" si="55"/>
        <v>211.25223136428485</v>
      </c>
      <c r="L205" s="9">
        <f t="shared" ca="1" si="56"/>
        <v>81.037163573672075</v>
      </c>
      <c r="M205">
        <f t="shared" ca="1" si="58"/>
        <v>55.489438728852306</v>
      </c>
      <c r="N205">
        <f t="shared" ca="1" si="59"/>
        <v>34.287303383630544</v>
      </c>
      <c r="P205">
        <f ca="1">E205-'AFL2406'!E181</f>
        <v>-675.98217121660127</v>
      </c>
      <c r="Q205">
        <f ca="1">F205-'AFL2406'!F181</f>
        <v>-106.61564481539972</v>
      </c>
      <c r="R205">
        <f t="shared" ca="1" si="61"/>
        <v>684.33821427866633</v>
      </c>
    </row>
    <row r="206" spans="1:18" x14ac:dyDescent="0.25">
      <c r="A206" s="4">
        <f t="shared" si="52"/>
        <v>0.42910879629629445</v>
      </c>
      <c r="B206" s="3">
        <f t="shared" si="60"/>
        <v>1553301075</v>
      </c>
      <c r="C206">
        <f t="shared" si="57"/>
        <v>2</v>
      </c>
      <c r="D206">
        <f t="shared" si="57"/>
        <v>6</v>
      </c>
      <c r="E206">
        <f t="shared" ca="1" si="47"/>
        <v>85653.457201646102</v>
      </c>
      <c r="F206">
        <f t="shared" ca="1" si="48"/>
        <v>-39761.473991769555</v>
      </c>
      <c r="G206">
        <f t="shared" ca="1" si="54"/>
        <v>9448.7999999999993</v>
      </c>
      <c r="H206" s="9">
        <f t="shared" ca="1" si="50"/>
        <v>208.67275720164761</v>
      </c>
      <c r="I206" s="9">
        <f t="shared" ca="1" si="50"/>
        <v>32.911786008231864</v>
      </c>
      <c r="J206" s="9">
        <f t="shared" ca="1" si="50"/>
        <v>0</v>
      </c>
      <c r="K206" s="9">
        <f t="shared" ca="1" si="55"/>
        <v>211.25223136428508</v>
      </c>
      <c r="L206" s="9">
        <f t="shared" ca="1" si="56"/>
        <v>81.037163573671705</v>
      </c>
      <c r="M206">
        <f t="shared" ca="1" si="58"/>
        <v>55.490935070873341</v>
      </c>
      <c r="N206">
        <f t="shared" ca="1" si="59"/>
        <v>34.303999771376311</v>
      </c>
    </row>
    <row r="207" spans="1:18" x14ac:dyDescent="0.25">
      <c r="A207" s="4">
        <f t="shared" si="52"/>
        <v>0.42916666666666481</v>
      </c>
      <c r="B207" s="3">
        <f t="shared" si="60"/>
        <v>1553301080</v>
      </c>
      <c r="C207">
        <f t="shared" si="57"/>
        <v>2</v>
      </c>
      <c r="D207">
        <f t="shared" si="57"/>
        <v>6</v>
      </c>
      <c r="E207">
        <f t="shared" ca="1" si="47"/>
        <v>86696.820987654341</v>
      </c>
      <c r="F207">
        <f t="shared" ca="1" si="48"/>
        <v>-39596.915061728396</v>
      </c>
      <c r="G207">
        <f t="shared" ca="1" si="54"/>
        <v>9448.7999999999993</v>
      </c>
      <c r="H207" s="9">
        <f t="shared" ca="1" si="50"/>
        <v>208.67275720164761</v>
      </c>
      <c r="I207" s="9">
        <f t="shared" ca="1" si="50"/>
        <v>32.911786008230408</v>
      </c>
      <c r="J207" s="9">
        <f t="shared" ca="1" si="50"/>
        <v>0</v>
      </c>
      <c r="K207" s="9">
        <f t="shared" ca="1" si="55"/>
        <v>211.25223136428485</v>
      </c>
      <c r="L207" s="9">
        <f t="shared" ca="1" si="56"/>
        <v>81.037163573672075</v>
      </c>
      <c r="M207">
        <f t="shared" ca="1" si="58"/>
        <v>55.492431412894376</v>
      </c>
      <c r="N207">
        <f t="shared" ca="1" si="59"/>
        <v>34.320696159122086</v>
      </c>
    </row>
    <row r="208" spans="1:18" x14ac:dyDescent="0.25">
      <c r="A208" s="4">
        <f t="shared" si="52"/>
        <v>0.42922453703703517</v>
      </c>
      <c r="B208" s="3">
        <f t="shared" si="60"/>
        <v>1553301085</v>
      </c>
      <c r="C208">
        <f t="shared" si="57"/>
        <v>2</v>
      </c>
      <c r="D208">
        <f t="shared" si="57"/>
        <v>6</v>
      </c>
      <c r="E208">
        <f t="shared" ca="1" si="47"/>
        <v>87740.184773662579</v>
      </c>
      <c r="F208">
        <f t="shared" ca="1" si="48"/>
        <v>-39432.356131687244</v>
      </c>
      <c r="G208">
        <f t="shared" ca="1" si="54"/>
        <v>9448.7999999999993</v>
      </c>
      <c r="H208" s="9">
        <f t="shared" ca="1" si="50"/>
        <v>208.67275720164179</v>
      </c>
      <c r="I208" s="9">
        <f t="shared" ca="1" si="50"/>
        <v>32.911786008230408</v>
      </c>
      <c r="J208" s="9">
        <f t="shared" ca="1" si="50"/>
        <v>0</v>
      </c>
      <c r="K208" s="9">
        <f t="shared" ca="1" si="55"/>
        <v>211.25223136427908</v>
      </c>
      <c r="L208" s="9">
        <f t="shared" ca="1" si="56"/>
        <v>81.037163573671833</v>
      </c>
      <c r="M208">
        <f t="shared" ca="1" si="58"/>
        <v>55.493927754915404</v>
      </c>
      <c r="N208">
        <f t="shared" ca="1" si="59"/>
        <v>34.337392546867854</v>
      </c>
    </row>
    <row r="209" spans="1:14" x14ac:dyDescent="0.25">
      <c r="A209" s="4">
        <f t="shared" si="52"/>
        <v>0.42928240740740553</v>
      </c>
      <c r="B209" s="3">
        <f t="shared" si="60"/>
        <v>1553301090</v>
      </c>
      <c r="C209">
        <f t="shared" si="57"/>
        <v>2</v>
      </c>
      <c r="D209">
        <f t="shared" si="57"/>
        <v>6</v>
      </c>
      <c r="E209">
        <f t="shared" ca="1" si="47"/>
        <v>88783.548559670788</v>
      </c>
      <c r="F209">
        <f t="shared" ca="1" si="48"/>
        <v>-39267.797201646092</v>
      </c>
      <c r="G209">
        <f t="shared" ca="1" si="54"/>
        <v>9448.7999999999993</v>
      </c>
      <c r="H209" s="9">
        <f t="shared" ca="1" si="50"/>
        <v>208.67275720164761</v>
      </c>
      <c r="I209" s="9">
        <f t="shared" ca="1" si="50"/>
        <v>32.911786008230408</v>
      </c>
      <c r="J209" s="9">
        <f t="shared" ca="1" si="50"/>
        <v>0</v>
      </c>
      <c r="K209" s="9">
        <f t="shared" ca="1" si="55"/>
        <v>211.25223136428485</v>
      </c>
      <c r="L209" s="9">
        <f t="shared" ca="1" si="56"/>
        <v>81.037163573672075</v>
      </c>
      <c r="M209">
        <f t="shared" ca="1" si="58"/>
        <v>55.495424096936439</v>
      </c>
      <c r="N209">
        <f t="shared" ca="1" si="59"/>
        <v>34.354088934613628</v>
      </c>
    </row>
    <row r="210" spans="1:14" x14ac:dyDescent="0.25">
      <c r="A210" s="4">
        <f t="shared" si="52"/>
        <v>0.42934027777777589</v>
      </c>
      <c r="B210" s="3">
        <f t="shared" si="60"/>
        <v>1553301095</v>
      </c>
      <c r="C210">
        <f t="shared" si="57"/>
        <v>2</v>
      </c>
      <c r="D210">
        <f t="shared" si="57"/>
        <v>6</v>
      </c>
      <c r="E210">
        <f t="shared" ca="1" si="47"/>
        <v>89826.912345679026</v>
      </c>
      <c r="F210">
        <f t="shared" ca="1" si="48"/>
        <v>-39103.23827160494</v>
      </c>
      <c r="G210">
        <f t="shared" ca="1" si="54"/>
        <v>9448.7999999999993</v>
      </c>
      <c r="H210" s="9">
        <f ca="1">H209</f>
        <v>208.67275720164761</v>
      </c>
      <c r="I210" s="9">
        <f t="shared" ref="I210:J210" ca="1" si="62">I209</f>
        <v>32.911786008230408</v>
      </c>
      <c r="J210" s="9">
        <f t="shared" ca="1" si="62"/>
        <v>0</v>
      </c>
      <c r="K210" s="9">
        <f t="shared" ca="1" si="55"/>
        <v>211.25223136428485</v>
      </c>
      <c r="L210" s="9">
        <f t="shared" ca="1" si="56"/>
        <v>81.037163573672075</v>
      </c>
      <c r="M210">
        <f t="shared" ca="1" si="58"/>
        <v>55.496920438957474</v>
      </c>
      <c r="N210">
        <f t="shared" ca="1" si="59"/>
        <v>34.370785322359396</v>
      </c>
    </row>
    <row r="211" spans="1:14" x14ac:dyDescent="0.25">
      <c r="A211" s="4">
        <f t="shared" si="52"/>
        <v>0.42939814814814625</v>
      </c>
      <c r="B211" s="3">
        <f t="shared" ref="B211:B227" si="63">B210+SECOND(A211-A210)</f>
        <v>1553301100</v>
      </c>
      <c r="C211">
        <f t="shared" ref="C211:D211" si="64">C210</f>
        <v>2</v>
      </c>
      <c r="D211">
        <f t="shared" si="64"/>
        <v>6</v>
      </c>
      <c r="E211">
        <f t="shared" ref="E211:E227" ca="1" si="65">INDIRECT("E$"&amp;C211)+INDIRECT("H$"&amp;C211)*($B211-INDIRECT("B$"&amp;D211))</f>
        <v>90870.276131687264</v>
      </c>
      <c r="F211">
        <f t="shared" ref="F211:F227" ca="1" si="66">INDIRECT("F$"&amp;C211)+INDIRECT("I$"&amp;C211)*($B211-INDIRECT("B$"&amp;D211))</f>
        <v>-38938.679341563788</v>
      </c>
      <c r="G211">
        <f t="shared" ref="G211:G227" ca="1" si="67">INDIRECT("G$"&amp;C211)+INDIRECT("J$"&amp;C211)*($B211-INDIRECT("B$"&amp;D211))</f>
        <v>9448.7999999999993</v>
      </c>
      <c r="H211" s="9">
        <f t="shared" ref="H211:J227" ca="1" si="68">H210</f>
        <v>208.67275720164761</v>
      </c>
      <c r="I211" s="9">
        <f t="shared" ca="1" si="68"/>
        <v>32.911786008230408</v>
      </c>
      <c r="J211" s="9">
        <f t="shared" ca="1" si="68"/>
        <v>0</v>
      </c>
      <c r="K211" s="9">
        <f t="shared" ref="K211:K227" ca="1" si="69">SQRT(H211*H211+I211*I211)</f>
        <v>211.25223136428485</v>
      </c>
      <c r="L211" s="9">
        <f t="shared" ref="L211:L227" ca="1" si="70">DEGREES(ATAN2(I211,H211))</f>
        <v>81.037163573672075</v>
      </c>
      <c r="M211">
        <f t="shared" ref="M211:M227" ca="1" si="71">INDIRECT("M$"&amp;C211)+INDIRECT("O$"&amp;C211)*($B211-INDIRECT("B$"&amp;D211))</f>
        <v>55.498416780978509</v>
      </c>
      <c r="N211">
        <f t="shared" ref="N211:N227" ca="1" si="72">INDIRECT("N$"&amp;C211)+INDIRECT("P$"&amp;C211)*($B211-INDIRECT("B$"&amp;D211))</f>
        <v>34.387481710105163</v>
      </c>
    </row>
    <row r="212" spans="1:14" x14ac:dyDescent="0.25">
      <c r="A212" s="4">
        <f t="shared" si="52"/>
        <v>0.42945601851851661</v>
      </c>
      <c r="B212" s="3">
        <f t="shared" si="63"/>
        <v>1553301105</v>
      </c>
      <c r="C212">
        <f t="shared" ref="C212:D212" si="73">C211</f>
        <v>2</v>
      </c>
      <c r="D212">
        <f t="shared" si="73"/>
        <v>6</v>
      </c>
      <c r="E212">
        <f t="shared" ca="1" si="65"/>
        <v>91913.639917695473</v>
      </c>
      <c r="F212">
        <f t="shared" ca="1" si="66"/>
        <v>-38774.120411522636</v>
      </c>
      <c r="G212">
        <f t="shared" ca="1" si="67"/>
        <v>9448.7999999999993</v>
      </c>
      <c r="H212" s="9">
        <f t="shared" ca="1" si="68"/>
        <v>208.67275720164761</v>
      </c>
      <c r="I212" s="9">
        <f t="shared" ca="1" si="68"/>
        <v>32.911786008230408</v>
      </c>
      <c r="J212" s="9">
        <f t="shared" ca="1" si="68"/>
        <v>0</v>
      </c>
      <c r="K212" s="9">
        <f t="shared" ca="1" si="69"/>
        <v>211.25223136428485</v>
      </c>
      <c r="L212" s="9">
        <f t="shared" ca="1" si="70"/>
        <v>81.037163573672075</v>
      </c>
      <c r="M212">
        <f t="shared" ca="1" si="71"/>
        <v>55.499913122999537</v>
      </c>
      <c r="N212">
        <f t="shared" ca="1" si="72"/>
        <v>34.404178097850938</v>
      </c>
    </row>
    <row r="213" spans="1:14" x14ac:dyDescent="0.25">
      <c r="A213" s="4">
        <f t="shared" si="52"/>
        <v>0.42951388888888697</v>
      </c>
      <c r="B213" s="3">
        <f t="shared" si="63"/>
        <v>1553301110</v>
      </c>
      <c r="C213">
        <f t="shared" ref="C213:D213" si="74">C212</f>
        <v>2</v>
      </c>
      <c r="D213">
        <f t="shared" si="74"/>
        <v>6</v>
      </c>
      <c r="E213">
        <f t="shared" ca="1" si="65"/>
        <v>92957.003703703711</v>
      </c>
      <c r="F213">
        <f t="shared" ca="1" si="66"/>
        <v>-38609.561481481483</v>
      </c>
      <c r="G213">
        <f t="shared" ca="1" si="67"/>
        <v>9448.7999999999993</v>
      </c>
      <c r="H213" s="9">
        <f t="shared" ca="1" si="68"/>
        <v>208.67275720164761</v>
      </c>
      <c r="I213" s="9">
        <f t="shared" ca="1" si="68"/>
        <v>32.911786008230408</v>
      </c>
      <c r="J213" s="9">
        <f t="shared" ca="1" si="68"/>
        <v>0</v>
      </c>
      <c r="K213" s="9">
        <f t="shared" ca="1" si="69"/>
        <v>211.25223136428485</v>
      </c>
      <c r="L213" s="9">
        <f t="shared" ca="1" si="70"/>
        <v>81.037163573672075</v>
      </c>
      <c r="M213">
        <f t="shared" ca="1" si="71"/>
        <v>55.501409465020572</v>
      </c>
      <c r="N213">
        <f t="shared" ca="1" si="72"/>
        <v>34.420874485596705</v>
      </c>
    </row>
    <row r="214" spans="1:14" x14ac:dyDescent="0.25">
      <c r="A214" s="4">
        <f t="shared" si="52"/>
        <v>0.42957175925925734</v>
      </c>
      <c r="B214" s="3">
        <f t="shared" si="63"/>
        <v>1553301115</v>
      </c>
      <c r="C214">
        <f t="shared" ref="C214:D214" si="75">C213</f>
        <v>2</v>
      </c>
      <c r="D214">
        <f t="shared" si="75"/>
        <v>6</v>
      </c>
      <c r="E214">
        <f t="shared" ca="1" si="65"/>
        <v>94000.367489711949</v>
      </c>
      <c r="F214">
        <f t="shared" ca="1" si="66"/>
        <v>-38445.002551440331</v>
      </c>
      <c r="G214">
        <f t="shared" ca="1" si="67"/>
        <v>9448.7999999999993</v>
      </c>
      <c r="H214" s="9">
        <f t="shared" ca="1" si="68"/>
        <v>208.67275720164761</v>
      </c>
      <c r="I214" s="9">
        <f t="shared" ca="1" si="68"/>
        <v>32.911786008230408</v>
      </c>
      <c r="J214" s="9">
        <f t="shared" ca="1" si="68"/>
        <v>0</v>
      </c>
      <c r="K214" s="9">
        <f t="shared" ca="1" si="69"/>
        <v>211.25223136428485</v>
      </c>
      <c r="L214" s="9">
        <f t="shared" ca="1" si="70"/>
        <v>81.037163573672075</v>
      </c>
      <c r="M214">
        <f t="shared" ca="1" si="71"/>
        <v>55.502905807041607</v>
      </c>
      <c r="N214">
        <f t="shared" ca="1" si="72"/>
        <v>34.43757087334248</v>
      </c>
    </row>
    <row r="215" spans="1:14" x14ac:dyDescent="0.25">
      <c r="A215" s="4">
        <f t="shared" si="52"/>
        <v>0.4296296296296277</v>
      </c>
      <c r="B215" s="3">
        <f t="shared" si="63"/>
        <v>1553301120</v>
      </c>
      <c r="C215">
        <f t="shared" ref="C215:D215" si="76">C214</f>
        <v>2</v>
      </c>
      <c r="D215">
        <f t="shared" si="76"/>
        <v>6</v>
      </c>
      <c r="E215">
        <f t="shared" ca="1" si="65"/>
        <v>95043.731275720187</v>
      </c>
      <c r="F215">
        <f t="shared" ca="1" si="66"/>
        <v>-38280.443621399179</v>
      </c>
      <c r="G215">
        <f t="shared" ca="1" si="67"/>
        <v>9448.7999999999993</v>
      </c>
      <c r="H215" s="9">
        <f t="shared" ca="1" si="68"/>
        <v>208.67275720164761</v>
      </c>
      <c r="I215" s="9">
        <f t="shared" ca="1" si="68"/>
        <v>32.911786008230408</v>
      </c>
      <c r="J215" s="9">
        <f t="shared" ca="1" si="68"/>
        <v>0</v>
      </c>
      <c r="K215" s="9">
        <f t="shared" ca="1" si="69"/>
        <v>211.25223136428485</v>
      </c>
      <c r="L215" s="9">
        <f t="shared" ca="1" si="70"/>
        <v>81.037163573672075</v>
      </c>
      <c r="M215">
        <f t="shared" ca="1" si="71"/>
        <v>55.504402149062642</v>
      </c>
      <c r="N215">
        <f t="shared" ca="1" si="72"/>
        <v>34.454267261088248</v>
      </c>
    </row>
    <row r="216" spans="1:14" x14ac:dyDescent="0.25">
      <c r="A216" s="4">
        <f t="shared" si="52"/>
        <v>0.42968749999999806</v>
      </c>
      <c r="B216" s="3">
        <f t="shared" si="63"/>
        <v>1553301125</v>
      </c>
      <c r="C216">
        <f t="shared" ref="C216:D216" si="77">C215</f>
        <v>2</v>
      </c>
      <c r="D216">
        <f t="shared" si="77"/>
        <v>6</v>
      </c>
      <c r="E216">
        <f t="shared" ca="1" si="65"/>
        <v>96087.095061728396</v>
      </c>
      <c r="F216">
        <f t="shared" ca="1" si="66"/>
        <v>-38115.884691358027</v>
      </c>
      <c r="G216">
        <f t="shared" ca="1" si="67"/>
        <v>9448.7999999999993</v>
      </c>
      <c r="H216" s="9">
        <f t="shared" ca="1" si="68"/>
        <v>208.67275720164761</v>
      </c>
      <c r="I216" s="9">
        <f t="shared" ca="1" si="68"/>
        <v>32.911786008230408</v>
      </c>
      <c r="J216" s="9">
        <f t="shared" ca="1" si="68"/>
        <v>0</v>
      </c>
      <c r="K216" s="9">
        <f t="shared" ca="1" si="69"/>
        <v>211.25223136428485</v>
      </c>
      <c r="L216" s="9">
        <f t="shared" ca="1" si="70"/>
        <v>81.037163573672075</v>
      </c>
      <c r="M216">
        <f t="shared" ca="1" si="71"/>
        <v>55.50589849108367</v>
      </c>
      <c r="N216">
        <f t="shared" ca="1" si="72"/>
        <v>34.470963648834015</v>
      </c>
    </row>
    <row r="217" spans="1:14" x14ac:dyDescent="0.25">
      <c r="A217" s="4">
        <f t="shared" si="52"/>
        <v>0.42974537037036842</v>
      </c>
      <c r="B217" s="3">
        <f t="shared" si="63"/>
        <v>1553301130</v>
      </c>
      <c r="C217">
        <f t="shared" ref="C217:D217" si="78">C216</f>
        <v>2</v>
      </c>
      <c r="D217">
        <f t="shared" si="78"/>
        <v>6</v>
      </c>
      <c r="E217">
        <f t="shared" ca="1" si="65"/>
        <v>97130.458847736634</v>
      </c>
      <c r="F217">
        <f t="shared" ca="1" si="66"/>
        <v>-37951.325761316875</v>
      </c>
      <c r="G217">
        <f t="shared" ca="1" si="67"/>
        <v>9448.7999999999993</v>
      </c>
      <c r="H217" s="9">
        <f t="shared" ca="1" si="68"/>
        <v>208.67275720164761</v>
      </c>
      <c r="I217" s="9">
        <f t="shared" ca="1" si="68"/>
        <v>32.911786008230408</v>
      </c>
      <c r="J217" s="9">
        <f t="shared" ca="1" si="68"/>
        <v>0</v>
      </c>
      <c r="K217" s="9">
        <f t="shared" ca="1" si="69"/>
        <v>211.25223136428485</v>
      </c>
      <c r="L217" s="9">
        <f t="shared" ca="1" si="70"/>
        <v>81.037163573672075</v>
      </c>
      <c r="M217">
        <f t="shared" ca="1" si="71"/>
        <v>55.507394833104705</v>
      </c>
      <c r="N217">
        <f t="shared" ca="1" si="72"/>
        <v>34.48766003657979</v>
      </c>
    </row>
    <row r="218" spans="1:14" x14ac:dyDescent="0.25">
      <c r="A218" s="4">
        <f t="shared" si="52"/>
        <v>0.42980324074073878</v>
      </c>
      <c r="B218" s="3">
        <f t="shared" si="63"/>
        <v>1553301135</v>
      </c>
      <c r="C218">
        <f t="shared" ref="C218:D218" si="79">C217</f>
        <v>2</v>
      </c>
      <c r="D218">
        <f t="shared" si="79"/>
        <v>6</v>
      </c>
      <c r="E218">
        <f t="shared" ca="1" si="65"/>
        <v>98173.822633744872</v>
      </c>
      <c r="F218">
        <f t="shared" ca="1" si="66"/>
        <v>-37786.766831275723</v>
      </c>
      <c r="G218">
        <f t="shared" ca="1" si="67"/>
        <v>9448.7999999999993</v>
      </c>
      <c r="H218" s="9">
        <f t="shared" ca="1" si="68"/>
        <v>208.67275720164761</v>
      </c>
      <c r="I218" s="9">
        <f t="shared" ca="1" si="68"/>
        <v>32.911786008230408</v>
      </c>
      <c r="J218" s="9">
        <f t="shared" ca="1" si="68"/>
        <v>0</v>
      </c>
      <c r="K218" s="9">
        <f t="shared" ca="1" si="69"/>
        <v>211.25223136428485</v>
      </c>
      <c r="L218" s="9">
        <f t="shared" ca="1" si="70"/>
        <v>81.037163573672075</v>
      </c>
      <c r="M218">
        <f t="shared" ca="1" si="71"/>
        <v>55.50889117512574</v>
      </c>
      <c r="N218">
        <f t="shared" ca="1" si="72"/>
        <v>34.504356424325557</v>
      </c>
    </row>
    <row r="219" spans="1:14" x14ac:dyDescent="0.25">
      <c r="A219" s="4">
        <f t="shared" si="52"/>
        <v>0.42986111111110914</v>
      </c>
      <c r="B219" s="3">
        <f t="shared" si="63"/>
        <v>1553301140</v>
      </c>
      <c r="C219">
        <f t="shared" ref="C219:D219" si="80">C218</f>
        <v>2</v>
      </c>
      <c r="D219">
        <f t="shared" si="80"/>
        <v>6</v>
      </c>
      <c r="E219">
        <f t="shared" ca="1" si="65"/>
        <v>99217.18641975311</v>
      </c>
      <c r="F219">
        <f t="shared" ca="1" si="66"/>
        <v>-37622.207901234571</v>
      </c>
      <c r="G219">
        <f t="shared" ca="1" si="67"/>
        <v>9448.7999999999993</v>
      </c>
      <c r="H219" s="9">
        <f t="shared" ca="1" si="68"/>
        <v>208.67275720164761</v>
      </c>
      <c r="I219" s="9">
        <f t="shared" ca="1" si="68"/>
        <v>32.911786008230408</v>
      </c>
      <c r="J219" s="9">
        <f t="shared" ca="1" si="68"/>
        <v>0</v>
      </c>
      <c r="K219" s="9">
        <f t="shared" ca="1" si="69"/>
        <v>211.25223136428485</v>
      </c>
      <c r="L219" s="9">
        <f t="shared" ca="1" si="70"/>
        <v>81.037163573672075</v>
      </c>
      <c r="M219">
        <f t="shared" ca="1" si="71"/>
        <v>55.510387517146775</v>
      </c>
      <c r="N219">
        <f t="shared" ca="1" si="72"/>
        <v>34.521052812071332</v>
      </c>
    </row>
    <row r="220" spans="1:14" x14ac:dyDescent="0.25">
      <c r="A220" s="4">
        <f t="shared" si="52"/>
        <v>0.4299189814814795</v>
      </c>
      <c r="B220" s="3">
        <f t="shared" si="63"/>
        <v>1553301145</v>
      </c>
      <c r="C220">
        <f t="shared" ref="C220:D220" si="81">C219</f>
        <v>2</v>
      </c>
      <c r="D220">
        <f t="shared" si="81"/>
        <v>6</v>
      </c>
      <c r="E220">
        <f t="shared" ca="1" si="65"/>
        <v>100260.55020576132</v>
      </c>
      <c r="F220">
        <f t="shared" ca="1" si="66"/>
        <v>-37457.648971193419</v>
      </c>
      <c r="G220">
        <f t="shared" ca="1" si="67"/>
        <v>9448.7999999999993</v>
      </c>
      <c r="H220" s="9">
        <f t="shared" ca="1" si="68"/>
        <v>208.67275720164761</v>
      </c>
      <c r="I220" s="9">
        <f t="shared" ca="1" si="68"/>
        <v>32.911786008230408</v>
      </c>
      <c r="J220" s="9">
        <f t="shared" ca="1" si="68"/>
        <v>0</v>
      </c>
      <c r="K220" s="9">
        <f t="shared" ca="1" si="69"/>
        <v>211.25223136428485</v>
      </c>
      <c r="L220" s="9">
        <f t="shared" ca="1" si="70"/>
        <v>81.037163573672075</v>
      </c>
      <c r="M220">
        <f t="shared" ca="1" si="71"/>
        <v>55.51188385916781</v>
      </c>
      <c r="N220">
        <f t="shared" ca="1" si="72"/>
        <v>34.5377491998171</v>
      </c>
    </row>
    <row r="221" spans="1:14" x14ac:dyDescent="0.25">
      <c r="A221" s="4">
        <f t="shared" si="52"/>
        <v>0.42997685185184986</v>
      </c>
      <c r="B221" s="3">
        <f t="shared" si="63"/>
        <v>1553301150</v>
      </c>
      <c r="C221">
        <f t="shared" ref="C221:D221" si="82">C220</f>
        <v>2</v>
      </c>
      <c r="D221">
        <f t="shared" si="82"/>
        <v>6</v>
      </c>
      <c r="E221">
        <f t="shared" ca="1" si="65"/>
        <v>101303.91399176956</v>
      </c>
      <c r="F221">
        <f t="shared" ca="1" si="66"/>
        <v>-37293.090041152267</v>
      </c>
      <c r="G221">
        <f t="shared" ca="1" si="67"/>
        <v>9448.7999999999993</v>
      </c>
      <c r="H221" s="9">
        <f t="shared" ca="1" si="68"/>
        <v>208.67275720164761</v>
      </c>
      <c r="I221" s="9">
        <f t="shared" ca="1" si="68"/>
        <v>32.911786008230408</v>
      </c>
      <c r="J221" s="9">
        <f t="shared" ca="1" si="68"/>
        <v>0</v>
      </c>
      <c r="K221" s="9">
        <f t="shared" ca="1" si="69"/>
        <v>211.25223136428485</v>
      </c>
      <c r="L221" s="9">
        <f t="shared" ca="1" si="70"/>
        <v>81.037163573672075</v>
      </c>
      <c r="M221">
        <f t="shared" ca="1" si="71"/>
        <v>55.513380201188838</v>
      </c>
      <c r="N221">
        <f t="shared" ca="1" si="72"/>
        <v>34.554445587562867</v>
      </c>
    </row>
    <row r="222" spans="1:14" x14ac:dyDescent="0.25">
      <c r="A222" s="4">
        <f t="shared" si="52"/>
        <v>0.43003472222222022</v>
      </c>
      <c r="B222" s="3">
        <f t="shared" si="63"/>
        <v>1553301155</v>
      </c>
      <c r="C222">
        <f t="shared" ref="C222:D222" si="83">C221</f>
        <v>2</v>
      </c>
      <c r="D222">
        <f t="shared" si="83"/>
        <v>6</v>
      </c>
      <c r="E222">
        <f t="shared" ca="1" si="65"/>
        <v>102347.2777777778</v>
      </c>
      <c r="F222">
        <f t="shared" ca="1" si="66"/>
        <v>-37128.531111111115</v>
      </c>
      <c r="G222">
        <f t="shared" ca="1" si="67"/>
        <v>9448.7999999999993</v>
      </c>
      <c r="H222" s="9">
        <f t="shared" ca="1" si="68"/>
        <v>208.67275720164761</v>
      </c>
      <c r="I222" s="9">
        <f t="shared" ca="1" si="68"/>
        <v>32.911786008230408</v>
      </c>
      <c r="J222" s="9">
        <f t="shared" ca="1" si="68"/>
        <v>0</v>
      </c>
      <c r="K222" s="9">
        <f t="shared" ca="1" si="69"/>
        <v>211.25223136428485</v>
      </c>
      <c r="L222" s="9">
        <f t="shared" ca="1" si="70"/>
        <v>81.037163573672075</v>
      </c>
      <c r="M222">
        <f t="shared" ca="1" si="71"/>
        <v>55.514876543209873</v>
      </c>
      <c r="N222">
        <f t="shared" ca="1" si="72"/>
        <v>34.571141975308642</v>
      </c>
    </row>
    <row r="223" spans="1:14" x14ac:dyDescent="0.25">
      <c r="A223" s="4">
        <f t="shared" si="52"/>
        <v>0.43009259259259058</v>
      </c>
      <c r="B223" s="3">
        <f t="shared" si="63"/>
        <v>1553301160</v>
      </c>
      <c r="C223">
        <f t="shared" ref="C223:D223" si="84">C222</f>
        <v>2</v>
      </c>
      <c r="D223">
        <f t="shared" si="84"/>
        <v>6</v>
      </c>
      <c r="E223">
        <f t="shared" ca="1" si="65"/>
        <v>103390.64156378603</v>
      </c>
      <c r="F223">
        <f t="shared" ca="1" si="66"/>
        <v>-36963.972181069963</v>
      </c>
      <c r="G223">
        <f t="shared" ca="1" si="67"/>
        <v>9448.7999999999993</v>
      </c>
      <c r="H223" s="9">
        <f t="shared" ca="1" si="68"/>
        <v>208.67275720164761</v>
      </c>
      <c r="I223" s="9">
        <f t="shared" ca="1" si="68"/>
        <v>32.911786008230408</v>
      </c>
      <c r="J223" s="9">
        <f t="shared" ca="1" si="68"/>
        <v>0</v>
      </c>
      <c r="K223" s="9">
        <f t="shared" ca="1" si="69"/>
        <v>211.25223136428485</v>
      </c>
      <c r="L223" s="9">
        <f t="shared" ca="1" si="70"/>
        <v>81.037163573672075</v>
      </c>
      <c r="M223">
        <f t="shared" ca="1" si="71"/>
        <v>55.516372885230908</v>
      </c>
      <c r="N223">
        <f t="shared" ca="1" si="72"/>
        <v>34.587838363054409</v>
      </c>
    </row>
    <row r="224" spans="1:14" x14ac:dyDescent="0.25">
      <c r="A224" s="4">
        <f t="shared" si="52"/>
        <v>0.43015046296296094</v>
      </c>
      <c r="B224" s="3">
        <f t="shared" si="63"/>
        <v>1553301165</v>
      </c>
      <c r="C224">
        <f t="shared" ref="C224:D224" si="85">C223</f>
        <v>2</v>
      </c>
      <c r="D224">
        <f t="shared" si="85"/>
        <v>6</v>
      </c>
      <c r="E224">
        <f t="shared" ca="1" si="65"/>
        <v>104434.00534979424</v>
      </c>
      <c r="F224">
        <f t="shared" ca="1" si="66"/>
        <v>-36799.413251028811</v>
      </c>
      <c r="G224">
        <f t="shared" ca="1" si="67"/>
        <v>9448.7999999999993</v>
      </c>
      <c r="H224" s="9">
        <f t="shared" ca="1" si="68"/>
        <v>208.67275720164761</v>
      </c>
      <c r="I224" s="9">
        <f t="shared" ca="1" si="68"/>
        <v>32.911786008230408</v>
      </c>
      <c r="J224" s="9">
        <f t="shared" ca="1" si="68"/>
        <v>0</v>
      </c>
      <c r="K224" s="9">
        <f t="shared" ca="1" si="69"/>
        <v>211.25223136428485</v>
      </c>
      <c r="L224" s="9">
        <f t="shared" ca="1" si="70"/>
        <v>81.037163573672075</v>
      </c>
      <c r="M224">
        <f t="shared" ca="1" si="71"/>
        <v>55.517869227251943</v>
      </c>
      <c r="N224">
        <f t="shared" ca="1" si="72"/>
        <v>34.604534750800184</v>
      </c>
    </row>
    <row r="225" spans="1:14" x14ac:dyDescent="0.25">
      <c r="A225" s="4">
        <f t="shared" si="52"/>
        <v>0.43020833333333131</v>
      </c>
      <c r="B225" s="3">
        <f t="shared" si="63"/>
        <v>1553301170</v>
      </c>
      <c r="C225">
        <f t="shared" ref="C225:D225" si="86">C224</f>
        <v>2</v>
      </c>
      <c r="D225">
        <f t="shared" si="86"/>
        <v>6</v>
      </c>
      <c r="E225">
        <f t="shared" ca="1" si="65"/>
        <v>105477.36913580248</v>
      </c>
      <c r="F225">
        <f t="shared" ca="1" si="66"/>
        <v>-36634.854320987659</v>
      </c>
      <c r="G225">
        <f t="shared" ca="1" si="67"/>
        <v>9448.7999999999993</v>
      </c>
      <c r="H225" s="9">
        <f t="shared" ca="1" si="68"/>
        <v>208.67275720164761</v>
      </c>
      <c r="I225" s="9">
        <f t="shared" ca="1" si="68"/>
        <v>32.911786008230408</v>
      </c>
      <c r="J225" s="9">
        <f t="shared" ca="1" si="68"/>
        <v>0</v>
      </c>
      <c r="K225" s="9">
        <f t="shared" ca="1" si="69"/>
        <v>211.25223136428485</v>
      </c>
      <c r="L225" s="9">
        <f t="shared" ca="1" si="70"/>
        <v>81.037163573672075</v>
      </c>
      <c r="M225">
        <f t="shared" ca="1" si="71"/>
        <v>55.519365569272971</v>
      </c>
      <c r="N225">
        <f t="shared" ca="1" si="72"/>
        <v>34.621231138545951</v>
      </c>
    </row>
    <row r="226" spans="1:14" x14ac:dyDescent="0.25">
      <c r="A226" s="4">
        <f t="shared" si="52"/>
        <v>0.43026620370370167</v>
      </c>
      <c r="B226" s="3">
        <f t="shared" si="63"/>
        <v>1553301175</v>
      </c>
      <c r="C226">
        <f t="shared" ref="C226:D226" si="87">C225</f>
        <v>2</v>
      </c>
      <c r="D226">
        <f t="shared" si="87"/>
        <v>6</v>
      </c>
      <c r="E226">
        <f t="shared" ca="1" si="65"/>
        <v>106520.73292181072</v>
      </c>
      <c r="F226">
        <f t="shared" ca="1" si="66"/>
        <v>-36470.295390946507</v>
      </c>
      <c r="G226">
        <f t="shared" ca="1" si="67"/>
        <v>9448.7999999999993</v>
      </c>
      <c r="H226" s="9">
        <f t="shared" ca="1" si="68"/>
        <v>208.67275720164761</v>
      </c>
      <c r="I226" s="9">
        <f t="shared" ca="1" si="68"/>
        <v>32.911786008230408</v>
      </c>
      <c r="J226" s="9">
        <f t="shared" ca="1" si="68"/>
        <v>0</v>
      </c>
      <c r="K226" s="9">
        <f t="shared" ca="1" si="69"/>
        <v>211.25223136428485</v>
      </c>
      <c r="L226" s="9">
        <f t="shared" ca="1" si="70"/>
        <v>81.037163573672075</v>
      </c>
      <c r="M226">
        <f t="shared" ca="1" si="71"/>
        <v>55.520861911294006</v>
      </c>
      <c r="N226">
        <f t="shared" ca="1" si="72"/>
        <v>34.637927526291719</v>
      </c>
    </row>
    <row r="227" spans="1:14" x14ac:dyDescent="0.25">
      <c r="A227" s="4">
        <f t="shared" si="52"/>
        <v>0.43032407407407203</v>
      </c>
      <c r="B227" s="3">
        <f t="shared" si="63"/>
        <v>1553301180</v>
      </c>
      <c r="C227">
        <f t="shared" ref="C227:D227" si="88">C226</f>
        <v>2</v>
      </c>
      <c r="D227">
        <f t="shared" si="88"/>
        <v>6</v>
      </c>
      <c r="E227">
        <f t="shared" ca="1" si="65"/>
        <v>107564.09670781896</v>
      </c>
      <c r="F227">
        <f t="shared" ca="1" si="66"/>
        <v>-36305.736460905355</v>
      </c>
      <c r="G227">
        <f t="shared" ca="1" si="67"/>
        <v>9448.7999999999993</v>
      </c>
      <c r="H227" s="9">
        <f t="shared" ca="1" si="68"/>
        <v>208.67275720164761</v>
      </c>
      <c r="I227" s="9">
        <f t="shared" ca="1" si="68"/>
        <v>32.911786008230408</v>
      </c>
      <c r="J227" s="9">
        <f t="shared" ca="1" si="68"/>
        <v>0</v>
      </c>
      <c r="K227" s="9">
        <f t="shared" ca="1" si="69"/>
        <v>211.25223136428485</v>
      </c>
      <c r="L227" s="9">
        <f t="shared" ca="1" si="70"/>
        <v>81.037163573672075</v>
      </c>
      <c r="M227">
        <f t="shared" ca="1" si="71"/>
        <v>55.522358253315041</v>
      </c>
      <c r="N227">
        <f t="shared" ca="1" si="72"/>
        <v>34.654623914037494</v>
      </c>
    </row>
    <row r="228" spans="1:14" x14ac:dyDescent="0.25">
      <c r="A228" s="4">
        <f t="shared" si="52"/>
        <v>0.43038194444444239</v>
      </c>
      <c r="B228" s="3">
        <f t="shared" ref="B228:B243" si="89">B227+SECOND(A228-A227)</f>
        <v>1553301185</v>
      </c>
      <c r="C228">
        <f t="shared" ref="C228:D228" si="90">C227</f>
        <v>2</v>
      </c>
      <c r="D228">
        <f t="shared" si="90"/>
        <v>6</v>
      </c>
      <c r="E228">
        <f t="shared" ref="E228:E243" ca="1" si="91">INDIRECT("E$"&amp;C228)+INDIRECT("H$"&amp;C228)*($B228-INDIRECT("B$"&amp;D228))</f>
        <v>108607.46049382717</v>
      </c>
      <c r="F228">
        <f t="shared" ref="F228:F243" ca="1" si="92">INDIRECT("F$"&amp;C228)+INDIRECT("I$"&amp;C228)*($B228-INDIRECT("B$"&amp;D228))</f>
        <v>-36141.177530864203</v>
      </c>
      <c r="G228">
        <f t="shared" ref="G228:G243" ca="1" si="93">INDIRECT("G$"&amp;C228)+INDIRECT("J$"&amp;C228)*($B228-INDIRECT("B$"&amp;D228))</f>
        <v>9448.7999999999993</v>
      </c>
      <c r="H228" s="9">
        <f t="shared" ref="H228:H243" ca="1" si="94">H227</f>
        <v>208.67275720164761</v>
      </c>
      <c r="I228" s="9">
        <f t="shared" ref="I228:I243" ca="1" si="95">I227</f>
        <v>32.911786008230408</v>
      </c>
      <c r="J228" s="9">
        <f t="shared" ref="J228:J243" ca="1" si="96">J227</f>
        <v>0</v>
      </c>
      <c r="K228" s="9">
        <f t="shared" ref="K228:K243" ca="1" si="97">SQRT(H228*H228+I228*I228)</f>
        <v>211.25223136428485</v>
      </c>
      <c r="L228" s="9">
        <f t="shared" ref="L228:L243" ca="1" si="98">DEGREES(ATAN2(I228,H228))</f>
        <v>81.037163573672075</v>
      </c>
      <c r="M228">
        <f t="shared" ref="M228:M243" ca="1" si="99">INDIRECT("M$"&amp;C228)+INDIRECT("O$"&amp;C228)*($B228-INDIRECT("B$"&amp;D228))</f>
        <v>55.523854595336076</v>
      </c>
      <c r="N228">
        <f t="shared" ref="N228:N243" ca="1" si="100">INDIRECT("N$"&amp;C228)+INDIRECT("P$"&amp;C228)*($B228-INDIRECT("B$"&amp;D228))</f>
        <v>34.671320301783261</v>
      </c>
    </row>
    <row r="229" spans="1:14" x14ac:dyDescent="0.25">
      <c r="A229" s="4">
        <f t="shared" si="52"/>
        <v>0.43043981481481275</v>
      </c>
      <c r="B229" s="3">
        <f t="shared" si="89"/>
        <v>1553301190</v>
      </c>
      <c r="C229">
        <f t="shared" ref="C229:D229" si="101">C228</f>
        <v>2</v>
      </c>
      <c r="D229">
        <f t="shared" si="101"/>
        <v>6</v>
      </c>
      <c r="E229">
        <f t="shared" ca="1" si="91"/>
        <v>109650.8242798354</v>
      </c>
      <c r="F229">
        <f t="shared" ca="1" si="92"/>
        <v>-35976.618600823051</v>
      </c>
      <c r="G229">
        <f t="shared" ca="1" si="93"/>
        <v>9448.7999999999993</v>
      </c>
      <c r="H229" s="9">
        <f t="shared" ca="1" si="94"/>
        <v>208.67275720164761</v>
      </c>
      <c r="I229" s="9">
        <f t="shared" ca="1" si="95"/>
        <v>32.911786008230408</v>
      </c>
      <c r="J229" s="9">
        <f t="shared" ca="1" si="96"/>
        <v>0</v>
      </c>
      <c r="K229" s="9">
        <f t="shared" ca="1" si="97"/>
        <v>211.25223136428485</v>
      </c>
      <c r="L229" s="9">
        <f t="shared" ca="1" si="98"/>
        <v>81.037163573672075</v>
      </c>
      <c r="M229">
        <f t="shared" ca="1" si="99"/>
        <v>55.525350937357111</v>
      </c>
      <c r="N229">
        <f t="shared" ca="1" si="100"/>
        <v>34.688016689529036</v>
      </c>
    </row>
    <row r="230" spans="1:14" x14ac:dyDescent="0.25">
      <c r="A230" s="4">
        <f t="shared" si="52"/>
        <v>0.43049768518518311</v>
      </c>
      <c r="B230" s="3">
        <f t="shared" si="89"/>
        <v>1553301195</v>
      </c>
      <c r="C230">
        <f t="shared" ref="C230:D230" si="102">C229</f>
        <v>2</v>
      </c>
      <c r="D230">
        <f t="shared" si="102"/>
        <v>6</v>
      </c>
      <c r="E230">
        <f t="shared" ca="1" si="91"/>
        <v>110694.18806584364</v>
      </c>
      <c r="F230">
        <f t="shared" ca="1" si="92"/>
        <v>-35812.059670781899</v>
      </c>
      <c r="G230">
        <f t="shared" ca="1" si="93"/>
        <v>9448.7999999999993</v>
      </c>
      <c r="H230" s="9">
        <f t="shared" ca="1" si="94"/>
        <v>208.67275720164761</v>
      </c>
      <c r="I230" s="9">
        <f t="shared" ca="1" si="95"/>
        <v>32.911786008230408</v>
      </c>
      <c r="J230" s="9">
        <f t="shared" ca="1" si="96"/>
        <v>0</v>
      </c>
      <c r="K230" s="9">
        <f t="shared" ca="1" si="97"/>
        <v>211.25223136428485</v>
      </c>
      <c r="L230" s="9">
        <f t="shared" ca="1" si="98"/>
        <v>81.037163573672075</v>
      </c>
      <c r="M230">
        <f t="shared" ca="1" si="99"/>
        <v>55.526847279378138</v>
      </c>
      <c r="N230">
        <f t="shared" ca="1" si="100"/>
        <v>34.704713077274803</v>
      </c>
    </row>
    <row r="231" spans="1:14" x14ac:dyDescent="0.25">
      <c r="A231" s="4">
        <f t="shared" si="52"/>
        <v>0.43055555555555347</v>
      </c>
      <c r="B231" s="3">
        <f t="shared" si="89"/>
        <v>1553301200</v>
      </c>
      <c r="C231">
        <f t="shared" ref="C231:D231" si="103">C230</f>
        <v>2</v>
      </c>
      <c r="D231">
        <f t="shared" si="103"/>
        <v>6</v>
      </c>
      <c r="E231">
        <f t="shared" ca="1" si="91"/>
        <v>111737.55185185188</v>
      </c>
      <c r="F231">
        <f t="shared" ca="1" si="92"/>
        <v>-35647.500740740747</v>
      </c>
      <c r="G231">
        <f t="shared" ca="1" si="93"/>
        <v>9448.7999999999993</v>
      </c>
      <c r="H231" s="9">
        <f t="shared" ca="1" si="94"/>
        <v>208.67275720164761</v>
      </c>
      <c r="I231" s="9">
        <f t="shared" ca="1" si="95"/>
        <v>32.911786008230408</v>
      </c>
      <c r="J231" s="9">
        <f t="shared" ca="1" si="96"/>
        <v>0</v>
      </c>
      <c r="K231" s="9">
        <f t="shared" ca="1" si="97"/>
        <v>211.25223136428485</v>
      </c>
      <c r="L231" s="9">
        <f t="shared" ca="1" si="98"/>
        <v>81.037163573672075</v>
      </c>
      <c r="M231">
        <f t="shared" ca="1" si="99"/>
        <v>55.528343621399173</v>
      </c>
      <c r="N231">
        <f t="shared" ca="1" si="100"/>
        <v>34.721409465020578</v>
      </c>
    </row>
    <row r="232" spans="1:14" x14ac:dyDescent="0.25">
      <c r="A232" s="4">
        <f t="shared" si="52"/>
        <v>0.43061342592592383</v>
      </c>
      <c r="B232" s="3">
        <f t="shared" si="89"/>
        <v>1553301205</v>
      </c>
      <c r="C232">
        <f t="shared" ref="C232:D232" si="104">C231</f>
        <v>2</v>
      </c>
      <c r="D232">
        <f t="shared" si="104"/>
        <v>6</v>
      </c>
      <c r="E232">
        <f t="shared" ca="1" si="91"/>
        <v>112780.91563786009</v>
      </c>
      <c r="F232">
        <f t="shared" ca="1" si="92"/>
        <v>-35482.941810699594</v>
      </c>
      <c r="G232">
        <f t="shared" ca="1" si="93"/>
        <v>9448.7999999999993</v>
      </c>
      <c r="H232" s="9">
        <f t="shared" ca="1" si="94"/>
        <v>208.67275720164761</v>
      </c>
      <c r="I232" s="9">
        <f t="shared" ca="1" si="95"/>
        <v>32.911786008230408</v>
      </c>
      <c r="J232" s="9">
        <f t="shared" ca="1" si="96"/>
        <v>0</v>
      </c>
      <c r="K232" s="9">
        <f t="shared" ca="1" si="97"/>
        <v>211.25223136428485</v>
      </c>
      <c r="L232" s="9">
        <f t="shared" ca="1" si="98"/>
        <v>81.037163573672075</v>
      </c>
      <c r="M232">
        <f t="shared" ca="1" si="99"/>
        <v>55.529839963420208</v>
      </c>
      <c r="N232">
        <f t="shared" ca="1" si="100"/>
        <v>34.738105852766346</v>
      </c>
    </row>
    <row r="233" spans="1:14" x14ac:dyDescent="0.25">
      <c r="A233" s="4">
        <f t="shared" si="52"/>
        <v>0.43067129629629419</v>
      </c>
      <c r="B233" s="3">
        <f t="shared" si="89"/>
        <v>1553301210</v>
      </c>
      <c r="C233">
        <f t="shared" ref="C233:D233" si="105">C232</f>
        <v>2</v>
      </c>
      <c r="D233">
        <f t="shared" si="105"/>
        <v>6</v>
      </c>
      <c r="E233">
        <f t="shared" ca="1" si="91"/>
        <v>113824.27942386833</v>
      </c>
      <c r="F233">
        <f t="shared" ca="1" si="92"/>
        <v>-35318.382880658442</v>
      </c>
      <c r="G233">
        <f t="shared" ca="1" si="93"/>
        <v>9448.7999999999993</v>
      </c>
      <c r="H233" s="9">
        <f t="shared" ca="1" si="94"/>
        <v>208.67275720164761</v>
      </c>
      <c r="I233" s="9">
        <f t="shared" ca="1" si="95"/>
        <v>32.911786008230408</v>
      </c>
      <c r="J233" s="9">
        <f t="shared" ca="1" si="96"/>
        <v>0</v>
      </c>
      <c r="K233" s="9">
        <f t="shared" ca="1" si="97"/>
        <v>211.25223136428485</v>
      </c>
      <c r="L233" s="9">
        <f t="shared" ca="1" si="98"/>
        <v>81.037163573672075</v>
      </c>
      <c r="M233">
        <f t="shared" ca="1" si="99"/>
        <v>55.531336305441243</v>
      </c>
      <c r="N233">
        <f t="shared" ca="1" si="100"/>
        <v>34.754802240512113</v>
      </c>
    </row>
    <row r="234" spans="1:14" x14ac:dyDescent="0.25">
      <c r="A234" s="4">
        <f t="shared" si="52"/>
        <v>0.43072916666666455</v>
      </c>
      <c r="B234" s="3">
        <f t="shared" si="89"/>
        <v>1553301215</v>
      </c>
      <c r="C234">
        <f t="shared" ref="C234:D234" si="106">C233</f>
        <v>2</v>
      </c>
      <c r="D234">
        <f t="shared" si="106"/>
        <v>6</v>
      </c>
      <c r="E234">
        <f t="shared" ca="1" si="91"/>
        <v>114867.64320987657</v>
      </c>
      <c r="F234">
        <f t="shared" ca="1" si="92"/>
        <v>-35153.82395061729</v>
      </c>
      <c r="G234">
        <f t="shared" ca="1" si="93"/>
        <v>9448.7999999999993</v>
      </c>
      <c r="H234" s="9">
        <f t="shared" ca="1" si="94"/>
        <v>208.67275720164761</v>
      </c>
      <c r="I234" s="9">
        <f t="shared" ca="1" si="95"/>
        <v>32.911786008230408</v>
      </c>
      <c r="J234" s="9">
        <f t="shared" ca="1" si="96"/>
        <v>0</v>
      </c>
      <c r="K234" s="9">
        <f t="shared" ca="1" si="97"/>
        <v>211.25223136428485</v>
      </c>
      <c r="L234" s="9">
        <f t="shared" ca="1" si="98"/>
        <v>81.037163573672075</v>
      </c>
      <c r="M234">
        <f t="shared" ca="1" si="99"/>
        <v>55.532832647462271</v>
      </c>
      <c r="N234">
        <f t="shared" ca="1" si="100"/>
        <v>34.771498628257888</v>
      </c>
    </row>
    <row r="235" spans="1:14" x14ac:dyDescent="0.25">
      <c r="A235" s="4">
        <f t="shared" si="52"/>
        <v>0.43078703703703491</v>
      </c>
      <c r="B235" s="3">
        <f t="shared" si="89"/>
        <v>1553301220</v>
      </c>
      <c r="C235">
        <f t="shared" ref="C235:D235" si="107">C234</f>
        <v>2</v>
      </c>
      <c r="D235">
        <f t="shared" si="107"/>
        <v>6</v>
      </c>
      <c r="E235">
        <f t="shared" ca="1" si="91"/>
        <v>115911.0069958848</v>
      </c>
      <c r="F235">
        <f t="shared" ca="1" si="92"/>
        <v>-34989.265020576138</v>
      </c>
      <c r="G235">
        <f t="shared" ca="1" si="93"/>
        <v>9448.7999999999993</v>
      </c>
      <c r="H235" s="9">
        <f t="shared" ca="1" si="94"/>
        <v>208.67275720164761</v>
      </c>
      <c r="I235" s="9">
        <f t="shared" ca="1" si="95"/>
        <v>32.911786008230408</v>
      </c>
      <c r="J235" s="9">
        <f t="shared" ca="1" si="96"/>
        <v>0</v>
      </c>
      <c r="K235" s="9">
        <f t="shared" ca="1" si="97"/>
        <v>211.25223136428485</v>
      </c>
      <c r="L235" s="9">
        <f t="shared" ca="1" si="98"/>
        <v>81.037163573672075</v>
      </c>
      <c r="M235">
        <f t="shared" ca="1" si="99"/>
        <v>55.534328989483306</v>
      </c>
      <c r="N235">
        <f t="shared" ca="1" si="100"/>
        <v>34.788195016003655</v>
      </c>
    </row>
    <row r="236" spans="1:14" x14ac:dyDescent="0.25">
      <c r="A236" s="4">
        <f t="shared" si="52"/>
        <v>0.43084490740740528</v>
      </c>
      <c r="B236" s="3">
        <f t="shared" si="89"/>
        <v>1553301225</v>
      </c>
      <c r="C236">
        <f t="shared" ref="C236:D236" si="108">C235</f>
        <v>2</v>
      </c>
      <c r="D236">
        <f t="shared" si="108"/>
        <v>6</v>
      </c>
      <c r="E236">
        <f t="shared" ca="1" si="91"/>
        <v>116954.37078189301</v>
      </c>
      <c r="F236">
        <f t="shared" ca="1" si="92"/>
        <v>-34824.706090534986</v>
      </c>
      <c r="G236">
        <f t="shared" ca="1" si="93"/>
        <v>9448.7999999999993</v>
      </c>
      <c r="H236" s="9">
        <f t="shared" ca="1" si="94"/>
        <v>208.67275720164761</v>
      </c>
      <c r="I236" s="9">
        <f t="shared" ca="1" si="95"/>
        <v>32.911786008230408</v>
      </c>
      <c r="J236" s="9">
        <f t="shared" ca="1" si="96"/>
        <v>0</v>
      </c>
      <c r="K236" s="9">
        <f t="shared" ca="1" si="97"/>
        <v>211.25223136428485</v>
      </c>
      <c r="L236" s="9">
        <f t="shared" ca="1" si="98"/>
        <v>81.037163573672075</v>
      </c>
      <c r="M236">
        <f t="shared" ca="1" si="99"/>
        <v>55.535825331504341</v>
      </c>
      <c r="N236">
        <f t="shared" ca="1" si="100"/>
        <v>34.80489140374943</v>
      </c>
    </row>
    <row r="237" spans="1:14" x14ac:dyDescent="0.25">
      <c r="A237" s="4">
        <f t="shared" si="52"/>
        <v>0.43090277777777564</v>
      </c>
      <c r="B237" s="3">
        <f t="shared" si="89"/>
        <v>1553301230</v>
      </c>
      <c r="C237">
        <f t="shared" ref="C237:D237" si="109">C236</f>
        <v>2</v>
      </c>
      <c r="D237">
        <f t="shared" si="109"/>
        <v>6</v>
      </c>
      <c r="E237">
        <f t="shared" ca="1" si="91"/>
        <v>117997.73456790125</v>
      </c>
      <c r="F237">
        <f t="shared" ca="1" si="92"/>
        <v>-34660.147160493834</v>
      </c>
      <c r="G237">
        <f t="shared" ca="1" si="93"/>
        <v>9448.7999999999993</v>
      </c>
      <c r="H237" s="9">
        <f t="shared" ca="1" si="94"/>
        <v>208.67275720164761</v>
      </c>
      <c r="I237" s="9">
        <f t="shared" ca="1" si="95"/>
        <v>32.911786008230408</v>
      </c>
      <c r="J237" s="9">
        <f t="shared" ca="1" si="96"/>
        <v>0</v>
      </c>
      <c r="K237" s="9">
        <f t="shared" ca="1" si="97"/>
        <v>211.25223136428485</v>
      </c>
      <c r="L237" s="9">
        <f t="shared" ca="1" si="98"/>
        <v>81.037163573672075</v>
      </c>
      <c r="M237">
        <f t="shared" ca="1" si="99"/>
        <v>55.537321673525376</v>
      </c>
      <c r="N237">
        <f t="shared" ca="1" si="100"/>
        <v>34.821587791495197</v>
      </c>
    </row>
    <row r="238" spans="1:14" x14ac:dyDescent="0.25">
      <c r="A238" s="4">
        <f t="shared" si="52"/>
        <v>0.430960648148146</v>
      </c>
      <c r="B238" s="3">
        <f t="shared" si="89"/>
        <v>1553301235</v>
      </c>
      <c r="C238">
        <f t="shared" ref="C238:D238" si="110">C237</f>
        <v>2</v>
      </c>
      <c r="D238">
        <f t="shared" si="110"/>
        <v>6</v>
      </c>
      <c r="E238">
        <f t="shared" ca="1" si="91"/>
        <v>119041.09835390949</v>
      </c>
      <c r="F238">
        <f t="shared" ca="1" si="92"/>
        <v>-34495.588230452682</v>
      </c>
      <c r="G238">
        <f t="shared" ca="1" si="93"/>
        <v>9448.7999999999993</v>
      </c>
      <c r="H238" s="9">
        <f t="shared" ca="1" si="94"/>
        <v>208.67275720164761</v>
      </c>
      <c r="I238" s="9">
        <f t="shared" ca="1" si="95"/>
        <v>32.911786008230408</v>
      </c>
      <c r="J238" s="9">
        <f t="shared" ca="1" si="96"/>
        <v>0</v>
      </c>
      <c r="K238" s="9">
        <f t="shared" ca="1" si="97"/>
        <v>211.25223136428485</v>
      </c>
      <c r="L238" s="9">
        <f t="shared" ca="1" si="98"/>
        <v>81.037163573672075</v>
      </c>
      <c r="M238">
        <f t="shared" ca="1" si="99"/>
        <v>55.538818015546404</v>
      </c>
      <c r="N238">
        <f t="shared" ca="1" si="100"/>
        <v>34.838284179240965</v>
      </c>
    </row>
    <row r="239" spans="1:14" x14ac:dyDescent="0.25">
      <c r="A239" s="4">
        <f t="shared" si="52"/>
        <v>0.43101851851851636</v>
      </c>
      <c r="B239" s="3">
        <f t="shared" si="89"/>
        <v>1553301240</v>
      </c>
      <c r="C239">
        <f t="shared" ref="C239:D239" si="111">C238</f>
        <v>2</v>
      </c>
      <c r="D239">
        <f t="shared" si="111"/>
        <v>6</v>
      </c>
      <c r="E239">
        <f t="shared" ca="1" si="91"/>
        <v>120084.4621399177</v>
      </c>
      <c r="F239">
        <f t="shared" ca="1" si="92"/>
        <v>-34331.02930041153</v>
      </c>
      <c r="G239">
        <f t="shared" ca="1" si="93"/>
        <v>9448.7999999999993</v>
      </c>
      <c r="H239" s="9">
        <f t="shared" ca="1" si="94"/>
        <v>208.67275720164761</v>
      </c>
      <c r="I239" s="9">
        <f t="shared" ca="1" si="95"/>
        <v>32.911786008230408</v>
      </c>
      <c r="J239" s="9">
        <f t="shared" ca="1" si="96"/>
        <v>0</v>
      </c>
      <c r="K239" s="9">
        <f t="shared" ca="1" si="97"/>
        <v>211.25223136428485</v>
      </c>
      <c r="L239" s="9">
        <f t="shared" ca="1" si="98"/>
        <v>81.037163573672075</v>
      </c>
      <c r="M239">
        <f t="shared" ca="1" si="99"/>
        <v>55.540314357567439</v>
      </c>
      <c r="N239">
        <f t="shared" ca="1" si="100"/>
        <v>34.85498056698674</v>
      </c>
    </row>
    <row r="240" spans="1:14" x14ac:dyDescent="0.25">
      <c r="A240" s="4">
        <f t="shared" si="52"/>
        <v>0.43107638888888672</v>
      </c>
      <c r="B240" s="3">
        <f t="shared" si="89"/>
        <v>1553301245</v>
      </c>
      <c r="C240">
        <f t="shared" ref="C240:D240" si="112">C239</f>
        <v>2</v>
      </c>
      <c r="D240">
        <f t="shared" si="112"/>
        <v>6</v>
      </c>
      <c r="E240">
        <f t="shared" ca="1" si="91"/>
        <v>121127.82592592594</v>
      </c>
      <c r="F240">
        <f t="shared" ca="1" si="92"/>
        <v>-34166.470370370378</v>
      </c>
      <c r="G240">
        <f t="shared" ca="1" si="93"/>
        <v>9448.7999999999993</v>
      </c>
      <c r="H240" s="9">
        <f t="shared" ca="1" si="94"/>
        <v>208.67275720164761</v>
      </c>
      <c r="I240" s="9">
        <f t="shared" ca="1" si="95"/>
        <v>32.911786008230408</v>
      </c>
      <c r="J240" s="9">
        <f t="shared" ca="1" si="96"/>
        <v>0</v>
      </c>
      <c r="K240" s="9">
        <f t="shared" ca="1" si="97"/>
        <v>211.25223136428485</v>
      </c>
      <c r="L240" s="9">
        <f t="shared" ca="1" si="98"/>
        <v>81.037163573672075</v>
      </c>
      <c r="M240">
        <f t="shared" ca="1" si="99"/>
        <v>55.541810699588474</v>
      </c>
      <c r="N240">
        <f t="shared" ca="1" si="100"/>
        <v>34.871676954732507</v>
      </c>
    </row>
    <row r="241" spans="1:14" x14ac:dyDescent="0.25">
      <c r="A241" s="4">
        <f t="shared" si="52"/>
        <v>0.43113425925925708</v>
      </c>
      <c r="B241" s="3">
        <f t="shared" si="89"/>
        <v>1553301250</v>
      </c>
      <c r="C241">
        <f t="shared" ref="C241:D241" si="113">C240</f>
        <v>2</v>
      </c>
      <c r="D241">
        <f t="shared" si="113"/>
        <v>6</v>
      </c>
      <c r="E241">
        <f t="shared" ca="1" si="91"/>
        <v>122171.18971193417</v>
      </c>
      <c r="F241">
        <f t="shared" ca="1" si="92"/>
        <v>-34001.911440329226</v>
      </c>
      <c r="G241">
        <f t="shared" ca="1" si="93"/>
        <v>9448.7999999999993</v>
      </c>
      <c r="H241" s="9">
        <f t="shared" ca="1" si="94"/>
        <v>208.67275720164761</v>
      </c>
      <c r="I241" s="9">
        <f t="shared" ca="1" si="95"/>
        <v>32.911786008230408</v>
      </c>
      <c r="J241" s="9">
        <f t="shared" ca="1" si="96"/>
        <v>0</v>
      </c>
      <c r="K241" s="9">
        <f t="shared" ca="1" si="97"/>
        <v>211.25223136428485</v>
      </c>
      <c r="L241" s="9">
        <f t="shared" ca="1" si="98"/>
        <v>81.037163573672075</v>
      </c>
      <c r="M241">
        <f t="shared" ca="1" si="99"/>
        <v>55.543307041609509</v>
      </c>
      <c r="N241">
        <f t="shared" ca="1" si="100"/>
        <v>34.888373342478282</v>
      </c>
    </row>
    <row r="242" spans="1:14" x14ac:dyDescent="0.25">
      <c r="A242" s="4">
        <f t="shared" si="52"/>
        <v>0.43119212962962744</v>
      </c>
      <c r="B242" s="3">
        <f t="shared" si="89"/>
        <v>1553301255</v>
      </c>
      <c r="C242">
        <f t="shared" ref="C242:D242" si="114">C241</f>
        <v>2</v>
      </c>
      <c r="D242">
        <f t="shared" si="114"/>
        <v>6</v>
      </c>
      <c r="E242">
        <f t="shared" ca="1" si="91"/>
        <v>123214.55349794241</v>
      </c>
      <c r="F242">
        <f t="shared" ca="1" si="92"/>
        <v>-33837.352510288074</v>
      </c>
      <c r="G242">
        <f t="shared" ca="1" si="93"/>
        <v>9448.7999999999993</v>
      </c>
      <c r="H242" s="9">
        <f t="shared" ca="1" si="94"/>
        <v>208.67275720164761</v>
      </c>
      <c r="I242" s="9">
        <f t="shared" ca="1" si="95"/>
        <v>32.911786008230408</v>
      </c>
      <c r="J242" s="9">
        <f t="shared" ca="1" si="96"/>
        <v>0</v>
      </c>
      <c r="K242" s="9">
        <f t="shared" ca="1" si="97"/>
        <v>211.25223136428485</v>
      </c>
      <c r="L242" s="9">
        <f t="shared" ca="1" si="98"/>
        <v>81.037163573672075</v>
      </c>
      <c r="M242">
        <f t="shared" ca="1" si="99"/>
        <v>55.544803383630544</v>
      </c>
      <c r="N242">
        <f t="shared" ca="1" si="100"/>
        <v>34.905069730224049</v>
      </c>
    </row>
    <row r="243" spans="1:14" x14ac:dyDescent="0.25">
      <c r="A243" s="4">
        <f t="shared" si="52"/>
        <v>0.4312499999999978</v>
      </c>
      <c r="B243" s="3">
        <f t="shared" si="89"/>
        <v>1553301260</v>
      </c>
      <c r="C243">
        <f t="shared" ref="C243:D243" si="115">C242</f>
        <v>2</v>
      </c>
      <c r="D243">
        <f t="shared" si="115"/>
        <v>6</v>
      </c>
      <c r="E243">
        <f t="shared" ca="1" si="91"/>
        <v>124257.91728395062</v>
      </c>
      <c r="F243">
        <f t="shared" ca="1" si="92"/>
        <v>-33672.793580246922</v>
      </c>
      <c r="G243">
        <f t="shared" ca="1" si="93"/>
        <v>9448.7999999999993</v>
      </c>
      <c r="H243" s="9">
        <f t="shared" ca="1" si="94"/>
        <v>208.67275720164761</v>
      </c>
      <c r="I243" s="9">
        <f t="shared" ca="1" si="95"/>
        <v>32.911786008230408</v>
      </c>
      <c r="J243" s="9">
        <f t="shared" ca="1" si="96"/>
        <v>0</v>
      </c>
      <c r="K243" s="9">
        <f t="shared" ca="1" si="97"/>
        <v>211.25223136428485</v>
      </c>
      <c r="L243" s="9">
        <f t="shared" ca="1" si="98"/>
        <v>81.037163573672075</v>
      </c>
      <c r="M243">
        <f t="shared" ca="1" si="99"/>
        <v>55.546299725651572</v>
      </c>
      <c r="N243">
        <f t="shared" ca="1" si="100"/>
        <v>34.921766117969824</v>
      </c>
    </row>
    <row r="244" spans="1:14" x14ac:dyDescent="0.25">
      <c r="A244" s="4">
        <f t="shared" si="52"/>
        <v>0.43130787037036816</v>
      </c>
      <c r="B244" s="3">
        <f t="shared" ref="B244:B249" si="116">B243+SECOND(A244-A243)</f>
        <v>1553301265</v>
      </c>
      <c r="C244">
        <f t="shared" ref="C244:D244" si="117">C243</f>
        <v>2</v>
      </c>
      <c r="D244">
        <f t="shared" si="117"/>
        <v>6</v>
      </c>
      <c r="E244">
        <f t="shared" ref="E244:E249" ca="1" si="118">INDIRECT("E$"&amp;C244)+INDIRECT("H$"&amp;C244)*($B244-INDIRECT("B$"&amp;D244))</f>
        <v>125301.28106995886</v>
      </c>
      <c r="F244">
        <f t="shared" ref="F244:F249" ca="1" si="119">INDIRECT("F$"&amp;C244)+INDIRECT("I$"&amp;C244)*($B244-INDIRECT("B$"&amp;D244))</f>
        <v>-33508.23465020577</v>
      </c>
      <c r="G244">
        <f t="shared" ref="G244:G249" ca="1" si="120">INDIRECT("G$"&amp;C244)+INDIRECT("J$"&amp;C244)*($B244-INDIRECT("B$"&amp;D244))</f>
        <v>9448.7999999999993</v>
      </c>
      <c r="H244" s="9">
        <f t="shared" ref="H244:H248" ca="1" si="121">H243</f>
        <v>208.67275720164761</v>
      </c>
      <c r="I244" s="9">
        <f t="shared" ref="I244:I248" ca="1" si="122">I243</f>
        <v>32.911786008230408</v>
      </c>
      <c r="J244" s="9">
        <f t="shared" ref="J244:J248" ca="1" si="123">J243</f>
        <v>0</v>
      </c>
      <c r="K244" s="9">
        <f t="shared" ref="K244:K249" ca="1" si="124">SQRT(H244*H244+I244*I244)</f>
        <v>211.25223136428485</v>
      </c>
      <c r="L244" s="9">
        <f t="shared" ref="L244:L249" ca="1" si="125">DEGREES(ATAN2(I244,H244))</f>
        <v>81.037163573672075</v>
      </c>
      <c r="M244">
        <f t="shared" ref="M244:M249" ca="1" si="126">INDIRECT("M$"&amp;C244)+INDIRECT("O$"&amp;C244)*($B244-INDIRECT("B$"&amp;D244))</f>
        <v>55.547796067672607</v>
      </c>
      <c r="N244">
        <f t="shared" ref="N244:N249" ca="1" si="127">INDIRECT("N$"&amp;C244)+INDIRECT("P$"&amp;C244)*($B244-INDIRECT("B$"&amp;D244))</f>
        <v>34.938462505715592</v>
      </c>
    </row>
    <row r="245" spans="1:14" x14ac:dyDescent="0.25">
      <c r="A245" s="4">
        <f t="shared" si="52"/>
        <v>0.43136574074073852</v>
      </c>
      <c r="B245" s="3">
        <f t="shared" si="116"/>
        <v>1553301270</v>
      </c>
      <c r="C245">
        <f t="shared" ref="C245:D245" si="128">C244</f>
        <v>2</v>
      </c>
      <c r="D245">
        <f t="shared" si="128"/>
        <v>6</v>
      </c>
      <c r="E245">
        <f t="shared" ca="1" si="118"/>
        <v>126344.6448559671</v>
      </c>
      <c r="F245">
        <f t="shared" ca="1" si="119"/>
        <v>-33343.675720164618</v>
      </c>
      <c r="G245">
        <f t="shared" ca="1" si="120"/>
        <v>9448.7999999999993</v>
      </c>
      <c r="H245" s="9">
        <f t="shared" ca="1" si="121"/>
        <v>208.67275720164761</v>
      </c>
      <c r="I245" s="9">
        <f t="shared" ca="1" si="122"/>
        <v>32.911786008230408</v>
      </c>
      <c r="J245" s="9">
        <f t="shared" ca="1" si="123"/>
        <v>0</v>
      </c>
      <c r="K245" s="9">
        <f t="shared" ca="1" si="124"/>
        <v>211.25223136428485</v>
      </c>
      <c r="L245" s="9">
        <f t="shared" ca="1" si="125"/>
        <v>81.037163573672075</v>
      </c>
      <c r="M245">
        <f t="shared" ca="1" si="126"/>
        <v>55.549292409693642</v>
      </c>
      <c r="N245">
        <f t="shared" ca="1" si="127"/>
        <v>34.955158893461359</v>
      </c>
    </row>
    <row r="246" spans="1:14" x14ac:dyDescent="0.25">
      <c r="A246" s="4">
        <f t="shared" si="52"/>
        <v>0.43142361111110888</v>
      </c>
      <c r="B246" s="3">
        <f t="shared" si="116"/>
        <v>1553301275</v>
      </c>
      <c r="C246">
        <f t="shared" ref="C246:D246" si="129">C245</f>
        <v>2</v>
      </c>
      <c r="D246">
        <f t="shared" si="129"/>
        <v>6</v>
      </c>
      <c r="E246">
        <f t="shared" ca="1" si="118"/>
        <v>127388.00864197534</v>
      </c>
      <c r="F246">
        <f t="shared" ca="1" si="119"/>
        <v>-33179.116790123466</v>
      </c>
      <c r="G246">
        <f t="shared" ca="1" si="120"/>
        <v>9448.7999999999993</v>
      </c>
      <c r="H246" s="9">
        <f t="shared" ca="1" si="121"/>
        <v>208.67275720164761</v>
      </c>
      <c r="I246" s="9">
        <f t="shared" ca="1" si="122"/>
        <v>32.911786008230408</v>
      </c>
      <c r="J246" s="9">
        <f t="shared" ca="1" si="123"/>
        <v>0</v>
      </c>
      <c r="K246" s="9">
        <f t="shared" ca="1" si="124"/>
        <v>211.25223136428485</v>
      </c>
      <c r="L246" s="9">
        <f t="shared" ca="1" si="125"/>
        <v>81.037163573672075</v>
      </c>
      <c r="M246">
        <f t="shared" ca="1" si="126"/>
        <v>55.550788751714677</v>
      </c>
      <c r="N246">
        <f t="shared" ca="1" si="127"/>
        <v>34.971855281207134</v>
      </c>
    </row>
    <row r="247" spans="1:14" x14ac:dyDescent="0.25">
      <c r="A247" s="4">
        <f t="shared" si="52"/>
        <v>0.43148148148147925</v>
      </c>
      <c r="B247" s="3">
        <f t="shared" si="116"/>
        <v>1553301280</v>
      </c>
      <c r="C247">
        <f t="shared" ref="C247:D247" si="130">C246</f>
        <v>2</v>
      </c>
      <c r="D247">
        <f t="shared" si="130"/>
        <v>6</v>
      </c>
      <c r="E247">
        <f t="shared" ca="1" si="118"/>
        <v>128431.37242798354</v>
      </c>
      <c r="F247">
        <f t="shared" ca="1" si="119"/>
        <v>-33014.557860082314</v>
      </c>
      <c r="G247">
        <f t="shared" ca="1" si="120"/>
        <v>9448.7999999999993</v>
      </c>
      <c r="H247" s="9">
        <f t="shared" ca="1" si="121"/>
        <v>208.67275720164761</v>
      </c>
      <c r="I247" s="9">
        <f t="shared" ca="1" si="122"/>
        <v>32.911786008230408</v>
      </c>
      <c r="J247" s="9">
        <f t="shared" ca="1" si="123"/>
        <v>0</v>
      </c>
      <c r="K247" s="9">
        <f t="shared" ca="1" si="124"/>
        <v>211.25223136428485</v>
      </c>
      <c r="L247" s="9">
        <f t="shared" ca="1" si="125"/>
        <v>81.037163573672075</v>
      </c>
      <c r="M247">
        <f t="shared" ca="1" si="126"/>
        <v>55.552285093735705</v>
      </c>
      <c r="N247">
        <f t="shared" ca="1" si="127"/>
        <v>34.988551668952901</v>
      </c>
    </row>
    <row r="248" spans="1:14" x14ac:dyDescent="0.25">
      <c r="A248" s="4">
        <f t="shared" si="52"/>
        <v>0.43153935185184961</v>
      </c>
      <c r="B248" s="3">
        <f t="shared" si="116"/>
        <v>1553301285</v>
      </c>
      <c r="C248">
        <f t="shared" ref="C248:D248" si="131">C247</f>
        <v>2</v>
      </c>
      <c r="D248">
        <f t="shared" si="131"/>
        <v>6</v>
      </c>
      <c r="E248">
        <f t="shared" ca="1" si="118"/>
        <v>129474.73621399178</v>
      </c>
      <c r="F248">
        <f t="shared" ca="1" si="119"/>
        <v>-32849.998930041162</v>
      </c>
      <c r="G248">
        <f t="shared" ca="1" si="120"/>
        <v>9448.7999999999993</v>
      </c>
      <c r="H248" s="9">
        <f t="shared" ca="1" si="121"/>
        <v>208.67275720164761</v>
      </c>
      <c r="I248" s="9">
        <f t="shared" ca="1" si="122"/>
        <v>32.911786008230408</v>
      </c>
      <c r="J248" s="9">
        <f t="shared" ca="1" si="123"/>
        <v>0</v>
      </c>
      <c r="K248" s="9">
        <f t="shared" ca="1" si="124"/>
        <v>211.25223136428485</v>
      </c>
      <c r="L248" s="9">
        <f t="shared" ca="1" si="125"/>
        <v>81.037163573672075</v>
      </c>
      <c r="M248">
        <f t="shared" ca="1" si="126"/>
        <v>55.55378143575674</v>
      </c>
      <c r="N248">
        <f t="shared" ca="1" si="127"/>
        <v>35.005248056698676</v>
      </c>
    </row>
    <row r="249" spans="1:14" x14ac:dyDescent="0.25">
      <c r="A249" s="4">
        <f t="shared" si="52"/>
        <v>0.43159722222221997</v>
      </c>
      <c r="B249" s="3">
        <f t="shared" si="116"/>
        <v>1553301290</v>
      </c>
      <c r="C249">
        <f t="shared" ref="C249:D249" si="132">C248</f>
        <v>2</v>
      </c>
      <c r="D249">
        <f t="shared" si="132"/>
        <v>6</v>
      </c>
      <c r="E249">
        <f t="shared" ca="1" si="118"/>
        <v>130518.10000000002</v>
      </c>
      <c r="F249">
        <f t="shared" ca="1" si="119"/>
        <v>-32685.44000000001</v>
      </c>
      <c r="G249">
        <f t="shared" ca="1" si="120"/>
        <v>9448.7999999999993</v>
      </c>
      <c r="H249" s="9">
        <f ca="1">H248</f>
        <v>208.67275720164761</v>
      </c>
      <c r="I249" s="9">
        <f t="shared" ref="I249:J249" ca="1" si="133">I248</f>
        <v>32.911786008230408</v>
      </c>
      <c r="J249" s="9">
        <f t="shared" ca="1" si="133"/>
        <v>0</v>
      </c>
      <c r="K249" s="9">
        <f t="shared" ca="1" si="124"/>
        <v>211.25223136428485</v>
      </c>
      <c r="L249" s="9">
        <f t="shared" ca="1" si="125"/>
        <v>81.037163573672075</v>
      </c>
      <c r="M249">
        <f t="shared" ca="1" si="126"/>
        <v>55.555277777777775</v>
      </c>
      <c r="N249">
        <f t="shared" ca="1" si="127"/>
        <v>35.021944444444443</v>
      </c>
    </row>
    <row r="250" spans="1:14" x14ac:dyDescent="0.25">
      <c r="A250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0.41892361111111115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238.06328638497655</v>
      </c>
      <c r="I2" s="9">
        <f t="shared" si="0"/>
        <v>37.547248826291074</v>
      </c>
      <c r="J2" s="9">
        <f t="shared" si="0"/>
        <v>0</v>
      </c>
      <c r="K2" s="9">
        <f>SQRT(H2*H2+I2*I2)</f>
        <v>241.00606676770354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3.4141888367240561E-4</v>
      </c>
      <c r="P2" s="10">
        <f>(N3-N2)/(MINUTE($A3-$A2)*60+SECOND($A3-$A2))</f>
        <v>3.8095983307250914E-3</v>
      </c>
    </row>
    <row r="3" spans="1:16" x14ac:dyDescent="0.25">
      <c r="A3" s="5">
        <v>0.43124999999999997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0.41892361111111115</v>
      </c>
      <c r="B6" s="3">
        <f>Params!D29+MINUTE(A6-Params!C29)*60+SECOND(A6-Params!C29)</f>
        <v>1553300195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238.06328638497797</v>
      </c>
      <c r="I6" s="9">
        <f ca="1">(F7-F6)/($B7-$B6)</f>
        <v>37.547248826292346</v>
      </c>
      <c r="J6" s="9">
        <f ca="1">(G7-G6)/($B7-$B6)</f>
        <v>0</v>
      </c>
      <c r="K6" s="9">
        <f ca="1">SQRT(H6*H6+I6*I6)</f>
        <v>241.00606676770514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0.41898148148148151</v>
      </c>
      <c r="B7" s="3">
        <f>B6+SECOND(A7-A6)</f>
        <v>1553300200</v>
      </c>
      <c r="C7">
        <f>C6</f>
        <v>2</v>
      </c>
      <c r="D7">
        <f>D6</f>
        <v>6</v>
      </c>
      <c r="E7">
        <f ca="1">INDIRECT("E$"&amp;C7)+INDIRECT("H$"&amp;C7)*($B7-INDIRECT("B$"&amp;D7))</f>
        <v>-121828.98356807511</v>
      </c>
      <c r="F7">
        <f ca="1">INDIRECT("F$"&amp;C7)+INDIRECT("I$"&amp;C7)*($B7-INDIRECT("B$"&amp;D7))</f>
        <v>-72485.523755868533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238.06328638497507</v>
      </c>
      <c r="I7" s="9">
        <f t="shared" ca="1" si="2"/>
        <v>37.547248826289433</v>
      </c>
      <c r="J7" s="9">
        <f t="shared" ca="1" si="2"/>
        <v>0</v>
      </c>
      <c r="K7" s="9">
        <f t="shared" ref="K7:K70" ca="1" si="3">SQRT(H7*H7+I7*I7)</f>
        <v>241.00606676770184</v>
      </c>
      <c r="L7" s="9">
        <f t="shared" ref="L7:L70" ca="1" si="4">DEGREES(ATAN2(I7,H7))</f>
        <v>81.037163573672331</v>
      </c>
      <c r="M7">
        <f ca="1">INDIRECT("M$"&amp;C7)+INDIRECT("O$"&amp;C7)*($B7-INDIRECT("B$"&amp;D7))</f>
        <v>55.193373761085027</v>
      </c>
      <c r="N7">
        <f ca="1">INDIRECT("N$"&amp;C7)+INDIRECT("P$"&amp;C7)*($B7-INDIRECT("B$"&amp;D7))</f>
        <v>30.983770213875847</v>
      </c>
      <c r="P7" s="3"/>
    </row>
    <row r="8" spans="1:16" x14ac:dyDescent="0.25">
      <c r="A8" s="4">
        <f>A7+5/24/3600</f>
        <v>0.41903935185185187</v>
      </c>
      <c r="B8" s="3">
        <f>B7+SECOND(A8-A7)</f>
        <v>1553300205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-120638.66713615024</v>
      </c>
      <c r="F8">
        <f t="shared" ref="F8:F33" ca="1" si="7">INDIRECT("F$"&amp;C8)+INDIRECT("I$"&amp;C8)*($B8-INDIRECT("B$"&amp;D8))</f>
        <v>-72297.787511737086</v>
      </c>
      <c r="G8">
        <f t="shared" ca="1" si="1"/>
        <v>9448.7999999999993</v>
      </c>
      <c r="H8" s="9">
        <f t="shared" ca="1" si="2"/>
        <v>238.06328638497797</v>
      </c>
      <c r="I8" s="9">
        <f t="shared" ca="1" si="2"/>
        <v>37.547248826292346</v>
      </c>
      <c r="J8" s="9">
        <f t="shared" ca="1" si="2"/>
        <v>0</v>
      </c>
      <c r="K8" s="9">
        <f t="shared" ca="1" si="3"/>
        <v>241.00606676770514</v>
      </c>
      <c r="L8" s="9">
        <f t="shared" ca="1" si="4"/>
        <v>81.037163573671762</v>
      </c>
      <c r="M8">
        <f t="shared" ref="M8:M71" ca="1" si="8">INDIRECT("M$"&amp;C8)+INDIRECT("O$"&amp;C8)*($B8-INDIRECT("B$"&amp;D8))</f>
        <v>55.195080855503384</v>
      </c>
      <c r="N8">
        <f t="shared" ref="N8:N71" ca="1" si="9">INDIRECT("N$"&amp;C8)+INDIRECT("P$"&amp;C8)*($B8-INDIRECT("B$"&amp;D8))</f>
        <v>31.002818205529472</v>
      </c>
      <c r="P8" s="3"/>
    </row>
    <row r="9" spans="1:16" x14ac:dyDescent="0.25">
      <c r="A9" s="4">
        <f t="shared" ref="A9:A72" si="10">A8+5/24/3600</f>
        <v>0.41909722222222223</v>
      </c>
      <c r="B9" s="3">
        <f t="shared" ref="B9:B72" si="11">B8+SECOND(A9-A8)</f>
        <v>1553300210</v>
      </c>
      <c r="C9">
        <f t="shared" si="5"/>
        <v>2</v>
      </c>
      <c r="D9">
        <f t="shared" si="5"/>
        <v>6</v>
      </c>
      <c r="E9">
        <f t="shared" ca="1" si="6"/>
        <v>-119448.35070422535</v>
      </c>
      <c r="F9">
        <f t="shared" ca="1" si="7"/>
        <v>-72110.051267605624</v>
      </c>
      <c r="G9">
        <f t="shared" ca="1" si="1"/>
        <v>9448.7999999999993</v>
      </c>
      <c r="H9" s="9">
        <f t="shared" ca="1" si="2"/>
        <v>238.06328638497507</v>
      </c>
      <c r="I9" s="9">
        <f t="shared" ca="1" si="2"/>
        <v>37.547248826289433</v>
      </c>
      <c r="J9" s="9">
        <f t="shared" ca="1" si="2"/>
        <v>0</v>
      </c>
      <c r="K9" s="9">
        <f t="shared" ca="1" si="3"/>
        <v>241.00606676770184</v>
      </c>
      <c r="L9" s="9">
        <f t="shared" ca="1" si="4"/>
        <v>81.037163573672331</v>
      </c>
      <c r="M9">
        <f t="shared" ca="1" si="8"/>
        <v>55.196787949921749</v>
      </c>
      <c r="N9">
        <f t="shared" ca="1" si="9"/>
        <v>31.021866197183098</v>
      </c>
    </row>
    <row r="10" spans="1:16" x14ac:dyDescent="0.25">
      <c r="A10" s="4">
        <f t="shared" si="10"/>
        <v>0.41915509259259259</v>
      </c>
      <c r="B10" s="3">
        <f t="shared" si="11"/>
        <v>1553300215</v>
      </c>
      <c r="C10">
        <f t="shared" si="5"/>
        <v>2</v>
      </c>
      <c r="D10">
        <f t="shared" si="5"/>
        <v>6</v>
      </c>
      <c r="E10">
        <f t="shared" ca="1" si="6"/>
        <v>-118258.03427230047</v>
      </c>
      <c r="F10">
        <f t="shared" ca="1" si="7"/>
        <v>-71922.315023474177</v>
      </c>
      <c r="G10">
        <f t="shared" ca="1" si="1"/>
        <v>9448.7999999999993</v>
      </c>
      <c r="H10" s="9">
        <f t="shared" ca="1" si="2"/>
        <v>238.06328638497797</v>
      </c>
      <c r="I10" s="9">
        <f t="shared" ca="1" si="2"/>
        <v>37.547248826292346</v>
      </c>
      <c r="J10" s="9">
        <f t="shared" ca="1" si="2"/>
        <v>0</v>
      </c>
      <c r="K10" s="9">
        <f t="shared" ca="1" si="3"/>
        <v>241.00606676770514</v>
      </c>
      <c r="L10" s="9">
        <f t="shared" ca="1" si="4"/>
        <v>81.037163573671762</v>
      </c>
      <c r="M10">
        <f t="shared" ca="1" si="8"/>
        <v>55.198495044340113</v>
      </c>
      <c r="N10">
        <f t="shared" ca="1" si="9"/>
        <v>31.040914188836723</v>
      </c>
      <c r="P10" s="9"/>
    </row>
    <row r="11" spans="1:16" x14ac:dyDescent="0.25">
      <c r="A11" s="4">
        <f t="shared" si="10"/>
        <v>0.41921296296296295</v>
      </c>
      <c r="B11" s="3">
        <f t="shared" si="11"/>
        <v>1553300220</v>
      </c>
      <c r="C11">
        <f t="shared" si="5"/>
        <v>2</v>
      </c>
      <c r="D11">
        <f t="shared" si="5"/>
        <v>6</v>
      </c>
      <c r="E11">
        <f t="shared" ca="1" si="6"/>
        <v>-117067.71784037558</v>
      </c>
      <c r="F11">
        <f t="shared" ca="1" si="7"/>
        <v>-71734.578779342715</v>
      </c>
      <c r="G11">
        <f t="shared" ca="1" si="1"/>
        <v>9448.7999999999993</v>
      </c>
      <c r="H11" s="9">
        <f t="shared" ca="1" si="2"/>
        <v>238.06328638497507</v>
      </c>
      <c r="I11" s="9">
        <f t="shared" ca="1" si="2"/>
        <v>37.547248826289433</v>
      </c>
      <c r="J11" s="9">
        <f t="shared" ca="1" si="2"/>
        <v>0</v>
      </c>
      <c r="K11" s="9">
        <f t="shared" ca="1" si="3"/>
        <v>241.00606676770184</v>
      </c>
      <c r="L11" s="9">
        <f t="shared" ca="1" si="4"/>
        <v>81.037163573672331</v>
      </c>
      <c r="M11">
        <f t="shared" ca="1" si="8"/>
        <v>55.20020213875847</v>
      </c>
      <c r="N11">
        <f t="shared" ca="1" si="9"/>
        <v>31.059962180490349</v>
      </c>
    </row>
    <row r="12" spans="1:16" x14ac:dyDescent="0.25">
      <c r="A12" s="4">
        <f t="shared" si="10"/>
        <v>0.41927083333333331</v>
      </c>
      <c r="B12" s="3">
        <f t="shared" si="11"/>
        <v>1553300225</v>
      </c>
      <c r="C12">
        <f t="shared" si="5"/>
        <v>2</v>
      </c>
      <c r="D12">
        <f t="shared" si="5"/>
        <v>6</v>
      </c>
      <c r="E12">
        <f t="shared" ca="1" si="6"/>
        <v>-115877.40140845071</v>
      </c>
      <c r="F12">
        <f t="shared" ca="1" si="7"/>
        <v>-71546.842535211268</v>
      </c>
      <c r="G12">
        <f t="shared" ca="1" si="1"/>
        <v>9448.7999999999993</v>
      </c>
      <c r="H12" s="9">
        <f t="shared" ca="1" si="2"/>
        <v>238.06328638497507</v>
      </c>
      <c r="I12" s="9">
        <f t="shared" ca="1" si="2"/>
        <v>37.547248826292346</v>
      </c>
      <c r="J12" s="9">
        <f t="shared" ca="1" si="2"/>
        <v>0</v>
      </c>
      <c r="K12" s="9">
        <f t="shared" ca="1" si="3"/>
        <v>241.00606676770226</v>
      </c>
      <c r="L12" s="9">
        <f t="shared" ca="1" si="4"/>
        <v>81.037163573671663</v>
      </c>
      <c r="M12">
        <f t="shared" ca="1" si="8"/>
        <v>55.201909233176835</v>
      </c>
      <c r="N12">
        <f t="shared" ca="1" si="9"/>
        <v>31.079010172143974</v>
      </c>
    </row>
    <row r="13" spans="1:16" x14ac:dyDescent="0.25">
      <c r="A13" s="4">
        <f t="shared" si="10"/>
        <v>0.41932870370370368</v>
      </c>
      <c r="B13" s="3">
        <f t="shared" si="11"/>
        <v>1553300230</v>
      </c>
      <c r="C13">
        <f t="shared" si="5"/>
        <v>2</v>
      </c>
      <c r="D13">
        <f t="shared" si="5"/>
        <v>6</v>
      </c>
      <c r="E13">
        <f t="shared" ca="1" si="6"/>
        <v>-114687.08497652583</v>
      </c>
      <c r="F13">
        <f t="shared" ca="1" si="7"/>
        <v>-71359.106291079806</v>
      </c>
      <c r="G13">
        <f t="shared" ca="1" si="1"/>
        <v>9448.7999999999993</v>
      </c>
      <c r="H13" s="9">
        <f t="shared" ca="1" si="2"/>
        <v>238.06328638497797</v>
      </c>
      <c r="I13" s="9">
        <f t="shared" ca="1" si="2"/>
        <v>37.547248826292346</v>
      </c>
      <c r="J13" s="9">
        <f t="shared" ca="1" si="2"/>
        <v>0</v>
      </c>
      <c r="K13" s="9">
        <f t="shared" ca="1" si="3"/>
        <v>241.00606676770514</v>
      </c>
      <c r="L13" s="9">
        <f t="shared" ca="1" si="4"/>
        <v>81.037163573671762</v>
      </c>
      <c r="M13">
        <f t="shared" ca="1" si="8"/>
        <v>55.203616327595199</v>
      </c>
      <c r="N13">
        <f t="shared" ca="1" si="9"/>
        <v>31.098058163797599</v>
      </c>
    </row>
    <row r="14" spans="1:16" x14ac:dyDescent="0.25">
      <c r="A14" s="4">
        <f t="shared" si="10"/>
        <v>0.41938657407407404</v>
      </c>
      <c r="B14" s="3">
        <f t="shared" si="11"/>
        <v>1553300235</v>
      </c>
      <c r="C14">
        <f t="shared" si="5"/>
        <v>2</v>
      </c>
      <c r="D14">
        <f t="shared" si="5"/>
        <v>6</v>
      </c>
      <c r="E14">
        <f t="shared" ca="1" si="6"/>
        <v>-113496.76854460094</v>
      </c>
      <c r="F14">
        <f t="shared" ca="1" si="7"/>
        <v>-71171.370046948345</v>
      </c>
      <c r="G14">
        <f t="shared" ca="1" si="1"/>
        <v>9448.7999999999993</v>
      </c>
      <c r="H14" s="9">
        <f t="shared" ca="1" si="2"/>
        <v>238.06328638497797</v>
      </c>
      <c r="I14" s="9">
        <f t="shared" ca="1" si="2"/>
        <v>37.547248826289433</v>
      </c>
      <c r="J14" s="9">
        <f t="shared" ca="1" si="2"/>
        <v>0</v>
      </c>
      <c r="K14" s="9">
        <f t="shared" ca="1" si="3"/>
        <v>241.00606676770468</v>
      </c>
      <c r="L14" s="9">
        <f t="shared" ca="1" si="4"/>
        <v>81.037163573672444</v>
      </c>
      <c r="M14">
        <f t="shared" ca="1" si="8"/>
        <v>55.205323422013556</v>
      </c>
      <c r="N14">
        <f t="shared" ca="1" si="9"/>
        <v>31.117106155451225</v>
      </c>
    </row>
    <row r="15" spans="1:16" x14ac:dyDescent="0.25">
      <c r="A15" s="4">
        <f t="shared" si="10"/>
        <v>0.4194444444444444</v>
      </c>
      <c r="B15" s="3">
        <f t="shared" si="11"/>
        <v>1553300240</v>
      </c>
      <c r="C15">
        <f t="shared" si="5"/>
        <v>2</v>
      </c>
      <c r="D15">
        <f t="shared" si="5"/>
        <v>6</v>
      </c>
      <c r="E15">
        <f t="shared" ca="1" si="6"/>
        <v>-112306.45211267605</v>
      </c>
      <c r="F15">
        <f t="shared" ca="1" si="7"/>
        <v>-70983.633802816898</v>
      </c>
      <c r="G15">
        <f t="shared" ca="1" si="1"/>
        <v>9448.7999999999993</v>
      </c>
      <c r="H15" s="9">
        <f t="shared" ca="1" si="2"/>
        <v>238.06328638497507</v>
      </c>
      <c r="I15" s="9">
        <f t="shared" ca="1" si="2"/>
        <v>37.547248826292346</v>
      </c>
      <c r="J15" s="9">
        <f t="shared" ca="1" si="2"/>
        <v>0</v>
      </c>
      <c r="K15" s="9">
        <f t="shared" ca="1" si="3"/>
        <v>241.00606676770226</v>
      </c>
      <c r="L15" s="9">
        <f t="shared" ca="1" si="4"/>
        <v>81.037163573671663</v>
      </c>
      <c r="M15">
        <f t="shared" ca="1" si="8"/>
        <v>55.207030516431921</v>
      </c>
      <c r="N15">
        <f t="shared" ca="1" si="9"/>
        <v>31.13615414710485</v>
      </c>
    </row>
    <row r="16" spans="1:16" x14ac:dyDescent="0.25">
      <c r="A16" s="4">
        <f t="shared" si="10"/>
        <v>0.41950231481481476</v>
      </c>
      <c r="B16" s="3">
        <f t="shared" si="11"/>
        <v>1553300245</v>
      </c>
      <c r="C16">
        <f t="shared" si="5"/>
        <v>2</v>
      </c>
      <c r="D16">
        <f t="shared" si="5"/>
        <v>6</v>
      </c>
      <c r="E16">
        <f t="shared" ca="1" si="6"/>
        <v>-111116.13568075118</v>
      </c>
      <c r="F16">
        <f t="shared" ca="1" si="7"/>
        <v>-70795.897558685436</v>
      </c>
      <c r="G16">
        <f t="shared" ca="1" si="1"/>
        <v>9448.7999999999993</v>
      </c>
      <c r="H16" s="9">
        <f t="shared" ca="1" si="2"/>
        <v>238.06328638497797</v>
      </c>
      <c r="I16" s="9">
        <f t="shared" ca="1" si="2"/>
        <v>37.547248826289433</v>
      </c>
      <c r="J16" s="9">
        <f t="shared" ca="1" si="2"/>
        <v>0</v>
      </c>
      <c r="K16" s="9">
        <f t="shared" ca="1" si="3"/>
        <v>241.00606676770468</v>
      </c>
      <c r="L16" s="9">
        <f t="shared" ca="1" si="4"/>
        <v>81.037163573672444</v>
      </c>
      <c r="M16">
        <f t="shared" ca="1" si="8"/>
        <v>55.208737610850285</v>
      </c>
      <c r="N16">
        <f t="shared" ca="1" si="9"/>
        <v>31.155202138758476</v>
      </c>
    </row>
    <row r="17" spans="1:14" x14ac:dyDescent="0.25">
      <c r="A17" s="4">
        <f t="shared" si="10"/>
        <v>0.41956018518518512</v>
      </c>
      <c r="B17" s="3">
        <f t="shared" si="11"/>
        <v>1553300250</v>
      </c>
      <c r="C17">
        <f t="shared" si="5"/>
        <v>2</v>
      </c>
      <c r="D17">
        <f t="shared" si="5"/>
        <v>6</v>
      </c>
      <c r="E17">
        <f t="shared" ca="1" si="6"/>
        <v>-109925.81924882629</v>
      </c>
      <c r="F17">
        <f t="shared" ca="1" si="7"/>
        <v>-70608.161314553989</v>
      </c>
      <c r="G17">
        <f t="shared" ca="1" si="1"/>
        <v>9448.7999999999993</v>
      </c>
      <c r="H17" s="9">
        <f t="shared" ca="1" si="2"/>
        <v>238.06328638497507</v>
      </c>
      <c r="I17" s="9">
        <f t="shared" ca="1" si="2"/>
        <v>37.547248826292346</v>
      </c>
      <c r="J17" s="9">
        <f t="shared" ca="1" si="2"/>
        <v>0</v>
      </c>
      <c r="K17" s="9">
        <f t="shared" ca="1" si="3"/>
        <v>241.00606676770226</v>
      </c>
      <c r="L17" s="9">
        <f t="shared" ca="1" si="4"/>
        <v>81.037163573671663</v>
      </c>
      <c r="M17">
        <f t="shared" ca="1" si="8"/>
        <v>55.210444705268642</v>
      </c>
      <c r="N17">
        <f t="shared" ca="1" si="9"/>
        <v>31.174250130412101</v>
      </c>
    </row>
    <row r="18" spans="1:14" x14ac:dyDescent="0.25">
      <c r="A18" s="4">
        <f t="shared" si="10"/>
        <v>0.41961805555555548</v>
      </c>
      <c r="B18" s="3">
        <f t="shared" si="11"/>
        <v>1553300255</v>
      </c>
      <c r="C18">
        <f t="shared" si="5"/>
        <v>2</v>
      </c>
      <c r="D18">
        <f t="shared" si="5"/>
        <v>6</v>
      </c>
      <c r="E18">
        <f t="shared" ca="1" si="6"/>
        <v>-108735.50281690141</v>
      </c>
      <c r="F18">
        <f t="shared" ca="1" si="7"/>
        <v>-70420.425070422527</v>
      </c>
      <c r="G18">
        <f t="shared" ca="1" si="1"/>
        <v>9448.7999999999993</v>
      </c>
      <c r="H18" s="9">
        <f t="shared" ca="1" si="2"/>
        <v>238.06328638497797</v>
      </c>
      <c r="I18" s="9">
        <f t="shared" ca="1" si="2"/>
        <v>37.547248826289433</v>
      </c>
      <c r="J18" s="9">
        <f t="shared" ca="1" si="2"/>
        <v>0</v>
      </c>
      <c r="K18" s="9">
        <f t="shared" ca="1" si="3"/>
        <v>241.00606676770468</v>
      </c>
      <c r="L18" s="9">
        <f t="shared" ca="1" si="4"/>
        <v>81.037163573672444</v>
      </c>
      <c r="M18">
        <f t="shared" ca="1" si="8"/>
        <v>55.212151799687007</v>
      </c>
      <c r="N18">
        <f t="shared" ca="1" si="9"/>
        <v>31.193298122065727</v>
      </c>
    </row>
    <row r="19" spans="1:14" x14ac:dyDescent="0.25">
      <c r="A19" s="4">
        <f t="shared" si="10"/>
        <v>0.41967592592592584</v>
      </c>
      <c r="B19" s="3">
        <f t="shared" si="11"/>
        <v>1553300260</v>
      </c>
      <c r="C19">
        <f t="shared" si="5"/>
        <v>2</v>
      </c>
      <c r="D19">
        <f t="shared" si="5"/>
        <v>6</v>
      </c>
      <c r="E19">
        <f t="shared" ca="1" si="6"/>
        <v>-107545.18638497652</v>
      </c>
      <c r="F19">
        <f t="shared" ca="1" si="7"/>
        <v>-70232.68882629108</v>
      </c>
      <c r="G19">
        <f t="shared" ca="1" si="1"/>
        <v>9448.7999999999993</v>
      </c>
      <c r="H19" s="9">
        <f t="shared" ca="1" si="2"/>
        <v>238.06328638497507</v>
      </c>
      <c r="I19" s="9">
        <f t="shared" ca="1" si="2"/>
        <v>37.547248826292346</v>
      </c>
      <c r="J19" s="9">
        <f t="shared" ca="1" si="2"/>
        <v>0</v>
      </c>
      <c r="K19" s="9">
        <f t="shared" ca="1" si="3"/>
        <v>241.00606676770226</v>
      </c>
      <c r="L19" s="9">
        <f t="shared" ca="1" si="4"/>
        <v>81.037163573671663</v>
      </c>
      <c r="M19">
        <f t="shared" ca="1" si="8"/>
        <v>55.213858894105371</v>
      </c>
      <c r="N19">
        <f t="shared" ca="1" si="9"/>
        <v>31.212346113719352</v>
      </c>
    </row>
    <row r="20" spans="1:14" x14ac:dyDescent="0.25">
      <c r="A20" s="4">
        <f t="shared" si="10"/>
        <v>0.4197337962962962</v>
      </c>
      <c r="B20" s="3">
        <f t="shared" si="11"/>
        <v>1553300265</v>
      </c>
      <c r="C20">
        <f t="shared" si="5"/>
        <v>2</v>
      </c>
      <c r="D20">
        <f t="shared" si="5"/>
        <v>6</v>
      </c>
      <c r="E20">
        <f t="shared" ca="1" si="6"/>
        <v>-106354.86995305165</v>
      </c>
      <c r="F20">
        <f t="shared" ca="1" si="7"/>
        <v>-70044.952582159618</v>
      </c>
      <c r="G20">
        <f t="shared" ca="1" si="1"/>
        <v>9448.7999999999993</v>
      </c>
      <c r="H20" s="9">
        <f t="shared" ca="1" si="2"/>
        <v>238.06328638497507</v>
      </c>
      <c r="I20" s="9">
        <f t="shared" ca="1" si="2"/>
        <v>37.547248826289433</v>
      </c>
      <c r="J20" s="9">
        <f t="shared" ca="1" si="2"/>
        <v>0</v>
      </c>
      <c r="K20" s="9">
        <f t="shared" ca="1" si="3"/>
        <v>241.00606676770184</v>
      </c>
      <c r="L20" s="9">
        <f t="shared" ca="1" si="4"/>
        <v>81.037163573672331</v>
      </c>
      <c r="M20">
        <f t="shared" ca="1" si="8"/>
        <v>55.215565988523728</v>
      </c>
      <c r="N20">
        <f t="shared" ca="1" si="9"/>
        <v>31.231394105372978</v>
      </c>
    </row>
    <row r="21" spans="1:14" x14ac:dyDescent="0.25">
      <c r="A21" s="4">
        <f t="shared" si="10"/>
        <v>0.41979166666666656</v>
      </c>
      <c r="B21" s="3">
        <f t="shared" si="11"/>
        <v>1553300270</v>
      </c>
      <c r="C21">
        <f t="shared" si="5"/>
        <v>2</v>
      </c>
      <c r="D21">
        <f t="shared" si="5"/>
        <v>6</v>
      </c>
      <c r="E21">
        <f t="shared" ca="1" si="6"/>
        <v>-105164.55352112677</v>
      </c>
      <c r="F21">
        <f t="shared" ca="1" si="7"/>
        <v>-69857.216338028171</v>
      </c>
      <c r="G21">
        <f t="shared" ca="1" si="1"/>
        <v>9448.7999999999993</v>
      </c>
      <c r="H21" s="9">
        <f t="shared" ca="1" si="2"/>
        <v>238.06328638497797</v>
      </c>
      <c r="I21" s="9">
        <f t="shared" ca="1" si="2"/>
        <v>37.547248826292346</v>
      </c>
      <c r="J21" s="9">
        <f t="shared" ca="1" si="2"/>
        <v>0</v>
      </c>
      <c r="K21" s="9">
        <f t="shared" ca="1" si="3"/>
        <v>241.00606676770514</v>
      </c>
      <c r="L21" s="9">
        <f t="shared" ca="1" si="4"/>
        <v>81.037163573671762</v>
      </c>
      <c r="M21">
        <f t="shared" ca="1" si="8"/>
        <v>55.217273082942093</v>
      </c>
      <c r="N21">
        <f t="shared" ca="1" si="9"/>
        <v>31.250442097026603</v>
      </c>
    </row>
    <row r="22" spans="1:14" x14ac:dyDescent="0.25">
      <c r="A22" s="4">
        <f t="shared" si="10"/>
        <v>0.41984953703703692</v>
      </c>
      <c r="B22" s="3">
        <f t="shared" si="11"/>
        <v>1553300275</v>
      </c>
      <c r="C22">
        <f t="shared" si="5"/>
        <v>2</v>
      </c>
      <c r="D22">
        <f t="shared" si="5"/>
        <v>6</v>
      </c>
      <c r="E22">
        <f t="shared" ca="1" si="6"/>
        <v>-103974.23708920188</v>
      </c>
      <c r="F22">
        <f t="shared" ca="1" si="7"/>
        <v>-69669.480093896709</v>
      </c>
      <c r="G22">
        <f t="shared" ca="1" si="1"/>
        <v>9448.7999999999993</v>
      </c>
      <c r="H22" s="9">
        <f t="shared" ca="1" si="2"/>
        <v>238.06328638497797</v>
      </c>
      <c r="I22" s="9">
        <f t="shared" ca="1" si="2"/>
        <v>37.547248826292346</v>
      </c>
      <c r="J22" s="9">
        <f t="shared" ca="1" si="2"/>
        <v>0</v>
      </c>
      <c r="K22" s="9">
        <f t="shared" ca="1" si="3"/>
        <v>241.00606676770514</v>
      </c>
      <c r="L22" s="9">
        <f t="shared" ca="1" si="4"/>
        <v>81.037163573671762</v>
      </c>
      <c r="M22">
        <f t="shared" ca="1" si="8"/>
        <v>55.218980177360457</v>
      </c>
      <c r="N22">
        <f t="shared" ca="1" si="9"/>
        <v>31.269490088680229</v>
      </c>
    </row>
    <row r="23" spans="1:14" x14ac:dyDescent="0.25">
      <c r="A23" s="4">
        <f t="shared" si="10"/>
        <v>0.41990740740740728</v>
      </c>
      <c r="B23" s="3">
        <f t="shared" si="11"/>
        <v>1553300280</v>
      </c>
      <c r="C23">
        <f t="shared" si="5"/>
        <v>2</v>
      </c>
      <c r="D23">
        <f t="shared" si="5"/>
        <v>6</v>
      </c>
      <c r="E23">
        <f t="shared" ca="1" si="6"/>
        <v>-102783.92065727699</v>
      </c>
      <c r="F23">
        <f t="shared" ca="1" si="7"/>
        <v>-69481.743849765247</v>
      </c>
      <c r="G23">
        <f t="shared" ca="1" si="1"/>
        <v>9448.7999999999993</v>
      </c>
      <c r="H23" s="9">
        <f t="shared" ca="1" si="2"/>
        <v>238.06328638497507</v>
      </c>
      <c r="I23" s="9">
        <f t="shared" ca="1" si="2"/>
        <v>37.547248826289433</v>
      </c>
      <c r="J23" s="9">
        <f t="shared" ca="1" si="2"/>
        <v>0</v>
      </c>
      <c r="K23" s="9">
        <f t="shared" ca="1" si="3"/>
        <v>241.00606676770184</v>
      </c>
      <c r="L23" s="9">
        <f t="shared" ca="1" si="4"/>
        <v>81.037163573672331</v>
      </c>
      <c r="M23">
        <f t="shared" ca="1" si="8"/>
        <v>55.220687271778814</v>
      </c>
      <c r="N23">
        <f t="shared" ca="1" si="9"/>
        <v>31.288538080333854</v>
      </c>
    </row>
    <row r="24" spans="1:14" x14ac:dyDescent="0.25">
      <c r="A24" s="4">
        <f t="shared" si="10"/>
        <v>0.41996527777777765</v>
      </c>
      <c r="B24" s="3">
        <f t="shared" si="11"/>
        <v>1553300285</v>
      </c>
      <c r="C24">
        <f t="shared" ref="C24:D39" si="12">C23</f>
        <v>2</v>
      </c>
      <c r="D24">
        <f t="shared" si="12"/>
        <v>6</v>
      </c>
      <c r="E24">
        <f t="shared" ca="1" si="6"/>
        <v>-101593.60422535212</v>
      </c>
      <c r="F24">
        <f t="shared" ca="1" si="7"/>
        <v>-69294.0076056338</v>
      </c>
      <c r="G24">
        <f t="shared" ca="1" si="1"/>
        <v>9448.7999999999993</v>
      </c>
      <c r="H24" s="9">
        <f t="shared" ca="1" si="2"/>
        <v>238.06328638497797</v>
      </c>
      <c r="I24" s="9">
        <f t="shared" ca="1" si="2"/>
        <v>37.547248826292346</v>
      </c>
      <c r="J24" s="9">
        <f t="shared" ca="1" si="2"/>
        <v>0</v>
      </c>
      <c r="K24" s="9">
        <f t="shared" ca="1" si="3"/>
        <v>241.00606676770514</v>
      </c>
      <c r="L24" s="9">
        <f t="shared" ca="1" si="4"/>
        <v>81.037163573671762</v>
      </c>
      <c r="M24">
        <f t="shared" ca="1" si="8"/>
        <v>55.222394366197179</v>
      </c>
      <c r="N24">
        <f t="shared" ca="1" si="9"/>
        <v>31.30758607198748</v>
      </c>
    </row>
    <row r="25" spans="1:14" x14ac:dyDescent="0.25">
      <c r="A25" s="4">
        <f t="shared" si="10"/>
        <v>0.42002314814814801</v>
      </c>
      <c r="B25" s="3">
        <f t="shared" si="11"/>
        <v>1553300290</v>
      </c>
      <c r="C25">
        <f t="shared" si="12"/>
        <v>2</v>
      </c>
      <c r="D25">
        <f t="shared" si="12"/>
        <v>6</v>
      </c>
      <c r="E25">
        <f t="shared" ca="1" si="6"/>
        <v>-100403.28779342723</v>
      </c>
      <c r="F25">
        <f t="shared" ca="1" si="7"/>
        <v>-69106.271361502339</v>
      </c>
      <c r="G25">
        <f t="shared" ca="1" si="1"/>
        <v>9448.7999999999993</v>
      </c>
      <c r="H25" s="9">
        <f t="shared" ca="1" si="2"/>
        <v>238.06328638497507</v>
      </c>
      <c r="I25" s="9">
        <f t="shared" ca="1" si="2"/>
        <v>37.547248826289433</v>
      </c>
      <c r="J25" s="9">
        <f t="shared" ca="1" si="2"/>
        <v>0</v>
      </c>
      <c r="K25" s="9">
        <f t="shared" ca="1" si="3"/>
        <v>241.00606676770184</v>
      </c>
      <c r="L25" s="9">
        <f t="shared" ca="1" si="4"/>
        <v>81.037163573672331</v>
      </c>
      <c r="M25">
        <f t="shared" ca="1" si="8"/>
        <v>55.224101460615543</v>
      </c>
      <c r="N25">
        <f t="shared" ca="1" si="9"/>
        <v>31.326634063641105</v>
      </c>
    </row>
    <row r="26" spans="1:14" x14ac:dyDescent="0.25">
      <c r="A26" s="4">
        <f t="shared" si="10"/>
        <v>0.42008101851851837</v>
      </c>
      <c r="B26" s="3">
        <f t="shared" si="11"/>
        <v>1553300295</v>
      </c>
      <c r="C26">
        <f t="shared" si="12"/>
        <v>2</v>
      </c>
      <c r="D26">
        <f t="shared" si="12"/>
        <v>6</v>
      </c>
      <c r="E26">
        <f t="shared" ca="1" si="6"/>
        <v>-99212.97136150235</v>
      </c>
      <c r="F26">
        <f t="shared" ca="1" si="7"/>
        <v>-68918.535117370891</v>
      </c>
      <c r="G26">
        <f t="shared" ca="1" si="1"/>
        <v>9448.7999999999993</v>
      </c>
      <c r="H26" s="9">
        <f t="shared" ca="1" si="2"/>
        <v>238.06328638497797</v>
      </c>
      <c r="I26" s="9">
        <f t="shared" ca="1" si="2"/>
        <v>37.547248826292346</v>
      </c>
      <c r="J26" s="9">
        <f t="shared" ca="1" si="2"/>
        <v>0</v>
      </c>
      <c r="K26" s="9">
        <f t="shared" ca="1" si="3"/>
        <v>241.00606676770514</v>
      </c>
      <c r="L26" s="9">
        <f t="shared" ca="1" si="4"/>
        <v>81.037163573671762</v>
      </c>
      <c r="M26">
        <f t="shared" ca="1" si="8"/>
        <v>55.2258085550339</v>
      </c>
      <c r="N26">
        <f t="shared" ca="1" si="9"/>
        <v>31.345682055294731</v>
      </c>
    </row>
    <row r="27" spans="1:14" x14ac:dyDescent="0.25">
      <c r="A27" s="4">
        <f t="shared" si="10"/>
        <v>0.42013888888888873</v>
      </c>
      <c r="B27" s="3">
        <f t="shared" si="11"/>
        <v>1553300300</v>
      </c>
      <c r="C27">
        <f t="shared" si="12"/>
        <v>2</v>
      </c>
      <c r="D27">
        <f t="shared" si="12"/>
        <v>6</v>
      </c>
      <c r="E27">
        <f t="shared" ca="1" si="6"/>
        <v>-98022.65492957746</v>
      </c>
      <c r="F27">
        <f t="shared" ca="1" si="7"/>
        <v>-68730.79887323943</v>
      </c>
      <c r="G27">
        <f t="shared" ca="1" si="1"/>
        <v>9448.7999999999993</v>
      </c>
      <c r="H27" s="9">
        <f t="shared" ca="1" si="2"/>
        <v>238.06328638497507</v>
      </c>
      <c r="I27" s="9">
        <f t="shared" ca="1" si="2"/>
        <v>37.547248826289433</v>
      </c>
      <c r="J27" s="9">
        <f t="shared" ca="1" si="2"/>
        <v>0</v>
      </c>
      <c r="K27" s="9">
        <f t="shared" ca="1" si="3"/>
        <v>241.00606676770184</v>
      </c>
      <c r="L27" s="9">
        <f t="shared" ca="1" si="4"/>
        <v>81.037163573672331</v>
      </c>
      <c r="M27">
        <f t="shared" ca="1" si="8"/>
        <v>55.227515649452265</v>
      </c>
      <c r="N27">
        <f t="shared" ca="1" si="9"/>
        <v>31.364730046948356</v>
      </c>
    </row>
    <row r="28" spans="1:14" x14ac:dyDescent="0.25">
      <c r="A28" s="4">
        <f t="shared" si="10"/>
        <v>0.42019675925925909</v>
      </c>
      <c r="B28" s="3">
        <f t="shared" si="11"/>
        <v>1553300305</v>
      </c>
      <c r="C28">
        <f t="shared" si="12"/>
        <v>2</v>
      </c>
      <c r="D28">
        <f t="shared" si="12"/>
        <v>6</v>
      </c>
      <c r="E28">
        <f t="shared" ca="1" si="6"/>
        <v>-96832.338497652585</v>
      </c>
      <c r="F28">
        <f t="shared" ca="1" si="7"/>
        <v>-68543.062629107983</v>
      </c>
      <c r="G28">
        <f t="shared" ca="1" si="1"/>
        <v>9448.7999999999993</v>
      </c>
      <c r="H28" s="9">
        <f t="shared" ca="1" si="2"/>
        <v>238.06328638497797</v>
      </c>
      <c r="I28" s="9">
        <f t="shared" ca="1" si="2"/>
        <v>37.547248826292346</v>
      </c>
      <c r="J28" s="9">
        <f t="shared" ca="1" si="2"/>
        <v>0</v>
      </c>
      <c r="K28" s="9">
        <f t="shared" ca="1" si="3"/>
        <v>241.00606676770514</v>
      </c>
      <c r="L28" s="9">
        <f t="shared" ca="1" si="4"/>
        <v>81.037163573671762</v>
      </c>
      <c r="M28">
        <f t="shared" ca="1" si="8"/>
        <v>55.229222743870629</v>
      </c>
      <c r="N28">
        <f t="shared" ca="1" si="9"/>
        <v>31.383778038601982</v>
      </c>
    </row>
    <row r="29" spans="1:14" x14ac:dyDescent="0.25">
      <c r="A29" s="4">
        <f t="shared" si="10"/>
        <v>0.42025462962962945</v>
      </c>
      <c r="B29" s="3">
        <f t="shared" si="11"/>
        <v>1553300310</v>
      </c>
      <c r="C29">
        <f t="shared" si="12"/>
        <v>2</v>
      </c>
      <c r="D29">
        <f t="shared" si="12"/>
        <v>6</v>
      </c>
      <c r="E29">
        <f t="shared" ca="1" si="6"/>
        <v>-95642.022065727695</v>
      </c>
      <c r="F29">
        <f t="shared" ca="1" si="7"/>
        <v>-68355.326384976521</v>
      </c>
      <c r="G29">
        <f t="shared" ca="1" si="1"/>
        <v>9448.7999999999993</v>
      </c>
      <c r="H29" s="9">
        <f t="shared" ca="1" si="2"/>
        <v>238.06328638497507</v>
      </c>
      <c r="I29" s="9">
        <f t="shared" ca="1" si="2"/>
        <v>37.547248826292346</v>
      </c>
      <c r="J29" s="9">
        <f t="shared" ca="1" si="2"/>
        <v>0</v>
      </c>
      <c r="K29" s="9">
        <f t="shared" ca="1" si="3"/>
        <v>241.00606676770226</v>
      </c>
      <c r="L29" s="9">
        <f t="shared" ca="1" si="4"/>
        <v>81.037163573671663</v>
      </c>
      <c r="M29">
        <f t="shared" ca="1" si="8"/>
        <v>55.230929838288986</v>
      </c>
      <c r="N29">
        <f t="shared" ca="1" si="9"/>
        <v>31.402826030255607</v>
      </c>
    </row>
    <row r="30" spans="1:14" x14ac:dyDescent="0.25">
      <c r="A30" s="4">
        <f t="shared" si="10"/>
        <v>0.42031249999999981</v>
      </c>
      <c r="B30" s="3">
        <f t="shared" si="11"/>
        <v>1553300315</v>
      </c>
      <c r="C30">
        <f t="shared" si="12"/>
        <v>2</v>
      </c>
      <c r="D30">
        <f t="shared" si="12"/>
        <v>6</v>
      </c>
      <c r="E30">
        <f t="shared" ca="1" si="6"/>
        <v>-94451.70563380282</v>
      </c>
      <c r="F30">
        <f t="shared" ca="1" si="7"/>
        <v>-68167.590140845059</v>
      </c>
      <c r="G30">
        <f t="shared" ca="1" si="1"/>
        <v>9448.7999999999993</v>
      </c>
      <c r="H30" s="9">
        <f t="shared" ca="1" si="2"/>
        <v>238.06328638497797</v>
      </c>
      <c r="I30" s="9">
        <f t="shared" ca="1" si="2"/>
        <v>37.547248826289433</v>
      </c>
      <c r="J30" s="9">
        <f t="shared" ca="1" si="2"/>
        <v>0</v>
      </c>
      <c r="K30" s="9">
        <f t="shared" ca="1" si="3"/>
        <v>241.00606676770468</v>
      </c>
      <c r="L30" s="9">
        <f t="shared" ca="1" si="4"/>
        <v>81.037163573672444</v>
      </c>
      <c r="M30">
        <f t="shared" ca="1" si="8"/>
        <v>55.232636932707351</v>
      </c>
      <c r="N30">
        <f t="shared" ca="1" si="9"/>
        <v>31.421874021909233</v>
      </c>
    </row>
    <row r="31" spans="1:14" x14ac:dyDescent="0.25">
      <c r="A31" s="4">
        <f t="shared" si="10"/>
        <v>0.42037037037037017</v>
      </c>
      <c r="B31" s="3">
        <f t="shared" si="11"/>
        <v>1553300320</v>
      </c>
      <c r="C31">
        <f t="shared" si="12"/>
        <v>2</v>
      </c>
      <c r="D31">
        <f t="shared" si="12"/>
        <v>6</v>
      </c>
      <c r="E31">
        <f t="shared" ca="1" si="6"/>
        <v>-93261.38920187793</v>
      </c>
      <c r="F31">
        <f t="shared" ca="1" si="7"/>
        <v>-67979.853896713612</v>
      </c>
      <c r="G31">
        <f t="shared" ca="1" si="1"/>
        <v>9448.7999999999993</v>
      </c>
      <c r="H31" s="9">
        <f t="shared" ca="1" si="2"/>
        <v>238.06328638497507</v>
      </c>
      <c r="I31" s="9">
        <f t="shared" ca="1" si="2"/>
        <v>37.547248826292346</v>
      </c>
      <c r="J31" s="9">
        <f t="shared" ca="1" si="2"/>
        <v>0</v>
      </c>
      <c r="K31" s="9">
        <f t="shared" ca="1" si="3"/>
        <v>241.00606676770226</v>
      </c>
      <c r="L31" s="9">
        <f t="shared" ca="1" si="4"/>
        <v>81.037163573671663</v>
      </c>
      <c r="M31">
        <f t="shared" ca="1" si="8"/>
        <v>55.234344027125715</v>
      </c>
      <c r="N31">
        <f t="shared" ca="1" si="9"/>
        <v>31.440922013562858</v>
      </c>
    </row>
    <row r="32" spans="1:14" x14ac:dyDescent="0.25">
      <c r="A32" s="4">
        <f t="shared" si="10"/>
        <v>0.42042824074074053</v>
      </c>
      <c r="B32" s="3">
        <f t="shared" si="11"/>
        <v>1553300325</v>
      </c>
      <c r="C32">
        <f t="shared" si="12"/>
        <v>2</v>
      </c>
      <c r="D32">
        <f t="shared" si="12"/>
        <v>6</v>
      </c>
      <c r="E32">
        <f t="shared" ca="1" si="6"/>
        <v>-92071.072769953054</v>
      </c>
      <c r="F32">
        <f t="shared" ca="1" si="7"/>
        <v>-67792.11765258215</v>
      </c>
      <c r="G32">
        <f t="shared" ca="1" si="1"/>
        <v>9448.7999999999993</v>
      </c>
      <c r="H32" s="9">
        <f t="shared" ca="1" si="2"/>
        <v>238.06328638497797</v>
      </c>
      <c r="I32" s="9">
        <f t="shared" ca="1" si="2"/>
        <v>37.547248826289433</v>
      </c>
      <c r="J32" s="9">
        <f t="shared" ca="1" si="2"/>
        <v>0</v>
      </c>
      <c r="K32" s="9">
        <f t="shared" ca="1" si="3"/>
        <v>241.00606676770468</v>
      </c>
      <c r="L32" s="9">
        <f t="shared" ca="1" si="4"/>
        <v>81.037163573672444</v>
      </c>
      <c r="M32">
        <f t="shared" ca="1" si="8"/>
        <v>55.236051121544072</v>
      </c>
      <c r="N32">
        <f t="shared" ca="1" si="9"/>
        <v>31.459970005216483</v>
      </c>
    </row>
    <row r="33" spans="1:14" x14ac:dyDescent="0.25">
      <c r="A33" s="4">
        <f>A32+5/24/3600</f>
        <v>0.42048611111111089</v>
      </c>
      <c r="B33" s="3">
        <f t="shared" si="11"/>
        <v>1553300330</v>
      </c>
      <c r="C33">
        <f t="shared" si="12"/>
        <v>2</v>
      </c>
      <c r="D33">
        <f t="shared" si="12"/>
        <v>6</v>
      </c>
      <c r="E33">
        <f t="shared" ca="1" si="6"/>
        <v>-90880.756338028164</v>
      </c>
      <c r="F33">
        <f t="shared" ca="1" si="7"/>
        <v>-67604.381408450703</v>
      </c>
      <c r="G33">
        <f t="shared" ca="1" si="1"/>
        <v>9448.7999999999993</v>
      </c>
      <c r="H33" s="9">
        <f t="shared" ca="1" si="2"/>
        <v>238.06328638497507</v>
      </c>
      <c r="I33" s="9">
        <f t="shared" ca="1" si="2"/>
        <v>37.547248826292346</v>
      </c>
      <c r="J33" s="9">
        <f t="shared" ca="1" si="2"/>
        <v>0</v>
      </c>
      <c r="K33" s="9">
        <f t="shared" ca="1" si="3"/>
        <v>241.00606676770226</v>
      </c>
      <c r="L33" s="9">
        <f t="shared" ca="1" si="4"/>
        <v>81.037163573671663</v>
      </c>
      <c r="M33">
        <f t="shared" ca="1" si="8"/>
        <v>55.237758215962437</v>
      </c>
      <c r="N33">
        <f t="shared" ca="1" si="9"/>
        <v>31.479017996870109</v>
      </c>
    </row>
    <row r="34" spans="1:14" x14ac:dyDescent="0.25">
      <c r="A34" s="4">
        <f t="shared" si="10"/>
        <v>0.42054398148148125</v>
      </c>
      <c r="B34" s="3">
        <f t="shared" si="11"/>
        <v>1553300335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-89690.439906103289</v>
      </c>
      <c r="F34">
        <f ca="1">INDIRECT("F$"&amp;C34)+INDIRECT("I$"&amp;C34)*($B34-INDIRECT("B$"&amp;D34))</f>
        <v>-67416.645164319241</v>
      </c>
      <c r="G34">
        <f t="shared" ca="1" si="1"/>
        <v>9448.7999999999993</v>
      </c>
      <c r="H34" s="9">
        <f t="shared" ca="1" si="2"/>
        <v>238.06328638497797</v>
      </c>
      <c r="I34" s="9">
        <f t="shared" ca="1" si="2"/>
        <v>37.547248826289433</v>
      </c>
      <c r="J34" s="9">
        <f t="shared" ca="1" si="2"/>
        <v>0</v>
      </c>
      <c r="K34" s="9">
        <f t="shared" ca="1" si="3"/>
        <v>241.00606676770468</v>
      </c>
      <c r="L34" s="9">
        <f t="shared" ca="1" si="4"/>
        <v>81.037163573672444</v>
      </c>
      <c r="M34">
        <f t="shared" ca="1" si="8"/>
        <v>55.239465310380801</v>
      </c>
      <c r="N34">
        <f t="shared" ca="1" si="9"/>
        <v>31.498065988523734</v>
      </c>
    </row>
    <row r="35" spans="1:14" x14ac:dyDescent="0.25">
      <c r="A35" s="4">
        <f t="shared" si="10"/>
        <v>0.42060185185185162</v>
      </c>
      <c r="B35" s="3">
        <f t="shared" si="11"/>
        <v>1553300340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-88500.123474178399</v>
      </c>
      <c r="F35">
        <f ca="1">INDIRECT("F$"&amp;C35)+INDIRECT("I$"&amp;C35)*($B35-INDIRECT("B$"&amp;D35))</f>
        <v>-67228.908920187794</v>
      </c>
      <c r="G35">
        <f t="shared" ca="1" si="1"/>
        <v>9448.7999999999993</v>
      </c>
      <c r="H35" s="9">
        <f t="shared" ca="1" si="2"/>
        <v>238.06328638497507</v>
      </c>
      <c r="I35" s="9">
        <f t="shared" ca="1" si="2"/>
        <v>37.547248826292346</v>
      </c>
      <c r="J35" s="9">
        <f t="shared" ca="1" si="2"/>
        <v>0</v>
      </c>
      <c r="K35" s="9">
        <f t="shared" ca="1" si="3"/>
        <v>241.00606676770226</v>
      </c>
      <c r="L35" s="9">
        <f t="shared" ca="1" si="4"/>
        <v>81.037163573671663</v>
      </c>
      <c r="M35">
        <f t="shared" ca="1" si="8"/>
        <v>55.241172404799158</v>
      </c>
      <c r="N35">
        <f t="shared" ca="1" si="9"/>
        <v>31.51711398017736</v>
      </c>
    </row>
    <row r="36" spans="1:14" x14ac:dyDescent="0.25">
      <c r="A36" s="4">
        <f t="shared" si="10"/>
        <v>0.42065972222222198</v>
      </c>
      <c r="B36" s="3">
        <f t="shared" si="11"/>
        <v>1553300345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-87309.807042253524</v>
      </c>
      <c r="F36">
        <f t="shared" ref="F36:F99" ca="1" si="14">INDIRECT("F$"&amp;C36)+INDIRECT("I$"&amp;C36)*($B36-INDIRECT("B$"&amp;D36))</f>
        <v>-67041.172676056332</v>
      </c>
      <c r="G36">
        <f t="shared" ca="1" si="1"/>
        <v>9448.7999999999993</v>
      </c>
      <c r="H36" s="9">
        <f t="shared" ca="1" si="2"/>
        <v>238.06328638497507</v>
      </c>
      <c r="I36" s="9">
        <f t="shared" ca="1" si="2"/>
        <v>37.547248826292346</v>
      </c>
      <c r="J36" s="9">
        <f t="shared" ca="1" si="2"/>
        <v>0</v>
      </c>
      <c r="K36" s="9">
        <f t="shared" ca="1" si="3"/>
        <v>241.00606676770226</v>
      </c>
      <c r="L36" s="9">
        <f t="shared" ca="1" si="4"/>
        <v>81.037163573671663</v>
      </c>
      <c r="M36">
        <f t="shared" ca="1" si="8"/>
        <v>55.242879499217523</v>
      </c>
      <c r="N36">
        <f t="shared" ca="1" si="9"/>
        <v>31.536161971830985</v>
      </c>
    </row>
    <row r="37" spans="1:14" x14ac:dyDescent="0.25">
      <c r="A37" s="4">
        <f t="shared" si="10"/>
        <v>0.42071759259259234</v>
      </c>
      <c r="B37" s="3">
        <f t="shared" si="11"/>
        <v>1553300350</v>
      </c>
      <c r="C37">
        <f t="shared" si="12"/>
        <v>2</v>
      </c>
      <c r="D37">
        <f t="shared" si="12"/>
        <v>6</v>
      </c>
      <c r="E37">
        <f t="shared" ca="1" si="13"/>
        <v>-86119.490610328648</v>
      </c>
      <c r="F37">
        <f t="shared" ca="1" si="14"/>
        <v>-66853.436431924871</v>
      </c>
      <c r="G37">
        <f t="shared" ca="1" si="1"/>
        <v>9448.7999999999993</v>
      </c>
      <c r="H37" s="9">
        <f t="shared" ca="1" si="2"/>
        <v>238.06328638497797</v>
      </c>
      <c r="I37" s="9">
        <f t="shared" ca="1" si="2"/>
        <v>37.547248826289433</v>
      </c>
      <c r="J37" s="9">
        <f t="shared" ca="1" si="2"/>
        <v>0</v>
      </c>
      <c r="K37" s="9">
        <f t="shared" ca="1" si="3"/>
        <v>241.00606676770468</v>
      </c>
      <c r="L37" s="9">
        <f t="shared" ca="1" si="4"/>
        <v>81.037163573672444</v>
      </c>
      <c r="M37">
        <f t="shared" ca="1" si="8"/>
        <v>55.244586593635887</v>
      </c>
      <c r="N37">
        <f t="shared" ca="1" si="9"/>
        <v>31.555209963484611</v>
      </c>
    </row>
    <row r="38" spans="1:14" x14ac:dyDescent="0.25">
      <c r="A38" s="4">
        <f t="shared" si="10"/>
        <v>0.4207754629629627</v>
      </c>
      <c r="B38" s="3">
        <f t="shared" si="11"/>
        <v>1553300355</v>
      </c>
      <c r="C38">
        <f t="shared" si="12"/>
        <v>2</v>
      </c>
      <c r="D38">
        <f t="shared" si="12"/>
        <v>6</v>
      </c>
      <c r="E38">
        <f t="shared" ca="1" si="13"/>
        <v>-84929.174178403759</v>
      </c>
      <c r="F38">
        <f t="shared" ca="1" si="14"/>
        <v>-66665.700187793424</v>
      </c>
      <c r="G38">
        <f t="shared" ca="1" si="1"/>
        <v>9448.7999999999993</v>
      </c>
      <c r="H38" s="9">
        <f t="shared" ca="1" si="2"/>
        <v>238.06328638497797</v>
      </c>
      <c r="I38" s="9">
        <f t="shared" ca="1" si="2"/>
        <v>37.547248826292346</v>
      </c>
      <c r="J38" s="9">
        <f t="shared" ca="1" si="2"/>
        <v>0</v>
      </c>
      <c r="K38" s="9">
        <f t="shared" ca="1" si="3"/>
        <v>241.00606676770514</v>
      </c>
      <c r="L38" s="9">
        <f t="shared" ca="1" si="4"/>
        <v>81.037163573671762</v>
      </c>
      <c r="M38">
        <f t="shared" ca="1" si="8"/>
        <v>55.246293688054244</v>
      </c>
      <c r="N38">
        <f t="shared" ca="1" si="9"/>
        <v>31.574257955138236</v>
      </c>
    </row>
    <row r="39" spans="1:14" x14ac:dyDescent="0.25">
      <c r="A39" s="4">
        <f t="shared" si="10"/>
        <v>0.42083333333333306</v>
      </c>
      <c r="B39" s="3">
        <f t="shared" si="11"/>
        <v>1553300360</v>
      </c>
      <c r="C39">
        <f t="shared" si="12"/>
        <v>2</v>
      </c>
      <c r="D39">
        <f t="shared" si="12"/>
        <v>6</v>
      </c>
      <c r="E39">
        <f t="shared" ca="1" si="13"/>
        <v>-83738.857746478869</v>
      </c>
      <c r="F39">
        <f t="shared" ca="1" si="14"/>
        <v>-66477.963943661962</v>
      </c>
      <c r="G39">
        <f t="shared" ca="1" si="1"/>
        <v>9448.7999999999993</v>
      </c>
      <c r="H39" s="9">
        <f t="shared" ca="1" si="2"/>
        <v>238.06328638497507</v>
      </c>
      <c r="I39" s="9">
        <f t="shared" ca="1" si="2"/>
        <v>37.547248826289433</v>
      </c>
      <c r="J39" s="9">
        <f t="shared" ca="1" si="2"/>
        <v>0</v>
      </c>
      <c r="K39" s="9">
        <f t="shared" ca="1" si="3"/>
        <v>241.00606676770184</v>
      </c>
      <c r="L39" s="9">
        <f t="shared" ca="1" si="4"/>
        <v>81.037163573672331</v>
      </c>
      <c r="M39">
        <f t="shared" ca="1" si="8"/>
        <v>55.248000782472609</v>
      </c>
      <c r="N39">
        <f t="shared" ca="1" si="9"/>
        <v>31.593305946791862</v>
      </c>
    </row>
    <row r="40" spans="1:14" x14ac:dyDescent="0.25">
      <c r="A40" s="4">
        <f t="shared" si="10"/>
        <v>0.42089120370370342</v>
      </c>
      <c r="B40" s="3">
        <f t="shared" si="11"/>
        <v>1553300365</v>
      </c>
      <c r="C40">
        <f t="shared" ref="C40:D55" si="15">C39</f>
        <v>2</v>
      </c>
      <c r="D40">
        <f t="shared" si="15"/>
        <v>6</v>
      </c>
      <c r="E40">
        <f t="shared" ca="1" si="13"/>
        <v>-82548.541314553993</v>
      </c>
      <c r="F40">
        <f t="shared" ca="1" si="14"/>
        <v>-66290.227699530515</v>
      </c>
      <c r="G40">
        <f t="shared" ca="1" si="1"/>
        <v>9448.7999999999993</v>
      </c>
      <c r="H40" s="9">
        <f t="shared" ca="1" si="2"/>
        <v>238.06328638497797</v>
      </c>
      <c r="I40" s="9">
        <f t="shared" ca="1" si="2"/>
        <v>37.547248826292346</v>
      </c>
      <c r="J40" s="9">
        <f t="shared" ca="1" si="2"/>
        <v>0</v>
      </c>
      <c r="K40" s="9">
        <f t="shared" ca="1" si="3"/>
        <v>241.00606676770514</v>
      </c>
      <c r="L40" s="9">
        <f t="shared" ca="1" si="4"/>
        <v>81.037163573671762</v>
      </c>
      <c r="M40">
        <f t="shared" ca="1" si="8"/>
        <v>55.249707876890973</v>
      </c>
      <c r="N40">
        <f t="shared" ca="1" si="9"/>
        <v>31.612353938445487</v>
      </c>
    </row>
    <row r="41" spans="1:14" x14ac:dyDescent="0.25">
      <c r="A41" s="4">
        <f t="shared" si="10"/>
        <v>0.42094907407407378</v>
      </c>
      <c r="B41" s="3">
        <f t="shared" si="11"/>
        <v>1553300370</v>
      </c>
      <c r="C41">
        <f t="shared" si="15"/>
        <v>2</v>
      </c>
      <c r="D41">
        <f t="shared" si="15"/>
        <v>6</v>
      </c>
      <c r="E41">
        <f t="shared" ca="1" si="13"/>
        <v>-81358.224882629103</v>
      </c>
      <c r="F41">
        <f t="shared" ca="1" si="14"/>
        <v>-66102.491455399053</v>
      </c>
      <c r="G41">
        <f t="shared" ca="1" si="1"/>
        <v>9448.7999999999993</v>
      </c>
      <c r="H41" s="9">
        <f t="shared" ca="1" si="2"/>
        <v>238.06328638497797</v>
      </c>
      <c r="I41" s="9">
        <f t="shared" ca="1" si="2"/>
        <v>37.547248826289433</v>
      </c>
      <c r="J41" s="9">
        <f t="shared" ca="1" si="2"/>
        <v>0</v>
      </c>
      <c r="K41" s="9">
        <f t="shared" ca="1" si="3"/>
        <v>241.00606676770468</v>
      </c>
      <c r="L41" s="9">
        <f t="shared" ca="1" si="4"/>
        <v>81.037163573672444</v>
      </c>
      <c r="M41">
        <f t="shared" ca="1" si="8"/>
        <v>55.25141497130933</v>
      </c>
      <c r="N41">
        <f t="shared" ca="1" si="9"/>
        <v>31.631401930099113</v>
      </c>
    </row>
    <row r="42" spans="1:14" x14ac:dyDescent="0.25">
      <c r="A42" s="8">
        <f t="shared" si="10"/>
        <v>0.42100694444444414</v>
      </c>
      <c r="B42" s="3">
        <f t="shared" si="11"/>
        <v>1553300375</v>
      </c>
      <c r="C42">
        <f t="shared" si="15"/>
        <v>2</v>
      </c>
      <c r="D42">
        <f t="shared" si="15"/>
        <v>6</v>
      </c>
      <c r="E42">
        <f t="shared" ca="1" si="13"/>
        <v>-80167.908450704213</v>
      </c>
      <c r="F42">
        <f t="shared" ca="1" si="14"/>
        <v>-65914.755211267606</v>
      </c>
      <c r="G42">
        <f t="shared" ca="1" si="1"/>
        <v>9448.7999999999993</v>
      </c>
      <c r="H42" s="9">
        <f t="shared" ca="1" si="2"/>
        <v>238.06328638497507</v>
      </c>
      <c r="I42" s="9">
        <f t="shared" ca="1" si="2"/>
        <v>37.547248826292346</v>
      </c>
      <c r="J42" s="9">
        <f t="shared" ca="1" si="2"/>
        <v>0</v>
      </c>
      <c r="K42" s="9">
        <f t="shared" ca="1" si="3"/>
        <v>241.00606676770226</v>
      </c>
      <c r="L42" s="9">
        <f t="shared" ca="1" si="4"/>
        <v>81.037163573671663</v>
      </c>
      <c r="M42">
        <f t="shared" ca="1" si="8"/>
        <v>55.253122065727695</v>
      </c>
      <c r="N42">
        <f t="shared" ca="1" si="9"/>
        <v>31.650449921752738</v>
      </c>
    </row>
    <row r="43" spans="1:14" x14ac:dyDescent="0.25">
      <c r="A43" s="4">
        <f t="shared" si="10"/>
        <v>0.4210648148148145</v>
      </c>
      <c r="B43" s="3">
        <f t="shared" si="11"/>
        <v>1553300380</v>
      </c>
      <c r="C43">
        <f t="shared" si="15"/>
        <v>2</v>
      </c>
      <c r="D43">
        <f t="shared" si="15"/>
        <v>6</v>
      </c>
      <c r="E43">
        <f t="shared" ca="1" si="13"/>
        <v>-78977.592018779338</v>
      </c>
      <c r="F43">
        <f t="shared" ca="1" si="14"/>
        <v>-65727.018967136144</v>
      </c>
      <c r="G43">
        <f t="shared" ca="1" si="1"/>
        <v>9448.7999999999993</v>
      </c>
      <c r="H43" s="9">
        <f t="shared" ca="1" si="2"/>
        <v>238.06328638497507</v>
      </c>
      <c r="I43" s="9">
        <f t="shared" ca="1" si="2"/>
        <v>37.547248826289433</v>
      </c>
      <c r="J43" s="9">
        <f t="shared" ca="1" si="2"/>
        <v>0</v>
      </c>
      <c r="K43" s="9">
        <f t="shared" ca="1" si="3"/>
        <v>241.00606676770184</v>
      </c>
      <c r="L43" s="9">
        <f t="shared" ca="1" si="4"/>
        <v>81.037163573672331</v>
      </c>
      <c r="M43">
        <f t="shared" ca="1" si="8"/>
        <v>55.254829160146059</v>
      </c>
      <c r="N43">
        <f t="shared" ca="1" si="9"/>
        <v>31.669497913406364</v>
      </c>
    </row>
    <row r="44" spans="1:14" x14ac:dyDescent="0.25">
      <c r="A44" s="4">
        <f t="shared" si="10"/>
        <v>0.42112268518518486</v>
      </c>
      <c r="B44" s="3">
        <f t="shared" si="11"/>
        <v>1553300385</v>
      </c>
      <c r="C44">
        <f t="shared" si="15"/>
        <v>2</v>
      </c>
      <c r="D44">
        <f t="shared" si="15"/>
        <v>6</v>
      </c>
      <c r="E44">
        <f t="shared" ca="1" si="13"/>
        <v>-77787.275586854463</v>
      </c>
      <c r="F44">
        <f t="shared" ca="1" si="14"/>
        <v>-65539.282723004697</v>
      </c>
      <c r="G44">
        <f t="shared" ca="1" si="1"/>
        <v>9448.7999999999993</v>
      </c>
      <c r="H44" s="9">
        <f t="shared" ca="1" si="2"/>
        <v>238.06328638497797</v>
      </c>
      <c r="I44" s="9">
        <f t="shared" ca="1" si="2"/>
        <v>37.547248826292346</v>
      </c>
      <c r="J44" s="9">
        <f t="shared" ca="1" si="2"/>
        <v>0</v>
      </c>
      <c r="K44" s="9">
        <f t="shared" ca="1" si="3"/>
        <v>241.00606676770514</v>
      </c>
      <c r="L44" s="9">
        <f t="shared" ca="1" si="4"/>
        <v>81.037163573671762</v>
      </c>
      <c r="M44">
        <f t="shared" ca="1" si="8"/>
        <v>55.256536254564423</v>
      </c>
      <c r="N44">
        <f t="shared" ca="1" si="9"/>
        <v>31.688545905059989</v>
      </c>
    </row>
    <row r="45" spans="1:14" x14ac:dyDescent="0.25">
      <c r="A45" s="4">
        <f t="shared" si="10"/>
        <v>0.42118055555555522</v>
      </c>
      <c r="B45" s="3">
        <f t="shared" si="11"/>
        <v>1553300390</v>
      </c>
      <c r="C45">
        <f t="shared" si="15"/>
        <v>2</v>
      </c>
      <c r="D45">
        <f t="shared" si="15"/>
        <v>6</v>
      </c>
      <c r="E45">
        <f t="shared" ca="1" si="13"/>
        <v>-76596.959154929573</v>
      </c>
      <c r="F45">
        <f t="shared" ca="1" si="14"/>
        <v>-65351.546478873235</v>
      </c>
      <c r="G45">
        <f t="shared" ca="1" si="1"/>
        <v>9448.7999999999993</v>
      </c>
      <c r="H45" s="9">
        <f t="shared" ca="1" si="2"/>
        <v>238.06328638497797</v>
      </c>
      <c r="I45" s="9">
        <f t="shared" ca="1" si="2"/>
        <v>37.54724882629089</v>
      </c>
      <c r="J45" s="9">
        <f t="shared" ca="1" si="2"/>
        <v>0</v>
      </c>
      <c r="K45" s="9">
        <f t="shared" ca="1" si="3"/>
        <v>241.00606676770491</v>
      </c>
      <c r="L45" s="9">
        <f t="shared" ca="1" si="4"/>
        <v>81.037163573672103</v>
      </c>
      <c r="M45">
        <f t="shared" ca="1" si="8"/>
        <v>55.258243348982781</v>
      </c>
      <c r="N45">
        <f t="shared" ca="1" si="9"/>
        <v>31.707593896713615</v>
      </c>
    </row>
    <row r="46" spans="1:14" x14ac:dyDescent="0.25">
      <c r="A46" s="4">
        <f t="shared" si="10"/>
        <v>0.42123842592592559</v>
      </c>
      <c r="B46" s="3">
        <f t="shared" si="11"/>
        <v>1553300395</v>
      </c>
      <c r="C46">
        <f t="shared" si="15"/>
        <v>2</v>
      </c>
      <c r="D46">
        <f t="shared" si="15"/>
        <v>6</v>
      </c>
      <c r="E46">
        <f t="shared" ca="1" si="13"/>
        <v>-75406.642723004683</v>
      </c>
      <c r="F46">
        <f t="shared" ca="1" si="14"/>
        <v>-65163.810234741781</v>
      </c>
      <c r="G46">
        <f t="shared" ca="1" si="1"/>
        <v>9448.7999999999993</v>
      </c>
      <c r="H46" s="9">
        <f t="shared" ca="1" si="2"/>
        <v>238.06328638497507</v>
      </c>
      <c r="I46" s="9">
        <f t="shared" ca="1" si="2"/>
        <v>37.54724882629089</v>
      </c>
      <c r="J46" s="9">
        <f t="shared" ca="1" si="2"/>
        <v>0</v>
      </c>
      <c r="K46" s="9">
        <f t="shared" ca="1" si="3"/>
        <v>241.00606676770207</v>
      </c>
      <c r="L46" s="9">
        <f t="shared" ca="1" si="4"/>
        <v>81.037163573672004</v>
      </c>
      <c r="M46">
        <f t="shared" ca="1" si="8"/>
        <v>55.259950443401145</v>
      </c>
      <c r="N46">
        <f t="shared" ca="1" si="9"/>
        <v>31.72664188836724</v>
      </c>
    </row>
    <row r="47" spans="1:14" x14ac:dyDescent="0.25">
      <c r="A47" s="4">
        <f t="shared" si="10"/>
        <v>0.42129629629629595</v>
      </c>
      <c r="B47" s="3">
        <f t="shared" si="11"/>
        <v>1553300400</v>
      </c>
      <c r="C47">
        <f t="shared" si="15"/>
        <v>2</v>
      </c>
      <c r="D47">
        <f t="shared" si="15"/>
        <v>6</v>
      </c>
      <c r="E47">
        <f t="shared" ca="1" si="13"/>
        <v>-74216.326291079808</v>
      </c>
      <c r="F47">
        <f t="shared" ca="1" si="14"/>
        <v>-64976.073990610326</v>
      </c>
      <c r="G47">
        <f t="shared" ca="1" si="1"/>
        <v>9448.7999999999993</v>
      </c>
      <c r="H47" s="9">
        <f t="shared" ca="1" si="2"/>
        <v>238.06328638497507</v>
      </c>
      <c r="I47" s="9">
        <f t="shared" ca="1" si="2"/>
        <v>37.54724882629089</v>
      </c>
      <c r="J47" s="9">
        <f t="shared" ca="1" si="2"/>
        <v>0</v>
      </c>
      <c r="K47" s="9">
        <f t="shared" ca="1" si="3"/>
        <v>241.00606676770207</v>
      </c>
      <c r="L47" s="9">
        <f t="shared" ca="1" si="4"/>
        <v>81.037163573672004</v>
      </c>
      <c r="M47">
        <f t="shared" ca="1" si="8"/>
        <v>55.261657537819509</v>
      </c>
      <c r="N47">
        <f t="shared" ca="1" si="9"/>
        <v>31.745689880020866</v>
      </c>
    </row>
    <row r="48" spans="1:14" x14ac:dyDescent="0.25">
      <c r="A48" s="8">
        <f t="shared" si="10"/>
        <v>0.42135416666666631</v>
      </c>
      <c r="B48" s="3">
        <f t="shared" si="11"/>
        <v>1553300405</v>
      </c>
      <c r="C48">
        <f t="shared" si="15"/>
        <v>2</v>
      </c>
      <c r="D48">
        <f t="shared" si="15"/>
        <v>6</v>
      </c>
      <c r="E48">
        <f t="shared" ca="1" si="13"/>
        <v>-73026.009859154932</v>
      </c>
      <c r="F48">
        <f t="shared" ca="1" si="14"/>
        <v>-64788.337746478872</v>
      </c>
      <c r="G48">
        <f t="shared" ca="1" si="1"/>
        <v>9448.7999999999993</v>
      </c>
      <c r="H48" s="9">
        <f t="shared" ca="1" si="2"/>
        <v>238.06328638497797</v>
      </c>
      <c r="I48" s="9">
        <f t="shared" ca="1" si="2"/>
        <v>37.54724882629089</v>
      </c>
      <c r="J48" s="9">
        <f t="shared" ca="1" si="2"/>
        <v>0</v>
      </c>
      <c r="K48" s="9">
        <f t="shared" ca="1" si="3"/>
        <v>241.00606676770491</v>
      </c>
      <c r="L48" s="9">
        <f t="shared" ca="1" si="4"/>
        <v>81.037163573672103</v>
      </c>
      <c r="M48">
        <f t="shared" ca="1" si="8"/>
        <v>55.263364632237867</v>
      </c>
      <c r="N48">
        <f t="shared" ca="1" si="9"/>
        <v>31.764737871674491</v>
      </c>
    </row>
    <row r="49" spans="1:19" x14ac:dyDescent="0.25">
      <c r="A49" s="4">
        <f t="shared" si="10"/>
        <v>0.42141203703703667</v>
      </c>
      <c r="B49" s="3">
        <f t="shared" si="11"/>
        <v>1553300410</v>
      </c>
      <c r="C49">
        <f t="shared" si="15"/>
        <v>2</v>
      </c>
      <c r="D49">
        <f t="shared" si="15"/>
        <v>6</v>
      </c>
      <c r="E49">
        <f t="shared" ca="1" si="13"/>
        <v>-71835.693427230042</v>
      </c>
      <c r="F49">
        <f t="shared" ca="1" si="14"/>
        <v>-64600.601502347417</v>
      </c>
      <c r="G49">
        <f t="shared" ca="1" si="1"/>
        <v>9448.7999999999993</v>
      </c>
      <c r="H49" s="9">
        <f t="shared" ca="1" si="2"/>
        <v>238.06328638497797</v>
      </c>
      <c r="I49" s="9">
        <f t="shared" ca="1" si="2"/>
        <v>37.547248826292346</v>
      </c>
      <c r="J49" s="9">
        <f t="shared" ca="1" si="2"/>
        <v>0</v>
      </c>
      <c r="K49" s="9">
        <f t="shared" ca="1" si="3"/>
        <v>241.00606676770514</v>
      </c>
      <c r="L49" s="9">
        <f t="shared" ca="1" si="4"/>
        <v>81.037163573671762</v>
      </c>
      <c r="M49">
        <f t="shared" ca="1" si="8"/>
        <v>55.265071726656231</v>
      </c>
      <c r="N49">
        <f t="shared" ca="1" si="9"/>
        <v>31.783785863328117</v>
      </c>
    </row>
    <row r="50" spans="1:19" x14ac:dyDescent="0.25">
      <c r="A50" s="4">
        <f t="shared" si="10"/>
        <v>0.42146990740740703</v>
      </c>
      <c r="B50" s="3">
        <f t="shared" si="11"/>
        <v>1553300415</v>
      </c>
      <c r="C50">
        <f t="shared" si="15"/>
        <v>2</v>
      </c>
      <c r="D50">
        <f t="shared" si="15"/>
        <v>6</v>
      </c>
      <c r="E50">
        <f t="shared" ca="1" si="13"/>
        <v>-70645.376995305152</v>
      </c>
      <c r="F50">
        <f t="shared" ca="1" si="14"/>
        <v>-64412.865258215956</v>
      </c>
      <c r="G50">
        <f t="shared" ca="1" si="1"/>
        <v>9448.7999999999993</v>
      </c>
      <c r="H50" s="9">
        <f t="shared" ca="1" si="2"/>
        <v>238.06328638497507</v>
      </c>
      <c r="I50" s="9">
        <f t="shared" ca="1" si="2"/>
        <v>37.54724882629089</v>
      </c>
      <c r="J50" s="9">
        <f t="shared" ca="1" si="2"/>
        <v>0</v>
      </c>
      <c r="K50" s="9">
        <f t="shared" ca="1" si="3"/>
        <v>241.00606676770207</v>
      </c>
      <c r="L50" s="9">
        <f t="shared" ca="1" si="4"/>
        <v>81.037163573672004</v>
      </c>
      <c r="M50">
        <f t="shared" ca="1" si="8"/>
        <v>55.266778821074595</v>
      </c>
      <c r="N50">
        <f t="shared" ca="1" si="9"/>
        <v>31.802833854981742</v>
      </c>
    </row>
    <row r="51" spans="1:19" x14ac:dyDescent="0.25">
      <c r="A51" s="4">
        <f t="shared" si="10"/>
        <v>0.42152777777777739</v>
      </c>
      <c r="B51" s="3">
        <f t="shared" si="11"/>
        <v>1553300420</v>
      </c>
      <c r="C51">
        <f t="shared" si="15"/>
        <v>2</v>
      </c>
      <c r="D51">
        <f t="shared" si="15"/>
        <v>6</v>
      </c>
      <c r="E51">
        <f t="shared" ca="1" si="13"/>
        <v>-69455.060563380277</v>
      </c>
      <c r="F51">
        <f t="shared" ca="1" si="14"/>
        <v>-64225.129014084501</v>
      </c>
      <c r="G51">
        <f t="shared" ca="1" si="1"/>
        <v>9448.7999999999993</v>
      </c>
      <c r="H51" s="9">
        <f t="shared" ca="1" si="2"/>
        <v>238.06328638497507</v>
      </c>
      <c r="I51" s="9">
        <f t="shared" ca="1" si="2"/>
        <v>37.54724882629089</v>
      </c>
      <c r="J51" s="9">
        <f t="shared" ca="1" si="2"/>
        <v>0</v>
      </c>
      <c r="K51" s="9">
        <f t="shared" ca="1" si="3"/>
        <v>241.00606676770207</v>
      </c>
      <c r="L51" s="9">
        <f t="shared" ca="1" si="4"/>
        <v>81.037163573672004</v>
      </c>
      <c r="M51">
        <f t="shared" ca="1" si="8"/>
        <v>55.268485915492953</v>
      </c>
      <c r="N51">
        <f t="shared" ca="1" si="9"/>
        <v>31.821881846635367</v>
      </c>
      <c r="O51" s="17"/>
      <c r="P51" s="17"/>
      <c r="Q51" s="17"/>
      <c r="R51" s="17"/>
      <c r="S51" s="17"/>
    </row>
    <row r="52" spans="1:19" x14ac:dyDescent="0.25">
      <c r="A52" s="4">
        <f>A51+5/24/3600</f>
        <v>0.42158564814814775</v>
      </c>
      <c r="B52" s="3">
        <f t="shared" si="11"/>
        <v>1553300425</v>
      </c>
      <c r="C52">
        <f t="shared" si="15"/>
        <v>2</v>
      </c>
      <c r="D52">
        <f t="shared" si="15"/>
        <v>6</v>
      </c>
      <c r="E52">
        <f t="shared" ca="1" si="13"/>
        <v>-68264.744131455402</v>
      </c>
      <c r="F52">
        <f t="shared" ca="1" si="14"/>
        <v>-64037.392769953047</v>
      </c>
      <c r="G52">
        <f t="shared" ca="1" si="1"/>
        <v>9448.7999999999993</v>
      </c>
      <c r="H52" s="9">
        <f t="shared" ca="1" si="2"/>
        <v>238.06328638497797</v>
      </c>
      <c r="I52" s="9">
        <f t="shared" ca="1" si="2"/>
        <v>37.54724882629089</v>
      </c>
      <c r="J52" s="9">
        <f t="shared" ca="1" si="2"/>
        <v>0</v>
      </c>
      <c r="K52" s="9">
        <f t="shared" ca="1" si="3"/>
        <v>241.00606676770491</v>
      </c>
      <c r="L52" s="9">
        <f t="shared" ca="1" si="4"/>
        <v>81.037163573672103</v>
      </c>
      <c r="M52">
        <f t="shared" ca="1" si="8"/>
        <v>55.270193009911317</v>
      </c>
      <c r="N52">
        <f t="shared" ca="1" si="9"/>
        <v>31.840929838288993</v>
      </c>
    </row>
    <row r="53" spans="1:19" x14ac:dyDescent="0.25">
      <c r="A53" s="4">
        <f t="shared" si="10"/>
        <v>0.42164351851851811</v>
      </c>
      <c r="B53" s="3">
        <f t="shared" si="11"/>
        <v>1553300430</v>
      </c>
      <c r="C53">
        <f t="shared" si="15"/>
        <v>2</v>
      </c>
      <c r="D53">
        <f t="shared" si="15"/>
        <v>6</v>
      </c>
      <c r="E53">
        <f t="shared" ca="1" si="13"/>
        <v>-67074.427699530512</v>
      </c>
      <c r="F53">
        <f t="shared" ca="1" si="14"/>
        <v>-63849.656525821592</v>
      </c>
      <c r="G53">
        <f t="shared" ca="1" si="1"/>
        <v>9448.7999999999993</v>
      </c>
      <c r="H53" s="9">
        <f t="shared" ca="1" si="2"/>
        <v>238.06328638497797</v>
      </c>
      <c r="I53" s="9">
        <f t="shared" ca="1" si="2"/>
        <v>37.54724882629089</v>
      </c>
      <c r="J53" s="9">
        <f t="shared" ca="1" si="2"/>
        <v>0</v>
      </c>
      <c r="K53" s="9">
        <f t="shared" ca="1" si="3"/>
        <v>241.00606676770491</v>
      </c>
      <c r="L53" s="9">
        <f t="shared" ca="1" si="4"/>
        <v>81.037163573672103</v>
      </c>
      <c r="M53">
        <f t="shared" ca="1" si="8"/>
        <v>55.271900104329681</v>
      </c>
      <c r="N53">
        <f t="shared" ca="1" si="9"/>
        <v>31.859977829942618</v>
      </c>
    </row>
    <row r="54" spans="1:19" x14ac:dyDescent="0.25">
      <c r="A54" s="8">
        <f t="shared" si="10"/>
        <v>0.42170138888888847</v>
      </c>
      <c r="B54" s="3">
        <f t="shared" si="11"/>
        <v>1553300435</v>
      </c>
      <c r="C54">
        <f t="shared" si="15"/>
        <v>2</v>
      </c>
      <c r="D54">
        <f t="shared" si="15"/>
        <v>6</v>
      </c>
      <c r="E54">
        <f t="shared" ca="1" si="13"/>
        <v>-65884.111267605622</v>
      </c>
      <c r="F54">
        <f t="shared" ca="1" si="14"/>
        <v>-63661.920281690138</v>
      </c>
      <c r="G54">
        <f t="shared" ca="1" si="1"/>
        <v>9448.7999999999993</v>
      </c>
      <c r="H54" s="9">
        <f t="shared" ca="1" si="2"/>
        <v>238.06328638497507</v>
      </c>
      <c r="I54" s="9">
        <f t="shared" ca="1" si="2"/>
        <v>37.54724882629089</v>
      </c>
      <c r="J54" s="9">
        <f t="shared" ca="1" si="2"/>
        <v>0</v>
      </c>
      <c r="K54" s="9">
        <f t="shared" ca="1" si="3"/>
        <v>241.00606676770207</v>
      </c>
      <c r="L54" s="9">
        <f t="shared" ca="1" si="4"/>
        <v>81.037163573672004</v>
      </c>
      <c r="M54">
        <f t="shared" ca="1" si="8"/>
        <v>55.273607198748039</v>
      </c>
      <c r="N54">
        <f t="shared" ca="1" si="9"/>
        <v>31.879025821596244</v>
      </c>
    </row>
    <row r="55" spans="1:19" x14ac:dyDescent="0.25">
      <c r="A55" s="4">
        <f t="shared" si="10"/>
        <v>0.42175925925925883</v>
      </c>
      <c r="B55" s="3">
        <f t="shared" si="11"/>
        <v>1553300440</v>
      </c>
      <c r="C55">
        <f t="shared" si="15"/>
        <v>2</v>
      </c>
      <c r="D55">
        <f t="shared" si="15"/>
        <v>6</v>
      </c>
      <c r="E55">
        <f t="shared" ca="1" si="13"/>
        <v>-64693.794835680746</v>
      </c>
      <c r="F55">
        <f t="shared" ca="1" si="14"/>
        <v>-63474.184037558683</v>
      </c>
      <c r="G55">
        <f t="shared" ca="1" si="1"/>
        <v>9448.7999999999993</v>
      </c>
      <c r="H55" s="9">
        <f t="shared" ca="1" si="2"/>
        <v>238.06328638497652</v>
      </c>
      <c r="I55" s="9">
        <f t="shared" ca="1" si="2"/>
        <v>37.54724882629089</v>
      </c>
      <c r="J55" s="9">
        <f t="shared" ca="1" si="2"/>
        <v>0</v>
      </c>
      <c r="K55" s="9">
        <f t="shared" ca="1" si="3"/>
        <v>241.00606676770349</v>
      </c>
      <c r="L55" s="9">
        <f t="shared" ca="1" si="4"/>
        <v>81.037163573672061</v>
      </c>
      <c r="M55">
        <f t="shared" ca="1" si="8"/>
        <v>55.275314293166403</v>
      </c>
      <c r="N55">
        <f t="shared" ca="1" si="9"/>
        <v>31.898073813249869</v>
      </c>
    </row>
    <row r="56" spans="1:19" x14ac:dyDescent="0.25">
      <c r="A56" s="4">
        <f t="shared" si="10"/>
        <v>0.42181712962962919</v>
      </c>
      <c r="B56" s="3">
        <f t="shared" si="11"/>
        <v>1553300445</v>
      </c>
      <c r="C56">
        <f t="shared" ref="C56:D71" si="16">C55</f>
        <v>2</v>
      </c>
      <c r="D56">
        <f t="shared" si="16"/>
        <v>6</v>
      </c>
      <c r="E56">
        <f t="shared" ca="1" si="13"/>
        <v>-63503.478403755864</v>
      </c>
      <c r="F56">
        <f t="shared" ca="1" si="14"/>
        <v>-63286.447793427229</v>
      </c>
      <c r="G56">
        <f t="shared" ca="1" si="1"/>
        <v>9448.7999999999993</v>
      </c>
      <c r="H56" s="9">
        <f t="shared" ca="1" si="2"/>
        <v>238.06328638497652</v>
      </c>
      <c r="I56" s="9">
        <f t="shared" ca="1" si="2"/>
        <v>37.547248826292346</v>
      </c>
      <c r="J56" s="9">
        <f t="shared" ca="1" si="2"/>
        <v>0</v>
      </c>
      <c r="K56" s="9">
        <f t="shared" ca="1" si="3"/>
        <v>241.00606676770371</v>
      </c>
      <c r="L56" s="9">
        <f t="shared" ca="1" si="4"/>
        <v>81.037163573671705</v>
      </c>
      <c r="M56">
        <f t="shared" ca="1" si="8"/>
        <v>55.277021387584767</v>
      </c>
      <c r="N56">
        <f t="shared" ca="1" si="9"/>
        <v>31.917121804903495</v>
      </c>
    </row>
    <row r="57" spans="1:19" x14ac:dyDescent="0.25">
      <c r="A57" s="4">
        <f t="shared" si="10"/>
        <v>0.42187499999999956</v>
      </c>
      <c r="B57" s="3">
        <f t="shared" si="11"/>
        <v>1553300450</v>
      </c>
      <c r="C57">
        <f t="shared" si="16"/>
        <v>2</v>
      </c>
      <c r="D57">
        <f t="shared" si="16"/>
        <v>6</v>
      </c>
      <c r="E57">
        <f t="shared" ca="1" si="13"/>
        <v>-62313.161971830981</v>
      </c>
      <c r="F57">
        <f t="shared" ca="1" si="14"/>
        <v>-63098.711549295767</v>
      </c>
      <c r="G57">
        <f t="shared" ca="1" si="1"/>
        <v>9448.7999999999993</v>
      </c>
      <c r="H57" s="9">
        <f t="shared" ca="1" si="2"/>
        <v>238.06328638497652</v>
      </c>
      <c r="I57" s="9">
        <f t="shared" ca="1" si="2"/>
        <v>37.54724882629089</v>
      </c>
      <c r="J57" s="9">
        <f t="shared" ca="1" si="2"/>
        <v>0</v>
      </c>
      <c r="K57" s="9">
        <f t="shared" ca="1" si="3"/>
        <v>241.00606676770349</v>
      </c>
      <c r="L57" s="9">
        <f t="shared" ca="1" si="4"/>
        <v>81.037163573672061</v>
      </c>
      <c r="M57">
        <f t="shared" ca="1" si="8"/>
        <v>55.278728482003125</v>
      </c>
      <c r="N57">
        <f t="shared" ca="1" si="9"/>
        <v>31.93616979655712</v>
      </c>
    </row>
    <row r="58" spans="1:19" x14ac:dyDescent="0.25">
      <c r="A58" s="4">
        <f t="shared" si="10"/>
        <v>0.42193287037036992</v>
      </c>
      <c r="B58" s="3">
        <f t="shared" si="11"/>
        <v>1553300455</v>
      </c>
      <c r="C58">
        <f t="shared" si="16"/>
        <v>2</v>
      </c>
      <c r="D58">
        <f t="shared" si="16"/>
        <v>6</v>
      </c>
      <c r="E58">
        <f t="shared" ca="1" si="13"/>
        <v>-61122.845539906099</v>
      </c>
      <c r="F58">
        <f t="shared" ca="1" si="14"/>
        <v>-62910.975305164313</v>
      </c>
      <c r="G58">
        <f t="shared" ca="1" si="1"/>
        <v>9448.7999999999993</v>
      </c>
      <c r="H58" s="9">
        <f t="shared" ca="1" si="2"/>
        <v>238.06328638497652</v>
      </c>
      <c r="I58" s="9">
        <f t="shared" ca="1" si="2"/>
        <v>37.54724882629089</v>
      </c>
      <c r="J58" s="9">
        <f t="shared" ca="1" si="2"/>
        <v>0</v>
      </c>
      <c r="K58" s="9">
        <f t="shared" ca="1" si="3"/>
        <v>241.00606676770349</v>
      </c>
      <c r="L58" s="9">
        <f t="shared" ca="1" si="4"/>
        <v>81.037163573672061</v>
      </c>
      <c r="M58">
        <f t="shared" ca="1" si="8"/>
        <v>55.280435576421489</v>
      </c>
      <c r="N58">
        <f t="shared" ca="1" si="9"/>
        <v>31.955217788210746</v>
      </c>
    </row>
    <row r="59" spans="1:19" x14ac:dyDescent="0.25">
      <c r="A59" s="4">
        <f t="shared" si="10"/>
        <v>0.42199074074074028</v>
      </c>
      <c r="B59" s="3">
        <f t="shared" si="11"/>
        <v>1553300460</v>
      </c>
      <c r="C59">
        <f t="shared" si="16"/>
        <v>2</v>
      </c>
      <c r="D59">
        <f t="shared" si="16"/>
        <v>6</v>
      </c>
      <c r="E59">
        <f t="shared" ca="1" si="13"/>
        <v>-59932.529107981216</v>
      </c>
      <c r="F59">
        <f t="shared" ca="1" si="14"/>
        <v>-62723.239061032858</v>
      </c>
      <c r="G59">
        <f t="shared" ca="1" si="1"/>
        <v>9448.7999999999993</v>
      </c>
      <c r="H59" s="9">
        <f t="shared" ca="1" si="2"/>
        <v>238.06328638497652</v>
      </c>
      <c r="I59" s="9">
        <f t="shared" ca="1" si="2"/>
        <v>37.54724882629089</v>
      </c>
      <c r="J59" s="9">
        <f t="shared" ca="1" si="2"/>
        <v>0</v>
      </c>
      <c r="K59" s="9">
        <f t="shared" ca="1" si="3"/>
        <v>241.00606676770349</v>
      </c>
      <c r="L59" s="9">
        <f t="shared" ca="1" si="4"/>
        <v>81.037163573672061</v>
      </c>
      <c r="M59">
        <f t="shared" ca="1" si="8"/>
        <v>55.282142670839853</v>
      </c>
      <c r="N59">
        <f t="shared" ca="1" si="9"/>
        <v>31.974265779864371</v>
      </c>
    </row>
    <row r="60" spans="1:19" x14ac:dyDescent="0.25">
      <c r="A60" s="4">
        <f t="shared" si="10"/>
        <v>0.42204861111111064</v>
      </c>
      <c r="B60" s="3">
        <f t="shared" si="11"/>
        <v>1553300465</v>
      </c>
      <c r="C60">
        <f t="shared" si="16"/>
        <v>2</v>
      </c>
      <c r="D60">
        <f t="shared" si="16"/>
        <v>6</v>
      </c>
      <c r="E60">
        <f t="shared" ca="1" si="13"/>
        <v>-58742.212676056333</v>
      </c>
      <c r="F60">
        <f t="shared" ca="1" si="14"/>
        <v>-62535.502816901404</v>
      </c>
      <c r="G60">
        <f t="shared" ca="1" si="1"/>
        <v>9448.7999999999993</v>
      </c>
      <c r="H60" s="9">
        <f t="shared" ca="1" si="2"/>
        <v>238.06328638497652</v>
      </c>
      <c r="I60" s="9">
        <f t="shared" ca="1" si="2"/>
        <v>37.54724882629089</v>
      </c>
      <c r="J60" s="9">
        <f t="shared" ca="1" si="2"/>
        <v>0</v>
      </c>
      <c r="K60" s="9">
        <f t="shared" ca="1" si="3"/>
        <v>241.00606676770349</v>
      </c>
      <c r="L60" s="9">
        <f t="shared" ca="1" si="4"/>
        <v>81.037163573672061</v>
      </c>
      <c r="M60">
        <f t="shared" ca="1" si="8"/>
        <v>55.283849765258211</v>
      </c>
      <c r="N60">
        <f t="shared" ca="1" si="9"/>
        <v>31.993313771517997</v>
      </c>
    </row>
    <row r="61" spans="1:19" x14ac:dyDescent="0.25">
      <c r="A61" s="4">
        <f t="shared" si="10"/>
        <v>0.422106481481481</v>
      </c>
      <c r="B61" s="3">
        <f t="shared" si="11"/>
        <v>1553300470</v>
      </c>
      <c r="C61">
        <f t="shared" si="16"/>
        <v>2</v>
      </c>
      <c r="D61">
        <f t="shared" si="16"/>
        <v>6</v>
      </c>
      <c r="E61">
        <f t="shared" ca="1" si="13"/>
        <v>-57551.896244131451</v>
      </c>
      <c r="F61">
        <f t="shared" ca="1" si="14"/>
        <v>-62347.76657276995</v>
      </c>
      <c r="G61">
        <f t="shared" ca="1" si="1"/>
        <v>9448.7999999999993</v>
      </c>
      <c r="H61" s="9">
        <f t="shared" ca="1" si="2"/>
        <v>238.06328638497507</v>
      </c>
      <c r="I61" s="9">
        <f t="shared" ca="1" si="2"/>
        <v>37.54724882629089</v>
      </c>
      <c r="J61" s="9">
        <f t="shared" ca="1" si="2"/>
        <v>0</v>
      </c>
      <c r="K61" s="9">
        <f t="shared" ca="1" si="3"/>
        <v>241.00606676770207</v>
      </c>
      <c r="L61" s="9">
        <f t="shared" ca="1" si="4"/>
        <v>81.037163573672004</v>
      </c>
      <c r="M61">
        <f t="shared" ca="1" si="8"/>
        <v>55.285556859676575</v>
      </c>
      <c r="N61">
        <f t="shared" ca="1" si="9"/>
        <v>32.012361763171619</v>
      </c>
    </row>
    <row r="62" spans="1:19" x14ac:dyDescent="0.25">
      <c r="A62" s="4">
        <f t="shared" si="10"/>
        <v>0.42216435185185136</v>
      </c>
      <c r="B62" s="3">
        <f t="shared" si="11"/>
        <v>1553300475</v>
      </c>
      <c r="C62">
        <f t="shared" si="16"/>
        <v>2</v>
      </c>
      <c r="D62">
        <f t="shared" si="16"/>
        <v>6</v>
      </c>
      <c r="E62">
        <f t="shared" ca="1" si="13"/>
        <v>-56361.579812206575</v>
      </c>
      <c r="F62">
        <f t="shared" ca="1" si="14"/>
        <v>-62160.030328638495</v>
      </c>
      <c r="G62">
        <f t="shared" ca="1" si="1"/>
        <v>9448.7999999999993</v>
      </c>
      <c r="H62" s="9">
        <f t="shared" ca="1" si="2"/>
        <v>238.06328638497797</v>
      </c>
      <c r="I62" s="9">
        <f t="shared" ca="1" si="2"/>
        <v>37.54724882629089</v>
      </c>
      <c r="J62" s="9">
        <f t="shared" ca="1" si="2"/>
        <v>0</v>
      </c>
      <c r="K62" s="9">
        <f t="shared" ca="1" si="3"/>
        <v>241.00606676770491</v>
      </c>
      <c r="L62" s="9">
        <f t="shared" ca="1" si="4"/>
        <v>81.037163573672103</v>
      </c>
      <c r="M62">
        <f t="shared" ca="1" si="8"/>
        <v>55.287263954094939</v>
      </c>
      <c r="N62">
        <f t="shared" ca="1" si="9"/>
        <v>32.031409754825248</v>
      </c>
    </row>
    <row r="63" spans="1:19" x14ac:dyDescent="0.25">
      <c r="A63" s="4">
        <f t="shared" si="10"/>
        <v>0.42222222222222172</v>
      </c>
      <c r="B63" s="3">
        <f t="shared" si="11"/>
        <v>1553300480</v>
      </c>
      <c r="C63">
        <f t="shared" si="16"/>
        <v>2</v>
      </c>
      <c r="D63">
        <f t="shared" si="16"/>
        <v>6</v>
      </c>
      <c r="E63">
        <f t="shared" ca="1" si="13"/>
        <v>-55171.263380281685</v>
      </c>
      <c r="F63">
        <f t="shared" ca="1" si="14"/>
        <v>-61972.294084507041</v>
      </c>
      <c r="G63">
        <f t="shared" ca="1" si="1"/>
        <v>9448.7999999999993</v>
      </c>
      <c r="H63" s="9">
        <f t="shared" ca="1" si="2"/>
        <v>238.06328638497507</v>
      </c>
      <c r="I63" s="9">
        <f t="shared" ca="1" si="2"/>
        <v>37.547248826292346</v>
      </c>
      <c r="J63" s="9">
        <f t="shared" ca="1" si="2"/>
        <v>0</v>
      </c>
      <c r="K63" s="9">
        <f t="shared" ca="1" si="3"/>
        <v>241.00606676770226</v>
      </c>
      <c r="L63" s="9">
        <f t="shared" ca="1" si="4"/>
        <v>81.037163573671663</v>
      </c>
      <c r="M63">
        <f t="shared" ca="1" si="8"/>
        <v>55.288971048513297</v>
      </c>
      <c r="N63">
        <f t="shared" ca="1" si="9"/>
        <v>32.05045774647887</v>
      </c>
    </row>
    <row r="64" spans="1:19" x14ac:dyDescent="0.25">
      <c r="A64" s="4">
        <f t="shared" si="10"/>
        <v>0.42228009259259208</v>
      </c>
      <c r="B64" s="3">
        <f t="shared" si="11"/>
        <v>1553300485</v>
      </c>
      <c r="C64">
        <f t="shared" si="16"/>
        <v>2</v>
      </c>
      <c r="D64">
        <f t="shared" si="16"/>
        <v>6</v>
      </c>
      <c r="E64">
        <f t="shared" ca="1" si="13"/>
        <v>-53980.94694835681</v>
      </c>
      <c r="F64">
        <f t="shared" ca="1" si="14"/>
        <v>-61784.557840375579</v>
      </c>
      <c r="G64">
        <f t="shared" ca="1" si="1"/>
        <v>9448.7999999999993</v>
      </c>
      <c r="H64" s="9">
        <f t="shared" ca="1" si="2"/>
        <v>238.06328638497797</v>
      </c>
      <c r="I64" s="9">
        <f t="shared" ca="1" si="2"/>
        <v>37.547248826289433</v>
      </c>
      <c r="J64" s="9">
        <f t="shared" ca="1" si="2"/>
        <v>0</v>
      </c>
      <c r="K64" s="9">
        <f t="shared" ca="1" si="3"/>
        <v>241.00606676770468</v>
      </c>
      <c r="L64" s="9">
        <f t="shared" ca="1" si="4"/>
        <v>81.037163573672444</v>
      </c>
      <c r="M64">
        <f t="shared" ca="1" si="8"/>
        <v>55.290678142931661</v>
      </c>
      <c r="N64">
        <f t="shared" ca="1" si="9"/>
        <v>32.069505738132499</v>
      </c>
    </row>
    <row r="65" spans="1:15" x14ac:dyDescent="0.25">
      <c r="A65" s="4">
        <f t="shared" si="10"/>
        <v>0.42233796296296244</v>
      </c>
      <c r="B65" s="3">
        <f t="shared" si="11"/>
        <v>1553300490</v>
      </c>
      <c r="C65">
        <f t="shared" si="16"/>
        <v>2</v>
      </c>
      <c r="D65">
        <f t="shared" si="16"/>
        <v>6</v>
      </c>
      <c r="E65">
        <f t="shared" ca="1" si="13"/>
        <v>-52790.63051643192</v>
      </c>
      <c r="F65">
        <f t="shared" ca="1" si="14"/>
        <v>-61596.821596244132</v>
      </c>
      <c r="G65">
        <f t="shared" ca="1" si="1"/>
        <v>9448.7999999999993</v>
      </c>
      <c r="H65" s="9">
        <f t="shared" ca="1" si="2"/>
        <v>238.06328638497507</v>
      </c>
      <c r="I65" s="9">
        <f t="shared" ca="1" si="2"/>
        <v>37.547248826292346</v>
      </c>
      <c r="J65" s="9">
        <f t="shared" ca="1" si="2"/>
        <v>0</v>
      </c>
      <c r="K65" s="9">
        <f t="shared" ca="1" si="3"/>
        <v>241.00606676770226</v>
      </c>
      <c r="L65" s="9">
        <f t="shared" ca="1" si="4"/>
        <v>81.037163573671663</v>
      </c>
      <c r="M65">
        <f t="shared" ca="1" si="8"/>
        <v>55.292385237350025</v>
      </c>
      <c r="N65">
        <f t="shared" ca="1" si="9"/>
        <v>32.088553729786121</v>
      </c>
      <c r="O65" s="12"/>
    </row>
    <row r="66" spans="1:15" x14ac:dyDescent="0.25">
      <c r="A66" s="8">
        <f t="shared" si="10"/>
        <v>0.4223958333333328</v>
      </c>
      <c r="B66" s="3">
        <f t="shared" si="11"/>
        <v>1553300495</v>
      </c>
      <c r="C66">
        <f t="shared" si="16"/>
        <v>2</v>
      </c>
      <c r="D66">
        <f t="shared" si="16"/>
        <v>6</v>
      </c>
      <c r="E66">
        <f t="shared" ca="1" si="13"/>
        <v>-51600.314084507045</v>
      </c>
      <c r="F66">
        <f t="shared" ca="1" si="14"/>
        <v>-61409.08535211267</v>
      </c>
      <c r="G66">
        <f t="shared" ca="1" si="1"/>
        <v>9448.7999999999993</v>
      </c>
      <c r="H66" s="9">
        <f t="shared" ca="1" si="2"/>
        <v>238.06328638497797</v>
      </c>
      <c r="I66" s="9">
        <f t="shared" ca="1" si="2"/>
        <v>37.54724882629089</v>
      </c>
      <c r="J66" s="9">
        <f t="shared" ca="1" si="2"/>
        <v>0</v>
      </c>
      <c r="K66" s="9">
        <f t="shared" ca="1" si="3"/>
        <v>241.00606676770491</v>
      </c>
      <c r="L66" s="9">
        <f t="shared" ca="1" si="4"/>
        <v>81.037163573672103</v>
      </c>
      <c r="M66">
        <f t="shared" ca="1" si="8"/>
        <v>55.294092331768383</v>
      </c>
      <c r="N66">
        <f t="shared" ca="1" si="9"/>
        <v>32.10760172143975</v>
      </c>
      <c r="O66" s="12"/>
    </row>
    <row r="67" spans="1:15" x14ac:dyDescent="0.25">
      <c r="A67" s="4">
        <f t="shared" si="10"/>
        <v>0.42245370370370317</v>
      </c>
      <c r="B67" s="3">
        <f t="shared" si="11"/>
        <v>1553300500</v>
      </c>
      <c r="C67">
        <f t="shared" si="16"/>
        <v>2</v>
      </c>
      <c r="D67">
        <f t="shared" si="16"/>
        <v>6</v>
      </c>
      <c r="E67">
        <f t="shared" ca="1" si="13"/>
        <v>-50409.997652582155</v>
      </c>
      <c r="F67">
        <f t="shared" ca="1" si="14"/>
        <v>-61221.349107981216</v>
      </c>
      <c r="G67">
        <f t="shared" ca="1" si="1"/>
        <v>9448.7999999999993</v>
      </c>
      <c r="H67" s="9">
        <f t="shared" ca="1" si="2"/>
        <v>238.06328638497507</v>
      </c>
      <c r="I67" s="9">
        <f t="shared" ca="1" si="2"/>
        <v>37.54724882629089</v>
      </c>
      <c r="J67" s="9">
        <f t="shared" ca="1" si="2"/>
        <v>0</v>
      </c>
      <c r="K67" s="9">
        <f t="shared" ca="1" si="3"/>
        <v>241.00606676770207</v>
      </c>
      <c r="L67" s="9">
        <f t="shared" ca="1" si="4"/>
        <v>81.037163573672004</v>
      </c>
      <c r="M67">
        <f t="shared" ca="1" si="8"/>
        <v>55.295799426186747</v>
      </c>
      <c r="N67">
        <f t="shared" ca="1" si="9"/>
        <v>32.126649713093371</v>
      </c>
      <c r="O67" s="12"/>
    </row>
    <row r="68" spans="1:15" x14ac:dyDescent="0.25">
      <c r="A68" s="4">
        <f t="shared" si="10"/>
        <v>0.42251157407407353</v>
      </c>
      <c r="B68" s="3">
        <f t="shared" si="11"/>
        <v>1553300505</v>
      </c>
      <c r="C68">
        <f t="shared" si="16"/>
        <v>2</v>
      </c>
      <c r="D68">
        <f t="shared" si="16"/>
        <v>6</v>
      </c>
      <c r="E68">
        <f t="shared" ca="1" si="13"/>
        <v>-49219.681220657279</v>
      </c>
      <c r="F68">
        <f t="shared" ca="1" si="14"/>
        <v>-61033.612863849761</v>
      </c>
      <c r="G68">
        <f t="shared" ca="1" si="1"/>
        <v>9448.7999999999993</v>
      </c>
      <c r="H68" s="9">
        <f t="shared" ca="1" si="2"/>
        <v>238.06328638497797</v>
      </c>
      <c r="I68" s="9">
        <f t="shared" ca="1" si="2"/>
        <v>37.54724882629089</v>
      </c>
      <c r="J68" s="9">
        <f t="shared" ca="1" si="2"/>
        <v>0</v>
      </c>
      <c r="K68" s="9">
        <f t="shared" ca="1" si="3"/>
        <v>241.00606676770491</v>
      </c>
      <c r="L68" s="9">
        <f t="shared" ca="1" si="4"/>
        <v>81.037163573672103</v>
      </c>
      <c r="M68">
        <f t="shared" ca="1" si="8"/>
        <v>55.297506520605111</v>
      </c>
      <c r="N68">
        <f t="shared" ca="1" si="9"/>
        <v>32.145697704747001</v>
      </c>
      <c r="O68" s="12"/>
    </row>
    <row r="69" spans="1:15" x14ac:dyDescent="0.25">
      <c r="A69" s="4">
        <f t="shared" si="10"/>
        <v>0.42256944444444389</v>
      </c>
      <c r="B69" s="3">
        <f t="shared" si="11"/>
        <v>1553300510</v>
      </c>
      <c r="C69">
        <f t="shared" si="16"/>
        <v>2</v>
      </c>
      <c r="D69">
        <f t="shared" si="16"/>
        <v>6</v>
      </c>
      <c r="E69">
        <f t="shared" ca="1" si="13"/>
        <v>-48029.36478873239</v>
      </c>
      <c r="F69">
        <f t="shared" ca="1" si="14"/>
        <v>-60845.876619718307</v>
      </c>
      <c r="G69">
        <f t="shared" ca="1" si="1"/>
        <v>9448.7999999999993</v>
      </c>
      <c r="H69" s="9">
        <f t="shared" ca="1" si="2"/>
        <v>238.06328638497507</v>
      </c>
      <c r="I69" s="9">
        <f t="shared" ca="1" si="2"/>
        <v>37.54724882629089</v>
      </c>
      <c r="J69" s="9">
        <f t="shared" ca="1" si="2"/>
        <v>0</v>
      </c>
      <c r="K69" s="9">
        <f t="shared" ca="1" si="3"/>
        <v>241.00606676770207</v>
      </c>
      <c r="L69" s="9">
        <f t="shared" ca="1" si="4"/>
        <v>81.037163573672004</v>
      </c>
      <c r="M69">
        <f t="shared" ca="1" si="8"/>
        <v>55.299213615023469</v>
      </c>
      <c r="N69">
        <f t="shared" ca="1" si="9"/>
        <v>32.164745696400622</v>
      </c>
    </row>
    <row r="70" spans="1:15" x14ac:dyDescent="0.25">
      <c r="A70" s="4">
        <f>A69+5/24/3600</f>
        <v>0.42262731481481425</v>
      </c>
      <c r="B70" s="3">
        <f t="shared" si="11"/>
        <v>1553300515</v>
      </c>
      <c r="C70">
        <f t="shared" si="16"/>
        <v>2</v>
      </c>
      <c r="D70">
        <f t="shared" si="16"/>
        <v>6</v>
      </c>
      <c r="E70">
        <f t="shared" ca="1" si="13"/>
        <v>-46839.048356807514</v>
      </c>
      <c r="F70">
        <f t="shared" ca="1" si="14"/>
        <v>-60658.140375586852</v>
      </c>
      <c r="G70">
        <f t="shared" ca="1" si="1"/>
        <v>9448.7999999999993</v>
      </c>
      <c r="H70" s="9">
        <f t="shared" ca="1" si="2"/>
        <v>238.06328638497797</v>
      </c>
      <c r="I70" s="9">
        <f t="shared" ca="1" si="2"/>
        <v>37.54724882629089</v>
      </c>
      <c r="J70" s="9">
        <f t="shared" ca="1" si="2"/>
        <v>0</v>
      </c>
      <c r="K70" s="9">
        <f t="shared" ca="1" si="3"/>
        <v>241.00606676770491</v>
      </c>
      <c r="L70" s="9">
        <f t="shared" ca="1" si="4"/>
        <v>81.037163573672103</v>
      </c>
      <c r="M70">
        <f t="shared" ca="1" si="8"/>
        <v>55.300920709441833</v>
      </c>
      <c r="N70">
        <f t="shared" ca="1" si="9"/>
        <v>32.183793688054251</v>
      </c>
    </row>
    <row r="71" spans="1:15" x14ac:dyDescent="0.25">
      <c r="A71" s="4">
        <f t="shared" si="10"/>
        <v>0.42268518518518461</v>
      </c>
      <c r="B71" s="3">
        <f t="shared" si="11"/>
        <v>1553300520</v>
      </c>
      <c r="C71">
        <f t="shared" si="16"/>
        <v>2</v>
      </c>
      <c r="D71">
        <f t="shared" si="16"/>
        <v>6</v>
      </c>
      <c r="E71">
        <f t="shared" ca="1" si="13"/>
        <v>-45648.731924882624</v>
      </c>
      <c r="F71">
        <f t="shared" ca="1" si="14"/>
        <v>-60470.404131455398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238.06328638497797</v>
      </c>
      <c r="I71" s="9">
        <f t="shared" ca="1" si="18"/>
        <v>37.54724882629089</v>
      </c>
      <c r="J71" s="9">
        <f t="shared" ca="1" si="18"/>
        <v>0</v>
      </c>
      <c r="K71" s="9">
        <f t="shared" ref="K71:K134" ca="1" si="19">SQRT(H71*H71+I71*I71)</f>
        <v>241.00606676770491</v>
      </c>
      <c r="L71" s="9">
        <f t="shared" ref="L71:L134" ca="1" si="20">DEGREES(ATAN2(I71,H71))</f>
        <v>81.037163573672103</v>
      </c>
      <c r="M71">
        <f t="shared" ca="1" si="8"/>
        <v>55.302627803860197</v>
      </c>
      <c r="N71">
        <f t="shared" ca="1" si="9"/>
        <v>32.202841679707873</v>
      </c>
    </row>
    <row r="72" spans="1:15" x14ac:dyDescent="0.25">
      <c r="A72" s="4">
        <f t="shared" si="10"/>
        <v>0.42274305555555497</v>
      </c>
      <c r="B72" s="3">
        <f t="shared" si="11"/>
        <v>1553300525</v>
      </c>
      <c r="C72">
        <f t="shared" ref="C72:D87" si="21">C71</f>
        <v>2</v>
      </c>
      <c r="D72">
        <f t="shared" si="21"/>
        <v>6</v>
      </c>
      <c r="E72">
        <f t="shared" ca="1" si="13"/>
        <v>-44458.415492957734</v>
      </c>
      <c r="F72">
        <f t="shared" ca="1" si="14"/>
        <v>-60282.667887323943</v>
      </c>
      <c r="G72">
        <f t="shared" ca="1" si="17"/>
        <v>9448.7999999999993</v>
      </c>
      <c r="H72" s="9">
        <f t="shared" ca="1" si="18"/>
        <v>238.06328638497507</v>
      </c>
      <c r="I72" s="9">
        <f t="shared" ca="1" si="18"/>
        <v>37.547248826292346</v>
      </c>
      <c r="J72" s="9">
        <f t="shared" ca="1" si="18"/>
        <v>0</v>
      </c>
      <c r="K72" s="9">
        <f t="shared" ca="1" si="19"/>
        <v>241.00606676770226</v>
      </c>
      <c r="L72" s="9">
        <f t="shared" ca="1" si="20"/>
        <v>81.037163573671663</v>
      </c>
      <c r="M72">
        <f t="shared" ref="M72:M135" ca="1" si="22">INDIRECT("M$"&amp;C72)+INDIRECT("O$"&amp;C72)*($B72-INDIRECT("B$"&amp;D72))</f>
        <v>55.304334898278555</v>
      </c>
      <c r="N72">
        <f t="shared" ref="N72:N135" ca="1" si="23">INDIRECT("N$"&amp;C72)+INDIRECT("P$"&amp;C72)*($B72-INDIRECT("B$"&amp;D72))</f>
        <v>32.221889671361502</v>
      </c>
    </row>
    <row r="73" spans="1:15" x14ac:dyDescent="0.25">
      <c r="A73" s="4">
        <f t="shared" ref="A73:A102" si="24">A72+5/24/3600</f>
        <v>0.42280092592592533</v>
      </c>
      <c r="B73" s="3">
        <f t="shared" ref="B73:B136" si="25">B72+SECOND(A73-A72)</f>
        <v>1553300530</v>
      </c>
      <c r="C73">
        <f t="shared" si="21"/>
        <v>2</v>
      </c>
      <c r="D73">
        <f t="shared" si="21"/>
        <v>6</v>
      </c>
      <c r="E73">
        <f t="shared" ca="1" si="13"/>
        <v>-43268.099061032859</v>
      </c>
      <c r="F73">
        <f t="shared" ca="1" si="14"/>
        <v>-60094.931643192482</v>
      </c>
      <c r="G73">
        <f t="shared" ca="1" si="17"/>
        <v>9448.7999999999993</v>
      </c>
      <c r="H73" s="9">
        <f t="shared" ca="1" si="18"/>
        <v>238.06328638497797</v>
      </c>
      <c r="I73" s="9">
        <f t="shared" ca="1" si="18"/>
        <v>37.54724882629089</v>
      </c>
      <c r="J73" s="9">
        <f t="shared" ca="1" si="18"/>
        <v>0</v>
      </c>
      <c r="K73" s="9">
        <f t="shared" ca="1" si="19"/>
        <v>241.00606676770491</v>
      </c>
      <c r="L73" s="9">
        <f t="shared" ca="1" si="20"/>
        <v>81.037163573672103</v>
      </c>
      <c r="M73">
        <f t="shared" ca="1" si="22"/>
        <v>55.306041992696919</v>
      </c>
      <c r="N73">
        <f t="shared" ca="1" si="23"/>
        <v>32.240937663015124</v>
      </c>
    </row>
    <row r="74" spans="1:15" x14ac:dyDescent="0.25">
      <c r="A74" s="4">
        <f t="shared" si="24"/>
        <v>0.42285879629629569</v>
      </c>
      <c r="B74" s="3">
        <f t="shared" si="25"/>
        <v>1553300535</v>
      </c>
      <c r="C74">
        <f t="shared" si="21"/>
        <v>2</v>
      </c>
      <c r="D74">
        <f t="shared" si="21"/>
        <v>6</v>
      </c>
      <c r="E74">
        <f t="shared" ca="1" si="13"/>
        <v>-42077.782629107969</v>
      </c>
      <c r="F74">
        <f t="shared" ca="1" si="14"/>
        <v>-59907.195399061027</v>
      </c>
      <c r="G74">
        <f t="shared" ca="1" si="17"/>
        <v>9448.7999999999993</v>
      </c>
      <c r="H74" s="9">
        <f t="shared" ca="1" si="18"/>
        <v>238.06328638497507</v>
      </c>
      <c r="I74" s="9">
        <f t="shared" ca="1" si="18"/>
        <v>37.54724882629089</v>
      </c>
      <c r="J74" s="9">
        <f t="shared" ca="1" si="18"/>
        <v>0</v>
      </c>
      <c r="K74" s="9">
        <f t="shared" ca="1" si="19"/>
        <v>241.00606676770207</v>
      </c>
      <c r="L74" s="9">
        <f t="shared" ca="1" si="20"/>
        <v>81.037163573672004</v>
      </c>
      <c r="M74">
        <f t="shared" ca="1" si="22"/>
        <v>55.307749087115283</v>
      </c>
      <c r="N74">
        <f t="shared" ca="1" si="23"/>
        <v>32.259985654668753</v>
      </c>
    </row>
    <row r="75" spans="1:15" x14ac:dyDescent="0.25">
      <c r="A75" s="4">
        <f t="shared" si="24"/>
        <v>0.42291666666666605</v>
      </c>
      <c r="B75" s="3">
        <f t="shared" si="25"/>
        <v>1553300540</v>
      </c>
      <c r="C75">
        <f t="shared" si="21"/>
        <v>2</v>
      </c>
      <c r="D75">
        <f t="shared" si="21"/>
        <v>6</v>
      </c>
      <c r="E75">
        <f t="shared" ca="1" si="13"/>
        <v>-40887.466197183094</v>
      </c>
      <c r="F75">
        <f t="shared" ca="1" si="14"/>
        <v>-59719.459154929573</v>
      </c>
      <c r="G75">
        <f t="shared" ca="1" si="17"/>
        <v>9448.7999999999993</v>
      </c>
      <c r="H75" s="9">
        <f t="shared" ca="1" si="18"/>
        <v>238.06328638497797</v>
      </c>
      <c r="I75" s="9">
        <f t="shared" ca="1" si="18"/>
        <v>37.54724882629089</v>
      </c>
      <c r="J75" s="9">
        <f t="shared" ca="1" si="18"/>
        <v>0</v>
      </c>
      <c r="K75" s="9">
        <f t="shared" ca="1" si="19"/>
        <v>241.00606676770491</v>
      </c>
      <c r="L75" s="9">
        <f t="shared" ca="1" si="20"/>
        <v>81.037163573672103</v>
      </c>
      <c r="M75">
        <f t="shared" ca="1" si="22"/>
        <v>55.309456181533641</v>
      </c>
      <c r="N75">
        <f t="shared" ca="1" si="23"/>
        <v>32.279033646322375</v>
      </c>
    </row>
    <row r="76" spans="1:15" x14ac:dyDescent="0.25">
      <c r="A76" s="4">
        <f t="shared" si="24"/>
        <v>0.42297453703703641</v>
      </c>
      <c r="B76" s="3">
        <f t="shared" si="25"/>
        <v>1553300545</v>
      </c>
      <c r="C76">
        <f t="shared" si="21"/>
        <v>2</v>
      </c>
      <c r="D76">
        <f t="shared" si="21"/>
        <v>6</v>
      </c>
      <c r="E76">
        <f t="shared" ca="1" si="13"/>
        <v>-39697.149765258204</v>
      </c>
      <c r="F76">
        <f t="shared" ca="1" si="14"/>
        <v>-59531.722910798118</v>
      </c>
      <c r="G76">
        <f t="shared" ca="1" si="17"/>
        <v>9448.7999999999993</v>
      </c>
      <c r="H76" s="9">
        <f t="shared" ca="1" si="18"/>
        <v>238.06328638497507</v>
      </c>
      <c r="I76" s="9">
        <f t="shared" ca="1" si="18"/>
        <v>37.54724882629089</v>
      </c>
      <c r="J76" s="9">
        <f t="shared" ca="1" si="18"/>
        <v>0</v>
      </c>
      <c r="K76" s="9">
        <f t="shared" ca="1" si="19"/>
        <v>241.00606676770207</v>
      </c>
      <c r="L76" s="9">
        <f t="shared" ca="1" si="20"/>
        <v>81.037163573672004</v>
      </c>
      <c r="M76">
        <f t="shared" ca="1" si="22"/>
        <v>55.311163275952005</v>
      </c>
      <c r="N76">
        <f t="shared" ca="1" si="23"/>
        <v>32.298081637976004</v>
      </c>
    </row>
    <row r="77" spans="1:15" x14ac:dyDescent="0.25">
      <c r="A77" s="4">
        <f t="shared" si="24"/>
        <v>0.42303240740740677</v>
      </c>
      <c r="B77" s="3">
        <f t="shared" si="25"/>
        <v>1553300550</v>
      </c>
      <c r="C77">
        <f t="shared" si="21"/>
        <v>2</v>
      </c>
      <c r="D77">
        <f t="shared" si="21"/>
        <v>6</v>
      </c>
      <c r="E77">
        <f t="shared" ca="1" si="13"/>
        <v>-38506.833333333328</v>
      </c>
      <c r="F77">
        <f t="shared" ca="1" si="14"/>
        <v>-59343.986666666664</v>
      </c>
      <c r="G77">
        <f t="shared" ca="1" si="17"/>
        <v>9448.7999999999993</v>
      </c>
      <c r="H77" s="9">
        <f t="shared" ca="1" si="18"/>
        <v>238.06328638497797</v>
      </c>
      <c r="I77" s="9">
        <f t="shared" ca="1" si="18"/>
        <v>37.54724882629089</v>
      </c>
      <c r="J77" s="9">
        <f t="shared" ca="1" si="18"/>
        <v>0</v>
      </c>
      <c r="K77" s="9">
        <f t="shared" ca="1" si="19"/>
        <v>241.00606676770491</v>
      </c>
      <c r="L77" s="9">
        <f t="shared" ca="1" si="20"/>
        <v>81.037163573672103</v>
      </c>
      <c r="M77">
        <f t="shared" ca="1" si="22"/>
        <v>55.312870370370369</v>
      </c>
      <c r="N77">
        <f t="shared" ca="1" si="23"/>
        <v>32.317129629629626</v>
      </c>
    </row>
    <row r="78" spans="1:15" x14ac:dyDescent="0.25">
      <c r="A78" s="4">
        <f t="shared" si="24"/>
        <v>0.42309027777777714</v>
      </c>
      <c r="B78" s="3">
        <f t="shared" si="25"/>
        <v>1553300555</v>
      </c>
      <c r="C78">
        <f t="shared" si="21"/>
        <v>2</v>
      </c>
      <c r="D78">
        <f t="shared" si="21"/>
        <v>6</v>
      </c>
      <c r="E78">
        <f t="shared" ca="1" si="13"/>
        <v>-37316.516901408439</v>
      </c>
      <c r="F78">
        <f t="shared" ca="1" si="14"/>
        <v>-59156.25042253521</v>
      </c>
      <c r="G78">
        <f t="shared" ca="1" si="17"/>
        <v>9448.7999999999993</v>
      </c>
      <c r="H78" s="9">
        <f t="shared" ca="1" si="18"/>
        <v>238.06328638497507</v>
      </c>
      <c r="I78" s="9">
        <f t="shared" ca="1" si="18"/>
        <v>37.54724882629089</v>
      </c>
      <c r="J78" s="9">
        <f t="shared" ca="1" si="18"/>
        <v>0</v>
      </c>
      <c r="K78" s="9">
        <f t="shared" ca="1" si="19"/>
        <v>241.00606676770207</v>
      </c>
      <c r="L78" s="9">
        <f t="shared" ca="1" si="20"/>
        <v>81.037163573672004</v>
      </c>
      <c r="M78">
        <f t="shared" ca="1" si="22"/>
        <v>55.314577464788727</v>
      </c>
      <c r="N78">
        <f t="shared" ca="1" si="23"/>
        <v>32.336177621283255</v>
      </c>
    </row>
    <row r="79" spans="1:15" x14ac:dyDescent="0.25">
      <c r="A79" s="4">
        <f t="shared" si="24"/>
        <v>0.4231481481481475</v>
      </c>
      <c r="B79" s="3">
        <f t="shared" si="25"/>
        <v>1553300560</v>
      </c>
      <c r="C79">
        <f t="shared" si="21"/>
        <v>2</v>
      </c>
      <c r="D79">
        <f t="shared" si="21"/>
        <v>6</v>
      </c>
      <c r="E79">
        <f t="shared" ca="1" si="13"/>
        <v>-36126.200469483563</v>
      </c>
      <c r="F79">
        <f t="shared" ca="1" si="14"/>
        <v>-58968.514178403755</v>
      </c>
      <c r="G79">
        <f t="shared" ca="1" si="17"/>
        <v>9448.7999999999993</v>
      </c>
      <c r="H79" s="9">
        <f t="shared" ca="1" si="18"/>
        <v>238.06328638497797</v>
      </c>
      <c r="I79" s="9">
        <f t="shared" ca="1" si="18"/>
        <v>37.547248826292346</v>
      </c>
      <c r="J79" s="9">
        <f t="shared" ca="1" si="18"/>
        <v>0</v>
      </c>
      <c r="K79" s="9">
        <f t="shared" ca="1" si="19"/>
        <v>241.00606676770514</v>
      </c>
      <c r="L79" s="9">
        <f t="shared" ca="1" si="20"/>
        <v>81.037163573671762</v>
      </c>
      <c r="M79">
        <f t="shared" ca="1" si="22"/>
        <v>55.316284559207091</v>
      </c>
      <c r="N79">
        <f t="shared" ca="1" si="23"/>
        <v>32.355225612936877</v>
      </c>
    </row>
    <row r="80" spans="1:15" x14ac:dyDescent="0.25">
      <c r="A80" s="4">
        <f t="shared" si="24"/>
        <v>0.42320601851851786</v>
      </c>
      <c r="B80" s="3">
        <f t="shared" si="25"/>
        <v>1553300565</v>
      </c>
      <c r="C80">
        <f t="shared" si="21"/>
        <v>2</v>
      </c>
      <c r="D80">
        <f t="shared" si="21"/>
        <v>6</v>
      </c>
      <c r="E80">
        <f t="shared" ca="1" si="13"/>
        <v>-34935.884037558673</v>
      </c>
      <c r="F80">
        <f t="shared" ca="1" si="14"/>
        <v>-58780.777934272293</v>
      </c>
      <c r="G80">
        <f t="shared" ca="1" si="17"/>
        <v>9448.7999999999993</v>
      </c>
      <c r="H80" s="9">
        <f t="shared" ca="1" si="18"/>
        <v>238.06328638497507</v>
      </c>
      <c r="I80" s="9">
        <f t="shared" ca="1" si="18"/>
        <v>37.547248826289433</v>
      </c>
      <c r="J80" s="9">
        <f t="shared" ca="1" si="18"/>
        <v>0</v>
      </c>
      <c r="K80" s="9">
        <f t="shared" ca="1" si="19"/>
        <v>241.00606676770184</v>
      </c>
      <c r="L80" s="9">
        <f t="shared" ca="1" si="20"/>
        <v>81.037163573672331</v>
      </c>
      <c r="M80">
        <f t="shared" ca="1" si="22"/>
        <v>55.317991653625455</v>
      </c>
      <c r="N80">
        <f t="shared" ca="1" si="23"/>
        <v>32.374273604590506</v>
      </c>
    </row>
    <row r="81" spans="1:14" x14ac:dyDescent="0.25">
      <c r="A81" s="4">
        <f t="shared" si="24"/>
        <v>0.42326388888888822</v>
      </c>
      <c r="B81" s="3">
        <f t="shared" si="25"/>
        <v>1553300570</v>
      </c>
      <c r="C81">
        <f t="shared" si="21"/>
        <v>2</v>
      </c>
      <c r="D81">
        <f t="shared" si="21"/>
        <v>6</v>
      </c>
      <c r="E81">
        <f t="shared" ca="1" si="13"/>
        <v>-33745.567605633798</v>
      </c>
      <c r="F81">
        <f t="shared" ca="1" si="14"/>
        <v>-58593.041690140846</v>
      </c>
      <c r="G81">
        <f t="shared" ca="1" si="17"/>
        <v>9448.7999999999993</v>
      </c>
      <c r="H81" s="9">
        <f t="shared" ca="1" si="18"/>
        <v>238.06328638497797</v>
      </c>
      <c r="I81" s="9">
        <f t="shared" ca="1" si="18"/>
        <v>37.547248826292346</v>
      </c>
      <c r="J81" s="9">
        <f t="shared" ca="1" si="18"/>
        <v>0</v>
      </c>
      <c r="K81" s="9">
        <f t="shared" ca="1" si="19"/>
        <v>241.00606676770514</v>
      </c>
      <c r="L81" s="9">
        <f t="shared" ca="1" si="20"/>
        <v>81.037163573671762</v>
      </c>
      <c r="M81">
        <f t="shared" ca="1" si="22"/>
        <v>55.319698748043812</v>
      </c>
      <c r="N81">
        <f t="shared" ca="1" si="23"/>
        <v>32.393321596244128</v>
      </c>
    </row>
    <row r="82" spans="1:14" x14ac:dyDescent="0.25">
      <c r="A82" s="4">
        <f t="shared" si="24"/>
        <v>0.42332175925925858</v>
      </c>
      <c r="B82" s="3">
        <f t="shared" si="25"/>
        <v>1553300575</v>
      </c>
      <c r="C82">
        <f t="shared" si="21"/>
        <v>2</v>
      </c>
      <c r="D82">
        <f t="shared" si="21"/>
        <v>6</v>
      </c>
      <c r="E82">
        <f t="shared" ca="1" si="13"/>
        <v>-32555.251173708908</v>
      </c>
      <c r="F82">
        <f t="shared" ca="1" si="14"/>
        <v>-58405.305446009384</v>
      </c>
      <c r="G82">
        <f t="shared" ca="1" si="17"/>
        <v>9448.7999999999993</v>
      </c>
      <c r="H82" s="9">
        <f t="shared" ca="1" si="18"/>
        <v>238.06328638497507</v>
      </c>
      <c r="I82" s="9">
        <f t="shared" ca="1" si="18"/>
        <v>37.54724882629089</v>
      </c>
      <c r="J82" s="9">
        <f t="shared" ca="1" si="18"/>
        <v>0</v>
      </c>
      <c r="K82" s="9">
        <f t="shared" ca="1" si="19"/>
        <v>241.00606676770207</v>
      </c>
      <c r="L82" s="9">
        <f t="shared" ca="1" si="20"/>
        <v>81.037163573672004</v>
      </c>
      <c r="M82">
        <f t="shared" ca="1" si="22"/>
        <v>55.321405842462177</v>
      </c>
      <c r="N82">
        <f t="shared" ca="1" si="23"/>
        <v>32.412369587897757</v>
      </c>
    </row>
    <row r="83" spans="1:14" x14ac:dyDescent="0.25">
      <c r="A83" s="4">
        <f t="shared" si="24"/>
        <v>0.42337962962962894</v>
      </c>
      <c r="B83" s="3">
        <f t="shared" si="25"/>
        <v>1553300580</v>
      </c>
      <c r="C83">
        <f t="shared" si="21"/>
        <v>2</v>
      </c>
      <c r="D83">
        <f t="shared" si="21"/>
        <v>6</v>
      </c>
      <c r="E83">
        <f t="shared" ca="1" si="13"/>
        <v>-31364.934741784033</v>
      </c>
      <c r="F83">
        <f t="shared" ca="1" si="14"/>
        <v>-58217.56920187793</v>
      </c>
      <c r="G83">
        <f t="shared" ca="1" si="17"/>
        <v>9448.7999999999993</v>
      </c>
      <c r="H83" s="9">
        <f t="shared" ca="1" si="18"/>
        <v>238.06328638497797</v>
      </c>
      <c r="I83" s="9">
        <f t="shared" ca="1" si="18"/>
        <v>37.54724882629089</v>
      </c>
      <c r="J83" s="9">
        <f t="shared" ca="1" si="18"/>
        <v>0</v>
      </c>
      <c r="K83" s="9">
        <f t="shared" ca="1" si="19"/>
        <v>241.00606676770491</v>
      </c>
      <c r="L83" s="9">
        <f t="shared" ca="1" si="20"/>
        <v>81.037163573672103</v>
      </c>
      <c r="M83">
        <f t="shared" ca="1" si="22"/>
        <v>55.323112936880541</v>
      </c>
      <c r="N83">
        <f t="shared" ca="1" si="23"/>
        <v>32.431417579551379</v>
      </c>
    </row>
    <row r="84" spans="1:14" x14ac:dyDescent="0.25">
      <c r="A84" s="4">
        <f t="shared" si="24"/>
        <v>0.4234374999999993</v>
      </c>
      <c r="B84" s="3">
        <f t="shared" si="25"/>
        <v>1553300585</v>
      </c>
      <c r="C84">
        <f t="shared" si="21"/>
        <v>2</v>
      </c>
      <c r="D84">
        <f t="shared" si="21"/>
        <v>6</v>
      </c>
      <c r="E84">
        <f t="shared" ca="1" si="13"/>
        <v>-30174.618309859143</v>
      </c>
      <c r="F84">
        <f t="shared" ca="1" si="14"/>
        <v>-58029.832957746476</v>
      </c>
      <c r="G84">
        <f t="shared" ca="1" si="17"/>
        <v>9448.7999999999993</v>
      </c>
      <c r="H84" s="9">
        <f t="shared" ca="1" si="18"/>
        <v>238.06328638497507</v>
      </c>
      <c r="I84" s="9">
        <f t="shared" ca="1" si="18"/>
        <v>37.54724882629089</v>
      </c>
      <c r="J84" s="9">
        <f t="shared" ca="1" si="18"/>
        <v>0</v>
      </c>
      <c r="K84" s="9">
        <f t="shared" ca="1" si="19"/>
        <v>241.00606676770207</v>
      </c>
      <c r="L84" s="9">
        <f t="shared" ca="1" si="20"/>
        <v>81.037163573672004</v>
      </c>
      <c r="M84">
        <f t="shared" ca="1" si="22"/>
        <v>55.324820031298898</v>
      </c>
      <c r="N84">
        <f t="shared" ca="1" si="23"/>
        <v>32.450465571205008</v>
      </c>
    </row>
    <row r="85" spans="1:14" x14ac:dyDescent="0.25">
      <c r="A85" s="4">
        <f t="shared" si="24"/>
        <v>0.42349537037036966</v>
      </c>
      <c r="B85" s="3">
        <f t="shared" si="25"/>
        <v>1553300590</v>
      </c>
      <c r="C85">
        <f t="shared" si="21"/>
        <v>2</v>
      </c>
      <c r="D85">
        <f t="shared" si="21"/>
        <v>6</v>
      </c>
      <c r="E85">
        <f t="shared" ca="1" si="13"/>
        <v>-28984.301877934267</v>
      </c>
      <c r="F85">
        <f t="shared" ca="1" si="14"/>
        <v>-57842.096713615021</v>
      </c>
      <c r="G85">
        <f t="shared" ca="1" si="17"/>
        <v>9448.7999999999993</v>
      </c>
      <c r="H85" s="9">
        <f t="shared" ca="1" si="18"/>
        <v>238.06328638497797</v>
      </c>
      <c r="I85" s="9">
        <f t="shared" ca="1" si="18"/>
        <v>37.54724882629089</v>
      </c>
      <c r="J85" s="9">
        <f t="shared" ca="1" si="18"/>
        <v>0</v>
      </c>
      <c r="K85" s="9">
        <f t="shared" ca="1" si="19"/>
        <v>241.00606676770491</v>
      </c>
      <c r="L85" s="9">
        <f t="shared" ca="1" si="20"/>
        <v>81.037163573672103</v>
      </c>
      <c r="M85">
        <f t="shared" ca="1" si="22"/>
        <v>55.326527125717263</v>
      </c>
      <c r="N85">
        <f t="shared" ca="1" si="23"/>
        <v>32.46951356285863</v>
      </c>
    </row>
    <row r="86" spans="1:14" x14ac:dyDescent="0.25">
      <c r="A86" s="4">
        <f t="shared" si="24"/>
        <v>0.42355324074074002</v>
      </c>
      <c r="B86" s="3">
        <f t="shared" si="25"/>
        <v>1553300595</v>
      </c>
      <c r="C86">
        <f t="shared" si="21"/>
        <v>2</v>
      </c>
      <c r="D86">
        <f t="shared" si="21"/>
        <v>6</v>
      </c>
      <c r="E86">
        <f t="shared" ca="1" si="13"/>
        <v>-27793.985446009377</v>
      </c>
      <c r="F86">
        <f t="shared" ca="1" si="14"/>
        <v>-57654.360469483567</v>
      </c>
      <c r="G86">
        <f t="shared" ca="1" si="17"/>
        <v>9448.7999999999993</v>
      </c>
      <c r="H86" s="9">
        <f t="shared" ca="1" si="18"/>
        <v>238.06328638497507</v>
      </c>
      <c r="I86" s="9">
        <f t="shared" ca="1" si="18"/>
        <v>37.54724882629089</v>
      </c>
      <c r="J86" s="9">
        <f t="shared" ca="1" si="18"/>
        <v>0</v>
      </c>
      <c r="K86" s="9">
        <f t="shared" ca="1" si="19"/>
        <v>241.00606676770207</v>
      </c>
      <c r="L86" s="9">
        <f t="shared" ca="1" si="20"/>
        <v>81.037163573672004</v>
      </c>
      <c r="M86">
        <f t="shared" ca="1" si="22"/>
        <v>55.328234220135627</v>
      </c>
      <c r="N86">
        <f t="shared" ca="1" si="23"/>
        <v>32.488561554512259</v>
      </c>
    </row>
    <row r="87" spans="1:14" x14ac:dyDescent="0.25">
      <c r="A87" s="4">
        <f t="shared" si="24"/>
        <v>0.42361111111111038</v>
      </c>
      <c r="B87" s="3">
        <f t="shared" si="25"/>
        <v>1553300600</v>
      </c>
      <c r="C87">
        <f t="shared" si="21"/>
        <v>2</v>
      </c>
      <c r="D87">
        <f t="shared" si="21"/>
        <v>6</v>
      </c>
      <c r="E87">
        <f t="shared" ca="1" si="13"/>
        <v>-26603.669014084502</v>
      </c>
      <c r="F87">
        <f t="shared" ca="1" si="14"/>
        <v>-57466.624225352112</v>
      </c>
      <c r="G87">
        <f t="shared" ca="1" si="17"/>
        <v>9448.7999999999993</v>
      </c>
      <c r="H87" s="9">
        <f t="shared" ca="1" si="18"/>
        <v>238.06328638497797</v>
      </c>
      <c r="I87" s="9">
        <f t="shared" ca="1" si="18"/>
        <v>37.54724882629089</v>
      </c>
      <c r="J87" s="9">
        <f t="shared" ca="1" si="18"/>
        <v>0</v>
      </c>
      <c r="K87" s="9">
        <f t="shared" ca="1" si="19"/>
        <v>241.00606676770491</v>
      </c>
      <c r="L87" s="9">
        <f t="shared" ca="1" si="20"/>
        <v>81.037163573672103</v>
      </c>
      <c r="M87">
        <f t="shared" ca="1" si="22"/>
        <v>55.329941314553984</v>
      </c>
      <c r="N87">
        <f t="shared" ca="1" si="23"/>
        <v>32.507609546165881</v>
      </c>
    </row>
    <row r="88" spans="1:14" x14ac:dyDescent="0.25">
      <c r="A88" s="4">
        <f t="shared" si="24"/>
        <v>0.42366898148148074</v>
      </c>
      <c r="B88" s="3">
        <f t="shared" si="25"/>
        <v>1553300605</v>
      </c>
      <c r="C88">
        <f t="shared" ref="C88:D103" si="26">C87</f>
        <v>2</v>
      </c>
      <c r="D88">
        <f t="shared" si="26"/>
        <v>6</v>
      </c>
      <c r="E88">
        <f t="shared" ca="1" si="13"/>
        <v>-25413.352582159612</v>
      </c>
      <c r="F88">
        <f t="shared" ca="1" si="14"/>
        <v>-57278.887981220658</v>
      </c>
      <c r="G88">
        <f t="shared" ca="1" si="17"/>
        <v>9448.7999999999993</v>
      </c>
      <c r="H88" s="9">
        <f t="shared" ca="1" si="18"/>
        <v>238.06328638497507</v>
      </c>
      <c r="I88" s="9">
        <f t="shared" ca="1" si="18"/>
        <v>37.547248826292346</v>
      </c>
      <c r="J88" s="9">
        <f t="shared" ca="1" si="18"/>
        <v>0</v>
      </c>
      <c r="K88" s="9">
        <f t="shared" ca="1" si="19"/>
        <v>241.00606676770226</v>
      </c>
      <c r="L88" s="9">
        <f t="shared" ca="1" si="20"/>
        <v>81.037163573671663</v>
      </c>
      <c r="M88">
        <f t="shared" ca="1" si="22"/>
        <v>55.331648408972349</v>
      </c>
      <c r="N88">
        <f t="shared" ca="1" si="23"/>
        <v>32.52665753781951</v>
      </c>
    </row>
    <row r="89" spans="1:14" x14ac:dyDescent="0.25">
      <c r="A89" s="4">
        <f t="shared" si="24"/>
        <v>0.42372685185185111</v>
      </c>
      <c r="B89" s="3">
        <f t="shared" si="25"/>
        <v>1553300610</v>
      </c>
      <c r="C89">
        <f t="shared" si="26"/>
        <v>2</v>
      </c>
      <c r="D89">
        <f t="shared" si="26"/>
        <v>6</v>
      </c>
      <c r="E89">
        <f t="shared" ca="1" si="13"/>
        <v>-24223.036150234737</v>
      </c>
      <c r="F89">
        <f t="shared" ca="1" si="14"/>
        <v>-57091.151737089196</v>
      </c>
      <c r="G89">
        <f t="shared" ca="1" si="17"/>
        <v>9448.7999999999993</v>
      </c>
      <c r="H89" s="9">
        <f t="shared" ca="1" si="18"/>
        <v>238.06328638497797</v>
      </c>
      <c r="I89" s="9">
        <f t="shared" ca="1" si="18"/>
        <v>37.54724882629089</v>
      </c>
      <c r="J89" s="9">
        <f t="shared" ca="1" si="18"/>
        <v>0</v>
      </c>
      <c r="K89" s="9">
        <f t="shared" ca="1" si="19"/>
        <v>241.00606676770491</v>
      </c>
      <c r="L89" s="9">
        <f t="shared" ca="1" si="20"/>
        <v>81.037163573672103</v>
      </c>
      <c r="M89">
        <f t="shared" ca="1" si="22"/>
        <v>55.333355503390713</v>
      </c>
      <c r="N89">
        <f t="shared" ca="1" si="23"/>
        <v>32.545705529473132</v>
      </c>
    </row>
    <row r="90" spans="1:14" x14ac:dyDescent="0.25">
      <c r="A90" s="4">
        <f t="shared" si="24"/>
        <v>0.42378472222222147</v>
      </c>
      <c r="B90" s="3">
        <f t="shared" si="25"/>
        <v>1553300615</v>
      </c>
      <c r="C90">
        <f t="shared" si="26"/>
        <v>2</v>
      </c>
      <c r="D90">
        <f t="shared" si="26"/>
        <v>6</v>
      </c>
      <c r="E90">
        <f t="shared" ca="1" si="13"/>
        <v>-23032.719718309847</v>
      </c>
      <c r="F90">
        <f t="shared" ca="1" si="14"/>
        <v>-56903.415492957742</v>
      </c>
      <c r="G90">
        <f t="shared" ca="1" si="17"/>
        <v>9448.7999999999993</v>
      </c>
      <c r="H90" s="9">
        <f t="shared" ca="1" si="18"/>
        <v>238.06328638497507</v>
      </c>
      <c r="I90" s="9">
        <f t="shared" ca="1" si="18"/>
        <v>37.54724882629089</v>
      </c>
      <c r="J90" s="9">
        <f t="shared" ca="1" si="18"/>
        <v>0</v>
      </c>
      <c r="K90" s="9">
        <f t="shared" ca="1" si="19"/>
        <v>241.00606676770207</v>
      </c>
      <c r="L90" s="9">
        <f t="shared" ca="1" si="20"/>
        <v>81.037163573672004</v>
      </c>
      <c r="M90">
        <f t="shared" ca="1" si="22"/>
        <v>55.33506259780907</v>
      </c>
      <c r="N90">
        <f t="shared" ca="1" si="23"/>
        <v>32.564753521126761</v>
      </c>
    </row>
    <row r="91" spans="1:14" x14ac:dyDescent="0.25">
      <c r="A91" s="4">
        <f t="shared" si="24"/>
        <v>0.42384259259259183</v>
      </c>
      <c r="B91" s="3">
        <f t="shared" si="25"/>
        <v>1553300620</v>
      </c>
      <c r="C91">
        <f t="shared" si="26"/>
        <v>2</v>
      </c>
      <c r="D91">
        <f t="shared" si="26"/>
        <v>6</v>
      </c>
      <c r="E91">
        <f t="shared" ca="1" si="13"/>
        <v>-21842.403286384972</v>
      </c>
      <c r="F91">
        <f t="shared" ca="1" si="14"/>
        <v>-56715.679248826287</v>
      </c>
      <c r="G91">
        <f t="shared" ca="1" si="17"/>
        <v>9448.7999999999993</v>
      </c>
      <c r="H91" s="9">
        <f t="shared" ca="1" si="18"/>
        <v>238.06328638497797</v>
      </c>
      <c r="I91" s="9">
        <f t="shared" ca="1" si="18"/>
        <v>37.54724882629089</v>
      </c>
      <c r="J91" s="9">
        <f t="shared" ca="1" si="18"/>
        <v>0</v>
      </c>
      <c r="K91" s="9">
        <f t="shared" ca="1" si="19"/>
        <v>241.00606676770491</v>
      </c>
      <c r="L91" s="9">
        <f t="shared" ca="1" si="20"/>
        <v>81.037163573672103</v>
      </c>
      <c r="M91">
        <f t="shared" ca="1" si="22"/>
        <v>55.336769692227435</v>
      </c>
      <c r="N91">
        <f t="shared" ca="1" si="23"/>
        <v>32.583801512780383</v>
      </c>
    </row>
    <row r="92" spans="1:14" x14ac:dyDescent="0.25">
      <c r="A92" s="4">
        <f t="shared" si="24"/>
        <v>0.42390046296296219</v>
      </c>
      <c r="B92" s="3">
        <f t="shared" si="25"/>
        <v>1553300625</v>
      </c>
      <c r="C92">
        <f t="shared" si="26"/>
        <v>2</v>
      </c>
      <c r="D92">
        <f t="shared" si="26"/>
        <v>6</v>
      </c>
      <c r="E92">
        <f t="shared" ca="1" si="13"/>
        <v>-20652.086854460082</v>
      </c>
      <c r="F92">
        <f t="shared" ca="1" si="14"/>
        <v>-56527.943004694833</v>
      </c>
      <c r="G92">
        <f t="shared" ca="1" si="17"/>
        <v>9448.7999999999993</v>
      </c>
      <c r="H92" s="9">
        <f t="shared" ca="1" si="18"/>
        <v>238.06328638497507</v>
      </c>
      <c r="I92" s="9">
        <f t="shared" ca="1" si="18"/>
        <v>37.54724882629089</v>
      </c>
      <c r="J92" s="9">
        <f t="shared" ca="1" si="18"/>
        <v>0</v>
      </c>
      <c r="K92" s="9">
        <f t="shared" ca="1" si="19"/>
        <v>241.00606676770207</v>
      </c>
      <c r="L92" s="9">
        <f t="shared" ca="1" si="20"/>
        <v>81.037163573672004</v>
      </c>
      <c r="M92">
        <f t="shared" ca="1" si="22"/>
        <v>55.338476786645799</v>
      </c>
      <c r="N92">
        <f t="shared" ca="1" si="23"/>
        <v>32.602849504434012</v>
      </c>
    </row>
    <row r="93" spans="1:14" x14ac:dyDescent="0.25">
      <c r="A93" s="4">
        <f t="shared" si="24"/>
        <v>0.42395833333333255</v>
      </c>
      <c r="B93" s="3">
        <f t="shared" si="25"/>
        <v>1553300630</v>
      </c>
      <c r="C93">
        <f t="shared" si="26"/>
        <v>2</v>
      </c>
      <c r="D93">
        <f t="shared" si="26"/>
        <v>6</v>
      </c>
      <c r="E93">
        <f t="shared" ca="1" si="13"/>
        <v>-19461.770422535206</v>
      </c>
      <c r="F93">
        <f t="shared" ca="1" si="14"/>
        <v>-56340.206760563378</v>
      </c>
      <c r="G93">
        <f t="shared" ca="1" si="17"/>
        <v>9448.7999999999993</v>
      </c>
      <c r="H93" s="9">
        <f t="shared" ca="1" si="18"/>
        <v>238.06328638497797</v>
      </c>
      <c r="I93" s="9">
        <f t="shared" ca="1" si="18"/>
        <v>37.547248826292346</v>
      </c>
      <c r="J93" s="9">
        <f t="shared" ca="1" si="18"/>
        <v>0</v>
      </c>
      <c r="K93" s="9">
        <f t="shared" ca="1" si="19"/>
        <v>241.00606676770514</v>
      </c>
      <c r="L93" s="9">
        <f t="shared" ca="1" si="20"/>
        <v>81.037163573671762</v>
      </c>
      <c r="M93">
        <f t="shared" ca="1" si="22"/>
        <v>55.340183881064156</v>
      </c>
      <c r="N93">
        <f t="shared" ca="1" si="23"/>
        <v>32.621897496087634</v>
      </c>
    </row>
    <row r="94" spans="1:14" x14ac:dyDescent="0.25">
      <c r="A94" s="4">
        <f t="shared" si="24"/>
        <v>0.42401620370370291</v>
      </c>
      <c r="B94" s="3">
        <f t="shared" si="25"/>
        <v>1553300635</v>
      </c>
      <c r="C94">
        <f t="shared" si="26"/>
        <v>2</v>
      </c>
      <c r="D94">
        <f t="shared" si="26"/>
        <v>6</v>
      </c>
      <c r="E94">
        <f t="shared" ca="1" si="13"/>
        <v>-18271.453990610316</v>
      </c>
      <c r="F94">
        <f t="shared" ca="1" si="14"/>
        <v>-56152.470516431917</v>
      </c>
      <c r="G94">
        <f t="shared" ca="1" si="17"/>
        <v>9448.7999999999993</v>
      </c>
      <c r="H94" s="9">
        <f t="shared" ca="1" si="18"/>
        <v>238.06328638497507</v>
      </c>
      <c r="I94" s="9">
        <f t="shared" ca="1" si="18"/>
        <v>37.547248826289433</v>
      </c>
      <c r="J94" s="9">
        <f t="shared" ca="1" si="18"/>
        <v>0</v>
      </c>
      <c r="K94" s="9">
        <f t="shared" ca="1" si="19"/>
        <v>241.00606676770184</v>
      </c>
      <c r="L94" s="9">
        <f t="shared" ca="1" si="20"/>
        <v>81.037163573672331</v>
      </c>
      <c r="M94">
        <f t="shared" ca="1" si="22"/>
        <v>55.341890975482521</v>
      </c>
      <c r="N94">
        <f t="shared" ca="1" si="23"/>
        <v>32.640945487741263</v>
      </c>
    </row>
    <row r="95" spans="1:14" x14ac:dyDescent="0.25">
      <c r="A95" s="4">
        <f>A94+5/24/3600</f>
        <v>0.42407407407407327</v>
      </c>
      <c r="B95" s="3">
        <f t="shared" si="25"/>
        <v>1553300640</v>
      </c>
      <c r="C95">
        <f t="shared" si="26"/>
        <v>2</v>
      </c>
      <c r="D95">
        <f t="shared" si="26"/>
        <v>6</v>
      </c>
      <c r="E95">
        <f t="shared" ca="1" si="13"/>
        <v>-17081.137558685441</v>
      </c>
      <c r="F95">
        <f t="shared" ca="1" si="14"/>
        <v>-55964.734272300469</v>
      </c>
      <c r="G95">
        <f t="shared" ca="1" si="17"/>
        <v>9448.7999999999993</v>
      </c>
      <c r="H95" s="9">
        <f t="shared" ca="1" si="18"/>
        <v>238.06328638497797</v>
      </c>
      <c r="I95" s="9">
        <f t="shared" ca="1" si="18"/>
        <v>37.547248826292346</v>
      </c>
      <c r="J95" s="9">
        <f t="shared" ca="1" si="18"/>
        <v>0</v>
      </c>
      <c r="K95" s="9">
        <f t="shared" ca="1" si="19"/>
        <v>241.00606676770514</v>
      </c>
      <c r="L95" s="9">
        <f t="shared" ca="1" si="20"/>
        <v>81.037163573671762</v>
      </c>
      <c r="M95">
        <f t="shared" ca="1" si="22"/>
        <v>55.343598069900885</v>
      </c>
      <c r="N95">
        <f t="shared" ca="1" si="23"/>
        <v>32.659993479394885</v>
      </c>
    </row>
    <row r="96" spans="1:14" x14ac:dyDescent="0.25">
      <c r="A96" s="4">
        <f t="shared" si="24"/>
        <v>0.42413194444444363</v>
      </c>
      <c r="B96" s="3">
        <f t="shared" si="25"/>
        <v>1553300645</v>
      </c>
      <c r="C96">
        <f t="shared" si="26"/>
        <v>2</v>
      </c>
      <c r="D96">
        <f t="shared" si="26"/>
        <v>6</v>
      </c>
      <c r="E96">
        <f t="shared" ca="1" si="13"/>
        <v>-15890.821126760551</v>
      </c>
      <c r="F96">
        <f t="shared" ca="1" si="14"/>
        <v>-55776.998028169008</v>
      </c>
      <c r="G96">
        <f t="shared" ca="1" si="17"/>
        <v>9448.7999999999993</v>
      </c>
      <c r="H96" s="9">
        <f t="shared" ca="1" si="18"/>
        <v>238.06328638497507</v>
      </c>
      <c r="I96" s="9">
        <f t="shared" ca="1" si="18"/>
        <v>37.547248826289433</v>
      </c>
      <c r="J96" s="9">
        <f t="shared" ca="1" si="18"/>
        <v>0</v>
      </c>
      <c r="K96" s="9">
        <f t="shared" ca="1" si="19"/>
        <v>241.00606676770184</v>
      </c>
      <c r="L96" s="9">
        <f t="shared" ca="1" si="20"/>
        <v>81.037163573672331</v>
      </c>
      <c r="M96">
        <f t="shared" ca="1" si="22"/>
        <v>55.345305164319242</v>
      </c>
      <c r="N96">
        <f t="shared" ca="1" si="23"/>
        <v>32.679041471048514</v>
      </c>
    </row>
    <row r="97" spans="1:14" x14ac:dyDescent="0.25">
      <c r="A97" s="4">
        <f t="shared" si="24"/>
        <v>0.42418981481481399</v>
      </c>
      <c r="B97" s="3">
        <f t="shared" si="25"/>
        <v>1553300650</v>
      </c>
      <c r="C97">
        <f t="shared" si="26"/>
        <v>2</v>
      </c>
      <c r="D97">
        <f t="shared" si="26"/>
        <v>6</v>
      </c>
      <c r="E97">
        <f t="shared" ca="1" si="13"/>
        <v>-14700.504694835676</v>
      </c>
      <c r="F97">
        <f t="shared" ca="1" si="14"/>
        <v>-55589.261784037561</v>
      </c>
      <c r="G97">
        <f t="shared" ca="1" si="17"/>
        <v>9448.7999999999993</v>
      </c>
      <c r="H97" s="9">
        <f t="shared" ca="1" si="18"/>
        <v>238.06328638497797</v>
      </c>
      <c r="I97" s="9">
        <f t="shared" ca="1" si="18"/>
        <v>37.547248826292346</v>
      </c>
      <c r="J97" s="9">
        <f t="shared" ca="1" si="18"/>
        <v>0</v>
      </c>
      <c r="K97" s="9">
        <f t="shared" ca="1" si="19"/>
        <v>241.00606676770514</v>
      </c>
      <c r="L97" s="9">
        <f t="shared" ca="1" si="20"/>
        <v>81.037163573671762</v>
      </c>
      <c r="M97">
        <f t="shared" ca="1" si="22"/>
        <v>55.347012258737607</v>
      </c>
      <c r="N97">
        <f t="shared" ca="1" si="23"/>
        <v>32.698089462702136</v>
      </c>
    </row>
    <row r="98" spans="1:14" x14ac:dyDescent="0.25">
      <c r="A98" s="4">
        <f t="shared" si="24"/>
        <v>0.42424768518518435</v>
      </c>
      <c r="B98" s="3">
        <f t="shared" si="25"/>
        <v>1553300655</v>
      </c>
      <c r="C98">
        <f t="shared" si="26"/>
        <v>2</v>
      </c>
      <c r="D98">
        <f t="shared" si="26"/>
        <v>6</v>
      </c>
      <c r="E98">
        <f t="shared" ca="1" si="13"/>
        <v>-13510.188262910786</v>
      </c>
      <c r="F98">
        <f t="shared" ca="1" si="14"/>
        <v>-55401.525539906099</v>
      </c>
      <c r="G98">
        <f t="shared" ca="1" si="17"/>
        <v>9448.7999999999993</v>
      </c>
      <c r="H98" s="9">
        <f t="shared" ca="1" si="18"/>
        <v>238.06328638497507</v>
      </c>
      <c r="I98" s="9">
        <f t="shared" ca="1" si="18"/>
        <v>37.54724882629089</v>
      </c>
      <c r="J98" s="9">
        <f t="shared" ca="1" si="18"/>
        <v>0</v>
      </c>
      <c r="K98" s="9">
        <f t="shared" ca="1" si="19"/>
        <v>241.00606676770207</v>
      </c>
      <c r="L98" s="9">
        <f t="shared" ca="1" si="20"/>
        <v>81.037163573672004</v>
      </c>
      <c r="M98">
        <f t="shared" ca="1" si="22"/>
        <v>55.348719353155971</v>
      </c>
      <c r="N98">
        <f t="shared" ca="1" si="23"/>
        <v>32.717137454355765</v>
      </c>
    </row>
    <row r="99" spans="1:14" x14ac:dyDescent="0.25">
      <c r="A99" s="4">
        <f t="shared" si="24"/>
        <v>0.42430555555555471</v>
      </c>
      <c r="B99" s="3">
        <f t="shared" si="25"/>
        <v>1553300660</v>
      </c>
      <c r="C99">
        <f t="shared" si="26"/>
        <v>2</v>
      </c>
      <c r="D99">
        <f t="shared" si="26"/>
        <v>6</v>
      </c>
      <c r="E99">
        <f t="shared" ca="1" si="13"/>
        <v>-12319.87183098591</v>
      </c>
      <c r="F99">
        <f t="shared" ca="1" si="14"/>
        <v>-55213.789295774644</v>
      </c>
      <c r="G99">
        <f t="shared" ca="1" si="17"/>
        <v>9448.7999999999993</v>
      </c>
      <c r="H99" s="9">
        <f t="shared" ca="1" si="18"/>
        <v>238.06328638497797</v>
      </c>
      <c r="I99" s="9">
        <f t="shared" ca="1" si="18"/>
        <v>37.54724882629089</v>
      </c>
      <c r="J99" s="9">
        <f t="shared" ca="1" si="18"/>
        <v>0</v>
      </c>
      <c r="K99" s="9">
        <f t="shared" ca="1" si="19"/>
        <v>241.00606676770491</v>
      </c>
      <c r="L99" s="9">
        <f t="shared" ca="1" si="20"/>
        <v>81.037163573672103</v>
      </c>
      <c r="M99">
        <f t="shared" ca="1" si="22"/>
        <v>55.350426447574328</v>
      </c>
      <c r="N99">
        <f t="shared" ca="1" si="23"/>
        <v>32.736185446009387</v>
      </c>
    </row>
    <row r="100" spans="1:14" x14ac:dyDescent="0.25">
      <c r="A100" s="4">
        <f t="shared" si="24"/>
        <v>0.42436342592592508</v>
      </c>
      <c r="B100" s="3">
        <f t="shared" si="25"/>
        <v>1553300665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-11129.555399061021</v>
      </c>
      <c r="F100">
        <f t="shared" ref="F100:F163" ca="1" si="28">INDIRECT("F$"&amp;C100)+INDIRECT("I$"&amp;C100)*($B100-INDIRECT("B$"&amp;D100))</f>
        <v>-55026.05305164319</v>
      </c>
      <c r="G100">
        <f t="shared" ca="1" si="17"/>
        <v>9448.7999999999993</v>
      </c>
      <c r="H100" s="9">
        <f t="shared" ca="1" si="18"/>
        <v>238.06328638497507</v>
      </c>
      <c r="I100" s="9">
        <f t="shared" ca="1" si="18"/>
        <v>37.54724882629089</v>
      </c>
      <c r="J100" s="9">
        <f t="shared" ca="1" si="18"/>
        <v>0</v>
      </c>
      <c r="K100" s="9">
        <f t="shared" ca="1" si="19"/>
        <v>241.00606676770207</v>
      </c>
      <c r="L100" s="9">
        <f t="shared" ca="1" si="20"/>
        <v>81.037163573672004</v>
      </c>
      <c r="M100">
        <f t="shared" ca="1" si="22"/>
        <v>55.352133541992693</v>
      </c>
      <c r="N100">
        <f t="shared" ca="1" si="23"/>
        <v>32.755233437663016</v>
      </c>
    </row>
    <row r="101" spans="1:14" x14ac:dyDescent="0.25">
      <c r="A101" s="4">
        <f t="shared" si="24"/>
        <v>0.42442129629629544</v>
      </c>
      <c r="B101" s="3">
        <f t="shared" si="25"/>
        <v>1553300670</v>
      </c>
      <c r="C101">
        <f t="shared" si="26"/>
        <v>2</v>
      </c>
      <c r="D101">
        <f t="shared" si="26"/>
        <v>6</v>
      </c>
      <c r="E101">
        <f t="shared" ca="1" si="27"/>
        <v>-9939.2389671361452</v>
      </c>
      <c r="F101">
        <f t="shared" ca="1" si="28"/>
        <v>-54838.316807511736</v>
      </c>
      <c r="G101">
        <f t="shared" ca="1" si="17"/>
        <v>9448.7999999999993</v>
      </c>
      <c r="H101" s="9">
        <f t="shared" ca="1" si="18"/>
        <v>238.06328638497797</v>
      </c>
      <c r="I101" s="9">
        <f t="shared" ca="1" si="18"/>
        <v>37.54724882629089</v>
      </c>
      <c r="J101" s="9">
        <f t="shared" ca="1" si="18"/>
        <v>0</v>
      </c>
      <c r="K101" s="9">
        <f t="shared" ca="1" si="19"/>
        <v>241.00606676770491</v>
      </c>
      <c r="L101" s="9">
        <f t="shared" ca="1" si="20"/>
        <v>81.037163573672103</v>
      </c>
      <c r="M101">
        <f t="shared" ca="1" si="22"/>
        <v>55.353840636411057</v>
      </c>
      <c r="N101">
        <f t="shared" ca="1" si="23"/>
        <v>32.774281429316638</v>
      </c>
    </row>
    <row r="102" spans="1:14" x14ac:dyDescent="0.25">
      <c r="A102" s="8">
        <f t="shared" si="24"/>
        <v>0.4244791666666658</v>
      </c>
      <c r="B102" s="3">
        <f t="shared" si="25"/>
        <v>1553300675</v>
      </c>
      <c r="C102">
        <f t="shared" si="26"/>
        <v>2</v>
      </c>
      <c r="D102">
        <f t="shared" si="26"/>
        <v>6</v>
      </c>
      <c r="E102">
        <f t="shared" ca="1" si="27"/>
        <v>-8748.9225352112553</v>
      </c>
      <c r="F102">
        <f t="shared" ca="1" si="28"/>
        <v>-54650.580563380281</v>
      </c>
      <c r="G102">
        <f t="shared" ca="1" si="17"/>
        <v>9448.7999999999993</v>
      </c>
      <c r="H102" s="9">
        <f t="shared" ca="1" si="18"/>
        <v>238.06328638497507</v>
      </c>
      <c r="I102" s="9">
        <f t="shared" ca="1" si="18"/>
        <v>37.547248826292346</v>
      </c>
      <c r="J102" s="9">
        <f t="shared" ca="1" si="18"/>
        <v>0</v>
      </c>
      <c r="K102" s="9">
        <f t="shared" ca="1" si="19"/>
        <v>241.00606676770226</v>
      </c>
      <c r="L102" s="9">
        <f t="shared" ca="1" si="20"/>
        <v>81.037163573671663</v>
      </c>
      <c r="M102">
        <f t="shared" ca="1" si="22"/>
        <v>55.355547730829414</v>
      </c>
      <c r="N102">
        <f t="shared" ca="1" si="23"/>
        <v>32.793329420970267</v>
      </c>
    </row>
    <row r="103" spans="1:14" x14ac:dyDescent="0.25">
      <c r="A103" s="4">
        <f>A102+5/24/3600</f>
        <v>0.42453703703703616</v>
      </c>
      <c r="B103" s="3">
        <f t="shared" si="25"/>
        <v>1553300680</v>
      </c>
      <c r="C103">
        <f t="shared" si="26"/>
        <v>2</v>
      </c>
      <c r="D103">
        <f t="shared" si="26"/>
        <v>6</v>
      </c>
      <c r="E103">
        <f t="shared" ca="1" si="27"/>
        <v>-7558.6061032863799</v>
      </c>
      <c r="F103">
        <f t="shared" ca="1" si="28"/>
        <v>-54462.844319248819</v>
      </c>
      <c r="G103">
        <f t="shared" ca="1" si="17"/>
        <v>9448.7999999999993</v>
      </c>
      <c r="H103" s="9">
        <f t="shared" ca="1" si="18"/>
        <v>238.06328638497797</v>
      </c>
      <c r="I103" s="9">
        <f t="shared" ca="1" si="18"/>
        <v>37.547248826289433</v>
      </c>
      <c r="J103" s="9">
        <f t="shared" ca="1" si="18"/>
        <v>0</v>
      </c>
      <c r="K103" s="9">
        <f t="shared" ca="1" si="19"/>
        <v>241.00606676770468</v>
      </c>
      <c r="L103" s="9">
        <f t="shared" ca="1" si="20"/>
        <v>81.037163573672444</v>
      </c>
      <c r="M103">
        <f t="shared" ca="1" si="22"/>
        <v>55.357254825247779</v>
      </c>
      <c r="N103">
        <f t="shared" ca="1" si="23"/>
        <v>32.812377412623889</v>
      </c>
    </row>
    <row r="104" spans="1:14" x14ac:dyDescent="0.25">
      <c r="A104" s="4">
        <f t="shared" ref="A104:A120" si="29">A103+5/24/3600</f>
        <v>0.42459490740740652</v>
      </c>
      <c r="B104" s="3">
        <f t="shared" si="25"/>
        <v>1553300685</v>
      </c>
      <c r="C104">
        <f t="shared" ref="C104:D119" si="30">C103</f>
        <v>2</v>
      </c>
      <c r="D104">
        <f t="shared" si="30"/>
        <v>6</v>
      </c>
      <c r="E104">
        <f t="shared" ca="1" si="27"/>
        <v>-6368.28967136149</v>
      </c>
      <c r="F104">
        <f t="shared" ca="1" si="28"/>
        <v>-54275.108075117372</v>
      </c>
      <c r="G104">
        <f t="shared" ca="1" si="17"/>
        <v>9448.7999999999993</v>
      </c>
      <c r="H104" s="9">
        <f t="shared" ca="1" si="18"/>
        <v>238.06328638497507</v>
      </c>
      <c r="I104" s="9">
        <f t="shared" ca="1" si="18"/>
        <v>37.547248826292346</v>
      </c>
      <c r="J104" s="9">
        <f t="shared" ca="1" si="18"/>
        <v>0</v>
      </c>
      <c r="K104" s="9">
        <f t="shared" ca="1" si="19"/>
        <v>241.00606676770226</v>
      </c>
      <c r="L104" s="9">
        <f t="shared" ca="1" si="20"/>
        <v>81.037163573671663</v>
      </c>
      <c r="M104">
        <f t="shared" ca="1" si="22"/>
        <v>55.358961919666143</v>
      </c>
      <c r="N104">
        <f t="shared" ca="1" si="23"/>
        <v>32.831425404277518</v>
      </c>
    </row>
    <row r="105" spans="1:14" x14ac:dyDescent="0.25">
      <c r="A105" s="4">
        <f t="shared" si="29"/>
        <v>0.42465277777777688</v>
      </c>
      <c r="B105" s="3">
        <f t="shared" si="25"/>
        <v>1553300690</v>
      </c>
      <c r="C105">
        <f t="shared" si="30"/>
        <v>2</v>
      </c>
      <c r="D105">
        <f t="shared" si="30"/>
        <v>6</v>
      </c>
      <c r="E105">
        <f t="shared" ca="1" si="27"/>
        <v>-5177.9732394366147</v>
      </c>
      <c r="F105">
        <f t="shared" ca="1" si="28"/>
        <v>-54087.37183098591</v>
      </c>
      <c r="G105">
        <f t="shared" ca="1" si="17"/>
        <v>9448.7999999999993</v>
      </c>
      <c r="H105" s="9">
        <f t="shared" ca="1" si="18"/>
        <v>238.06328638497797</v>
      </c>
      <c r="I105" s="9">
        <f t="shared" ca="1" si="18"/>
        <v>37.54724882629089</v>
      </c>
      <c r="J105" s="9">
        <f t="shared" ca="1" si="18"/>
        <v>0</v>
      </c>
      <c r="K105" s="9">
        <f t="shared" ca="1" si="19"/>
        <v>241.00606676770491</v>
      </c>
      <c r="L105" s="9">
        <f t="shared" ca="1" si="20"/>
        <v>81.037163573672103</v>
      </c>
      <c r="M105">
        <f t="shared" ca="1" si="22"/>
        <v>55.3606690140845</v>
      </c>
      <c r="N105">
        <f t="shared" ca="1" si="23"/>
        <v>32.850473395931139</v>
      </c>
    </row>
    <row r="106" spans="1:14" x14ac:dyDescent="0.25">
      <c r="A106" s="4">
        <f t="shared" si="29"/>
        <v>0.42471064814814724</v>
      </c>
      <c r="B106" s="3">
        <f t="shared" si="25"/>
        <v>1553300695</v>
      </c>
      <c r="C106">
        <f t="shared" si="30"/>
        <v>2</v>
      </c>
      <c r="D106">
        <f t="shared" si="30"/>
        <v>6</v>
      </c>
      <c r="E106">
        <f t="shared" ca="1" si="27"/>
        <v>-3987.6568075117248</v>
      </c>
      <c r="F106">
        <f t="shared" ca="1" si="28"/>
        <v>-53899.635586854456</v>
      </c>
      <c r="G106">
        <f t="shared" ca="1" si="17"/>
        <v>9448.7999999999993</v>
      </c>
      <c r="H106" s="9">
        <f t="shared" ca="1" si="18"/>
        <v>238.06328638497507</v>
      </c>
      <c r="I106" s="9">
        <f t="shared" ca="1" si="18"/>
        <v>37.54724882629089</v>
      </c>
      <c r="J106" s="9">
        <f t="shared" ca="1" si="18"/>
        <v>0</v>
      </c>
      <c r="K106" s="9">
        <f t="shared" ca="1" si="19"/>
        <v>241.00606676770207</v>
      </c>
      <c r="L106" s="9">
        <f t="shared" ca="1" si="20"/>
        <v>81.037163573672004</v>
      </c>
      <c r="M106">
        <f t="shared" ca="1" si="22"/>
        <v>55.362376108502865</v>
      </c>
      <c r="N106">
        <f t="shared" ca="1" si="23"/>
        <v>32.869521387584768</v>
      </c>
    </row>
    <row r="107" spans="1:14" x14ac:dyDescent="0.25">
      <c r="A107" s="4">
        <f t="shared" si="29"/>
        <v>0.4247685185185176</v>
      </c>
      <c r="B107" s="3">
        <f t="shared" si="25"/>
        <v>1553300700</v>
      </c>
      <c r="C107">
        <f t="shared" si="30"/>
        <v>2</v>
      </c>
      <c r="D107">
        <f t="shared" si="30"/>
        <v>6</v>
      </c>
      <c r="E107">
        <f t="shared" ca="1" si="27"/>
        <v>-2797.3403755868494</v>
      </c>
      <c r="F107">
        <f t="shared" ca="1" si="28"/>
        <v>-53711.899342723002</v>
      </c>
      <c r="G107">
        <f t="shared" ca="1" si="17"/>
        <v>9448.7999999999993</v>
      </c>
      <c r="H107" s="9">
        <f t="shared" ca="1" si="18"/>
        <v>238.06328638497797</v>
      </c>
      <c r="I107" s="9">
        <f t="shared" ca="1" si="18"/>
        <v>37.54724882629089</v>
      </c>
      <c r="J107" s="9">
        <f t="shared" ca="1" si="18"/>
        <v>0</v>
      </c>
      <c r="K107" s="9">
        <f t="shared" ca="1" si="19"/>
        <v>241.00606676770491</v>
      </c>
      <c r="L107" s="9">
        <f t="shared" ca="1" si="20"/>
        <v>81.037163573672103</v>
      </c>
      <c r="M107">
        <f t="shared" ca="1" si="22"/>
        <v>55.364083202921229</v>
      </c>
      <c r="N107">
        <f t="shared" ca="1" si="23"/>
        <v>32.88856937923839</v>
      </c>
    </row>
    <row r="108" spans="1:14" x14ac:dyDescent="0.25">
      <c r="A108" s="8">
        <f t="shared" si="29"/>
        <v>0.42482638888888796</v>
      </c>
      <c r="B108" s="3">
        <f t="shared" si="25"/>
        <v>1553300705</v>
      </c>
      <c r="C108">
        <f t="shared" si="30"/>
        <v>2</v>
      </c>
      <c r="D108">
        <f t="shared" si="30"/>
        <v>6</v>
      </c>
      <c r="E108">
        <f t="shared" ca="1" si="27"/>
        <v>-1607.0239436619595</v>
      </c>
      <c r="F108">
        <f t="shared" ca="1" si="28"/>
        <v>-53524.163098591547</v>
      </c>
      <c r="G108">
        <f t="shared" ca="1" si="17"/>
        <v>9448.7999999999993</v>
      </c>
      <c r="H108" s="9">
        <f t="shared" ca="1" si="18"/>
        <v>238.06328638497507</v>
      </c>
      <c r="I108" s="9">
        <f t="shared" ca="1" si="18"/>
        <v>37.54724882629089</v>
      </c>
      <c r="J108" s="9">
        <f t="shared" ca="1" si="18"/>
        <v>0</v>
      </c>
      <c r="K108" s="9">
        <f t="shared" ca="1" si="19"/>
        <v>241.00606676770207</v>
      </c>
      <c r="L108" s="9">
        <f t="shared" ca="1" si="20"/>
        <v>81.037163573672004</v>
      </c>
      <c r="M108">
        <f t="shared" ca="1" si="22"/>
        <v>55.365790297339586</v>
      </c>
      <c r="N108">
        <f t="shared" ca="1" si="23"/>
        <v>32.907617370892019</v>
      </c>
    </row>
    <row r="109" spans="1:14" x14ac:dyDescent="0.25">
      <c r="A109" s="4">
        <f t="shared" si="29"/>
        <v>0.42488425925925832</v>
      </c>
      <c r="B109" s="3">
        <f t="shared" si="25"/>
        <v>1553300710</v>
      </c>
      <c r="C109">
        <f t="shared" si="30"/>
        <v>2</v>
      </c>
      <c r="D109">
        <f t="shared" si="30"/>
        <v>6</v>
      </c>
      <c r="E109">
        <f t="shared" ca="1" si="27"/>
        <v>-416.70751173708413</v>
      </c>
      <c r="F109">
        <f t="shared" ca="1" si="28"/>
        <v>-53336.426854460093</v>
      </c>
      <c r="G109">
        <f t="shared" ca="1" si="17"/>
        <v>9448.7999999999993</v>
      </c>
      <c r="H109" s="9">
        <f t="shared" ca="1" si="18"/>
        <v>238.06328638497797</v>
      </c>
      <c r="I109" s="9">
        <f t="shared" ca="1" si="18"/>
        <v>37.547248826292346</v>
      </c>
      <c r="J109" s="9">
        <f t="shared" ca="1" si="18"/>
        <v>0</v>
      </c>
      <c r="K109" s="9">
        <f t="shared" ca="1" si="19"/>
        <v>241.00606676770514</v>
      </c>
      <c r="L109" s="9">
        <f t="shared" ca="1" si="20"/>
        <v>81.037163573671762</v>
      </c>
      <c r="M109">
        <f t="shared" ca="1" si="22"/>
        <v>55.367497391757951</v>
      </c>
      <c r="N109">
        <f t="shared" ca="1" si="23"/>
        <v>32.926665362545641</v>
      </c>
    </row>
    <row r="110" spans="1:14" x14ac:dyDescent="0.25">
      <c r="A110" s="4">
        <f t="shared" si="29"/>
        <v>0.42494212962962868</v>
      </c>
      <c r="B110" s="3">
        <f t="shared" si="25"/>
        <v>1553300715</v>
      </c>
      <c r="C110">
        <f t="shared" si="30"/>
        <v>2</v>
      </c>
      <c r="D110">
        <f t="shared" si="30"/>
        <v>6</v>
      </c>
      <c r="E110">
        <f t="shared" ca="1" si="27"/>
        <v>773.60892018780578</v>
      </c>
      <c r="F110">
        <f t="shared" ca="1" si="28"/>
        <v>-53148.690610328631</v>
      </c>
      <c r="G110">
        <f t="shared" ca="1" si="17"/>
        <v>9448.7999999999993</v>
      </c>
      <c r="H110" s="9">
        <f t="shared" ca="1" si="18"/>
        <v>238.06328638497507</v>
      </c>
      <c r="I110" s="9">
        <f t="shared" ca="1" si="18"/>
        <v>37.547248826289433</v>
      </c>
      <c r="J110" s="9">
        <f t="shared" ca="1" si="18"/>
        <v>0</v>
      </c>
      <c r="K110" s="9">
        <f t="shared" ca="1" si="19"/>
        <v>241.00606676770184</v>
      </c>
      <c r="L110" s="9">
        <f t="shared" ca="1" si="20"/>
        <v>81.037163573672331</v>
      </c>
      <c r="M110">
        <f t="shared" ca="1" si="22"/>
        <v>55.369204486176315</v>
      </c>
      <c r="N110">
        <f t="shared" ca="1" si="23"/>
        <v>32.94571335419927</v>
      </c>
    </row>
    <row r="111" spans="1:14" x14ac:dyDescent="0.25">
      <c r="A111" s="4">
        <f t="shared" si="29"/>
        <v>0.42499999999999905</v>
      </c>
      <c r="B111" s="3">
        <f t="shared" si="25"/>
        <v>1553300720</v>
      </c>
      <c r="C111">
        <f t="shared" si="30"/>
        <v>2</v>
      </c>
      <c r="D111">
        <f t="shared" si="30"/>
        <v>6</v>
      </c>
      <c r="E111">
        <f t="shared" ca="1" si="27"/>
        <v>1963.9253521126811</v>
      </c>
      <c r="F111">
        <f t="shared" ca="1" si="28"/>
        <v>-52960.954366197184</v>
      </c>
      <c r="G111">
        <f t="shared" ca="1" si="17"/>
        <v>9448.7999999999993</v>
      </c>
      <c r="H111" s="9">
        <f t="shared" ca="1" si="18"/>
        <v>238.06328638497797</v>
      </c>
      <c r="I111" s="9">
        <f t="shared" ca="1" si="18"/>
        <v>37.547248826292346</v>
      </c>
      <c r="J111" s="9">
        <f t="shared" ca="1" si="18"/>
        <v>0</v>
      </c>
      <c r="K111" s="9">
        <f t="shared" ca="1" si="19"/>
        <v>241.00606676770514</v>
      </c>
      <c r="L111" s="9">
        <f t="shared" ca="1" si="20"/>
        <v>81.037163573671762</v>
      </c>
      <c r="M111">
        <f t="shared" ca="1" si="22"/>
        <v>55.370911580594672</v>
      </c>
      <c r="N111">
        <f t="shared" ca="1" si="23"/>
        <v>32.964761345852892</v>
      </c>
    </row>
    <row r="112" spans="1:14" x14ac:dyDescent="0.25">
      <c r="A112" s="4">
        <f t="shared" si="29"/>
        <v>0.42505787037036941</v>
      </c>
      <c r="B112" s="3">
        <f t="shared" si="25"/>
        <v>1553300725</v>
      </c>
      <c r="C112">
        <f t="shared" si="30"/>
        <v>2</v>
      </c>
      <c r="D112">
        <f t="shared" si="30"/>
        <v>6</v>
      </c>
      <c r="E112">
        <f t="shared" ca="1" si="27"/>
        <v>3154.2417840375711</v>
      </c>
      <c r="F112">
        <f t="shared" ca="1" si="28"/>
        <v>-52773.218122065722</v>
      </c>
      <c r="G112">
        <f t="shared" ca="1" si="17"/>
        <v>9448.7999999999993</v>
      </c>
      <c r="H112" s="9">
        <f t="shared" ca="1" si="18"/>
        <v>238.06328638497507</v>
      </c>
      <c r="I112" s="9">
        <f t="shared" ca="1" si="18"/>
        <v>37.547248826289433</v>
      </c>
      <c r="J112" s="9">
        <f t="shared" ca="1" si="18"/>
        <v>0</v>
      </c>
      <c r="K112" s="9">
        <f t="shared" ca="1" si="19"/>
        <v>241.00606676770184</v>
      </c>
      <c r="L112" s="9">
        <f t="shared" ca="1" si="20"/>
        <v>81.037163573672331</v>
      </c>
      <c r="M112">
        <f t="shared" ca="1" si="22"/>
        <v>55.372618675013037</v>
      </c>
      <c r="N112">
        <f t="shared" ca="1" si="23"/>
        <v>32.983809337506521</v>
      </c>
    </row>
    <row r="113" spans="1:15" x14ac:dyDescent="0.25">
      <c r="A113" s="4">
        <f t="shared" si="29"/>
        <v>0.42511574074073977</v>
      </c>
      <c r="B113" s="3">
        <f t="shared" si="25"/>
        <v>1553300730</v>
      </c>
      <c r="C113">
        <f t="shared" si="30"/>
        <v>2</v>
      </c>
      <c r="D113">
        <f t="shared" si="30"/>
        <v>6</v>
      </c>
      <c r="E113">
        <f t="shared" ca="1" si="27"/>
        <v>4344.5582159624464</v>
      </c>
      <c r="F113">
        <f t="shared" ca="1" si="28"/>
        <v>-52585.481877934275</v>
      </c>
      <c r="G113">
        <f t="shared" ca="1" si="17"/>
        <v>9448.7999999999993</v>
      </c>
      <c r="H113" s="9">
        <f t="shared" ca="1" si="18"/>
        <v>238.06328638497797</v>
      </c>
      <c r="I113" s="9">
        <f t="shared" ca="1" si="18"/>
        <v>37.547248826292346</v>
      </c>
      <c r="J113" s="9">
        <f t="shared" ca="1" si="18"/>
        <v>0</v>
      </c>
      <c r="K113" s="9">
        <f t="shared" ca="1" si="19"/>
        <v>241.00606676770514</v>
      </c>
      <c r="L113" s="9">
        <f t="shared" ca="1" si="20"/>
        <v>81.037163573671762</v>
      </c>
      <c r="M113">
        <f t="shared" ca="1" si="22"/>
        <v>55.374325769431401</v>
      </c>
      <c r="N113">
        <f t="shared" ca="1" si="23"/>
        <v>33.002857329160143</v>
      </c>
    </row>
    <row r="114" spans="1:15" x14ac:dyDescent="0.25">
      <c r="A114" s="8">
        <f t="shared" si="29"/>
        <v>0.42517361111111013</v>
      </c>
      <c r="B114" s="3">
        <f t="shared" si="25"/>
        <v>1553300735</v>
      </c>
      <c r="C114">
        <f t="shared" si="30"/>
        <v>2</v>
      </c>
      <c r="D114">
        <f t="shared" si="30"/>
        <v>6</v>
      </c>
      <c r="E114">
        <f t="shared" ca="1" si="27"/>
        <v>5534.8746478873363</v>
      </c>
      <c r="F114">
        <f t="shared" ca="1" si="28"/>
        <v>-52397.745633802813</v>
      </c>
      <c r="G114">
        <f t="shared" ca="1" si="17"/>
        <v>9448.7999999999993</v>
      </c>
      <c r="H114" s="9">
        <f t="shared" ca="1" si="18"/>
        <v>238.06328638497507</v>
      </c>
      <c r="I114" s="9">
        <f t="shared" ca="1" si="18"/>
        <v>37.54724882629089</v>
      </c>
      <c r="J114" s="9">
        <f t="shared" ca="1" si="18"/>
        <v>0</v>
      </c>
      <c r="K114" s="9">
        <f t="shared" ca="1" si="19"/>
        <v>241.00606676770207</v>
      </c>
      <c r="L114" s="9">
        <f t="shared" ca="1" si="20"/>
        <v>81.037163573672004</v>
      </c>
      <c r="M114">
        <f t="shared" ca="1" si="22"/>
        <v>55.376032863849765</v>
      </c>
      <c r="N114">
        <f t="shared" ca="1" si="23"/>
        <v>33.021905320813772</v>
      </c>
    </row>
    <row r="115" spans="1:15" x14ac:dyDescent="0.25">
      <c r="A115" s="4">
        <f t="shared" si="29"/>
        <v>0.42523148148148049</v>
      </c>
      <c r="B115" s="3">
        <f t="shared" si="25"/>
        <v>1553300740</v>
      </c>
      <c r="C115">
        <f t="shared" si="30"/>
        <v>2</v>
      </c>
      <c r="D115">
        <f t="shared" si="30"/>
        <v>6</v>
      </c>
      <c r="E115">
        <f t="shared" ca="1" si="27"/>
        <v>6725.1910798122117</v>
      </c>
      <c r="F115">
        <f t="shared" ca="1" si="28"/>
        <v>-52210.009389671359</v>
      </c>
      <c r="G115">
        <f t="shared" ca="1" si="17"/>
        <v>9448.7999999999993</v>
      </c>
      <c r="H115" s="9">
        <f t="shared" ca="1" si="18"/>
        <v>238.06328638497797</v>
      </c>
      <c r="I115" s="9">
        <f t="shared" ca="1" si="18"/>
        <v>37.54724882629089</v>
      </c>
      <c r="J115" s="9">
        <f t="shared" ca="1" si="18"/>
        <v>0</v>
      </c>
      <c r="K115" s="9">
        <f t="shared" ca="1" si="19"/>
        <v>241.00606676770491</v>
      </c>
      <c r="L115" s="9">
        <f t="shared" ca="1" si="20"/>
        <v>81.037163573672103</v>
      </c>
      <c r="M115">
        <f t="shared" ca="1" si="22"/>
        <v>55.377739958268123</v>
      </c>
      <c r="N115">
        <f t="shared" ca="1" si="23"/>
        <v>33.040953312467394</v>
      </c>
    </row>
    <row r="116" spans="1:15" x14ac:dyDescent="0.25">
      <c r="A116" s="4">
        <f t="shared" si="29"/>
        <v>0.42528935185185085</v>
      </c>
      <c r="B116" s="3">
        <f t="shared" si="25"/>
        <v>1553300745</v>
      </c>
      <c r="C116">
        <f t="shared" si="30"/>
        <v>2</v>
      </c>
      <c r="D116">
        <f t="shared" si="30"/>
        <v>6</v>
      </c>
      <c r="E116">
        <f t="shared" ca="1" si="27"/>
        <v>7915.5075117371016</v>
      </c>
      <c r="F116">
        <f t="shared" ca="1" si="28"/>
        <v>-52022.273145539904</v>
      </c>
      <c r="G116">
        <f t="shared" ca="1" si="17"/>
        <v>9448.7999999999993</v>
      </c>
      <c r="H116" s="9">
        <f t="shared" ca="1" si="18"/>
        <v>238.06328638497507</v>
      </c>
      <c r="I116" s="9">
        <f t="shared" ca="1" si="18"/>
        <v>37.54724882629089</v>
      </c>
      <c r="J116" s="9">
        <f t="shared" ca="1" si="18"/>
        <v>0</v>
      </c>
      <c r="K116" s="9">
        <f t="shared" ca="1" si="19"/>
        <v>241.00606676770207</v>
      </c>
      <c r="L116" s="9">
        <f t="shared" ca="1" si="20"/>
        <v>81.037163573672004</v>
      </c>
      <c r="M116">
        <f t="shared" ca="1" si="22"/>
        <v>55.379447052686487</v>
      </c>
      <c r="N116">
        <f t="shared" ca="1" si="23"/>
        <v>33.060001304121023</v>
      </c>
    </row>
    <row r="117" spans="1:15" x14ac:dyDescent="0.25">
      <c r="A117" s="4">
        <f t="shared" si="29"/>
        <v>0.42534722222222121</v>
      </c>
      <c r="B117" s="3">
        <f t="shared" si="25"/>
        <v>1553300750</v>
      </c>
      <c r="C117">
        <f t="shared" si="30"/>
        <v>2</v>
      </c>
      <c r="D117">
        <f t="shared" si="30"/>
        <v>6</v>
      </c>
      <c r="E117">
        <f t="shared" ca="1" si="27"/>
        <v>9105.823943661977</v>
      </c>
      <c r="F117">
        <f t="shared" ca="1" si="28"/>
        <v>-51834.53690140845</v>
      </c>
      <c r="G117">
        <f t="shared" ca="1" si="17"/>
        <v>9448.7999999999993</v>
      </c>
      <c r="H117" s="9">
        <f t="shared" ca="1" si="18"/>
        <v>238.06328638497507</v>
      </c>
      <c r="I117" s="9">
        <f t="shared" ca="1" si="18"/>
        <v>37.54724882629089</v>
      </c>
      <c r="J117" s="9">
        <f t="shared" ca="1" si="18"/>
        <v>0</v>
      </c>
      <c r="K117" s="9">
        <f t="shared" ca="1" si="19"/>
        <v>241.00606676770207</v>
      </c>
      <c r="L117" s="9">
        <f t="shared" ca="1" si="20"/>
        <v>81.037163573672004</v>
      </c>
      <c r="M117">
        <f t="shared" ca="1" si="22"/>
        <v>55.381154147104851</v>
      </c>
      <c r="N117">
        <f t="shared" ca="1" si="23"/>
        <v>33.079049295774645</v>
      </c>
    </row>
    <row r="118" spans="1:15" x14ac:dyDescent="0.25">
      <c r="A118" s="4">
        <f t="shared" si="29"/>
        <v>0.42540509259259157</v>
      </c>
      <c r="B118" s="3">
        <f t="shared" si="25"/>
        <v>1553300755</v>
      </c>
      <c r="C118">
        <f t="shared" si="30"/>
        <v>2</v>
      </c>
      <c r="D118">
        <f t="shared" si="30"/>
        <v>6</v>
      </c>
      <c r="E118">
        <f t="shared" ca="1" si="27"/>
        <v>10296.140375586852</v>
      </c>
      <c r="F118">
        <f t="shared" ca="1" si="28"/>
        <v>-51646.800657276995</v>
      </c>
      <c r="G118">
        <f t="shared" ca="1" si="17"/>
        <v>9448.7999999999993</v>
      </c>
      <c r="H118" s="9">
        <f t="shared" ca="1" si="18"/>
        <v>238.0632863849809</v>
      </c>
      <c r="I118" s="9">
        <f t="shared" ca="1" si="18"/>
        <v>37.547248826292346</v>
      </c>
      <c r="J118" s="9">
        <f t="shared" ca="1" si="18"/>
        <v>0</v>
      </c>
      <c r="K118" s="9">
        <f t="shared" ca="1" si="19"/>
        <v>241.00606676770803</v>
      </c>
      <c r="L118" s="9">
        <f t="shared" ca="1" si="20"/>
        <v>81.037163573671876</v>
      </c>
      <c r="M118">
        <f t="shared" ca="1" si="22"/>
        <v>55.382861241523209</v>
      </c>
      <c r="N118">
        <f t="shared" ca="1" si="23"/>
        <v>33.098097287428274</v>
      </c>
    </row>
    <row r="119" spans="1:15" x14ac:dyDescent="0.25">
      <c r="A119" s="4">
        <f t="shared" si="29"/>
        <v>0.42546296296296193</v>
      </c>
      <c r="B119" s="3">
        <f t="shared" si="25"/>
        <v>1553300760</v>
      </c>
      <c r="C119">
        <f t="shared" si="30"/>
        <v>2</v>
      </c>
      <c r="D119">
        <f t="shared" si="30"/>
        <v>6</v>
      </c>
      <c r="E119">
        <f t="shared" ca="1" si="27"/>
        <v>11486.456807511757</v>
      </c>
      <c r="F119">
        <f t="shared" ca="1" si="28"/>
        <v>-51459.064413145534</v>
      </c>
      <c r="G119">
        <f t="shared" ca="1" si="17"/>
        <v>9448.7999999999993</v>
      </c>
      <c r="H119" s="9">
        <f t="shared" ca="1" si="18"/>
        <v>238.06328638497507</v>
      </c>
      <c r="I119" s="9">
        <f t="shared" ca="1" si="18"/>
        <v>37.547248826289433</v>
      </c>
      <c r="J119" s="9">
        <f t="shared" ca="1" si="18"/>
        <v>0</v>
      </c>
      <c r="K119" s="9">
        <f t="shared" ca="1" si="19"/>
        <v>241.00606676770184</v>
      </c>
      <c r="L119" s="9">
        <f t="shared" ca="1" si="20"/>
        <v>81.037163573672331</v>
      </c>
      <c r="M119">
        <f t="shared" ca="1" si="22"/>
        <v>55.384568335941573</v>
      </c>
      <c r="N119">
        <f t="shared" ca="1" si="23"/>
        <v>33.117145279081896</v>
      </c>
    </row>
    <row r="120" spans="1:15" x14ac:dyDescent="0.25">
      <c r="A120" s="4">
        <f t="shared" si="29"/>
        <v>0.42552083333333229</v>
      </c>
      <c r="B120" s="3">
        <f t="shared" si="25"/>
        <v>1553300765</v>
      </c>
      <c r="C120">
        <f t="shared" ref="C120:D135" si="31">C119</f>
        <v>2</v>
      </c>
      <c r="D120">
        <f t="shared" si="31"/>
        <v>6</v>
      </c>
      <c r="E120">
        <f t="shared" ca="1" si="27"/>
        <v>12676.773239436632</v>
      </c>
      <c r="F120">
        <f t="shared" ca="1" si="28"/>
        <v>-51271.328169014087</v>
      </c>
      <c r="G120">
        <f t="shared" ca="1" si="17"/>
        <v>9448.7999999999993</v>
      </c>
      <c r="H120" s="9">
        <f t="shared" ca="1" si="18"/>
        <v>238.06328638497507</v>
      </c>
      <c r="I120" s="9">
        <f t="shared" ca="1" si="18"/>
        <v>37.547248826292346</v>
      </c>
      <c r="J120" s="9">
        <f t="shared" ca="1" si="18"/>
        <v>0</v>
      </c>
      <c r="K120" s="9">
        <f t="shared" ca="1" si="19"/>
        <v>241.00606676770226</v>
      </c>
      <c r="L120" s="9">
        <f t="shared" ca="1" si="20"/>
        <v>81.037163573671663</v>
      </c>
      <c r="M120">
        <f t="shared" ca="1" si="22"/>
        <v>55.386275430359937</v>
      </c>
      <c r="N120">
        <f t="shared" ca="1" si="23"/>
        <v>33.136193270735525</v>
      </c>
    </row>
    <row r="121" spans="1:15" x14ac:dyDescent="0.25">
      <c r="A121" s="4">
        <f>A120+5/24/3600</f>
        <v>0.42557870370370265</v>
      </c>
      <c r="B121" s="3">
        <f t="shared" si="25"/>
        <v>1553300770</v>
      </c>
      <c r="C121">
        <f t="shared" si="31"/>
        <v>2</v>
      </c>
      <c r="D121">
        <f t="shared" si="31"/>
        <v>6</v>
      </c>
      <c r="E121">
        <f t="shared" ca="1" si="27"/>
        <v>13867.089671361507</v>
      </c>
      <c r="F121">
        <f t="shared" ca="1" si="28"/>
        <v>-51083.591924882625</v>
      </c>
      <c r="G121">
        <f t="shared" ca="1" si="17"/>
        <v>9448.7999999999993</v>
      </c>
      <c r="H121" s="9">
        <f t="shared" ca="1" si="18"/>
        <v>238.06328638497507</v>
      </c>
      <c r="I121" s="9">
        <f t="shared" ca="1" si="18"/>
        <v>37.54724882629089</v>
      </c>
      <c r="J121" s="9">
        <f t="shared" ca="1" si="18"/>
        <v>0</v>
      </c>
      <c r="K121" s="9">
        <f t="shared" ca="1" si="19"/>
        <v>241.00606676770207</v>
      </c>
      <c r="L121" s="9">
        <f t="shared" ca="1" si="20"/>
        <v>81.037163573672004</v>
      </c>
      <c r="M121">
        <f t="shared" ca="1" si="22"/>
        <v>55.387982524778295</v>
      </c>
      <c r="N121">
        <f t="shared" ca="1" si="23"/>
        <v>33.155241262389147</v>
      </c>
    </row>
    <row r="122" spans="1:15" x14ac:dyDescent="0.25">
      <c r="A122" s="4">
        <f t="shared" ref="A122:A185" si="32">A121+5/24/3600</f>
        <v>0.42563657407407302</v>
      </c>
      <c r="B122" s="3">
        <f t="shared" si="25"/>
        <v>1553300775</v>
      </c>
      <c r="C122">
        <f t="shared" si="31"/>
        <v>2</v>
      </c>
      <c r="D122">
        <f t="shared" si="31"/>
        <v>6</v>
      </c>
      <c r="E122">
        <f t="shared" ca="1" si="27"/>
        <v>15057.406103286383</v>
      </c>
      <c r="F122">
        <f t="shared" ca="1" si="28"/>
        <v>-50895.85568075117</v>
      </c>
      <c r="G122">
        <f t="shared" ca="1" si="17"/>
        <v>9448.7999999999993</v>
      </c>
      <c r="H122" s="9">
        <f t="shared" ca="1" si="18"/>
        <v>238.0632863849809</v>
      </c>
      <c r="I122" s="9">
        <f t="shared" ca="1" si="18"/>
        <v>37.54724882629089</v>
      </c>
      <c r="J122" s="9">
        <f t="shared" ca="1" si="18"/>
        <v>0</v>
      </c>
      <c r="K122" s="9">
        <f t="shared" ca="1" si="19"/>
        <v>241.00606676770781</v>
      </c>
      <c r="L122" s="9">
        <f t="shared" ca="1" si="20"/>
        <v>81.037163573672217</v>
      </c>
      <c r="M122">
        <f t="shared" ca="1" si="22"/>
        <v>55.389689619196659</v>
      </c>
      <c r="N122">
        <f t="shared" ca="1" si="23"/>
        <v>33.174289254042776</v>
      </c>
    </row>
    <row r="123" spans="1:15" x14ac:dyDescent="0.25">
      <c r="A123" s="4">
        <f t="shared" si="32"/>
        <v>0.42569444444444338</v>
      </c>
      <c r="B123" s="3">
        <f t="shared" si="25"/>
        <v>1553300780</v>
      </c>
      <c r="C123">
        <f t="shared" si="31"/>
        <v>2</v>
      </c>
      <c r="D123">
        <f t="shared" si="31"/>
        <v>6</v>
      </c>
      <c r="E123">
        <f t="shared" ca="1" si="27"/>
        <v>16247.722535211287</v>
      </c>
      <c r="F123">
        <f t="shared" ca="1" si="28"/>
        <v>-50708.119436619716</v>
      </c>
      <c r="G123">
        <f t="shared" ca="1" si="17"/>
        <v>9448.7999999999993</v>
      </c>
      <c r="H123" s="9">
        <f t="shared" ca="1" si="18"/>
        <v>238.06328638497507</v>
      </c>
      <c r="I123" s="9">
        <f t="shared" ca="1" si="18"/>
        <v>37.54724882629089</v>
      </c>
      <c r="J123" s="9">
        <f t="shared" ca="1" si="18"/>
        <v>0</v>
      </c>
      <c r="K123" s="9">
        <f t="shared" ca="1" si="19"/>
        <v>241.00606676770207</v>
      </c>
      <c r="L123" s="9">
        <f t="shared" ca="1" si="20"/>
        <v>81.037163573672004</v>
      </c>
      <c r="M123">
        <f t="shared" ca="1" si="22"/>
        <v>55.391396713615023</v>
      </c>
      <c r="N123">
        <f t="shared" ca="1" si="23"/>
        <v>33.193337245696398</v>
      </c>
    </row>
    <row r="124" spans="1:15" x14ac:dyDescent="0.25">
      <c r="A124" s="4">
        <f t="shared" si="32"/>
        <v>0.42575231481481374</v>
      </c>
      <c r="B124" s="3">
        <f t="shared" si="25"/>
        <v>1553300785</v>
      </c>
      <c r="C124">
        <f t="shared" si="31"/>
        <v>2</v>
      </c>
      <c r="D124">
        <f t="shared" si="31"/>
        <v>6</v>
      </c>
      <c r="E124">
        <f t="shared" ca="1" si="27"/>
        <v>17438.038967136163</v>
      </c>
      <c r="F124">
        <f t="shared" ca="1" si="28"/>
        <v>-50520.383192488262</v>
      </c>
      <c r="G124">
        <f t="shared" ca="1" si="17"/>
        <v>9448.7999999999993</v>
      </c>
      <c r="H124" s="9">
        <f t="shared" ca="1" si="18"/>
        <v>238.06328638497507</v>
      </c>
      <c r="I124" s="9">
        <f t="shared" ca="1" si="18"/>
        <v>37.54724882629089</v>
      </c>
      <c r="J124" s="9">
        <f t="shared" ca="1" si="18"/>
        <v>0</v>
      </c>
      <c r="K124" s="9">
        <f t="shared" ca="1" si="19"/>
        <v>241.00606676770207</v>
      </c>
      <c r="L124" s="9">
        <f t="shared" ca="1" si="20"/>
        <v>81.037163573672004</v>
      </c>
      <c r="M124">
        <f t="shared" ca="1" si="22"/>
        <v>55.393103808033381</v>
      </c>
      <c r="N124">
        <f t="shared" ca="1" si="23"/>
        <v>33.212385237350027</v>
      </c>
    </row>
    <row r="125" spans="1:15" x14ac:dyDescent="0.25">
      <c r="A125" s="4">
        <f t="shared" si="32"/>
        <v>0.4258101851851841</v>
      </c>
      <c r="B125" s="3">
        <f t="shared" si="25"/>
        <v>1553300790</v>
      </c>
      <c r="C125">
        <f t="shared" si="31"/>
        <v>2</v>
      </c>
      <c r="D125">
        <f t="shared" si="31"/>
        <v>6</v>
      </c>
      <c r="E125">
        <f t="shared" ca="1" si="27"/>
        <v>18628.355399061038</v>
      </c>
      <c r="F125">
        <f t="shared" ca="1" si="28"/>
        <v>-50332.646948356807</v>
      </c>
      <c r="G125">
        <f t="shared" ca="1" si="17"/>
        <v>9448.7999999999993</v>
      </c>
      <c r="H125" s="9">
        <f t="shared" ca="1" si="18"/>
        <v>238.06328638497507</v>
      </c>
      <c r="I125" s="9">
        <f t="shared" ca="1" si="18"/>
        <v>37.547248826292346</v>
      </c>
      <c r="J125" s="9">
        <f t="shared" ca="1" si="18"/>
        <v>0</v>
      </c>
      <c r="K125" s="9">
        <f t="shared" ca="1" si="19"/>
        <v>241.00606676770226</v>
      </c>
      <c r="L125" s="9">
        <f t="shared" ca="1" si="20"/>
        <v>81.037163573671663</v>
      </c>
      <c r="M125">
        <f t="shared" ca="1" si="22"/>
        <v>55.394810902451745</v>
      </c>
      <c r="N125">
        <f t="shared" ca="1" si="23"/>
        <v>33.231433229003649</v>
      </c>
      <c r="O125" s="12"/>
    </row>
    <row r="126" spans="1:15" x14ac:dyDescent="0.25">
      <c r="A126" s="8">
        <f t="shared" si="32"/>
        <v>0.42586805555555446</v>
      </c>
      <c r="B126" s="3">
        <f t="shared" si="25"/>
        <v>1553300795</v>
      </c>
      <c r="C126">
        <f t="shared" si="31"/>
        <v>2</v>
      </c>
      <c r="D126">
        <f t="shared" si="31"/>
        <v>6</v>
      </c>
      <c r="E126">
        <f t="shared" ca="1" si="27"/>
        <v>19818.671830985913</v>
      </c>
      <c r="F126">
        <f t="shared" ca="1" si="28"/>
        <v>-50144.910704225345</v>
      </c>
      <c r="G126">
        <f t="shared" ca="1" si="17"/>
        <v>9448.7999999999993</v>
      </c>
      <c r="H126" s="9">
        <f t="shared" ca="1" si="18"/>
        <v>238.0632863849809</v>
      </c>
      <c r="I126" s="9">
        <f t="shared" ca="1" si="18"/>
        <v>37.547248826289433</v>
      </c>
      <c r="J126" s="9">
        <f t="shared" ca="1" si="18"/>
        <v>0</v>
      </c>
      <c r="K126" s="9">
        <f t="shared" ca="1" si="19"/>
        <v>241.00606676770758</v>
      </c>
      <c r="L126" s="9">
        <f t="shared" ca="1" si="20"/>
        <v>81.037163573672558</v>
      </c>
      <c r="M126">
        <f t="shared" ca="1" si="22"/>
        <v>55.396517996870109</v>
      </c>
      <c r="N126">
        <f t="shared" ca="1" si="23"/>
        <v>33.250481220657278</v>
      </c>
      <c r="O126" s="12"/>
    </row>
    <row r="127" spans="1:15" x14ac:dyDescent="0.25">
      <c r="A127" s="4">
        <f t="shared" si="32"/>
        <v>0.42592592592592482</v>
      </c>
      <c r="B127" s="3">
        <f t="shared" si="25"/>
        <v>1553300800</v>
      </c>
      <c r="C127">
        <f t="shared" si="31"/>
        <v>2</v>
      </c>
      <c r="D127">
        <f t="shared" si="31"/>
        <v>6</v>
      </c>
      <c r="E127">
        <f t="shared" ca="1" si="27"/>
        <v>21008.988262910818</v>
      </c>
      <c r="F127">
        <f t="shared" ca="1" si="28"/>
        <v>-49957.174460093898</v>
      </c>
      <c r="G127">
        <f t="shared" ca="1" si="17"/>
        <v>9448.7999999999993</v>
      </c>
      <c r="H127" s="9">
        <f t="shared" ca="1" si="18"/>
        <v>238.06328638497507</v>
      </c>
      <c r="I127" s="9">
        <f t="shared" ca="1" si="18"/>
        <v>37.547248826292346</v>
      </c>
      <c r="J127" s="9">
        <f t="shared" ca="1" si="18"/>
        <v>0</v>
      </c>
      <c r="K127" s="9">
        <f t="shared" ca="1" si="19"/>
        <v>241.00606676770226</v>
      </c>
      <c r="L127" s="9">
        <f t="shared" ca="1" si="20"/>
        <v>81.037163573671663</v>
      </c>
      <c r="M127">
        <f t="shared" ca="1" si="22"/>
        <v>55.398225091288467</v>
      </c>
      <c r="N127">
        <f t="shared" ca="1" si="23"/>
        <v>33.2695292123109</v>
      </c>
      <c r="O127" s="12"/>
    </row>
    <row r="128" spans="1:15" x14ac:dyDescent="0.25">
      <c r="A128" s="4">
        <f t="shared" si="32"/>
        <v>0.42598379629629518</v>
      </c>
      <c r="B128" s="3">
        <f t="shared" si="25"/>
        <v>1553300805</v>
      </c>
      <c r="C128">
        <f t="shared" si="31"/>
        <v>2</v>
      </c>
      <c r="D128">
        <f t="shared" si="31"/>
        <v>6</v>
      </c>
      <c r="E128">
        <f t="shared" ca="1" si="27"/>
        <v>22199.304694835693</v>
      </c>
      <c r="F128">
        <f t="shared" ca="1" si="28"/>
        <v>-49769.438215962437</v>
      </c>
      <c r="G128">
        <f t="shared" ca="1" si="17"/>
        <v>9448.7999999999993</v>
      </c>
      <c r="H128" s="9">
        <f t="shared" ca="1" si="18"/>
        <v>238.06328638497507</v>
      </c>
      <c r="I128" s="9">
        <f t="shared" ca="1" si="18"/>
        <v>37.547248826289433</v>
      </c>
      <c r="J128" s="9">
        <f t="shared" ca="1" si="18"/>
        <v>0</v>
      </c>
      <c r="K128" s="9">
        <f t="shared" ca="1" si="19"/>
        <v>241.00606676770184</v>
      </c>
      <c r="L128" s="9">
        <f t="shared" ca="1" si="20"/>
        <v>81.037163573672331</v>
      </c>
      <c r="M128">
        <f t="shared" ca="1" si="22"/>
        <v>55.399932185706831</v>
      </c>
      <c r="N128">
        <f t="shared" ca="1" si="23"/>
        <v>33.288577203964529</v>
      </c>
    </row>
    <row r="129" spans="1:19" x14ac:dyDescent="0.25">
      <c r="A129" s="4">
        <f t="shared" si="32"/>
        <v>0.42604166666666554</v>
      </c>
      <c r="B129" s="3">
        <f t="shared" si="25"/>
        <v>1553300810</v>
      </c>
      <c r="C129">
        <f t="shared" si="31"/>
        <v>2</v>
      </c>
      <c r="D129">
        <f t="shared" si="31"/>
        <v>6</v>
      </c>
      <c r="E129">
        <f t="shared" ca="1" si="27"/>
        <v>23389.621126760569</v>
      </c>
      <c r="F129">
        <f t="shared" ca="1" si="28"/>
        <v>-49581.701971830989</v>
      </c>
      <c r="G129">
        <f t="shared" ca="1" si="17"/>
        <v>9448.7999999999993</v>
      </c>
      <c r="H129" s="9">
        <f t="shared" ca="1" si="18"/>
        <v>238.06328638497507</v>
      </c>
      <c r="I129" s="9">
        <f t="shared" ca="1" si="18"/>
        <v>37.547248826292346</v>
      </c>
      <c r="J129" s="9">
        <f t="shared" ca="1" si="18"/>
        <v>0</v>
      </c>
      <c r="K129" s="9">
        <f t="shared" ca="1" si="19"/>
        <v>241.00606676770226</v>
      </c>
      <c r="L129" s="9">
        <f t="shared" ca="1" si="20"/>
        <v>81.037163573671663</v>
      </c>
      <c r="M129">
        <f t="shared" ca="1" si="22"/>
        <v>55.401639280125195</v>
      </c>
      <c r="N129">
        <f t="shared" ca="1" si="23"/>
        <v>33.307625195618151</v>
      </c>
    </row>
    <row r="130" spans="1:19" x14ac:dyDescent="0.25">
      <c r="A130" s="4">
        <f t="shared" si="32"/>
        <v>0.4260995370370359</v>
      </c>
      <c r="B130" s="3">
        <f t="shared" si="25"/>
        <v>1553300815</v>
      </c>
      <c r="C130">
        <f t="shared" si="31"/>
        <v>2</v>
      </c>
      <c r="D130">
        <f t="shared" si="31"/>
        <v>6</v>
      </c>
      <c r="E130">
        <f t="shared" ca="1" si="27"/>
        <v>24579.937558685444</v>
      </c>
      <c r="F130">
        <f t="shared" ca="1" si="28"/>
        <v>-49393.965727699528</v>
      </c>
      <c r="G130">
        <f t="shared" ca="1" si="17"/>
        <v>9448.7999999999993</v>
      </c>
      <c r="H130" s="9">
        <f t="shared" ca="1" si="18"/>
        <v>238.0632863849809</v>
      </c>
      <c r="I130" s="9">
        <f t="shared" ca="1" si="18"/>
        <v>37.54724882629089</v>
      </c>
      <c r="J130" s="9">
        <f t="shared" ca="1" si="18"/>
        <v>0</v>
      </c>
      <c r="K130" s="9">
        <f t="shared" ca="1" si="19"/>
        <v>241.00606676770781</v>
      </c>
      <c r="L130" s="9">
        <f t="shared" ca="1" si="20"/>
        <v>81.037163573672217</v>
      </c>
      <c r="M130">
        <f t="shared" ca="1" si="22"/>
        <v>55.403346374543553</v>
      </c>
      <c r="N130">
        <f t="shared" ca="1" si="23"/>
        <v>33.32667318727178</v>
      </c>
    </row>
    <row r="131" spans="1:19" x14ac:dyDescent="0.25">
      <c r="A131" s="4">
        <f t="shared" si="32"/>
        <v>0.42615740740740626</v>
      </c>
      <c r="B131" s="3">
        <f t="shared" si="25"/>
        <v>1553300820</v>
      </c>
      <c r="C131">
        <f t="shared" si="31"/>
        <v>2</v>
      </c>
      <c r="D131">
        <f t="shared" si="31"/>
        <v>6</v>
      </c>
      <c r="E131">
        <f t="shared" ca="1" si="27"/>
        <v>25770.253990610348</v>
      </c>
      <c r="F131">
        <f t="shared" ca="1" si="28"/>
        <v>-49206.229483568073</v>
      </c>
      <c r="G131">
        <f t="shared" ca="1" si="17"/>
        <v>9448.7999999999993</v>
      </c>
      <c r="H131" s="9">
        <f t="shared" ca="1" si="18"/>
        <v>238.06328638497507</v>
      </c>
      <c r="I131" s="9">
        <f t="shared" ca="1" si="18"/>
        <v>37.54724882629089</v>
      </c>
      <c r="J131" s="9">
        <f t="shared" ca="1" si="18"/>
        <v>0</v>
      </c>
      <c r="K131" s="9">
        <f t="shared" ca="1" si="19"/>
        <v>241.00606676770207</v>
      </c>
      <c r="L131" s="9">
        <f t="shared" ca="1" si="20"/>
        <v>81.037163573672004</v>
      </c>
      <c r="M131">
        <f t="shared" ca="1" si="22"/>
        <v>55.405053468961917</v>
      </c>
      <c r="N131">
        <f t="shared" ca="1" si="23"/>
        <v>33.345721178925402</v>
      </c>
    </row>
    <row r="132" spans="1:19" x14ac:dyDescent="0.25">
      <c r="A132" s="4">
        <f t="shared" si="32"/>
        <v>0.42621527777777662</v>
      </c>
      <c r="B132" s="3">
        <f t="shared" si="25"/>
        <v>1553300825</v>
      </c>
      <c r="C132">
        <f t="shared" si="31"/>
        <v>2</v>
      </c>
      <c r="D132">
        <f t="shared" si="31"/>
        <v>6</v>
      </c>
      <c r="E132">
        <f t="shared" ca="1" si="27"/>
        <v>26960.570422535224</v>
      </c>
      <c r="F132">
        <f t="shared" ca="1" si="28"/>
        <v>-49018.493239436619</v>
      </c>
      <c r="G132">
        <f t="shared" ca="1" si="17"/>
        <v>9448.7999999999993</v>
      </c>
      <c r="H132" s="9">
        <f t="shared" ca="1" si="18"/>
        <v>238.06328638497507</v>
      </c>
      <c r="I132" s="9">
        <f t="shared" ca="1" si="18"/>
        <v>37.54724882629089</v>
      </c>
      <c r="J132" s="9">
        <f t="shared" ca="1" si="18"/>
        <v>0</v>
      </c>
      <c r="K132" s="9">
        <f t="shared" ca="1" si="19"/>
        <v>241.00606676770207</v>
      </c>
      <c r="L132" s="9">
        <f t="shared" ca="1" si="20"/>
        <v>81.037163573672004</v>
      </c>
      <c r="M132">
        <f t="shared" ca="1" si="22"/>
        <v>55.406760563380281</v>
      </c>
      <c r="N132">
        <f t="shared" ca="1" si="23"/>
        <v>33.364769170579031</v>
      </c>
    </row>
    <row r="133" spans="1:19" x14ac:dyDescent="0.25">
      <c r="A133" s="4">
        <f t="shared" si="32"/>
        <v>0.42627314814814699</v>
      </c>
      <c r="B133" s="3">
        <f t="shared" si="25"/>
        <v>1553300830</v>
      </c>
      <c r="C133">
        <f t="shared" si="31"/>
        <v>2</v>
      </c>
      <c r="D133">
        <f t="shared" si="31"/>
        <v>6</v>
      </c>
      <c r="E133">
        <f t="shared" ca="1" si="27"/>
        <v>28150.886854460099</v>
      </c>
      <c r="F133">
        <f t="shared" ca="1" si="28"/>
        <v>-48830.756995305164</v>
      </c>
      <c r="G133">
        <f t="shared" ca="1" si="17"/>
        <v>9448.7999999999993</v>
      </c>
      <c r="H133" s="9">
        <f t="shared" ca="1" si="18"/>
        <v>238.06328638497507</v>
      </c>
      <c r="I133" s="9">
        <f t="shared" ca="1" si="18"/>
        <v>37.54724882629089</v>
      </c>
      <c r="J133" s="9">
        <f t="shared" ca="1" si="18"/>
        <v>0</v>
      </c>
      <c r="K133" s="9">
        <f t="shared" ca="1" si="19"/>
        <v>241.00606676770207</v>
      </c>
      <c r="L133" s="9">
        <f t="shared" ca="1" si="20"/>
        <v>81.037163573672004</v>
      </c>
      <c r="M133">
        <f t="shared" ca="1" si="22"/>
        <v>55.408467657798639</v>
      </c>
      <c r="N133">
        <f t="shared" ca="1" si="23"/>
        <v>33.383817162232653</v>
      </c>
    </row>
    <row r="134" spans="1:19" x14ac:dyDescent="0.25">
      <c r="A134" s="4">
        <f t="shared" si="32"/>
        <v>0.42633101851851735</v>
      </c>
      <c r="B134" s="3">
        <f t="shared" si="25"/>
        <v>1553300835</v>
      </c>
      <c r="C134">
        <f t="shared" si="31"/>
        <v>2</v>
      </c>
      <c r="D134">
        <f t="shared" si="31"/>
        <v>6</v>
      </c>
      <c r="E134">
        <f t="shared" ca="1" si="27"/>
        <v>29341.203286384974</v>
      </c>
      <c r="F134">
        <f t="shared" ca="1" si="28"/>
        <v>-48643.02075117371</v>
      </c>
      <c r="G134">
        <f t="shared" ca="1" si="17"/>
        <v>9448.7999999999993</v>
      </c>
      <c r="H134" s="9">
        <f t="shared" ca="1" si="18"/>
        <v>238.0632863849809</v>
      </c>
      <c r="I134" s="9">
        <f t="shared" ca="1" si="18"/>
        <v>37.547248826292346</v>
      </c>
      <c r="J134" s="9">
        <f t="shared" ca="1" si="18"/>
        <v>0</v>
      </c>
      <c r="K134" s="9">
        <f t="shared" ca="1" si="19"/>
        <v>241.00606676770803</v>
      </c>
      <c r="L134" s="9">
        <f t="shared" ca="1" si="20"/>
        <v>81.037163573671876</v>
      </c>
      <c r="M134">
        <f t="shared" ca="1" si="22"/>
        <v>55.410174752217003</v>
      </c>
      <c r="N134">
        <f t="shared" ca="1" si="23"/>
        <v>33.402865153886282</v>
      </c>
    </row>
    <row r="135" spans="1:19" x14ac:dyDescent="0.25">
      <c r="A135" s="4">
        <f t="shared" si="32"/>
        <v>0.42638888888888771</v>
      </c>
      <c r="B135" s="3">
        <f t="shared" si="25"/>
        <v>1553300840</v>
      </c>
      <c r="C135">
        <f t="shared" si="31"/>
        <v>2</v>
      </c>
      <c r="D135">
        <f t="shared" si="31"/>
        <v>6</v>
      </c>
      <c r="E135">
        <f t="shared" ca="1" si="27"/>
        <v>30531.519718309879</v>
      </c>
      <c r="F135">
        <f t="shared" ca="1" si="28"/>
        <v>-48455.284507042248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238.06328638497507</v>
      </c>
      <c r="I135" s="9">
        <f t="shared" ca="1" si="34"/>
        <v>37.547248826289433</v>
      </c>
      <c r="J135" s="9">
        <f t="shared" ca="1" si="34"/>
        <v>0</v>
      </c>
      <c r="K135" s="9">
        <f t="shared" ref="K135:K198" ca="1" si="35">SQRT(H135*H135+I135*I135)</f>
        <v>241.00606676770184</v>
      </c>
      <c r="L135" s="9">
        <f t="shared" ref="L135:L198" ca="1" si="36">DEGREES(ATAN2(I135,H135))</f>
        <v>81.037163573672331</v>
      </c>
      <c r="M135">
        <f t="shared" ca="1" si="22"/>
        <v>55.411881846635367</v>
      </c>
      <c r="N135">
        <f t="shared" ca="1" si="23"/>
        <v>33.421913145539904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0.42644675925925807</v>
      </c>
      <c r="B136" s="3">
        <f t="shared" si="25"/>
        <v>1553300845</v>
      </c>
      <c r="C136">
        <f t="shared" ref="C136:D151" si="37">C135</f>
        <v>2</v>
      </c>
      <c r="D136">
        <f t="shared" si="37"/>
        <v>6</v>
      </c>
      <c r="E136">
        <f t="shared" ca="1" si="27"/>
        <v>31721.836150234754</v>
      </c>
      <c r="F136">
        <f t="shared" ca="1" si="28"/>
        <v>-48267.548262910801</v>
      </c>
      <c r="G136">
        <f t="shared" ca="1" si="33"/>
        <v>9448.7999999999993</v>
      </c>
      <c r="H136" s="9">
        <f t="shared" ca="1" si="34"/>
        <v>238.06328638497507</v>
      </c>
      <c r="I136" s="9">
        <f t="shared" ca="1" si="34"/>
        <v>37.547248826292346</v>
      </c>
      <c r="J136" s="9">
        <f t="shared" ca="1" si="34"/>
        <v>0</v>
      </c>
      <c r="K136" s="9">
        <f t="shared" ca="1" si="35"/>
        <v>241.00606676770226</v>
      </c>
      <c r="L136" s="9">
        <f t="shared" ca="1" si="36"/>
        <v>81.037163573671663</v>
      </c>
      <c r="M136">
        <f t="shared" ref="M136:M199" ca="1" si="38">INDIRECT("M$"&amp;C136)+INDIRECT("O$"&amp;C136)*($B136-INDIRECT("B$"&amp;D136))</f>
        <v>55.413588941053725</v>
      </c>
      <c r="N136">
        <f t="shared" ref="N136:N199" ca="1" si="39">INDIRECT("N$"&amp;C136)+INDIRECT("P$"&amp;C136)*($B136-INDIRECT("B$"&amp;D136))</f>
        <v>33.440961137193533</v>
      </c>
      <c r="O136" s="12"/>
    </row>
    <row r="137" spans="1:19" x14ac:dyDescent="0.25">
      <c r="A137" s="4">
        <f t="shared" si="32"/>
        <v>0.42650462962962843</v>
      </c>
      <c r="B137" s="3">
        <f t="shared" ref="B137:B200" si="40">B136+SECOND(A137-A136)</f>
        <v>1553300850</v>
      </c>
      <c r="C137">
        <f t="shared" si="37"/>
        <v>2</v>
      </c>
      <c r="D137">
        <f t="shared" si="37"/>
        <v>6</v>
      </c>
      <c r="E137">
        <f t="shared" ca="1" si="27"/>
        <v>32912.15258215963</v>
      </c>
      <c r="F137">
        <f t="shared" ca="1" si="28"/>
        <v>-48079.812018779339</v>
      </c>
      <c r="G137">
        <f t="shared" ca="1" si="33"/>
        <v>9448.7999999999993</v>
      </c>
      <c r="H137" s="9">
        <f t="shared" ca="1" si="34"/>
        <v>238.0632863849809</v>
      </c>
      <c r="I137" s="9">
        <f t="shared" ca="1" si="34"/>
        <v>37.54724882629089</v>
      </c>
      <c r="J137" s="9">
        <f t="shared" ca="1" si="34"/>
        <v>0</v>
      </c>
      <c r="K137" s="9">
        <f t="shared" ca="1" si="35"/>
        <v>241.00606676770781</v>
      </c>
      <c r="L137" s="9">
        <f t="shared" ca="1" si="36"/>
        <v>81.037163573672217</v>
      </c>
      <c r="M137">
        <f t="shared" ca="1" si="38"/>
        <v>55.415296035472089</v>
      </c>
      <c r="N137">
        <f t="shared" ca="1" si="39"/>
        <v>33.460009128847155</v>
      </c>
      <c r="O137" s="12"/>
    </row>
    <row r="138" spans="1:19" x14ac:dyDescent="0.25">
      <c r="A138" s="8">
        <f t="shared" si="32"/>
        <v>0.42656249999999879</v>
      </c>
      <c r="B138" s="3">
        <f t="shared" si="40"/>
        <v>1553300855</v>
      </c>
      <c r="C138">
        <f t="shared" si="37"/>
        <v>2</v>
      </c>
      <c r="D138">
        <f t="shared" si="37"/>
        <v>6</v>
      </c>
      <c r="E138">
        <f t="shared" ca="1" si="27"/>
        <v>34102.469014084534</v>
      </c>
      <c r="F138">
        <f t="shared" ca="1" si="28"/>
        <v>-47892.075774647885</v>
      </c>
      <c r="G138">
        <f t="shared" ca="1" si="33"/>
        <v>9448.7999999999993</v>
      </c>
      <c r="H138" s="9">
        <f t="shared" ca="1" si="34"/>
        <v>238.06328638497507</v>
      </c>
      <c r="I138" s="9">
        <f t="shared" ca="1" si="34"/>
        <v>37.54724882629089</v>
      </c>
      <c r="J138" s="9">
        <f t="shared" ca="1" si="34"/>
        <v>0</v>
      </c>
      <c r="K138" s="9">
        <f t="shared" ca="1" si="35"/>
        <v>241.00606676770207</v>
      </c>
      <c r="L138" s="9">
        <f t="shared" ca="1" si="36"/>
        <v>81.037163573672004</v>
      </c>
      <c r="M138">
        <f t="shared" ca="1" si="38"/>
        <v>55.417003129890453</v>
      </c>
      <c r="N138">
        <f t="shared" ca="1" si="39"/>
        <v>33.479057120500784</v>
      </c>
      <c r="O138" s="12"/>
    </row>
    <row r="139" spans="1:19" x14ac:dyDescent="0.25">
      <c r="A139" s="4">
        <f t="shared" si="32"/>
        <v>0.42662037037036915</v>
      </c>
      <c r="B139" s="3">
        <f t="shared" si="40"/>
        <v>1553300860</v>
      </c>
      <c r="C139">
        <f t="shared" si="37"/>
        <v>2</v>
      </c>
      <c r="D139">
        <f t="shared" si="37"/>
        <v>6</v>
      </c>
      <c r="E139">
        <f t="shared" ca="1" si="27"/>
        <v>35292.785446009409</v>
      </c>
      <c r="F139">
        <f t="shared" ca="1" si="28"/>
        <v>-47704.33953051643</v>
      </c>
      <c r="G139">
        <f t="shared" ca="1" si="33"/>
        <v>9448.7999999999993</v>
      </c>
      <c r="H139" s="9">
        <f t="shared" ca="1" si="34"/>
        <v>238.06328638497507</v>
      </c>
      <c r="I139" s="9">
        <f t="shared" ca="1" si="34"/>
        <v>37.54724882629089</v>
      </c>
      <c r="J139" s="9">
        <f t="shared" ca="1" si="34"/>
        <v>0</v>
      </c>
      <c r="K139" s="9">
        <f t="shared" ca="1" si="35"/>
        <v>241.00606676770207</v>
      </c>
      <c r="L139" s="9">
        <f t="shared" ca="1" si="36"/>
        <v>81.037163573672004</v>
      </c>
      <c r="M139">
        <f t="shared" ca="1" si="38"/>
        <v>55.418710224308811</v>
      </c>
      <c r="N139">
        <f t="shared" ca="1" si="39"/>
        <v>33.498105112154406</v>
      </c>
      <c r="O139" s="12"/>
    </row>
    <row r="140" spans="1:19" x14ac:dyDescent="0.25">
      <c r="A140" s="4">
        <f t="shared" si="32"/>
        <v>0.42667824074073951</v>
      </c>
      <c r="B140" s="3">
        <f t="shared" si="40"/>
        <v>1553300865</v>
      </c>
      <c r="C140">
        <f t="shared" si="37"/>
        <v>2</v>
      </c>
      <c r="D140">
        <f t="shared" si="37"/>
        <v>6</v>
      </c>
      <c r="E140">
        <f t="shared" ca="1" si="27"/>
        <v>36483.101877934285</v>
      </c>
      <c r="F140">
        <f t="shared" ca="1" si="28"/>
        <v>-47516.603286384976</v>
      </c>
      <c r="G140">
        <f t="shared" ca="1" si="33"/>
        <v>9448.7999999999993</v>
      </c>
      <c r="H140" s="9">
        <f t="shared" ca="1" si="34"/>
        <v>238.06328638497507</v>
      </c>
      <c r="I140" s="9">
        <f t="shared" ca="1" si="34"/>
        <v>37.54724882629089</v>
      </c>
      <c r="J140" s="9">
        <f t="shared" ca="1" si="34"/>
        <v>0</v>
      </c>
      <c r="K140" s="9">
        <f t="shared" ca="1" si="35"/>
        <v>241.00606676770207</v>
      </c>
      <c r="L140" s="9">
        <f t="shared" ca="1" si="36"/>
        <v>81.037163573672004</v>
      </c>
      <c r="M140">
        <f t="shared" ca="1" si="38"/>
        <v>55.420417318727175</v>
      </c>
      <c r="N140">
        <f t="shared" ca="1" si="39"/>
        <v>33.517153103808035</v>
      </c>
      <c r="O140" s="12"/>
    </row>
    <row r="141" spans="1:19" x14ac:dyDescent="0.25">
      <c r="A141" s="4">
        <f t="shared" si="32"/>
        <v>0.42673611111110987</v>
      </c>
      <c r="B141" s="3">
        <f t="shared" si="40"/>
        <v>1553300870</v>
      </c>
      <c r="C141">
        <f t="shared" si="37"/>
        <v>2</v>
      </c>
      <c r="D141">
        <f t="shared" si="37"/>
        <v>6</v>
      </c>
      <c r="E141">
        <f t="shared" ca="1" si="27"/>
        <v>37673.41830985916</v>
      </c>
      <c r="F141">
        <f t="shared" ca="1" si="28"/>
        <v>-47328.867042253522</v>
      </c>
      <c r="G141">
        <f t="shared" ca="1" si="33"/>
        <v>9448.7999999999993</v>
      </c>
      <c r="H141" s="9">
        <f t="shared" ca="1" si="34"/>
        <v>238.0632863849809</v>
      </c>
      <c r="I141" s="9">
        <f t="shared" ca="1" si="34"/>
        <v>37.547248826292346</v>
      </c>
      <c r="J141" s="9">
        <f t="shared" ca="1" si="34"/>
        <v>0</v>
      </c>
      <c r="K141" s="9">
        <f t="shared" ca="1" si="35"/>
        <v>241.00606676770803</v>
      </c>
      <c r="L141" s="9">
        <f t="shared" ca="1" si="36"/>
        <v>81.037163573671876</v>
      </c>
      <c r="M141">
        <f t="shared" ca="1" si="38"/>
        <v>55.422124413145539</v>
      </c>
      <c r="N141">
        <f t="shared" ca="1" si="39"/>
        <v>33.536201095461657</v>
      </c>
    </row>
    <row r="142" spans="1:19" x14ac:dyDescent="0.25">
      <c r="A142" s="4">
        <f t="shared" si="32"/>
        <v>0.42679398148148023</v>
      </c>
      <c r="B142" s="3">
        <f t="shared" si="40"/>
        <v>1553300875</v>
      </c>
      <c r="C142">
        <f t="shared" si="37"/>
        <v>2</v>
      </c>
      <c r="D142">
        <f t="shared" si="37"/>
        <v>6</v>
      </c>
      <c r="E142">
        <f t="shared" ca="1" si="27"/>
        <v>38863.734741784065</v>
      </c>
      <c r="F142">
        <f t="shared" ca="1" si="28"/>
        <v>-47141.13079812206</v>
      </c>
      <c r="G142">
        <f t="shared" ca="1" si="33"/>
        <v>9448.7999999999993</v>
      </c>
      <c r="H142" s="9">
        <f t="shared" ca="1" si="34"/>
        <v>238.06328638497507</v>
      </c>
      <c r="I142" s="9">
        <f t="shared" ca="1" si="34"/>
        <v>37.547248826289433</v>
      </c>
      <c r="J142" s="9">
        <f t="shared" ca="1" si="34"/>
        <v>0</v>
      </c>
      <c r="K142" s="9">
        <f t="shared" ca="1" si="35"/>
        <v>241.00606676770184</v>
      </c>
      <c r="L142" s="9">
        <f t="shared" ca="1" si="36"/>
        <v>81.037163573672331</v>
      </c>
      <c r="M142">
        <f t="shared" ca="1" si="38"/>
        <v>55.423831507563897</v>
      </c>
      <c r="N142">
        <f t="shared" ca="1" si="39"/>
        <v>33.555249087115286</v>
      </c>
    </row>
    <row r="143" spans="1:19" x14ac:dyDescent="0.25">
      <c r="A143" s="4">
        <f t="shared" si="32"/>
        <v>0.42685185185185059</v>
      </c>
      <c r="B143" s="3">
        <f t="shared" si="40"/>
        <v>1553300880</v>
      </c>
      <c r="C143">
        <f t="shared" si="37"/>
        <v>2</v>
      </c>
      <c r="D143">
        <f t="shared" si="37"/>
        <v>6</v>
      </c>
      <c r="E143">
        <f t="shared" ca="1" si="27"/>
        <v>40054.05117370894</v>
      </c>
      <c r="F143">
        <f t="shared" ca="1" si="28"/>
        <v>-46953.394553990613</v>
      </c>
      <c r="G143">
        <f t="shared" ca="1" si="33"/>
        <v>9448.7999999999993</v>
      </c>
      <c r="H143" s="9">
        <f t="shared" ca="1" si="34"/>
        <v>238.06328638497507</v>
      </c>
      <c r="I143" s="9">
        <f t="shared" ca="1" si="34"/>
        <v>37.547248826292346</v>
      </c>
      <c r="J143" s="9">
        <f t="shared" ca="1" si="34"/>
        <v>0</v>
      </c>
      <c r="K143" s="9">
        <f t="shared" ca="1" si="35"/>
        <v>241.00606676770226</v>
      </c>
      <c r="L143" s="9">
        <f t="shared" ca="1" si="36"/>
        <v>81.037163573671663</v>
      </c>
      <c r="M143">
        <f t="shared" ca="1" si="38"/>
        <v>55.425538601982261</v>
      </c>
      <c r="N143">
        <f t="shared" ca="1" si="39"/>
        <v>33.574297078768907</v>
      </c>
    </row>
    <row r="144" spans="1:19" x14ac:dyDescent="0.25">
      <c r="A144" s="4">
        <f t="shared" si="32"/>
        <v>0.42690972222222096</v>
      </c>
      <c r="B144" s="3">
        <f t="shared" si="40"/>
        <v>1553300885</v>
      </c>
      <c r="C144">
        <f t="shared" si="37"/>
        <v>2</v>
      </c>
      <c r="D144">
        <f t="shared" si="37"/>
        <v>6</v>
      </c>
      <c r="E144">
        <f t="shared" ca="1" si="27"/>
        <v>41244.367605633815</v>
      </c>
      <c r="F144">
        <f t="shared" ca="1" si="28"/>
        <v>-46765.658309859151</v>
      </c>
      <c r="G144">
        <f t="shared" ca="1" si="33"/>
        <v>9448.7999999999993</v>
      </c>
      <c r="H144" s="9">
        <f t="shared" ca="1" si="34"/>
        <v>238.06328638497507</v>
      </c>
      <c r="I144" s="9">
        <f t="shared" ca="1" si="34"/>
        <v>37.54724882629089</v>
      </c>
      <c r="J144" s="9">
        <f t="shared" ca="1" si="34"/>
        <v>0</v>
      </c>
      <c r="K144" s="9">
        <f t="shared" ca="1" si="35"/>
        <v>241.00606676770207</v>
      </c>
      <c r="L144" s="9">
        <f t="shared" ca="1" si="36"/>
        <v>81.037163573672004</v>
      </c>
      <c r="M144">
        <f t="shared" ca="1" si="38"/>
        <v>55.427245696400625</v>
      </c>
      <c r="N144">
        <f t="shared" ca="1" si="39"/>
        <v>33.593345070422536</v>
      </c>
    </row>
    <row r="145" spans="1:14" x14ac:dyDescent="0.25">
      <c r="A145" s="4">
        <f t="shared" si="32"/>
        <v>0.42696759259259132</v>
      </c>
      <c r="B145" s="3">
        <f t="shared" si="40"/>
        <v>1553300890</v>
      </c>
      <c r="C145">
        <f t="shared" si="37"/>
        <v>2</v>
      </c>
      <c r="D145">
        <f t="shared" si="37"/>
        <v>6</v>
      </c>
      <c r="E145">
        <f t="shared" ca="1" si="27"/>
        <v>42434.684037558691</v>
      </c>
      <c r="F145">
        <f t="shared" ca="1" si="28"/>
        <v>-46577.922065727696</v>
      </c>
      <c r="G145">
        <f t="shared" ca="1" si="33"/>
        <v>9448.7999999999993</v>
      </c>
      <c r="H145" s="9">
        <f t="shared" ca="1" si="34"/>
        <v>238.0632863849809</v>
      </c>
      <c r="I145" s="9">
        <f t="shared" ca="1" si="34"/>
        <v>37.54724882629089</v>
      </c>
      <c r="J145" s="9">
        <f t="shared" ca="1" si="34"/>
        <v>0</v>
      </c>
      <c r="K145" s="9">
        <f t="shared" ca="1" si="35"/>
        <v>241.00606676770781</v>
      </c>
      <c r="L145" s="9">
        <f t="shared" ca="1" si="36"/>
        <v>81.037163573672217</v>
      </c>
      <c r="M145">
        <f t="shared" ca="1" si="38"/>
        <v>55.428952790818983</v>
      </c>
      <c r="N145">
        <f t="shared" ca="1" si="39"/>
        <v>33.612393062076158</v>
      </c>
    </row>
    <row r="146" spans="1:14" x14ac:dyDescent="0.25">
      <c r="A146" s="4">
        <f t="shared" si="32"/>
        <v>0.42702546296296168</v>
      </c>
      <c r="B146" s="3">
        <f t="shared" si="40"/>
        <v>1553300895</v>
      </c>
      <c r="C146">
        <f t="shared" si="37"/>
        <v>2</v>
      </c>
      <c r="D146">
        <f t="shared" si="37"/>
        <v>6</v>
      </c>
      <c r="E146">
        <f t="shared" ca="1" si="27"/>
        <v>43625.000469483595</v>
      </c>
      <c r="F146">
        <f t="shared" ca="1" si="28"/>
        <v>-46390.185821596242</v>
      </c>
      <c r="G146">
        <f t="shared" ca="1" si="33"/>
        <v>9448.7999999999993</v>
      </c>
      <c r="H146" s="9">
        <f t="shared" ca="1" si="34"/>
        <v>238.06328638497507</v>
      </c>
      <c r="I146" s="9">
        <f t="shared" ca="1" si="34"/>
        <v>37.54724882629089</v>
      </c>
      <c r="J146" s="9">
        <f t="shared" ca="1" si="34"/>
        <v>0</v>
      </c>
      <c r="K146" s="9">
        <f t="shared" ca="1" si="35"/>
        <v>241.00606676770207</v>
      </c>
      <c r="L146" s="9">
        <f t="shared" ca="1" si="36"/>
        <v>81.037163573672004</v>
      </c>
      <c r="M146">
        <f t="shared" ca="1" si="38"/>
        <v>55.430659885237347</v>
      </c>
      <c r="N146">
        <f t="shared" ca="1" si="39"/>
        <v>33.631441053729787</v>
      </c>
    </row>
    <row r="147" spans="1:14" x14ac:dyDescent="0.25">
      <c r="A147" s="4">
        <f t="shared" si="32"/>
        <v>0.42708333333333204</v>
      </c>
      <c r="B147" s="3">
        <f t="shared" si="40"/>
        <v>1553300900</v>
      </c>
      <c r="C147">
        <f t="shared" si="37"/>
        <v>2</v>
      </c>
      <c r="D147">
        <f t="shared" si="37"/>
        <v>6</v>
      </c>
      <c r="E147">
        <f t="shared" ca="1" si="27"/>
        <v>44815.316901408471</v>
      </c>
      <c r="F147">
        <f t="shared" ca="1" si="28"/>
        <v>-46202.449577464788</v>
      </c>
      <c r="G147">
        <f t="shared" ca="1" si="33"/>
        <v>9448.7999999999993</v>
      </c>
      <c r="H147" s="9">
        <f t="shared" ca="1" si="34"/>
        <v>238.06328638497507</v>
      </c>
      <c r="I147" s="9">
        <f t="shared" ca="1" si="34"/>
        <v>37.54724882629089</v>
      </c>
      <c r="J147" s="9">
        <f t="shared" ca="1" si="34"/>
        <v>0</v>
      </c>
      <c r="K147" s="9">
        <f t="shared" ca="1" si="35"/>
        <v>241.00606676770207</v>
      </c>
      <c r="L147" s="9">
        <f t="shared" ca="1" si="36"/>
        <v>81.037163573672004</v>
      </c>
      <c r="M147">
        <f t="shared" ca="1" si="38"/>
        <v>55.432366979655711</v>
      </c>
      <c r="N147">
        <f t="shared" ca="1" si="39"/>
        <v>33.650489045383409</v>
      </c>
    </row>
    <row r="148" spans="1:14" x14ac:dyDescent="0.25">
      <c r="A148" s="4">
        <f t="shared" si="32"/>
        <v>0.4271412037037024</v>
      </c>
      <c r="B148" s="3">
        <f t="shared" si="40"/>
        <v>1553300905</v>
      </c>
      <c r="C148">
        <f t="shared" si="37"/>
        <v>2</v>
      </c>
      <c r="D148">
        <f t="shared" si="37"/>
        <v>6</v>
      </c>
      <c r="E148">
        <f t="shared" ca="1" si="27"/>
        <v>46005.633333333346</v>
      </c>
      <c r="F148">
        <f t="shared" ca="1" si="28"/>
        <v>-46014.713333333333</v>
      </c>
      <c r="G148">
        <f t="shared" ca="1" si="33"/>
        <v>9448.7999999999993</v>
      </c>
      <c r="H148" s="9">
        <f t="shared" ca="1" si="34"/>
        <v>238.06328638497507</v>
      </c>
      <c r="I148" s="9">
        <f t="shared" ca="1" si="34"/>
        <v>37.547248826292346</v>
      </c>
      <c r="J148" s="9">
        <f t="shared" ca="1" si="34"/>
        <v>0</v>
      </c>
      <c r="K148" s="9">
        <f t="shared" ca="1" si="35"/>
        <v>241.00606676770226</v>
      </c>
      <c r="L148" s="9">
        <f t="shared" ca="1" si="36"/>
        <v>81.037163573671663</v>
      </c>
      <c r="M148">
        <f t="shared" ca="1" si="38"/>
        <v>55.434074074074069</v>
      </c>
      <c r="N148">
        <f t="shared" ca="1" si="39"/>
        <v>33.669537037037038</v>
      </c>
    </row>
    <row r="149" spans="1:14" x14ac:dyDescent="0.25">
      <c r="A149" s="4">
        <f t="shared" si="32"/>
        <v>0.42719907407407276</v>
      </c>
      <c r="B149" s="3">
        <f t="shared" si="40"/>
        <v>1553300910</v>
      </c>
      <c r="C149">
        <f t="shared" si="37"/>
        <v>2</v>
      </c>
      <c r="D149">
        <f t="shared" si="37"/>
        <v>6</v>
      </c>
      <c r="E149">
        <f t="shared" ca="1" si="27"/>
        <v>47195.949765258221</v>
      </c>
      <c r="F149">
        <f t="shared" ca="1" si="28"/>
        <v>-45826.977089201871</v>
      </c>
      <c r="G149">
        <f t="shared" ca="1" si="33"/>
        <v>9448.7999999999993</v>
      </c>
      <c r="H149" s="9">
        <f t="shared" ca="1" si="34"/>
        <v>238.0632863849809</v>
      </c>
      <c r="I149" s="9">
        <f t="shared" ca="1" si="34"/>
        <v>37.547248826289433</v>
      </c>
      <c r="J149" s="9">
        <f t="shared" ca="1" si="34"/>
        <v>0</v>
      </c>
      <c r="K149" s="9">
        <f t="shared" ca="1" si="35"/>
        <v>241.00606676770758</v>
      </c>
      <c r="L149" s="9">
        <f t="shared" ca="1" si="36"/>
        <v>81.037163573672558</v>
      </c>
      <c r="M149">
        <f t="shared" ca="1" si="38"/>
        <v>55.435781168492433</v>
      </c>
      <c r="N149">
        <f t="shared" ca="1" si="39"/>
        <v>33.68858502869066</v>
      </c>
    </row>
    <row r="150" spans="1:14" x14ac:dyDescent="0.25">
      <c r="A150" s="4">
        <f t="shared" si="32"/>
        <v>0.42725694444444312</v>
      </c>
      <c r="B150" s="3">
        <f t="shared" si="40"/>
        <v>1553300915</v>
      </c>
      <c r="C150">
        <f t="shared" si="37"/>
        <v>2</v>
      </c>
      <c r="D150">
        <f t="shared" si="37"/>
        <v>6</v>
      </c>
      <c r="E150">
        <f t="shared" ca="1" si="27"/>
        <v>48386.266197183126</v>
      </c>
      <c r="F150">
        <f t="shared" ca="1" si="28"/>
        <v>-45639.240845070424</v>
      </c>
      <c r="G150">
        <f t="shared" ca="1" si="33"/>
        <v>9448.7999999999993</v>
      </c>
      <c r="H150" s="9">
        <f t="shared" ca="1" si="34"/>
        <v>238.06328638497507</v>
      </c>
      <c r="I150" s="9">
        <f t="shared" ca="1" si="34"/>
        <v>37.547248826292346</v>
      </c>
      <c r="J150" s="9">
        <f t="shared" ca="1" si="34"/>
        <v>0</v>
      </c>
      <c r="K150" s="9">
        <f t="shared" ca="1" si="35"/>
        <v>241.00606676770226</v>
      </c>
      <c r="L150" s="9">
        <f t="shared" ca="1" si="36"/>
        <v>81.037163573671663</v>
      </c>
      <c r="M150">
        <f t="shared" ca="1" si="38"/>
        <v>55.437488262910797</v>
      </c>
      <c r="N150">
        <f t="shared" ca="1" si="39"/>
        <v>33.707633020344289</v>
      </c>
    </row>
    <row r="151" spans="1:14" x14ac:dyDescent="0.25">
      <c r="A151" s="4">
        <f t="shared" si="32"/>
        <v>0.42731481481481348</v>
      </c>
      <c r="B151" s="3">
        <f t="shared" si="40"/>
        <v>1553300920</v>
      </c>
      <c r="C151">
        <f t="shared" si="37"/>
        <v>2</v>
      </c>
      <c r="D151">
        <f t="shared" si="37"/>
        <v>6</v>
      </c>
      <c r="E151">
        <f t="shared" ca="1" si="27"/>
        <v>49576.582629108001</v>
      </c>
      <c r="F151">
        <f t="shared" ca="1" si="28"/>
        <v>-45451.504600938963</v>
      </c>
      <c r="G151">
        <f t="shared" ca="1" si="33"/>
        <v>9448.7999999999993</v>
      </c>
      <c r="H151" s="9">
        <f t="shared" ref="H151:J182" ca="1" si="41">(E152-E151)/($B152-$B151)</f>
        <v>238.06328638497507</v>
      </c>
      <c r="I151" s="9">
        <f t="shared" ca="1" si="41"/>
        <v>37.547248826289433</v>
      </c>
      <c r="J151" s="9">
        <f t="shared" ca="1" si="41"/>
        <v>0</v>
      </c>
      <c r="K151" s="9">
        <f t="shared" ca="1" si="35"/>
        <v>241.00606676770184</v>
      </c>
      <c r="L151" s="9">
        <f t="shared" ca="1" si="36"/>
        <v>81.037163573672331</v>
      </c>
      <c r="M151">
        <f t="shared" ca="1" si="38"/>
        <v>55.439195357329154</v>
      </c>
      <c r="N151">
        <f t="shared" ca="1" si="39"/>
        <v>33.726681011997911</v>
      </c>
    </row>
    <row r="152" spans="1:14" x14ac:dyDescent="0.25">
      <c r="A152" s="4">
        <f t="shared" si="32"/>
        <v>0.42737268518518384</v>
      </c>
      <c r="B152" s="3">
        <f t="shared" si="40"/>
        <v>1553300925</v>
      </c>
      <c r="C152">
        <f t="shared" ref="C152:D167" si="42">C151</f>
        <v>2</v>
      </c>
      <c r="D152">
        <f t="shared" si="42"/>
        <v>6</v>
      </c>
      <c r="E152">
        <f t="shared" ca="1" si="27"/>
        <v>50766.899061032876</v>
      </c>
      <c r="F152">
        <f t="shared" ca="1" si="28"/>
        <v>-45263.768356807515</v>
      </c>
      <c r="G152">
        <f t="shared" ca="1" si="33"/>
        <v>9448.7999999999993</v>
      </c>
      <c r="H152" s="9">
        <f t="shared" ca="1" si="41"/>
        <v>238.06328638497507</v>
      </c>
      <c r="I152" s="9">
        <f t="shared" ca="1" si="41"/>
        <v>37.547248826292346</v>
      </c>
      <c r="J152" s="9">
        <f t="shared" ca="1" si="41"/>
        <v>0</v>
      </c>
      <c r="K152" s="9">
        <f t="shared" ca="1" si="35"/>
        <v>241.00606676770226</v>
      </c>
      <c r="L152" s="9">
        <f t="shared" ca="1" si="36"/>
        <v>81.037163573671663</v>
      </c>
      <c r="M152">
        <f t="shared" ca="1" si="38"/>
        <v>55.440902451747519</v>
      </c>
      <c r="N152">
        <f t="shared" ca="1" si="39"/>
        <v>33.74572900365154</v>
      </c>
    </row>
    <row r="153" spans="1:14" x14ac:dyDescent="0.25">
      <c r="A153" s="4">
        <f t="shared" si="32"/>
        <v>0.4274305555555542</v>
      </c>
      <c r="B153" s="3">
        <f t="shared" si="40"/>
        <v>1553300930</v>
      </c>
      <c r="C153">
        <f t="shared" si="42"/>
        <v>2</v>
      </c>
      <c r="D153">
        <f t="shared" si="42"/>
        <v>6</v>
      </c>
      <c r="E153">
        <f t="shared" ca="1" si="27"/>
        <v>51957.215492957752</v>
      </c>
      <c r="F153">
        <f t="shared" ca="1" si="28"/>
        <v>-45076.032112676054</v>
      </c>
      <c r="G153">
        <f t="shared" ca="1" si="33"/>
        <v>9448.7999999999993</v>
      </c>
      <c r="H153" s="9">
        <f t="shared" ca="1" si="41"/>
        <v>238.0632863849809</v>
      </c>
      <c r="I153" s="9">
        <f t="shared" ca="1" si="41"/>
        <v>37.54724882629089</v>
      </c>
      <c r="J153" s="9">
        <f t="shared" ca="1" si="41"/>
        <v>0</v>
      </c>
      <c r="K153" s="9">
        <f t="shared" ca="1" si="35"/>
        <v>241.00606676770781</v>
      </c>
      <c r="L153" s="9">
        <f t="shared" ca="1" si="36"/>
        <v>81.037163573672217</v>
      </c>
      <c r="M153">
        <f t="shared" ca="1" si="38"/>
        <v>55.442609546165883</v>
      </c>
      <c r="N153">
        <f t="shared" ca="1" si="39"/>
        <v>33.764776995305162</v>
      </c>
    </row>
    <row r="154" spans="1:14" x14ac:dyDescent="0.25">
      <c r="A154" s="4">
        <f t="shared" si="32"/>
        <v>0.42748842592592456</v>
      </c>
      <c r="B154" s="3">
        <f t="shared" si="40"/>
        <v>1553300935</v>
      </c>
      <c r="C154">
        <f t="shared" si="42"/>
        <v>2</v>
      </c>
      <c r="D154">
        <f t="shared" si="42"/>
        <v>6</v>
      </c>
      <c r="E154">
        <f t="shared" ca="1" si="27"/>
        <v>53147.531924882656</v>
      </c>
      <c r="F154">
        <f t="shared" ca="1" si="28"/>
        <v>-44888.295868544599</v>
      </c>
      <c r="G154">
        <f t="shared" ca="1" si="33"/>
        <v>9448.7999999999993</v>
      </c>
      <c r="H154" s="9">
        <f t="shared" ca="1" si="41"/>
        <v>238.06328638497507</v>
      </c>
      <c r="I154" s="9">
        <f t="shared" ca="1" si="41"/>
        <v>37.54724882629089</v>
      </c>
      <c r="J154" s="9">
        <f t="shared" ca="1" si="41"/>
        <v>0</v>
      </c>
      <c r="K154" s="9">
        <f t="shared" ca="1" si="35"/>
        <v>241.00606676770207</v>
      </c>
      <c r="L154" s="9">
        <f t="shared" ca="1" si="36"/>
        <v>81.037163573672004</v>
      </c>
      <c r="M154">
        <f t="shared" ca="1" si="38"/>
        <v>55.44431664058424</v>
      </c>
      <c r="N154">
        <f t="shared" ca="1" si="39"/>
        <v>33.783824986958791</v>
      </c>
    </row>
    <row r="155" spans="1:14" x14ac:dyDescent="0.25">
      <c r="A155" s="4">
        <f t="shared" si="32"/>
        <v>0.42754629629629493</v>
      </c>
      <c r="B155" s="3">
        <f t="shared" si="40"/>
        <v>1553300940</v>
      </c>
      <c r="C155">
        <f t="shared" si="42"/>
        <v>2</v>
      </c>
      <c r="D155">
        <f t="shared" si="42"/>
        <v>6</v>
      </c>
      <c r="E155">
        <f t="shared" ca="1" si="27"/>
        <v>54337.848356807532</v>
      </c>
      <c r="F155">
        <f t="shared" ca="1" si="28"/>
        <v>-44700.559624413145</v>
      </c>
      <c r="G155">
        <f t="shared" ca="1" si="33"/>
        <v>9448.7999999999993</v>
      </c>
      <c r="H155" s="9">
        <f t="shared" ca="1" si="41"/>
        <v>238.06328638497507</v>
      </c>
      <c r="I155" s="9">
        <f t="shared" ca="1" si="41"/>
        <v>37.54724882629089</v>
      </c>
      <c r="J155" s="9">
        <f t="shared" ca="1" si="41"/>
        <v>0</v>
      </c>
      <c r="K155" s="9">
        <f t="shared" ca="1" si="35"/>
        <v>241.00606676770207</v>
      </c>
      <c r="L155" s="9">
        <f t="shared" ca="1" si="36"/>
        <v>81.037163573672004</v>
      </c>
      <c r="M155">
        <f t="shared" ca="1" si="38"/>
        <v>55.446023735002605</v>
      </c>
      <c r="N155">
        <f t="shared" ca="1" si="39"/>
        <v>33.802872978612413</v>
      </c>
    </row>
    <row r="156" spans="1:14" x14ac:dyDescent="0.25">
      <c r="A156" s="4">
        <f t="shared" si="32"/>
        <v>0.42760416666666529</v>
      </c>
      <c r="B156" s="3">
        <f t="shared" si="40"/>
        <v>1553300945</v>
      </c>
      <c r="C156">
        <f t="shared" si="42"/>
        <v>2</v>
      </c>
      <c r="D156">
        <f t="shared" si="42"/>
        <v>6</v>
      </c>
      <c r="E156">
        <f t="shared" ca="1" si="27"/>
        <v>55528.164788732407</v>
      </c>
      <c r="F156">
        <f t="shared" ca="1" si="28"/>
        <v>-44512.82338028169</v>
      </c>
      <c r="G156">
        <f t="shared" ca="1" si="33"/>
        <v>9448.7999999999993</v>
      </c>
      <c r="H156" s="9">
        <f t="shared" ca="1" si="41"/>
        <v>238.06328638497507</v>
      </c>
      <c r="I156" s="9">
        <f t="shared" ca="1" si="41"/>
        <v>37.54724882629089</v>
      </c>
      <c r="J156" s="9">
        <f t="shared" ca="1" si="41"/>
        <v>0</v>
      </c>
      <c r="K156" s="9">
        <f t="shared" ca="1" si="35"/>
        <v>241.00606676770207</v>
      </c>
      <c r="L156" s="9">
        <f t="shared" ca="1" si="36"/>
        <v>81.037163573672004</v>
      </c>
      <c r="M156">
        <f t="shared" ca="1" si="38"/>
        <v>55.447730829420969</v>
      </c>
      <c r="N156">
        <f t="shared" ca="1" si="39"/>
        <v>33.821920970266042</v>
      </c>
    </row>
    <row r="157" spans="1:14" x14ac:dyDescent="0.25">
      <c r="A157" s="4">
        <f t="shared" si="32"/>
        <v>0.42766203703703565</v>
      </c>
      <c r="B157" s="3">
        <f t="shared" si="40"/>
        <v>1553300950</v>
      </c>
      <c r="C157">
        <f t="shared" si="42"/>
        <v>2</v>
      </c>
      <c r="D157">
        <f t="shared" si="42"/>
        <v>6</v>
      </c>
      <c r="E157">
        <f t="shared" ca="1" si="27"/>
        <v>56718.481220657282</v>
      </c>
      <c r="F157">
        <f t="shared" ca="1" si="28"/>
        <v>-44325.087136150236</v>
      </c>
      <c r="G157">
        <f t="shared" ca="1" si="33"/>
        <v>9448.7999999999993</v>
      </c>
      <c r="H157" s="9">
        <f t="shared" ca="1" si="41"/>
        <v>238.0632863849809</v>
      </c>
      <c r="I157" s="9">
        <f t="shared" ca="1" si="41"/>
        <v>37.547248826292346</v>
      </c>
      <c r="J157" s="9">
        <f t="shared" ca="1" si="41"/>
        <v>0</v>
      </c>
      <c r="K157" s="9">
        <f t="shared" ca="1" si="35"/>
        <v>241.00606676770803</v>
      </c>
      <c r="L157" s="9">
        <f t="shared" ca="1" si="36"/>
        <v>81.037163573671876</v>
      </c>
      <c r="M157">
        <f t="shared" ca="1" si="38"/>
        <v>55.449437923839326</v>
      </c>
      <c r="N157">
        <f t="shared" ca="1" si="39"/>
        <v>33.840968961919664</v>
      </c>
    </row>
    <row r="158" spans="1:14" x14ac:dyDescent="0.25">
      <c r="A158" s="4">
        <f t="shared" si="32"/>
        <v>0.42771990740740601</v>
      </c>
      <c r="B158" s="3">
        <f t="shared" si="40"/>
        <v>1553300955</v>
      </c>
      <c r="C158">
        <f t="shared" si="42"/>
        <v>2</v>
      </c>
      <c r="D158">
        <f t="shared" si="42"/>
        <v>6</v>
      </c>
      <c r="E158">
        <f t="shared" ca="1" si="27"/>
        <v>57908.797652582187</v>
      </c>
      <c r="F158">
        <f t="shared" ca="1" si="28"/>
        <v>-44137.350892018774</v>
      </c>
      <c r="G158">
        <f t="shared" ca="1" si="33"/>
        <v>9448.7999999999993</v>
      </c>
      <c r="H158" s="9">
        <f t="shared" ca="1" si="41"/>
        <v>238.06328638497507</v>
      </c>
      <c r="I158" s="9">
        <f t="shared" ca="1" si="41"/>
        <v>37.547248826289433</v>
      </c>
      <c r="J158" s="9">
        <f t="shared" ca="1" si="41"/>
        <v>0</v>
      </c>
      <c r="K158" s="9">
        <f t="shared" ca="1" si="35"/>
        <v>241.00606676770184</v>
      </c>
      <c r="L158" s="9">
        <f t="shared" ca="1" si="36"/>
        <v>81.037163573672331</v>
      </c>
      <c r="M158">
        <f t="shared" ca="1" si="38"/>
        <v>55.451145018257691</v>
      </c>
      <c r="N158">
        <f t="shared" ca="1" si="39"/>
        <v>33.860016953573293</v>
      </c>
    </row>
    <row r="159" spans="1:14" x14ac:dyDescent="0.25">
      <c r="A159" s="4">
        <f t="shared" si="32"/>
        <v>0.42777777777777637</v>
      </c>
      <c r="B159" s="3">
        <f t="shared" si="40"/>
        <v>1553300960</v>
      </c>
      <c r="C159">
        <f t="shared" si="42"/>
        <v>2</v>
      </c>
      <c r="D159">
        <f t="shared" si="42"/>
        <v>6</v>
      </c>
      <c r="E159">
        <f t="shared" ca="1" si="27"/>
        <v>59099.114084507062</v>
      </c>
      <c r="F159">
        <f t="shared" ca="1" si="28"/>
        <v>-43949.614647887327</v>
      </c>
      <c r="G159">
        <f t="shared" ca="1" si="33"/>
        <v>9448.7999999999993</v>
      </c>
      <c r="H159" s="9">
        <f t="shared" ca="1" si="41"/>
        <v>238.06328638497507</v>
      </c>
      <c r="I159" s="9">
        <f t="shared" ca="1" si="41"/>
        <v>37.547248826292346</v>
      </c>
      <c r="J159" s="9">
        <f t="shared" ca="1" si="41"/>
        <v>0</v>
      </c>
      <c r="K159" s="9">
        <f t="shared" ca="1" si="35"/>
        <v>241.00606676770226</v>
      </c>
      <c r="L159" s="9">
        <f t="shared" ca="1" si="36"/>
        <v>81.037163573671663</v>
      </c>
      <c r="M159">
        <f t="shared" ca="1" si="38"/>
        <v>55.452852112676055</v>
      </c>
      <c r="N159">
        <f t="shared" ca="1" si="39"/>
        <v>33.879064945226915</v>
      </c>
    </row>
    <row r="160" spans="1:14" x14ac:dyDescent="0.25">
      <c r="A160" s="4">
        <f t="shared" si="32"/>
        <v>0.42783564814814673</v>
      </c>
      <c r="B160" s="3">
        <f t="shared" si="40"/>
        <v>1553300965</v>
      </c>
      <c r="C160">
        <f t="shared" si="42"/>
        <v>2</v>
      </c>
      <c r="D160">
        <f t="shared" si="42"/>
        <v>6</v>
      </c>
      <c r="E160">
        <f t="shared" ca="1" si="27"/>
        <v>60289.430516431938</v>
      </c>
      <c r="F160">
        <f t="shared" ca="1" si="28"/>
        <v>-43761.878403755865</v>
      </c>
      <c r="G160">
        <f t="shared" ca="1" si="33"/>
        <v>9448.7999999999993</v>
      </c>
      <c r="H160" s="9">
        <f t="shared" ca="1" si="41"/>
        <v>238.06328638497507</v>
      </c>
      <c r="I160" s="9">
        <f t="shared" ca="1" si="41"/>
        <v>37.54724882629089</v>
      </c>
      <c r="J160" s="9">
        <f t="shared" ca="1" si="41"/>
        <v>0</v>
      </c>
      <c r="K160" s="9">
        <f t="shared" ca="1" si="35"/>
        <v>241.00606676770207</v>
      </c>
      <c r="L160" s="9">
        <f t="shared" ca="1" si="36"/>
        <v>81.037163573672004</v>
      </c>
      <c r="M160">
        <f t="shared" ca="1" si="38"/>
        <v>55.454559207094412</v>
      </c>
      <c r="N160">
        <f t="shared" ca="1" si="39"/>
        <v>33.898112936880544</v>
      </c>
    </row>
    <row r="161" spans="1:14" x14ac:dyDescent="0.25">
      <c r="A161" s="4">
        <f t="shared" si="32"/>
        <v>0.42789351851851709</v>
      </c>
      <c r="B161" s="3">
        <f t="shared" si="40"/>
        <v>1553300970</v>
      </c>
      <c r="C161">
        <f t="shared" si="42"/>
        <v>2</v>
      </c>
      <c r="D161">
        <f t="shared" si="42"/>
        <v>6</v>
      </c>
      <c r="E161">
        <f t="shared" ca="1" si="27"/>
        <v>61479.746948356813</v>
      </c>
      <c r="F161">
        <f t="shared" ca="1" si="28"/>
        <v>-43574.142159624411</v>
      </c>
      <c r="G161">
        <f t="shared" ca="1" si="33"/>
        <v>9448.7999999999993</v>
      </c>
      <c r="H161" s="9">
        <f t="shared" ca="1" si="41"/>
        <v>238.0632863849809</v>
      </c>
      <c r="I161" s="9">
        <f t="shared" ca="1" si="41"/>
        <v>37.54724882629089</v>
      </c>
      <c r="J161" s="9">
        <f t="shared" ca="1" si="41"/>
        <v>0</v>
      </c>
      <c r="K161" s="9">
        <f t="shared" ca="1" si="35"/>
        <v>241.00606676770781</v>
      </c>
      <c r="L161" s="9">
        <f t="shared" ca="1" si="36"/>
        <v>81.037163573672217</v>
      </c>
      <c r="M161">
        <f t="shared" ca="1" si="38"/>
        <v>55.456266301512777</v>
      </c>
      <c r="N161">
        <f t="shared" ca="1" si="39"/>
        <v>33.917160928534166</v>
      </c>
    </row>
    <row r="162" spans="1:14" x14ac:dyDescent="0.25">
      <c r="A162" s="4">
        <f t="shared" si="32"/>
        <v>0.42795138888888745</v>
      </c>
      <c r="B162" s="3">
        <f t="shared" si="40"/>
        <v>1553300975</v>
      </c>
      <c r="C162">
        <f t="shared" si="42"/>
        <v>2</v>
      </c>
      <c r="D162">
        <f t="shared" si="42"/>
        <v>6</v>
      </c>
      <c r="E162">
        <f t="shared" ca="1" si="27"/>
        <v>62670.063380281717</v>
      </c>
      <c r="F162">
        <f t="shared" ca="1" si="28"/>
        <v>-43386.405915492956</v>
      </c>
      <c r="G162">
        <f t="shared" ca="1" si="33"/>
        <v>9448.7999999999993</v>
      </c>
      <c r="H162" s="9">
        <f t="shared" ca="1" si="41"/>
        <v>238.06328638497507</v>
      </c>
      <c r="I162" s="9">
        <f t="shared" ca="1" si="41"/>
        <v>37.54724882629089</v>
      </c>
      <c r="J162" s="9">
        <f t="shared" ca="1" si="41"/>
        <v>0</v>
      </c>
      <c r="K162" s="9">
        <f t="shared" ca="1" si="35"/>
        <v>241.00606676770207</v>
      </c>
      <c r="L162" s="9">
        <f t="shared" ca="1" si="36"/>
        <v>81.037163573672004</v>
      </c>
      <c r="M162">
        <f t="shared" ca="1" si="38"/>
        <v>55.457973395931141</v>
      </c>
      <c r="N162">
        <f t="shared" ca="1" si="39"/>
        <v>33.936208920187795</v>
      </c>
    </row>
    <row r="163" spans="1:14" x14ac:dyDescent="0.25">
      <c r="A163" s="4">
        <f t="shared" si="32"/>
        <v>0.42800925925925781</v>
      </c>
      <c r="B163" s="3">
        <f t="shared" si="40"/>
        <v>1553300980</v>
      </c>
      <c r="C163">
        <f t="shared" si="42"/>
        <v>2</v>
      </c>
      <c r="D163">
        <f t="shared" si="42"/>
        <v>6</v>
      </c>
      <c r="E163">
        <f t="shared" ca="1" si="27"/>
        <v>63860.379812206593</v>
      </c>
      <c r="F163">
        <f t="shared" ca="1" si="28"/>
        <v>-43198.669671361502</v>
      </c>
      <c r="G163">
        <f t="shared" ca="1" si="33"/>
        <v>9448.7999999999993</v>
      </c>
      <c r="H163" s="9">
        <f t="shared" ca="1" si="41"/>
        <v>238.06328638497507</v>
      </c>
      <c r="I163" s="9">
        <f t="shared" ca="1" si="41"/>
        <v>37.54724882629089</v>
      </c>
      <c r="J163" s="9">
        <f t="shared" ca="1" si="41"/>
        <v>0</v>
      </c>
      <c r="K163" s="9">
        <f t="shared" ca="1" si="35"/>
        <v>241.00606676770207</v>
      </c>
      <c r="L163" s="9">
        <f t="shared" ca="1" si="36"/>
        <v>81.037163573672004</v>
      </c>
      <c r="M163">
        <f t="shared" ca="1" si="38"/>
        <v>55.459680490349498</v>
      </c>
      <c r="N163">
        <f t="shared" ca="1" si="39"/>
        <v>33.955256911841417</v>
      </c>
    </row>
    <row r="164" spans="1:14" x14ac:dyDescent="0.25">
      <c r="A164" s="4">
        <f t="shared" si="32"/>
        <v>0.42806712962962817</v>
      </c>
      <c r="B164" s="3">
        <f t="shared" si="40"/>
        <v>1553300985</v>
      </c>
      <c r="C164">
        <f t="shared" si="42"/>
        <v>2</v>
      </c>
      <c r="D164">
        <f t="shared" si="42"/>
        <v>6</v>
      </c>
      <c r="E164">
        <f t="shared" ref="E164:E209" ca="1" si="43">INDIRECT("E$"&amp;C164)+INDIRECT("H$"&amp;C164)*($B164-INDIRECT("B$"&amp;D164))</f>
        <v>65050.696244131468</v>
      </c>
      <c r="F164">
        <f t="shared" ref="F164:F209" ca="1" si="44">INDIRECT("F$"&amp;C164)+INDIRECT("I$"&amp;C164)*($B164-INDIRECT("B$"&amp;D164))</f>
        <v>-43010.933427230048</v>
      </c>
      <c r="G164">
        <f t="shared" ca="1" si="33"/>
        <v>9448.7999999999993</v>
      </c>
      <c r="H164" s="9">
        <f t="shared" ca="1" si="41"/>
        <v>238.06328638497507</v>
      </c>
      <c r="I164" s="9">
        <f t="shared" ca="1" si="41"/>
        <v>37.547248826292346</v>
      </c>
      <c r="J164" s="9">
        <f t="shared" ca="1" si="41"/>
        <v>0</v>
      </c>
      <c r="K164" s="9">
        <f t="shared" ca="1" si="35"/>
        <v>241.00606676770226</v>
      </c>
      <c r="L164" s="9">
        <f t="shared" ca="1" si="36"/>
        <v>81.037163573671663</v>
      </c>
      <c r="M164">
        <f t="shared" ca="1" si="38"/>
        <v>55.461387584767863</v>
      </c>
      <c r="N164">
        <f t="shared" ca="1" si="39"/>
        <v>33.974304903495046</v>
      </c>
    </row>
    <row r="165" spans="1:14" x14ac:dyDescent="0.25">
      <c r="A165" s="4">
        <f t="shared" si="32"/>
        <v>0.42812499999999853</v>
      </c>
      <c r="B165" s="3">
        <f t="shared" si="40"/>
        <v>1553300990</v>
      </c>
      <c r="C165">
        <f t="shared" si="42"/>
        <v>2</v>
      </c>
      <c r="D165">
        <f t="shared" si="42"/>
        <v>6</v>
      </c>
      <c r="E165">
        <f t="shared" ca="1" si="43"/>
        <v>66241.012676056343</v>
      </c>
      <c r="F165">
        <f t="shared" ca="1" si="44"/>
        <v>-42823.197183098586</v>
      </c>
      <c r="G165">
        <f t="shared" ca="1" si="33"/>
        <v>9448.7999999999993</v>
      </c>
      <c r="H165" s="9">
        <f t="shared" ca="1" si="41"/>
        <v>238.0632863849809</v>
      </c>
      <c r="I165" s="9">
        <f t="shared" ca="1" si="41"/>
        <v>37.547248826289433</v>
      </c>
      <c r="J165" s="9">
        <f t="shared" ca="1" si="41"/>
        <v>0</v>
      </c>
      <c r="K165" s="9">
        <f t="shared" ca="1" si="35"/>
        <v>241.00606676770758</v>
      </c>
      <c r="L165" s="9">
        <f t="shared" ca="1" si="36"/>
        <v>81.037163573672558</v>
      </c>
      <c r="M165">
        <f t="shared" ca="1" si="38"/>
        <v>55.463094679186227</v>
      </c>
      <c r="N165">
        <f t="shared" ca="1" si="39"/>
        <v>33.993352895148668</v>
      </c>
    </row>
    <row r="166" spans="1:14" x14ac:dyDescent="0.25">
      <c r="A166" s="4">
        <f t="shared" si="32"/>
        <v>0.4281828703703689</v>
      </c>
      <c r="B166" s="3">
        <f t="shared" si="40"/>
        <v>1553300995</v>
      </c>
      <c r="C166">
        <f t="shared" si="42"/>
        <v>2</v>
      </c>
      <c r="D166">
        <f t="shared" si="42"/>
        <v>6</v>
      </c>
      <c r="E166">
        <f t="shared" ca="1" si="43"/>
        <v>67431.329107981248</v>
      </c>
      <c r="F166">
        <f t="shared" ca="1" si="44"/>
        <v>-42635.460938967139</v>
      </c>
      <c r="G166">
        <f t="shared" ca="1" si="33"/>
        <v>9448.7999999999993</v>
      </c>
      <c r="H166" s="9">
        <f t="shared" ca="1" si="41"/>
        <v>238.06328638497507</v>
      </c>
      <c r="I166" s="9">
        <f t="shared" ca="1" si="41"/>
        <v>37.547248826292346</v>
      </c>
      <c r="J166" s="9">
        <f t="shared" ca="1" si="41"/>
        <v>0</v>
      </c>
      <c r="K166" s="9">
        <f t="shared" ca="1" si="35"/>
        <v>241.00606676770226</v>
      </c>
      <c r="L166" s="9">
        <f t="shared" ca="1" si="36"/>
        <v>81.037163573671663</v>
      </c>
      <c r="M166">
        <f t="shared" ca="1" si="38"/>
        <v>55.464801773604584</v>
      </c>
      <c r="N166">
        <f t="shared" ca="1" si="39"/>
        <v>34.012400886802297</v>
      </c>
    </row>
    <row r="167" spans="1:14" x14ac:dyDescent="0.25">
      <c r="A167" s="4">
        <f t="shared" si="32"/>
        <v>0.42824074074073926</v>
      </c>
      <c r="B167" s="3">
        <f t="shared" si="40"/>
        <v>1553301000</v>
      </c>
      <c r="C167">
        <f t="shared" si="42"/>
        <v>2</v>
      </c>
      <c r="D167">
        <f t="shared" si="42"/>
        <v>6</v>
      </c>
      <c r="E167">
        <f t="shared" ca="1" si="43"/>
        <v>68621.645539906123</v>
      </c>
      <c r="F167">
        <f t="shared" ca="1" si="44"/>
        <v>-42447.724694835677</v>
      </c>
      <c r="G167">
        <f t="shared" ca="1" si="33"/>
        <v>9448.7999999999993</v>
      </c>
      <c r="H167" s="9">
        <f t="shared" ca="1" si="41"/>
        <v>238.06328638497507</v>
      </c>
      <c r="I167" s="9">
        <f t="shared" ca="1" si="41"/>
        <v>37.547248826289433</v>
      </c>
      <c r="J167" s="9">
        <f t="shared" ca="1" si="41"/>
        <v>0</v>
      </c>
      <c r="K167" s="9">
        <f t="shared" ca="1" si="35"/>
        <v>241.00606676770184</v>
      </c>
      <c r="L167" s="9">
        <f t="shared" ca="1" si="36"/>
        <v>81.037163573672331</v>
      </c>
      <c r="M167">
        <f t="shared" ca="1" si="38"/>
        <v>55.466508868022949</v>
      </c>
      <c r="N167">
        <f t="shared" ca="1" si="39"/>
        <v>34.031448878455919</v>
      </c>
    </row>
    <row r="168" spans="1:14" x14ac:dyDescent="0.25">
      <c r="A168" s="4">
        <f t="shared" si="32"/>
        <v>0.42829861111110962</v>
      </c>
      <c r="B168" s="3">
        <f t="shared" si="40"/>
        <v>1553301005</v>
      </c>
      <c r="C168">
        <f t="shared" ref="C168:D183" si="45">C167</f>
        <v>2</v>
      </c>
      <c r="D168">
        <f t="shared" si="45"/>
        <v>6</v>
      </c>
      <c r="E168">
        <f t="shared" ca="1" si="43"/>
        <v>69811.961971830999</v>
      </c>
      <c r="F168">
        <f t="shared" ca="1" si="44"/>
        <v>-42259.98845070423</v>
      </c>
      <c r="G168">
        <f t="shared" ca="1" si="33"/>
        <v>9448.7999999999993</v>
      </c>
      <c r="H168" s="9">
        <f t="shared" ca="1" si="41"/>
        <v>238.06328638497507</v>
      </c>
      <c r="I168" s="9">
        <f t="shared" ca="1" si="41"/>
        <v>37.547248826292346</v>
      </c>
      <c r="J168" s="9">
        <f t="shared" ca="1" si="41"/>
        <v>0</v>
      </c>
      <c r="K168" s="9">
        <f t="shared" ca="1" si="35"/>
        <v>241.00606676770226</v>
      </c>
      <c r="L168" s="9">
        <f t="shared" ca="1" si="36"/>
        <v>81.037163573671663</v>
      </c>
      <c r="M168">
        <f t="shared" ca="1" si="38"/>
        <v>55.468215962441313</v>
      </c>
      <c r="N168">
        <f t="shared" ca="1" si="39"/>
        <v>34.050496870109548</v>
      </c>
    </row>
    <row r="169" spans="1:14" x14ac:dyDescent="0.25">
      <c r="A169" s="4">
        <f t="shared" si="32"/>
        <v>0.42835648148147998</v>
      </c>
      <c r="B169" s="3">
        <f t="shared" si="40"/>
        <v>1553301010</v>
      </c>
      <c r="C169">
        <f t="shared" si="45"/>
        <v>2</v>
      </c>
      <c r="D169">
        <f t="shared" si="45"/>
        <v>6</v>
      </c>
      <c r="E169">
        <f t="shared" ca="1" si="43"/>
        <v>71002.278403755874</v>
      </c>
      <c r="F169">
        <f t="shared" ca="1" si="44"/>
        <v>-42072.252206572768</v>
      </c>
      <c r="G169">
        <f t="shared" ca="1" si="33"/>
        <v>9448.7999999999993</v>
      </c>
      <c r="H169" s="9">
        <f t="shared" ca="1" si="41"/>
        <v>238.0632863849809</v>
      </c>
      <c r="I169" s="9">
        <f t="shared" ca="1" si="41"/>
        <v>37.54724882629089</v>
      </c>
      <c r="J169" s="9">
        <f t="shared" ca="1" si="41"/>
        <v>0</v>
      </c>
      <c r="K169" s="9">
        <f t="shared" ca="1" si="35"/>
        <v>241.00606676770781</v>
      </c>
      <c r="L169" s="9">
        <f t="shared" ca="1" si="36"/>
        <v>81.037163573672217</v>
      </c>
      <c r="M169">
        <f t="shared" ca="1" si="38"/>
        <v>55.46992305685967</v>
      </c>
      <c r="N169">
        <f t="shared" ca="1" si="39"/>
        <v>34.06954486176317</v>
      </c>
    </row>
    <row r="170" spans="1:14" x14ac:dyDescent="0.25">
      <c r="A170" s="4">
        <f t="shared" si="32"/>
        <v>0.42841435185185034</v>
      </c>
      <c r="B170" s="3">
        <f t="shared" si="40"/>
        <v>1553301015</v>
      </c>
      <c r="C170">
        <f t="shared" si="45"/>
        <v>2</v>
      </c>
      <c r="D170">
        <f t="shared" si="45"/>
        <v>6</v>
      </c>
      <c r="E170">
        <f t="shared" ca="1" si="43"/>
        <v>72192.594835680778</v>
      </c>
      <c r="F170">
        <f t="shared" ca="1" si="44"/>
        <v>-41884.515962441314</v>
      </c>
      <c r="G170">
        <f t="shared" ca="1" si="33"/>
        <v>9448.7999999999993</v>
      </c>
      <c r="H170" s="9">
        <f t="shared" ca="1" si="41"/>
        <v>238.06328638497507</v>
      </c>
      <c r="I170" s="9">
        <f t="shared" ca="1" si="41"/>
        <v>37.54724882629089</v>
      </c>
      <c r="J170" s="9">
        <f t="shared" ca="1" si="41"/>
        <v>0</v>
      </c>
      <c r="K170" s="9">
        <f t="shared" ca="1" si="35"/>
        <v>241.00606676770207</v>
      </c>
      <c r="L170" s="9">
        <f t="shared" ca="1" si="36"/>
        <v>81.037163573672004</v>
      </c>
      <c r="M170">
        <f t="shared" ca="1" si="38"/>
        <v>55.471630151278035</v>
      </c>
      <c r="N170">
        <f t="shared" ca="1" si="39"/>
        <v>34.088592853416799</v>
      </c>
    </row>
    <row r="171" spans="1:14" x14ac:dyDescent="0.25">
      <c r="A171" s="4">
        <f t="shared" si="32"/>
        <v>0.4284722222222207</v>
      </c>
      <c r="B171" s="3">
        <f t="shared" si="40"/>
        <v>1553301020</v>
      </c>
      <c r="C171">
        <f t="shared" si="45"/>
        <v>2</v>
      </c>
      <c r="D171">
        <f t="shared" si="45"/>
        <v>6</v>
      </c>
      <c r="E171">
        <f t="shared" ca="1" si="43"/>
        <v>73382.911267605654</v>
      </c>
      <c r="F171">
        <f t="shared" ca="1" si="44"/>
        <v>-41696.779718309859</v>
      </c>
      <c r="G171">
        <f t="shared" ca="1" si="33"/>
        <v>9448.7999999999993</v>
      </c>
      <c r="H171" s="9">
        <f t="shared" ca="1" si="41"/>
        <v>238.06328638497507</v>
      </c>
      <c r="I171" s="9">
        <f t="shared" ca="1" si="41"/>
        <v>37.54724882629089</v>
      </c>
      <c r="J171" s="9">
        <f t="shared" ca="1" si="41"/>
        <v>0</v>
      </c>
      <c r="K171" s="9">
        <f t="shared" ca="1" si="35"/>
        <v>241.00606676770207</v>
      </c>
      <c r="L171" s="9">
        <f t="shared" ca="1" si="36"/>
        <v>81.037163573672004</v>
      </c>
      <c r="M171">
        <f t="shared" ca="1" si="38"/>
        <v>55.473337245696399</v>
      </c>
      <c r="N171">
        <f t="shared" ca="1" si="39"/>
        <v>34.107640845070421</v>
      </c>
    </row>
    <row r="172" spans="1:14" x14ac:dyDescent="0.25">
      <c r="A172" s="4">
        <f t="shared" si="32"/>
        <v>0.42853009259259106</v>
      </c>
      <c r="B172" s="3">
        <f t="shared" si="40"/>
        <v>1553301025</v>
      </c>
      <c r="C172">
        <f t="shared" si="45"/>
        <v>2</v>
      </c>
      <c r="D172">
        <f t="shared" si="45"/>
        <v>6</v>
      </c>
      <c r="E172">
        <f t="shared" ca="1" si="43"/>
        <v>74573.227699530529</v>
      </c>
      <c r="F172">
        <f t="shared" ca="1" si="44"/>
        <v>-41509.043474178405</v>
      </c>
      <c r="G172">
        <f t="shared" ca="1" si="33"/>
        <v>9448.7999999999993</v>
      </c>
      <c r="H172" s="9">
        <f t="shared" ca="1" si="41"/>
        <v>238.06328638497507</v>
      </c>
      <c r="I172" s="9">
        <f t="shared" ca="1" si="41"/>
        <v>37.54724882629089</v>
      </c>
      <c r="J172" s="9">
        <f t="shared" ca="1" si="41"/>
        <v>0</v>
      </c>
      <c r="K172" s="9">
        <f t="shared" ca="1" si="35"/>
        <v>241.00606676770207</v>
      </c>
      <c r="L172" s="9">
        <f t="shared" ca="1" si="36"/>
        <v>81.037163573672004</v>
      </c>
      <c r="M172">
        <f t="shared" ca="1" si="38"/>
        <v>55.475044340114756</v>
      </c>
      <c r="N172">
        <f t="shared" ca="1" si="39"/>
        <v>34.12668883672405</v>
      </c>
    </row>
    <row r="173" spans="1:14" x14ac:dyDescent="0.25">
      <c r="A173" s="4">
        <f t="shared" si="32"/>
        <v>0.42858796296296142</v>
      </c>
      <c r="B173" s="3">
        <f t="shared" si="40"/>
        <v>1553301030</v>
      </c>
      <c r="C173">
        <f t="shared" si="45"/>
        <v>2</v>
      </c>
      <c r="D173">
        <f t="shared" si="45"/>
        <v>6</v>
      </c>
      <c r="E173">
        <f t="shared" ca="1" si="43"/>
        <v>75763.544131455405</v>
      </c>
      <c r="F173">
        <f t="shared" ca="1" si="44"/>
        <v>-41321.30723004695</v>
      </c>
      <c r="G173">
        <f t="shared" ca="1" si="33"/>
        <v>9448.7999999999993</v>
      </c>
      <c r="H173" s="9">
        <f t="shared" ca="1" si="41"/>
        <v>238.0632863849809</v>
      </c>
      <c r="I173" s="9">
        <f t="shared" ca="1" si="41"/>
        <v>37.547248826292346</v>
      </c>
      <c r="J173" s="9">
        <f t="shared" ca="1" si="41"/>
        <v>0</v>
      </c>
      <c r="K173" s="9">
        <f t="shared" ca="1" si="35"/>
        <v>241.00606676770803</v>
      </c>
      <c r="L173" s="9">
        <f t="shared" ca="1" si="36"/>
        <v>81.037163573671876</v>
      </c>
      <c r="M173">
        <f t="shared" ca="1" si="38"/>
        <v>55.476751434533121</v>
      </c>
      <c r="N173">
        <f t="shared" ca="1" si="39"/>
        <v>34.145736828377672</v>
      </c>
    </row>
    <row r="174" spans="1:14" x14ac:dyDescent="0.25">
      <c r="A174" s="4">
        <f t="shared" si="32"/>
        <v>0.42864583333333178</v>
      </c>
      <c r="B174" s="3">
        <f t="shared" si="40"/>
        <v>1553301035</v>
      </c>
      <c r="C174">
        <f t="shared" si="45"/>
        <v>2</v>
      </c>
      <c r="D174">
        <f t="shared" si="45"/>
        <v>6</v>
      </c>
      <c r="E174">
        <f t="shared" ca="1" si="43"/>
        <v>76953.860563380309</v>
      </c>
      <c r="F174">
        <f t="shared" ca="1" si="44"/>
        <v>-41133.570985915489</v>
      </c>
      <c r="G174">
        <f t="shared" ca="1" si="33"/>
        <v>9448.7999999999993</v>
      </c>
      <c r="H174" s="9">
        <f t="shared" ca="1" si="41"/>
        <v>238.06328638497507</v>
      </c>
      <c r="I174" s="9">
        <f t="shared" ca="1" si="41"/>
        <v>37.547248826289433</v>
      </c>
      <c r="J174" s="9">
        <f t="shared" ca="1" si="41"/>
        <v>0</v>
      </c>
      <c r="K174" s="9">
        <f t="shared" ca="1" si="35"/>
        <v>241.00606676770184</v>
      </c>
      <c r="L174" s="9">
        <f t="shared" ca="1" si="36"/>
        <v>81.037163573672331</v>
      </c>
      <c r="M174">
        <f t="shared" ca="1" si="38"/>
        <v>55.478458528951485</v>
      </c>
      <c r="N174">
        <f t="shared" ca="1" si="39"/>
        <v>34.164784820031301</v>
      </c>
    </row>
    <row r="175" spans="1:14" x14ac:dyDescent="0.25">
      <c r="A175" s="4">
        <f t="shared" si="32"/>
        <v>0.42870370370370214</v>
      </c>
      <c r="B175" s="3">
        <f t="shared" si="40"/>
        <v>1553301040</v>
      </c>
      <c r="C175">
        <f t="shared" si="45"/>
        <v>2</v>
      </c>
      <c r="D175">
        <f t="shared" si="45"/>
        <v>6</v>
      </c>
      <c r="E175">
        <f t="shared" ca="1" si="43"/>
        <v>78144.176995305184</v>
      </c>
      <c r="F175">
        <f t="shared" ca="1" si="44"/>
        <v>-40945.834741784041</v>
      </c>
      <c r="G175">
        <f t="shared" ca="1" si="33"/>
        <v>9448.7999999999993</v>
      </c>
      <c r="H175" s="9">
        <f t="shared" ca="1" si="41"/>
        <v>238.06328638497507</v>
      </c>
      <c r="I175" s="9">
        <f t="shared" ca="1" si="41"/>
        <v>37.547248826292346</v>
      </c>
      <c r="J175" s="9">
        <f t="shared" ca="1" si="41"/>
        <v>0</v>
      </c>
      <c r="K175" s="9">
        <f t="shared" ca="1" si="35"/>
        <v>241.00606676770226</v>
      </c>
      <c r="L175" s="9">
        <f t="shared" ca="1" si="36"/>
        <v>81.037163573671663</v>
      </c>
      <c r="M175">
        <f t="shared" ca="1" si="38"/>
        <v>55.480165623369842</v>
      </c>
      <c r="N175">
        <f t="shared" ca="1" si="39"/>
        <v>34.183832811684923</v>
      </c>
    </row>
    <row r="176" spans="1:14" x14ac:dyDescent="0.25">
      <c r="A176" s="4">
        <f t="shared" si="32"/>
        <v>0.4287615740740725</v>
      </c>
      <c r="B176" s="3">
        <f t="shared" si="40"/>
        <v>1553301045</v>
      </c>
      <c r="C176">
        <f t="shared" si="45"/>
        <v>2</v>
      </c>
      <c r="D176">
        <f t="shared" si="45"/>
        <v>6</v>
      </c>
      <c r="E176">
        <f t="shared" ca="1" si="43"/>
        <v>79334.49342723006</v>
      </c>
      <c r="F176">
        <f t="shared" ca="1" si="44"/>
        <v>-40758.09849765258</v>
      </c>
      <c r="G176">
        <f t="shared" ca="1" si="33"/>
        <v>9448.7999999999993</v>
      </c>
      <c r="H176" s="9">
        <f t="shared" ca="1" si="41"/>
        <v>238.06328638497507</v>
      </c>
      <c r="I176" s="9">
        <f t="shared" ca="1" si="41"/>
        <v>37.54724882629089</v>
      </c>
      <c r="J176" s="9">
        <f t="shared" ca="1" si="41"/>
        <v>0</v>
      </c>
      <c r="K176" s="9">
        <f t="shared" ca="1" si="35"/>
        <v>241.00606676770207</v>
      </c>
      <c r="L176" s="9">
        <f t="shared" ca="1" si="36"/>
        <v>81.037163573672004</v>
      </c>
      <c r="M176">
        <f t="shared" ca="1" si="38"/>
        <v>55.481872717788207</v>
      </c>
      <c r="N176">
        <f t="shared" ca="1" si="39"/>
        <v>34.202880803338552</v>
      </c>
    </row>
    <row r="177" spans="1:14" x14ac:dyDescent="0.25">
      <c r="A177" s="4">
        <f t="shared" si="32"/>
        <v>0.42881944444444287</v>
      </c>
      <c r="B177" s="3">
        <f t="shared" si="40"/>
        <v>1553301050</v>
      </c>
      <c r="C177">
        <f t="shared" si="45"/>
        <v>2</v>
      </c>
      <c r="D177">
        <f t="shared" si="45"/>
        <v>6</v>
      </c>
      <c r="E177">
        <f t="shared" ca="1" si="43"/>
        <v>80524.809859154935</v>
      </c>
      <c r="F177">
        <f t="shared" ca="1" si="44"/>
        <v>-40570.362253521125</v>
      </c>
      <c r="G177">
        <f t="shared" ca="1" si="33"/>
        <v>9448.7999999999993</v>
      </c>
      <c r="H177" s="9">
        <f t="shared" ca="1" si="41"/>
        <v>238.0632863849809</v>
      </c>
      <c r="I177" s="9">
        <f t="shared" ca="1" si="41"/>
        <v>37.54724882629089</v>
      </c>
      <c r="J177" s="9">
        <f t="shared" ca="1" si="41"/>
        <v>0</v>
      </c>
      <c r="K177" s="9">
        <f t="shared" ca="1" si="35"/>
        <v>241.00606676770781</v>
      </c>
      <c r="L177" s="9">
        <f t="shared" ca="1" si="36"/>
        <v>81.037163573672217</v>
      </c>
      <c r="M177">
        <f t="shared" ca="1" si="38"/>
        <v>55.483579812206571</v>
      </c>
      <c r="N177">
        <f t="shared" ca="1" si="39"/>
        <v>34.221928794992174</v>
      </c>
    </row>
    <row r="178" spans="1:14" x14ac:dyDescent="0.25">
      <c r="A178" s="4">
        <f t="shared" si="32"/>
        <v>0.42887731481481323</v>
      </c>
      <c r="B178" s="3">
        <f t="shared" si="40"/>
        <v>1553301055</v>
      </c>
      <c r="C178">
        <f t="shared" si="45"/>
        <v>2</v>
      </c>
      <c r="D178">
        <f t="shared" si="45"/>
        <v>6</v>
      </c>
      <c r="E178">
        <f t="shared" ca="1" si="43"/>
        <v>81715.12629107984</v>
      </c>
      <c r="F178">
        <f t="shared" ca="1" si="44"/>
        <v>-40382.626009389671</v>
      </c>
      <c r="G178">
        <f t="shared" ca="1" si="33"/>
        <v>9448.7999999999993</v>
      </c>
      <c r="H178" s="9">
        <f t="shared" ca="1" si="41"/>
        <v>238.06328638497507</v>
      </c>
      <c r="I178" s="9">
        <f t="shared" ca="1" si="41"/>
        <v>37.54724882629089</v>
      </c>
      <c r="J178" s="9">
        <f t="shared" ca="1" si="41"/>
        <v>0</v>
      </c>
      <c r="K178" s="9">
        <f t="shared" ca="1" si="35"/>
        <v>241.00606676770207</v>
      </c>
      <c r="L178" s="9">
        <f t="shared" ca="1" si="36"/>
        <v>81.037163573672004</v>
      </c>
      <c r="M178">
        <f t="shared" ca="1" si="38"/>
        <v>55.485286906624928</v>
      </c>
      <c r="N178">
        <f t="shared" ca="1" si="39"/>
        <v>34.240976786645803</v>
      </c>
    </row>
    <row r="179" spans="1:14" x14ac:dyDescent="0.25">
      <c r="A179" s="4">
        <f t="shared" si="32"/>
        <v>0.42893518518518359</v>
      </c>
      <c r="B179" s="3">
        <f t="shared" si="40"/>
        <v>1553301060</v>
      </c>
      <c r="C179">
        <f t="shared" si="45"/>
        <v>2</v>
      </c>
      <c r="D179">
        <f t="shared" si="45"/>
        <v>6</v>
      </c>
      <c r="E179">
        <f t="shared" ca="1" si="43"/>
        <v>82905.442723004715</v>
      </c>
      <c r="F179">
        <f t="shared" ca="1" si="44"/>
        <v>-40194.889765258216</v>
      </c>
      <c r="G179">
        <f t="shared" ca="1" si="33"/>
        <v>9448.7999999999993</v>
      </c>
      <c r="H179" s="9">
        <f t="shared" ca="1" si="41"/>
        <v>238.06328638497507</v>
      </c>
      <c r="I179" s="9">
        <f t="shared" ca="1" si="41"/>
        <v>37.54724882629089</v>
      </c>
      <c r="J179" s="9">
        <f t="shared" ca="1" si="41"/>
        <v>0</v>
      </c>
      <c r="K179" s="9">
        <f t="shared" ca="1" si="35"/>
        <v>241.00606676770207</v>
      </c>
      <c r="L179" s="9">
        <f t="shared" ca="1" si="36"/>
        <v>81.037163573672004</v>
      </c>
      <c r="M179">
        <f t="shared" ca="1" si="38"/>
        <v>55.486994001043293</v>
      </c>
      <c r="N179">
        <f t="shared" ca="1" si="39"/>
        <v>34.260024778299424</v>
      </c>
    </row>
    <row r="180" spans="1:14" x14ac:dyDescent="0.25">
      <c r="A180" s="4">
        <f t="shared" si="32"/>
        <v>0.42899305555555395</v>
      </c>
      <c r="B180" s="3">
        <f t="shared" si="40"/>
        <v>1553301065</v>
      </c>
      <c r="C180">
        <f t="shared" si="45"/>
        <v>2</v>
      </c>
      <c r="D180">
        <f t="shared" si="45"/>
        <v>6</v>
      </c>
      <c r="E180">
        <f t="shared" ca="1" si="43"/>
        <v>84095.75915492959</v>
      </c>
      <c r="F180">
        <f t="shared" ca="1" si="44"/>
        <v>-40007.153521126762</v>
      </c>
      <c r="G180">
        <f t="shared" ca="1" si="33"/>
        <v>9448.7999999999993</v>
      </c>
      <c r="H180" s="9">
        <f t="shared" ca="1" si="41"/>
        <v>238.06328638497507</v>
      </c>
      <c r="I180" s="9">
        <f t="shared" ca="1" si="41"/>
        <v>37.54724882629089</v>
      </c>
      <c r="J180" s="9">
        <f t="shared" ca="1" si="41"/>
        <v>0</v>
      </c>
      <c r="K180" s="9">
        <f t="shared" ca="1" si="35"/>
        <v>241.00606676770207</v>
      </c>
      <c r="L180" s="9">
        <f t="shared" ca="1" si="36"/>
        <v>81.037163573672004</v>
      </c>
      <c r="M180">
        <f t="shared" ca="1" si="38"/>
        <v>55.488701095461657</v>
      </c>
      <c r="N180">
        <f t="shared" ca="1" si="39"/>
        <v>34.279072769953054</v>
      </c>
    </row>
    <row r="181" spans="1:14" x14ac:dyDescent="0.25">
      <c r="A181" s="4">
        <f t="shared" si="32"/>
        <v>0.42905092592592431</v>
      </c>
      <c r="B181" s="3">
        <f t="shared" si="40"/>
        <v>1553301070</v>
      </c>
      <c r="C181">
        <f t="shared" si="45"/>
        <v>2</v>
      </c>
      <c r="D181">
        <f t="shared" si="45"/>
        <v>6</v>
      </c>
      <c r="E181">
        <f t="shared" ca="1" si="43"/>
        <v>85286.075586854466</v>
      </c>
      <c r="F181">
        <f t="shared" ca="1" si="44"/>
        <v>-39819.417276995307</v>
      </c>
      <c r="G181">
        <f t="shared" ca="1" si="33"/>
        <v>9448.7999999999993</v>
      </c>
      <c r="H181" s="9">
        <f t="shared" ca="1" si="41"/>
        <v>238.0632863849809</v>
      </c>
      <c r="I181" s="9">
        <f t="shared" ca="1" si="41"/>
        <v>37.547248826292346</v>
      </c>
      <c r="J181" s="9">
        <f t="shared" ca="1" si="41"/>
        <v>0</v>
      </c>
      <c r="K181" s="9">
        <f t="shared" ca="1" si="35"/>
        <v>241.00606676770803</v>
      </c>
      <c r="L181" s="9">
        <f t="shared" ca="1" si="36"/>
        <v>81.037163573671876</v>
      </c>
      <c r="M181">
        <f t="shared" ca="1" si="38"/>
        <v>55.490408189880014</v>
      </c>
      <c r="N181">
        <f t="shared" ca="1" si="39"/>
        <v>34.298120761606675</v>
      </c>
    </row>
    <row r="182" spans="1:14" x14ac:dyDescent="0.25">
      <c r="A182" s="4">
        <f t="shared" si="32"/>
        <v>0.42910879629629467</v>
      </c>
      <c r="B182" s="3">
        <f t="shared" si="40"/>
        <v>1553301075</v>
      </c>
      <c r="C182">
        <f t="shared" si="45"/>
        <v>2</v>
      </c>
      <c r="D182">
        <f t="shared" si="45"/>
        <v>6</v>
      </c>
      <c r="E182">
        <f t="shared" ca="1" si="43"/>
        <v>86476.39201877937</v>
      </c>
      <c r="F182">
        <f t="shared" ca="1" si="44"/>
        <v>-39631.681032863846</v>
      </c>
      <c r="G182">
        <f t="shared" ca="1" si="33"/>
        <v>9448.7999999999993</v>
      </c>
      <c r="H182" s="9">
        <f t="shared" ca="1" si="41"/>
        <v>238.06328638497507</v>
      </c>
      <c r="I182" s="9">
        <f t="shared" ca="1" si="41"/>
        <v>37.54724882629089</v>
      </c>
      <c r="J182" s="9">
        <f t="shared" ca="1" si="41"/>
        <v>0</v>
      </c>
      <c r="K182" s="9">
        <f t="shared" ca="1" si="35"/>
        <v>241.00606676770207</v>
      </c>
      <c r="L182" s="9">
        <f t="shared" ca="1" si="36"/>
        <v>81.037163573672004</v>
      </c>
      <c r="M182">
        <f t="shared" ca="1" si="38"/>
        <v>55.492115284298379</v>
      </c>
      <c r="N182">
        <f t="shared" ca="1" si="39"/>
        <v>34.317168753260304</v>
      </c>
    </row>
    <row r="183" spans="1:14" x14ac:dyDescent="0.25">
      <c r="A183" s="4">
        <f t="shared" si="32"/>
        <v>0.42916666666666503</v>
      </c>
      <c r="B183" s="3">
        <f t="shared" si="40"/>
        <v>1553301080</v>
      </c>
      <c r="C183">
        <f t="shared" si="45"/>
        <v>2</v>
      </c>
      <c r="D183">
        <f t="shared" si="45"/>
        <v>6</v>
      </c>
      <c r="E183">
        <f t="shared" ca="1" si="43"/>
        <v>87666.708450704245</v>
      </c>
      <c r="F183">
        <f t="shared" ca="1" si="44"/>
        <v>-39443.944788732391</v>
      </c>
      <c r="G183">
        <f t="shared" ca="1" si="33"/>
        <v>9448.7999999999993</v>
      </c>
      <c r="H183" s="9">
        <f t="shared" ref="H183:J209" ca="1" si="46">(E184-E183)/($B184-$B183)</f>
        <v>238.06328638497507</v>
      </c>
      <c r="I183" s="9">
        <f t="shared" ca="1" si="46"/>
        <v>37.54724882629089</v>
      </c>
      <c r="J183" s="9">
        <f t="shared" ca="1" si="46"/>
        <v>0</v>
      </c>
      <c r="K183" s="9">
        <f t="shared" ca="1" si="35"/>
        <v>241.00606676770207</v>
      </c>
      <c r="L183" s="9">
        <f t="shared" ca="1" si="36"/>
        <v>81.037163573672004</v>
      </c>
      <c r="M183">
        <f t="shared" ca="1" si="38"/>
        <v>55.493822378716743</v>
      </c>
      <c r="N183">
        <f t="shared" ca="1" si="39"/>
        <v>34.336216744913926</v>
      </c>
    </row>
    <row r="184" spans="1:14" x14ac:dyDescent="0.25">
      <c r="A184" s="4">
        <f t="shared" si="32"/>
        <v>0.42922453703703539</v>
      </c>
      <c r="B184" s="3">
        <f t="shared" si="40"/>
        <v>1553301085</v>
      </c>
      <c r="C184">
        <f t="shared" ref="C184:D199" si="47">C183</f>
        <v>2</v>
      </c>
      <c r="D184">
        <f t="shared" si="47"/>
        <v>6</v>
      </c>
      <c r="E184">
        <f t="shared" ca="1" si="43"/>
        <v>88857.024882629121</v>
      </c>
      <c r="F184">
        <f t="shared" ca="1" si="44"/>
        <v>-39256.208544600937</v>
      </c>
      <c r="G184">
        <f t="shared" ca="1" si="33"/>
        <v>9448.7999999999993</v>
      </c>
      <c r="H184" s="9">
        <f t="shared" ca="1" si="46"/>
        <v>238.06328638497507</v>
      </c>
      <c r="I184" s="9">
        <f t="shared" ca="1" si="46"/>
        <v>37.54724882629089</v>
      </c>
      <c r="J184" s="9">
        <f t="shared" ca="1" si="46"/>
        <v>0</v>
      </c>
      <c r="K184" s="9">
        <f t="shared" ca="1" si="35"/>
        <v>241.00606676770207</v>
      </c>
      <c r="L184" s="9">
        <f t="shared" ca="1" si="36"/>
        <v>81.037163573672004</v>
      </c>
      <c r="M184">
        <f t="shared" ca="1" si="38"/>
        <v>55.495529473135107</v>
      </c>
      <c r="N184">
        <f t="shared" ca="1" si="39"/>
        <v>34.355264736567555</v>
      </c>
    </row>
    <row r="185" spans="1:14" x14ac:dyDescent="0.25">
      <c r="A185" s="4">
        <f t="shared" si="32"/>
        <v>0.42928240740740575</v>
      </c>
      <c r="B185" s="3">
        <f t="shared" si="40"/>
        <v>1553301090</v>
      </c>
      <c r="C185">
        <f t="shared" si="47"/>
        <v>2</v>
      </c>
      <c r="D185">
        <f t="shared" si="47"/>
        <v>6</v>
      </c>
      <c r="E185">
        <f t="shared" ca="1" si="43"/>
        <v>90047.341314553996</v>
      </c>
      <c r="F185">
        <f t="shared" ca="1" si="44"/>
        <v>-39068.472300469482</v>
      </c>
      <c r="G185">
        <f t="shared" ca="1" si="33"/>
        <v>9448.7999999999993</v>
      </c>
      <c r="H185" s="9">
        <f t="shared" ca="1" si="46"/>
        <v>238.0632863849809</v>
      </c>
      <c r="I185" s="9">
        <f t="shared" ca="1" si="46"/>
        <v>37.54724882629089</v>
      </c>
      <c r="J185" s="9">
        <f t="shared" ca="1" si="46"/>
        <v>0</v>
      </c>
      <c r="K185" s="9">
        <f t="shared" ca="1" si="35"/>
        <v>241.00606676770781</v>
      </c>
      <c r="L185" s="9">
        <f t="shared" ca="1" si="36"/>
        <v>81.037163573672217</v>
      </c>
      <c r="M185">
        <f t="shared" ca="1" si="38"/>
        <v>55.497236567553465</v>
      </c>
      <c r="N185">
        <f t="shared" ca="1" si="39"/>
        <v>34.374312728221177</v>
      </c>
    </row>
    <row r="186" spans="1:14" x14ac:dyDescent="0.25">
      <c r="A186" s="4">
        <f t="shared" ref="A186:A219" si="48">A185+5/24/3600</f>
        <v>0.42934027777777611</v>
      </c>
      <c r="B186" s="3">
        <f t="shared" si="40"/>
        <v>1553301095</v>
      </c>
      <c r="C186">
        <f t="shared" si="47"/>
        <v>2</v>
      </c>
      <c r="D186">
        <f t="shared" si="47"/>
        <v>6</v>
      </c>
      <c r="E186">
        <f t="shared" ca="1" si="43"/>
        <v>91237.657746478901</v>
      </c>
      <c r="F186">
        <f t="shared" ca="1" si="44"/>
        <v>-38880.736056338028</v>
      </c>
      <c r="G186">
        <f t="shared" ca="1" si="33"/>
        <v>9448.7999999999993</v>
      </c>
      <c r="H186" s="9">
        <f t="shared" ca="1" si="46"/>
        <v>238.06328638497507</v>
      </c>
      <c r="I186" s="9">
        <f t="shared" ca="1" si="46"/>
        <v>37.54724882629089</v>
      </c>
      <c r="J186" s="9">
        <f t="shared" ca="1" si="46"/>
        <v>0</v>
      </c>
      <c r="K186" s="9">
        <f t="shared" ca="1" si="35"/>
        <v>241.00606676770207</v>
      </c>
      <c r="L186" s="9">
        <f t="shared" ca="1" si="36"/>
        <v>81.037163573672004</v>
      </c>
      <c r="M186">
        <f t="shared" ca="1" si="38"/>
        <v>55.498943661971829</v>
      </c>
      <c r="N186">
        <f t="shared" ca="1" si="39"/>
        <v>34.393360719874806</v>
      </c>
    </row>
    <row r="187" spans="1:14" x14ac:dyDescent="0.25">
      <c r="A187" s="4">
        <f t="shared" si="48"/>
        <v>0.42939814814814647</v>
      </c>
      <c r="B187" s="3">
        <f t="shared" si="40"/>
        <v>1553301100</v>
      </c>
      <c r="C187">
        <f t="shared" si="47"/>
        <v>2</v>
      </c>
      <c r="D187">
        <f t="shared" si="47"/>
        <v>6</v>
      </c>
      <c r="E187">
        <f t="shared" ca="1" si="43"/>
        <v>92427.974178403776</v>
      </c>
      <c r="F187">
        <f t="shared" ca="1" si="44"/>
        <v>-38692.999812206574</v>
      </c>
      <c r="G187">
        <f t="shared" ca="1" si="33"/>
        <v>9448.7999999999993</v>
      </c>
      <c r="H187" s="9">
        <f t="shared" ca="1" si="46"/>
        <v>238.06328638497507</v>
      </c>
      <c r="I187" s="9">
        <f t="shared" ca="1" si="46"/>
        <v>37.54724882629089</v>
      </c>
      <c r="J187" s="9">
        <f t="shared" ca="1" si="46"/>
        <v>0</v>
      </c>
      <c r="K187" s="9">
        <f t="shared" ca="1" si="35"/>
        <v>241.00606676770207</v>
      </c>
      <c r="L187" s="9">
        <f t="shared" ca="1" si="36"/>
        <v>81.037163573672004</v>
      </c>
      <c r="M187">
        <f t="shared" ca="1" si="38"/>
        <v>55.500650756390193</v>
      </c>
      <c r="N187">
        <f t="shared" ca="1" si="39"/>
        <v>34.412408711528428</v>
      </c>
    </row>
    <row r="188" spans="1:14" x14ac:dyDescent="0.25">
      <c r="A188" s="4">
        <f t="shared" si="48"/>
        <v>0.42945601851851684</v>
      </c>
      <c r="B188" s="3">
        <f t="shared" si="40"/>
        <v>1553301105</v>
      </c>
      <c r="C188">
        <f t="shared" si="47"/>
        <v>2</v>
      </c>
      <c r="D188">
        <f t="shared" si="47"/>
        <v>6</v>
      </c>
      <c r="E188">
        <f t="shared" ca="1" si="43"/>
        <v>93618.290610328651</v>
      </c>
      <c r="F188">
        <f t="shared" ca="1" si="44"/>
        <v>-38505.263568075119</v>
      </c>
      <c r="G188">
        <f t="shared" ca="1" si="33"/>
        <v>9448.7999999999993</v>
      </c>
      <c r="H188" s="9">
        <f t="shared" ca="1" si="46"/>
        <v>238.06328638497507</v>
      </c>
      <c r="I188" s="9">
        <f t="shared" ca="1" si="46"/>
        <v>37.54724882629089</v>
      </c>
      <c r="J188" s="9">
        <f t="shared" ca="1" si="46"/>
        <v>0</v>
      </c>
      <c r="K188" s="9">
        <f t="shared" ca="1" si="35"/>
        <v>241.00606676770207</v>
      </c>
      <c r="L188" s="9">
        <f t="shared" ca="1" si="36"/>
        <v>81.037163573672004</v>
      </c>
      <c r="M188">
        <f t="shared" ca="1" si="38"/>
        <v>55.502357850808551</v>
      </c>
      <c r="N188">
        <f t="shared" ca="1" si="39"/>
        <v>34.431456703182057</v>
      </c>
    </row>
    <row r="189" spans="1:14" x14ac:dyDescent="0.25">
      <c r="A189" s="4">
        <f t="shared" si="48"/>
        <v>0.4295138888888872</v>
      </c>
      <c r="B189" s="3">
        <f t="shared" si="40"/>
        <v>1553301110</v>
      </c>
      <c r="C189">
        <f t="shared" si="47"/>
        <v>2</v>
      </c>
      <c r="D189">
        <f t="shared" si="47"/>
        <v>6</v>
      </c>
      <c r="E189">
        <f t="shared" ca="1" si="43"/>
        <v>94808.607042253527</v>
      </c>
      <c r="F189">
        <f t="shared" ca="1" si="44"/>
        <v>-38317.527323943665</v>
      </c>
      <c r="G189">
        <f t="shared" ca="1" si="33"/>
        <v>9448.7999999999993</v>
      </c>
      <c r="H189" s="9">
        <f t="shared" ca="1" si="46"/>
        <v>238.0632863849809</v>
      </c>
      <c r="I189" s="9">
        <f t="shared" ca="1" si="46"/>
        <v>37.547248826292346</v>
      </c>
      <c r="J189" s="9">
        <f t="shared" ca="1" si="46"/>
        <v>0</v>
      </c>
      <c r="K189" s="9">
        <f t="shared" ca="1" si="35"/>
        <v>241.00606676770803</v>
      </c>
      <c r="L189" s="9">
        <f t="shared" ca="1" si="36"/>
        <v>81.037163573671876</v>
      </c>
      <c r="M189">
        <f t="shared" ca="1" si="38"/>
        <v>55.504064945226915</v>
      </c>
      <c r="N189">
        <f t="shared" ca="1" si="39"/>
        <v>34.450504694835679</v>
      </c>
    </row>
    <row r="190" spans="1:14" x14ac:dyDescent="0.25">
      <c r="A190" s="4">
        <f t="shared" si="48"/>
        <v>0.42957175925925756</v>
      </c>
      <c r="B190" s="3">
        <f t="shared" si="40"/>
        <v>1553301115</v>
      </c>
      <c r="C190">
        <f t="shared" si="47"/>
        <v>2</v>
      </c>
      <c r="D190">
        <f t="shared" si="47"/>
        <v>6</v>
      </c>
      <c r="E190">
        <f t="shared" ca="1" si="43"/>
        <v>95998.923474178431</v>
      </c>
      <c r="F190">
        <f t="shared" ca="1" si="44"/>
        <v>-38129.791079812203</v>
      </c>
      <c r="G190">
        <f t="shared" ca="1" si="33"/>
        <v>9448.7999999999993</v>
      </c>
      <c r="H190" s="9">
        <f t="shared" ca="1" si="46"/>
        <v>238.06328638497507</v>
      </c>
      <c r="I190" s="9">
        <f t="shared" ca="1" si="46"/>
        <v>37.54724882629089</v>
      </c>
      <c r="J190" s="9">
        <f t="shared" ca="1" si="46"/>
        <v>0</v>
      </c>
      <c r="K190" s="9">
        <f t="shared" ca="1" si="35"/>
        <v>241.00606676770207</v>
      </c>
      <c r="L190" s="9">
        <f t="shared" ca="1" si="36"/>
        <v>81.037163573672004</v>
      </c>
      <c r="M190">
        <f t="shared" ca="1" si="38"/>
        <v>55.505772039645279</v>
      </c>
      <c r="N190">
        <f t="shared" ca="1" si="39"/>
        <v>34.469552686489308</v>
      </c>
    </row>
    <row r="191" spans="1:14" x14ac:dyDescent="0.25">
      <c r="A191" s="4">
        <f t="shared" si="48"/>
        <v>0.42962962962962792</v>
      </c>
      <c r="B191" s="3">
        <f t="shared" si="40"/>
        <v>1553301120</v>
      </c>
      <c r="C191">
        <f t="shared" si="47"/>
        <v>2</v>
      </c>
      <c r="D191">
        <f t="shared" si="47"/>
        <v>6</v>
      </c>
      <c r="E191">
        <f t="shared" ca="1" si="43"/>
        <v>97189.239906103307</v>
      </c>
      <c r="F191">
        <f t="shared" ca="1" si="44"/>
        <v>-37942.054835680749</v>
      </c>
      <c r="G191">
        <f t="shared" ca="1" si="33"/>
        <v>9448.7999999999993</v>
      </c>
      <c r="H191" s="9">
        <f t="shared" ca="1" si="46"/>
        <v>238.06328638497507</v>
      </c>
      <c r="I191" s="9">
        <f t="shared" ca="1" si="46"/>
        <v>37.54724882629089</v>
      </c>
      <c r="J191" s="9">
        <f t="shared" ca="1" si="46"/>
        <v>0</v>
      </c>
      <c r="K191" s="9">
        <f t="shared" ca="1" si="35"/>
        <v>241.00606676770207</v>
      </c>
      <c r="L191" s="9">
        <f t="shared" ca="1" si="36"/>
        <v>81.037163573672004</v>
      </c>
      <c r="M191">
        <f t="shared" ca="1" si="38"/>
        <v>55.507479134063637</v>
      </c>
      <c r="N191">
        <f t="shared" ca="1" si="39"/>
        <v>34.48860067814293</v>
      </c>
    </row>
    <row r="192" spans="1:14" x14ac:dyDescent="0.25">
      <c r="A192" s="4">
        <f t="shared" si="48"/>
        <v>0.42968749999999828</v>
      </c>
      <c r="B192" s="3">
        <f t="shared" si="40"/>
        <v>1553301125</v>
      </c>
      <c r="C192">
        <f t="shared" si="47"/>
        <v>2</v>
      </c>
      <c r="D192">
        <f t="shared" si="47"/>
        <v>6</v>
      </c>
      <c r="E192">
        <f t="shared" ca="1" si="43"/>
        <v>98379.556338028182</v>
      </c>
      <c r="F192">
        <f t="shared" ca="1" si="44"/>
        <v>-37754.318591549294</v>
      </c>
      <c r="G192">
        <f t="shared" ca="1" si="33"/>
        <v>9448.7999999999993</v>
      </c>
      <c r="H192" s="9">
        <f t="shared" ca="1" si="46"/>
        <v>238.06328638497507</v>
      </c>
      <c r="I192" s="9">
        <f t="shared" ca="1" si="46"/>
        <v>37.54724882629089</v>
      </c>
      <c r="J192" s="9">
        <f t="shared" ca="1" si="46"/>
        <v>0</v>
      </c>
      <c r="K192" s="9">
        <f t="shared" ca="1" si="35"/>
        <v>241.00606676770207</v>
      </c>
      <c r="L192" s="9">
        <f t="shared" ca="1" si="36"/>
        <v>81.037163573672004</v>
      </c>
      <c r="M192">
        <f t="shared" ca="1" si="38"/>
        <v>55.509186228482001</v>
      </c>
      <c r="N192">
        <f t="shared" ca="1" si="39"/>
        <v>34.507648669796559</v>
      </c>
    </row>
    <row r="193" spans="1:14" x14ac:dyDescent="0.25">
      <c r="A193" s="4">
        <f t="shared" si="48"/>
        <v>0.42974537037036864</v>
      </c>
      <c r="B193" s="3">
        <f t="shared" si="40"/>
        <v>1553301130</v>
      </c>
      <c r="C193">
        <f t="shared" si="47"/>
        <v>2</v>
      </c>
      <c r="D193">
        <f t="shared" si="47"/>
        <v>6</v>
      </c>
      <c r="E193">
        <f t="shared" ca="1" si="43"/>
        <v>99569.872769953057</v>
      </c>
      <c r="F193">
        <f t="shared" ca="1" si="44"/>
        <v>-37566.58234741784</v>
      </c>
      <c r="G193">
        <f t="shared" ca="1" si="33"/>
        <v>9448.7999999999993</v>
      </c>
      <c r="H193" s="9">
        <f t="shared" ca="1" si="46"/>
        <v>238.0632863849809</v>
      </c>
      <c r="I193" s="9">
        <f t="shared" ca="1" si="46"/>
        <v>37.54724882629089</v>
      </c>
      <c r="J193" s="9">
        <f t="shared" ca="1" si="46"/>
        <v>0</v>
      </c>
      <c r="K193" s="9">
        <f t="shared" ca="1" si="35"/>
        <v>241.00606676770781</v>
      </c>
      <c r="L193" s="9">
        <f t="shared" ca="1" si="36"/>
        <v>81.037163573672217</v>
      </c>
      <c r="M193">
        <f t="shared" ca="1" si="38"/>
        <v>55.510893322900365</v>
      </c>
      <c r="N193">
        <f t="shared" ca="1" si="39"/>
        <v>34.526696661450181</v>
      </c>
    </row>
    <row r="194" spans="1:14" x14ac:dyDescent="0.25">
      <c r="A194" s="4">
        <f t="shared" si="48"/>
        <v>0.429803240740739</v>
      </c>
      <c r="B194" s="3">
        <f t="shared" si="40"/>
        <v>1553301135</v>
      </c>
      <c r="C194">
        <f t="shared" si="47"/>
        <v>2</v>
      </c>
      <c r="D194">
        <f t="shared" si="47"/>
        <v>6</v>
      </c>
      <c r="E194">
        <f t="shared" ca="1" si="43"/>
        <v>100760.18920187796</v>
      </c>
      <c r="F194">
        <f t="shared" ca="1" si="44"/>
        <v>-37378.846103286385</v>
      </c>
      <c r="G194">
        <f t="shared" ca="1" si="33"/>
        <v>9448.7999999999993</v>
      </c>
      <c r="H194" s="9">
        <f t="shared" ca="1" si="46"/>
        <v>238.06328638497507</v>
      </c>
      <c r="I194" s="9">
        <f t="shared" ca="1" si="46"/>
        <v>37.54724882629089</v>
      </c>
      <c r="J194" s="9">
        <f t="shared" ca="1" si="46"/>
        <v>0</v>
      </c>
      <c r="K194" s="9">
        <f t="shared" ca="1" si="35"/>
        <v>241.00606676770207</v>
      </c>
      <c r="L194" s="9">
        <f t="shared" ca="1" si="36"/>
        <v>81.037163573672004</v>
      </c>
      <c r="M194">
        <f t="shared" ca="1" si="38"/>
        <v>55.512600417318723</v>
      </c>
      <c r="N194">
        <f t="shared" ca="1" si="39"/>
        <v>34.54574465310381</v>
      </c>
    </row>
    <row r="195" spans="1:14" x14ac:dyDescent="0.25">
      <c r="A195" s="4">
        <f t="shared" si="48"/>
        <v>0.42986111111110936</v>
      </c>
      <c r="B195" s="3">
        <f t="shared" si="40"/>
        <v>1553301140</v>
      </c>
      <c r="C195">
        <f t="shared" si="47"/>
        <v>2</v>
      </c>
      <c r="D195">
        <f t="shared" si="47"/>
        <v>6</v>
      </c>
      <c r="E195">
        <f t="shared" ca="1" si="43"/>
        <v>101950.50563380284</v>
      </c>
      <c r="F195">
        <f t="shared" ca="1" si="44"/>
        <v>-37191.109859154931</v>
      </c>
      <c r="G195">
        <f t="shared" ca="1" si="33"/>
        <v>9448.7999999999993</v>
      </c>
      <c r="H195" s="9">
        <f t="shared" ca="1" si="46"/>
        <v>238.06328638497507</v>
      </c>
      <c r="I195" s="9">
        <f t="shared" ca="1" si="46"/>
        <v>37.54724882629089</v>
      </c>
      <c r="J195" s="9">
        <f t="shared" ca="1" si="46"/>
        <v>0</v>
      </c>
      <c r="K195" s="9">
        <f t="shared" ca="1" si="35"/>
        <v>241.00606676770207</v>
      </c>
      <c r="L195" s="9">
        <f t="shared" ca="1" si="36"/>
        <v>81.037163573672004</v>
      </c>
      <c r="M195">
        <f t="shared" ca="1" si="38"/>
        <v>55.514307511737087</v>
      </c>
      <c r="N195">
        <f t="shared" ca="1" si="39"/>
        <v>34.564792644757432</v>
      </c>
    </row>
    <row r="196" spans="1:14" x14ac:dyDescent="0.25">
      <c r="A196" s="4">
        <f t="shared" si="48"/>
        <v>0.42991898148147972</v>
      </c>
      <c r="B196" s="3">
        <f t="shared" si="40"/>
        <v>1553301145</v>
      </c>
      <c r="C196">
        <f t="shared" si="47"/>
        <v>2</v>
      </c>
      <c r="D196">
        <f t="shared" si="47"/>
        <v>6</v>
      </c>
      <c r="E196">
        <f t="shared" ca="1" si="43"/>
        <v>103140.82206572771</v>
      </c>
      <c r="F196">
        <f t="shared" ca="1" si="44"/>
        <v>-37003.373615023476</v>
      </c>
      <c r="G196">
        <f t="shared" ca="1" si="33"/>
        <v>9448.7999999999993</v>
      </c>
      <c r="H196" s="9">
        <f t="shared" ca="1" si="46"/>
        <v>238.06328638497507</v>
      </c>
      <c r="I196" s="9">
        <f t="shared" ca="1" si="46"/>
        <v>37.54724882629089</v>
      </c>
      <c r="J196" s="9">
        <f t="shared" ca="1" si="46"/>
        <v>0</v>
      </c>
      <c r="K196" s="9">
        <f t="shared" ca="1" si="35"/>
        <v>241.00606676770207</v>
      </c>
      <c r="L196" s="9">
        <f t="shared" ca="1" si="36"/>
        <v>81.037163573672004</v>
      </c>
      <c r="M196">
        <f t="shared" ca="1" si="38"/>
        <v>55.516014606155451</v>
      </c>
      <c r="N196">
        <f t="shared" ca="1" si="39"/>
        <v>34.583840636411061</v>
      </c>
    </row>
    <row r="197" spans="1:14" x14ac:dyDescent="0.25">
      <c r="A197" s="4">
        <f t="shared" si="48"/>
        <v>0.42997685185185008</v>
      </c>
      <c r="B197" s="3">
        <f t="shared" si="40"/>
        <v>1553301150</v>
      </c>
      <c r="C197">
        <f t="shared" si="47"/>
        <v>2</v>
      </c>
      <c r="D197">
        <f t="shared" si="47"/>
        <v>6</v>
      </c>
      <c r="E197">
        <f t="shared" ca="1" si="43"/>
        <v>104331.13849765259</v>
      </c>
      <c r="F197">
        <f t="shared" ca="1" si="44"/>
        <v>-36815.637370892022</v>
      </c>
      <c r="G197">
        <f t="shared" ca="1" si="33"/>
        <v>9448.7999999999993</v>
      </c>
      <c r="H197" s="9">
        <f t="shared" ca="1" si="46"/>
        <v>238.0632863849809</v>
      </c>
      <c r="I197" s="9">
        <f t="shared" ca="1" si="46"/>
        <v>37.547248826292346</v>
      </c>
      <c r="J197" s="9">
        <f t="shared" ca="1" si="46"/>
        <v>0</v>
      </c>
      <c r="K197" s="9">
        <f t="shared" ca="1" si="35"/>
        <v>241.00606676770803</v>
      </c>
      <c r="L197" s="9">
        <f t="shared" ca="1" si="36"/>
        <v>81.037163573671876</v>
      </c>
      <c r="M197">
        <f t="shared" ca="1" si="38"/>
        <v>55.517721700573809</v>
      </c>
      <c r="N197">
        <f t="shared" ca="1" si="39"/>
        <v>34.602888628064683</v>
      </c>
    </row>
    <row r="198" spans="1:14" x14ac:dyDescent="0.25">
      <c r="A198" s="4">
        <f t="shared" si="48"/>
        <v>0.43003472222222044</v>
      </c>
      <c r="B198" s="3">
        <f t="shared" si="40"/>
        <v>1553301155</v>
      </c>
      <c r="C198">
        <f t="shared" si="47"/>
        <v>2</v>
      </c>
      <c r="D198">
        <f t="shared" si="47"/>
        <v>6</v>
      </c>
      <c r="E198">
        <f t="shared" ca="1" si="43"/>
        <v>105521.45492957749</v>
      </c>
      <c r="F198">
        <f t="shared" ca="1" si="44"/>
        <v>-36627.90112676056</v>
      </c>
      <c r="G198">
        <f t="shared" ca="1" si="33"/>
        <v>9448.7999999999993</v>
      </c>
      <c r="H198" s="9">
        <f t="shared" ca="1" si="46"/>
        <v>238.06328638497507</v>
      </c>
      <c r="I198" s="9">
        <f t="shared" ca="1" si="46"/>
        <v>37.54724882629089</v>
      </c>
      <c r="J198" s="9">
        <f t="shared" ca="1" si="46"/>
        <v>0</v>
      </c>
      <c r="K198" s="9">
        <f t="shared" ca="1" si="35"/>
        <v>241.00606676770207</v>
      </c>
      <c r="L198" s="9">
        <f t="shared" ca="1" si="36"/>
        <v>81.037163573672004</v>
      </c>
      <c r="M198">
        <f t="shared" ca="1" si="38"/>
        <v>55.519428794992173</v>
      </c>
      <c r="N198">
        <f t="shared" ca="1" si="39"/>
        <v>34.621936619718312</v>
      </c>
    </row>
    <row r="199" spans="1:14" x14ac:dyDescent="0.25">
      <c r="A199" s="4">
        <f t="shared" si="48"/>
        <v>0.43009259259259081</v>
      </c>
      <c r="B199" s="3">
        <f t="shared" si="40"/>
        <v>1553301160</v>
      </c>
      <c r="C199">
        <f t="shared" si="47"/>
        <v>2</v>
      </c>
      <c r="D199">
        <f t="shared" si="47"/>
        <v>6</v>
      </c>
      <c r="E199">
        <f t="shared" ca="1" si="43"/>
        <v>106711.77136150237</v>
      </c>
      <c r="F199">
        <f t="shared" ca="1" si="44"/>
        <v>-36440.164882629106</v>
      </c>
      <c r="G199">
        <f t="shared" ref="G199:G209" ca="1" si="49">INDIRECT("G$"&amp;C199)+INDIRECT("J$"&amp;C199)*($B199-INDIRECT("B$"&amp;D199))</f>
        <v>9448.7999999999993</v>
      </c>
      <c r="H199" s="9">
        <f t="shared" ca="1" si="46"/>
        <v>238.06328638497507</v>
      </c>
      <c r="I199" s="9">
        <f t="shared" ca="1" si="46"/>
        <v>37.54724882629089</v>
      </c>
      <c r="J199" s="9">
        <f t="shared" ca="1" si="46"/>
        <v>0</v>
      </c>
      <c r="K199" s="9">
        <f t="shared" ref="K199:K209" ca="1" si="50">SQRT(H199*H199+I199*I199)</f>
        <v>241.00606676770207</v>
      </c>
      <c r="L199" s="9">
        <f t="shared" ref="L199:L209" ca="1" si="51">DEGREES(ATAN2(I199,H199))</f>
        <v>81.037163573672004</v>
      </c>
      <c r="M199">
        <f t="shared" ca="1" si="38"/>
        <v>55.521135889410537</v>
      </c>
      <c r="N199">
        <f t="shared" ca="1" si="39"/>
        <v>34.640984611371934</v>
      </c>
    </row>
    <row r="200" spans="1:14" x14ac:dyDescent="0.25">
      <c r="A200" s="4">
        <f t="shared" si="48"/>
        <v>0.43015046296296117</v>
      </c>
      <c r="B200" s="3">
        <f t="shared" si="40"/>
        <v>1553301165</v>
      </c>
      <c r="C200">
        <f t="shared" ref="C200:D209" si="52">C199</f>
        <v>2</v>
      </c>
      <c r="D200">
        <f t="shared" si="52"/>
        <v>6</v>
      </c>
      <c r="E200">
        <f t="shared" ca="1" si="43"/>
        <v>107902.08779342724</v>
      </c>
      <c r="F200">
        <f t="shared" ca="1" si="44"/>
        <v>-36252.428638497651</v>
      </c>
      <c r="G200">
        <f t="shared" ca="1" si="49"/>
        <v>9448.7999999999993</v>
      </c>
      <c r="H200" s="9">
        <f t="shared" ca="1" si="46"/>
        <v>238.0632863849809</v>
      </c>
      <c r="I200" s="9">
        <f t="shared" ca="1" si="46"/>
        <v>37.54724882629089</v>
      </c>
      <c r="J200" s="9">
        <f t="shared" ca="1" si="46"/>
        <v>0</v>
      </c>
      <c r="K200" s="9">
        <f t="shared" ca="1" si="50"/>
        <v>241.00606676770781</v>
      </c>
      <c r="L200" s="9">
        <f t="shared" ca="1" si="51"/>
        <v>81.037163573672217</v>
      </c>
      <c r="M200">
        <f t="shared" ref="M200:M209" ca="1" si="53">INDIRECT("M$"&amp;C200)+INDIRECT("O$"&amp;C200)*($B200-INDIRECT("B$"&amp;D200))</f>
        <v>55.522842983828895</v>
      </c>
      <c r="N200">
        <f t="shared" ref="N200:N209" ca="1" si="54">INDIRECT("N$"&amp;C200)+INDIRECT("P$"&amp;C200)*($B200-INDIRECT("B$"&amp;D200))</f>
        <v>34.660032603025563</v>
      </c>
    </row>
    <row r="201" spans="1:14" x14ac:dyDescent="0.25">
      <c r="A201" s="4">
        <f t="shared" si="48"/>
        <v>0.43020833333333153</v>
      </c>
      <c r="B201" s="3">
        <f t="shared" ref="B201:B209" si="55">B200+SECOND(A201-A200)</f>
        <v>1553301170</v>
      </c>
      <c r="C201">
        <f t="shared" si="52"/>
        <v>2</v>
      </c>
      <c r="D201">
        <f t="shared" si="52"/>
        <v>6</v>
      </c>
      <c r="E201">
        <f t="shared" ca="1" si="43"/>
        <v>109092.40422535215</v>
      </c>
      <c r="F201">
        <f t="shared" ca="1" si="44"/>
        <v>-36064.692394366197</v>
      </c>
      <c r="G201">
        <f t="shared" ca="1" si="49"/>
        <v>9448.7999999999993</v>
      </c>
      <c r="H201" s="9">
        <f t="shared" ca="1" si="46"/>
        <v>238.06328638497507</v>
      </c>
      <c r="I201" s="9">
        <f t="shared" ca="1" si="46"/>
        <v>37.54724882629089</v>
      </c>
      <c r="J201" s="9">
        <f t="shared" ca="1" si="46"/>
        <v>0</v>
      </c>
      <c r="K201" s="9">
        <f t="shared" ca="1" si="50"/>
        <v>241.00606676770207</v>
      </c>
      <c r="L201" s="9">
        <f t="shared" ca="1" si="51"/>
        <v>81.037163573672004</v>
      </c>
      <c r="M201">
        <f t="shared" ca="1" si="53"/>
        <v>55.524550078247259</v>
      </c>
      <c r="N201">
        <f t="shared" ca="1" si="54"/>
        <v>34.679080594679185</v>
      </c>
    </row>
    <row r="202" spans="1:14" x14ac:dyDescent="0.25">
      <c r="A202" s="4">
        <f t="shared" si="48"/>
        <v>0.43026620370370189</v>
      </c>
      <c r="B202" s="3">
        <f t="shared" si="55"/>
        <v>1553301175</v>
      </c>
      <c r="C202">
        <f t="shared" si="52"/>
        <v>2</v>
      </c>
      <c r="D202">
        <f t="shared" si="52"/>
        <v>6</v>
      </c>
      <c r="E202">
        <f t="shared" ca="1" si="43"/>
        <v>110282.72065727702</v>
      </c>
      <c r="F202">
        <f t="shared" ca="1" si="44"/>
        <v>-35876.956150234742</v>
      </c>
      <c r="G202">
        <f t="shared" ca="1" si="49"/>
        <v>9448.7999999999993</v>
      </c>
      <c r="H202" s="9">
        <f t="shared" ca="1" si="46"/>
        <v>238.06328638497507</v>
      </c>
      <c r="I202" s="9">
        <f t="shared" ca="1" si="46"/>
        <v>37.54724882629089</v>
      </c>
      <c r="J202" s="9">
        <f t="shared" ca="1" si="46"/>
        <v>0</v>
      </c>
      <c r="K202" s="9">
        <f t="shared" ca="1" si="50"/>
        <v>241.00606676770207</v>
      </c>
      <c r="L202" s="9">
        <f t="shared" ca="1" si="51"/>
        <v>81.037163573672004</v>
      </c>
      <c r="M202">
        <f t="shared" ca="1" si="53"/>
        <v>55.526257172665623</v>
      </c>
      <c r="N202">
        <f t="shared" ca="1" si="54"/>
        <v>34.698128586332814</v>
      </c>
    </row>
    <row r="203" spans="1:14" x14ac:dyDescent="0.25">
      <c r="A203" s="4">
        <f t="shared" si="48"/>
        <v>0.43032407407407225</v>
      </c>
      <c r="B203" s="3">
        <f t="shared" si="55"/>
        <v>1553301180</v>
      </c>
      <c r="C203">
        <f t="shared" si="52"/>
        <v>2</v>
      </c>
      <c r="D203">
        <f t="shared" si="52"/>
        <v>6</v>
      </c>
      <c r="E203">
        <f t="shared" ca="1" si="43"/>
        <v>111473.0370892019</v>
      </c>
      <c r="F203">
        <f t="shared" ca="1" si="44"/>
        <v>-35689.219906103288</v>
      </c>
      <c r="G203">
        <f t="shared" ca="1" si="49"/>
        <v>9448.7999999999993</v>
      </c>
      <c r="H203" s="9">
        <f t="shared" ca="1" si="46"/>
        <v>238.06328638497507</v>
      </c>
      <c r="I203" s="9">
        <f t="shared" ca="1" si="46"/>
        <v>37.54724882629089</v>
      </c>
      <c r="J203" s="9">
        <f t="shared" ca="1" si="46"/>
        <v>0</v>
      </c>
      <c r="K203" s="9">
        <f t="shared" ca="1" si="50"/>
        <v>241.00606676770207</v>
      </c>
      <c r="L203" s="9">
        <f t="shared" ca="1" si="51"/>
        <v>81.037163573672004</v>
      </c>
      <c r="M203">
        <f t="shared" ca="1" si="53"/>
        <v>55.527964267083981</v>
      </c>
      <c r="N203">
        <f t="shared" ca="1" si="54"/>
        <v>34.717176577986436</v>
      </c>
    </row>
    <row r="204" spans="1:14" x14ac:dyDescent="0.25">
      <c r="A204" s="4">
        <f t="shared" si="48"/>
        <v>0.43038194444444261</v>
      </c>
      <c r="B204" s="3">
        <f t="shared" si="55"/>
        <v>1553301185</v>
      </c>
      <c r="C204">
        <f t="shared" si="52"/>
        <v>2</v>
      </c>
      <c r="D204">
        <f t="shared" si="52"/>
        <v>6</v>
      </c>
      <c r="E204">
        <f t="shared" ca="1" si="43"/>
        <v>112663.35352112677</v>
      </c>
      <c r="F204">
        <f t="shared" ca="1" si="44"/>
        <v>-35501.483661971833</v>
      </c>
      <c r="G204">
        <f t="shared" ca="1" si="49"/>
        <v>9448.7999999999993</v>
      </c>
      <c r="H204" s="9">
        <f t="shared" ca="1" si="46"/>
        <v>238.0632863849809</v>
      </c>
      <c r="I204" s="9">
        <f t="shared" ca="1" si="46"/>
        <v>37.54724882629089</v>
      </c>
      <c r="J204" s="9">
        <f t="shared" ca="1" si="46"/>
        <v>0</v>
      </c>
      <c r="K204" s="9">
        <f t="shared" ca="1" si="50"/>
        <v>241.00606676770781</v>
      </c>
      <c r="L204" s="9">
        <f t="shared" ca="1" si="51"/>
        <v>81.037163573672217</v>
      </c>
      <c r="M204">
        <f t="shared" ca="1" si="53"/>
        <v>55.529671361502345</v>
      </c>
      <c r="N204">
        <f t="shared" ca="1" si="54"/>
        <v>34.736224569640065</v>
      </c>
    </row>
    <row r="205" spans="1:14" x14ac:dyDescent="0.25">
      <c r="A205" s="4">
        <f t="shared" si="48"/>
        <v>0.43043981481481297</v>
      </c>
      <c r="B205" s="3">
        <f t="shared" si="55"/>
        <v>1553301190</v>
      </c>
      <c r="C205">
        <f t="shared" si="52"/>
        <v>2</v>
      </c>
      <c r="D205">
        <f t="shared" si="52"/>
        <v>6</v>
      </c>
      <c r="E205">
        <f t="shared" ca="1" si="43"/>
        <v>113853.66995305168</v>
      </c>
      <c r="F205">
        <f t="shared" ca="1" si="44"/>
        <v>-35313.747417840379</v>
      </c>
      <c r="G205">
        <f t="shared" ca="1" si="49"/>
        <v>9448.7999999999993</v>
      </c>
      <c r="H205" s="9">
        <f t="shared" ca="1" si="46"/>
        <v>238.06328638497507</v>
      </c>
      <c r="I205" s="9">
        <f t="shared" ca="1" si="46"/>
        <v>37.547248826292346</v>
      </c>
      <c r="J205" s="9">
        <f t="shared" ca="1" si="46"/>
        <v>0</v>
      </c>
      <c r="K205" s="9">
        <f t="shared" ca="1" si="50"/>
        <v>241.00606676770226</v>
      </c>
      <c r="L205" s="9">
        <f t="shared" ca="1" si="51"/>
        <v>81.037163573671663</v>
      </c>
      <c r="M205">
        <f t="shared" ca="1" si="53"/>
        <v>55.531378455920709</v>
      </c>
      <c r="N205">
        <f t="shared" ca="1" si="54"/>
        <v>34.755272561293687</v>
      </c>
    </row>
    <row r="206" spans="1:14" x14ac:dyDescent="0.25">
      <c r="A206" s="4">
        <f t="shared" si="48"/>
        <v>0.43049768518518333</v>
      </c>
      <c r="B206" s="3">
        <f t="shared" si="55"/>
        <v>1553301195</v>
      </c>
      <c r="C206">
        <f t="shared" si="52"/>
        <v>2</v>
      </c>
      <c r="D206">
        <f t="shared" si="52"/>
        <v>6</v>
      </c>
      <c r="E206">
        <f t="shared" ca="1" si="43"/>
        <v>115043.98638497655</v>
      </c>
      <c r="F206">
        <f t="shared" ca="1" si="44"/>
        <v>-35126.011173708917</v>
      </c>
      <c r="G206">
        <f t="shared" ca="1" si="49"/>
        <v>9448.7999999999993</v>
      </c>
      <c r="H206" s="9">
        <f t="shared" ca="1" si="46"/>
        <v>238.06328638497507</v>
      </c>
      <c r="I206" s="9">
        <f t="shared" ca="1" si="46"/>
        <v>37.54724882629089</v>
      </c>
      <c r="J206" s="9">
        <f t="shared" ca="1" si="46"/>
        <v>0</v>
      </c>
      <c r="K206" s="9">
        <f t="shared" ca="1" si="50"/>
        <v>241.00606676770207</v>
      </c>
      <c r="L206" s="9">
        <f t="shared" ca="1" si="51"/>
        <v>81.037163573672004</v>
      </c>
      <c r="M206">
        <f t="shared" ca="1" si="53"/>
        <v>55.533085550339067</v>
      </c>
      <c r="N206">
        <f t="shared" ca="1" si="54"/>
        <v>34.774320552947316</v>
      </c>
    </row>
    <row r="207" spans="1:14" x14ac:dyDescent="0.25">
      <c r="A207" s="4">
        <f t="shared" si="48"/>
        <v>0.43055555555555369</v>
      </c>
      <c r="B207" s="3">
        <f t="shared" si="55"/>
        <v>1553301200</v>
      </c>
      <c r="C207">
        <f t="shared" si="52"/>
        <v>2</v>
      </c>
      <c r="D207">
        <f t="shared" si="52"/>
        <v>6</v>
      </c>
      <c r="E207">
        <f t="shared" ca="1" si="43"/>
        <v>116234.30281690143</v>
      </c>
      <c r="F207">
        <f t="shared" ca="1" si="44"/>
        <v>-34938.274929577463</v>
      </c>
      <c r="G207">
        <f t="shared" ca="1" si="49"/>
        <v>9448.7999999999993</v>
      </c>
      <c r="H207" s="9">
        <f t="shared" ca="1" si="46"/>
        <v>238.06328638497507</v>
      </c>
      <c r="I207" s="9">
        <f t="shared" ca="1" si="46"/>
        <v>37.54724882629089</v>
      </c>
      <c r="J207" s="9">
        <f t="shared" ca="1" si="46"/>
        <v>0</v>
      </c>
      <c r="K207" s="9">
        <f t="shared" ca="1" si="50"/>
        <v>241.00606676770207</v>
      </c>
      <c r="L207" s="9">
        <f t="shared" ca="1" si="51"/>
        <v>81.037163573672004</v>
      </c>
      <c r="M207">
        <f t="shared" ca="1" si="53"/>
        <v>55.534792644757431</v>
      </c>
      <c r="N207">
        <f t="shared" ca="1" si="54"/>
        <v>34.793368544600938</v>
      </c>
    </row>
    <row r="208" spans="1:14" x14ac:dyDescent="0.25">
      <c r="A208" s="4">
        <f t="shared" si="48"/>
        <v>0.43061342592592405</v>
      </c>
      <c r="B208" s="3">
        <f t="shared" si="55"/>
        <v>1553301205</v>
      </c>
      <c r="C208">
        <f t="shared" si="52"/>
        <v>2</v>
      </c>
      <c r="D208">
        <f t="shared" si="52"/>
        <v>6</v>
      </c>
      <c r="E208">
        <f t="shared" ca="1" si="43"/>
        <v>117424.6192488263</v>
      </c>
      <c r="F208">
        <f t="shared" ca="1" si="44"/>
        <v>-34750.538685446008</v>
      </c>
      <c r="G208">
        <f t="shared" ca="1" si="49"/>
        <v>9448.7999999999993</v>
      </c>
      <c r="H208" s="9">
        <f t="shared" ca="1" si="46"/>
        <v>238.0632863849809</v>
      </c>
      <c r="I208" s="9">
        <f t="shared" ca="1" si="46"/>
        <v>37.54724882629089</v>
      </c>
      <c r="J208" s="9">
        <f t="shared" ca="1" si="46"/>
        <v>0</v>
      </c>
      <c r="K208" s="9">
        <f t="shared" ca="1" si="50"/>
        <v>241.00606676770781</v>
      </c>
      <c r="L208" s="9">
        <f t="shared" ca="1" si="51"/>
        <v>81.037163573672217</v>
      </c>
      <c r="M208">
        <f t="shared" ca="1" si="53"/>
        <v>55.536499739175795</v>
      </c>
      <c r="N208">
        <f t="shared" ca="1" si="54"/>
        <v>34.812416536254567</v>
      </c>
    </row>
    <row r="209" spans="1:14" x14ac:dyDescent="0.25">
      <c r="A209" s="4">
        <f t="shared" si="48"/>
        <v>0.43067129629629441</v>
      </c>
      <c r="B209" s="3">
        <f t="shared" si="55"/>
        <v>1553301210</v>
      </c>
      <c r="C209">
        <f t="shared" si="52"/>
        <v>2</v>
      </c>
      <c r="D209">
        <f t="shared" si="52"/>
        <v>6</v>
      </c>
      <c r="E209">
        <f t="shared" ca="1" si="43"/>
        <v>118614.93568075121</v>
      </c>
      <c r="F209">
        <f t="shared" ca="1" si="44"/>
        <v>-34562.802441314554</v>
      </c>
      <c r="G209">
        <f t="shared" ca="1" si="49"/>
        <v>9448.7999999999993</v>
      </c>
      <c r="H209" s="9">
        <f t="shared" ca="1" si="46"/>
        <v>238.06328638497507</v>
      </c>
      <c r="I209" s="9">
        <f t="shared" ca="1" si="46"/>
        <v>37.54724882629089</v>
      </c>
      <c r="J209" s="9">
        <f t="shared" ca="1" si="46"/>
        <v>0</v>
      </c>
      <c r="K209" s="9">
        <f t="shared" ca="1" si="50"/>
        <v>241.00606676770207</v>
      </c>
      <c r="L209" s="9">
        <f t="shared" ca="1" si="51"/>
        <v>81.037163573672004</v>
      </c>
      <c r="M209">
        <f t="shared" ca="1" si="53"/>
        <v>55.538206833594153</v>
      </c>
      <c r="N209">
        <f t="shared" ca="1" si="54"/>
        <v>34.831464527908189</v>
      </c>
    </row>
    <row r="210" spans="1:14" x14ac:dyDescent="0.25">
      <c r="A210" s="4">
        <f t="shared" si="48"/>
        <v>0.43072916666666478</v>
      </c>
      <c r="B210" s="3">
        <f t="shared" ref="B210:B219" si="56">B209+SECOND(A210-A209)</f>
        <v>1553301215</v>
      </c>
      <c r="C210">
        <f t="shared" ref="C210:D210" si="57">C209</f>
        <v>2</v>
      </c>
      <c r="D210">
        <f t="shared" si="57"/>
        <v>6</v>
      </c>
      <c r="E210">
        <f t="shared" ref="E210:E219" ca="1" si="58">INDIRECT("E$"&amp;C210)+INDIRECT("H$"&amp;C210)*($B210-INDIRECT("B$"&amp;D210))</f>
        <v>119805.25211267608</v>
      </c>
      <c r="F210">
        <f t="shared" ref="F210:F219" ca="1" si="59">INDIRECT("F$"&amp;C210)+INDIRECT("I$"&amp;C210)*($B210-INDIRECT("B$"&amp;D210))</f>
        <v>-34375.0661971831</v>
      </c>
      <c r="G210">
        <f t="shared" ref="G210:G219" ca="1" si="60">INDIRECT("G$"&amp;C210)+INDIRECT("J$"&amp;C210)*($B210-INDIRECT("B$"&amp;D210))</f>
        <v>9448.7999999999993</v>
      </c>
      <c r="H210" s="9">
        <f t="shared" ref="H210:H218" ca="1" si="61">(E211-E210)/($B211-$B210)</f>
        <v>238.06328638497507</v>
      </c>
      <c r="I210" s="9">
        <f t="shared" ref="I210:I218" ca="1" si="62">(F211-F210)/($B211-$B210)</f>
        <v>37.54724882629089</v>
      </c>
      <c r="J210" s="9">
        <f t="shared" ref="J210:J218" ca="1" si="63">(G211-G210)/($B211-$B210)</f>
        <v>0</v>
      </c>
      <c r="K210" s="9">
        <f t="shared" ref="K210:K219" ca="1" si="64">SQRT(H210*H210+I210*I210)</f>
        <v>241.00606676770207</v>
      </c>
      <c r="L210" s="9">
        <f t="shared" ref="L210:L219" ca="1" si="65">DEGREES(ATAN2(I210,H210))</f>
        <v>81.037163573672004</v>
      </c>
      <c r="M210">
        <f t="shared" ref="M210:M219" ca="1" si="66">INDIRECT("M$"&amp;C210)+INDIRECT("O$"&amp;C210)*($B210-INDIRECT("B$"&amp;D210))</f>
        <v>55.539913928012517</v>
      </c>
      <c r="N210">
        <f t="shared" ref="N210:N219" ca="1" si="67">INDIRECT("N$"&amp;C210)+INDIRECT("P$"&amp;C210)*($B210-INDIRECT("B$"&amp;D210))</f>
        <v>34.850512519561818</v>
      </c>
    </row>
    <row r="211" spans="1:14" x14ac:dyDescent="0.25">
      <c r="A211" s="4">
        <f t="shared" si="48"/>
        <v>0.43078703703703514</v>
      </c>
      <c r="B211" s="3">
        <f t="shared" si="56"/>
        <v>1553301220</v>
      </c>
      <c r="C211">
        <f t="shared" ref="C211:D211" si="68">C210</f>
        <v>2</v>
      </c>
      <c r="D211">
        <f t="shared" si="68"/>
        <v>6</v>
      </c>
      <c r="E211">
        <f t="shared" ca="1" si="58"/>
        <v>120995.56854460096</v>
      </c>
      <c r="F211">
        <f t="shared" ca="1" si="59"/>
        <v>-34187.329953051645</v>
      </c>
      <c r="G211">
        <f t="shared" ca="1" si="60"/>
        <v>9448.7999999999993</v>
      </c>
      <c r="H211" s="9">
        <f t="shared" ca="1" si="61"/>
        <v>238.06328638497507</v>
      </c>
      <c r="I211" s="9">
        <f t="shared" ca="1" si="62"/>
        <v>37.54724882629089</v>
      </c>
      <c r="J211" s="9">
        <f t="shared" ca="1" si="63"/>
        <v>0</v>
      </c>
      <c r="K211" s="9">
        <f t="shared" ca="1" si="64"/>
        <v>241.00606676770207</v>
      </c>
      <c r="L211" s="9">
        <f t="shared" ca="1" si="65"/>
        <v>81.037163573672004</v>
      </c>
      <c r="M211">
        <f t="shared" ca="1" si="66"/>
        <v>55.541621022430881</v>
      </c>
      <c r="N211">
        <f t="shared" ca="1" si="67"/>
        <v>34.86956051121544</v>
      </c>
    </row>
    <row r="212" spans="1:14" x14ac:dyDescent="0.25">
      <c r="A212" s="4">
        <f t="shared" si="48"/>
        <v>0.4308449074074055</v>
      </c>
      <c r="B212" s="3">
        <f t="shared" si="56"/>
        <v>1553301225</v>
      </c>
      <c r="C212">
        <f t="shared" ref="C212:D212" si="69">C211</f>
        <v>2</v>
      </c>
      <c r="D212">
        <f t="shared" si="69"/>
        <v>6</v>
      </c>
      <c r="E212">
        <f t="shared" ca="1" si="58"/>
        <v>122185.88497652583</v>
      </c>
      <c r="F212">
        <f t="shared" ca="1" si="59"/>
        <v>-33999.593708920191</v>
      </c>
      <c r="G212">
        <f t="shared" ca="1" si="60"/>
        <v>9448.7999999999993</v>
      </c>
      <c r="H212" s="9">
        <f t="shared" ca="1" si="61"/>
        <v>238.0632863849809</v>
      </c>
      <c r="I212" s="9">
        <f t="shared" ca="1" si="62"/>
        <v>37.54724882629089</v>
      </c>
      <c r="J212" s="9">
        <f t="shared" ca="1" si="63"/>
        <v>0</v>
      </c>
      <c r="K212" s="9">
        <f t="shared" ca="1" si="64"/>
        <v>241.00606676770781</v>
      </c>
      <c r="L212" s="9">
        <f t="shared" ca="1" si="65"/>
        <v>81.037163573672217</v>
      </c>
      <c r="M212">
        <f t="shared" ca="1" si="66"/>
        <v>55.543328116849239</v>
      </c>
      <c r="N212">
        <f t="shared" ca="1" si="67"/>
        <v>34.888608502869062</v>
      </c>
    </row>
    <row r="213" spans="1:14" x14ac:dyDescent="0.25">
      <c r="A213" s="4">
        <f t="shared" si="48"/>
        <v>0.43090277777777586</v>
      </c>
      <c r="B213" s="3">
        <f t="shared" si="56"/>
        <v>1553301230</v>
      </c>
      <c r="C213">
        <f t="shared" ref="C213:D213" si="70">C212</f>
        <v>2</v>
      </c>
      <c r="D213">
        <f t="shared" si="70"/>
        <v>6</v>
      </c>
      <c r="E213">
        <f t="shared" ca="1" si="58"/>
        <v>123376.20140845074</v>
      </c>
      <c r="F213">
        <f t="shared" ca="1" si="59"/>
        <v>-33811.857464788736</v>
      </c>
      <c r="G213">
        <f t="shared" ca="1" si="60"/>
        <v>9448.7999999999993</v>
      </c>
      <c r="H213" s="9">
        <f t="shared" ca="1" si="61"/>
        <v>238.06328638497507</v>
      </c>
      <c r="I213" s="9">
        <f t="shared" ca="1" si="62"/>
        <v>37.547248826292346</v>
      </c>
      <c r="J213" s="9">
        <f t="shared" ca="1" si="63"/>
        <v>0</v>
      </c>
      <c r="K213" s="9">
        <f t="shared" ca="1" si="64"/>
        <v>241.00606676770226</v>
      </c>
      <c r="L213" s="9">
        <f t="shared" ca="1" si="65"/>
        <v>81.037163573671663</v>
      </c>
      <c r="M213">
        <f t="shared" ca="1" si="66"/>
        <v>55.545035211267603</v>
      </c>
      <c r="N213">
        <f t="shared" ca="1" si="67"/>
        <v>34.907656494522691</v>
      </c>
    </row>
    <row r="214" spans="1:14" x14ac:dyDescent="0.25">
      <c r="A214" s="4">
        <f t="shared" si="48"/>
        <v>0.43096064814814622</v>
      </c>
      <c r="B214" s="3">
        <f t="shared" si="56"/>
        <v>1553301235</v>
      </c>
      <c r="C214">
        <f t="shared" ref="C214:D214" si="71">C213</f>
        <v>2</v>
      </c>
      <c r="D214">
        <f t="shared" si="71"/>
        <v>6</v>
      </c>
      <c r="E214">
        <f t="shared" ca="1" si="58"/>
        <v>124566.51784037561</v>
      </c>
      <c r="F214">
        <f t="shared" ca="1" si="59"/>
        <v>-33624.121220657275</v>
      </c>
      <c r="G214">
        <f t="shared" ca="1" si="60"/>
        <v>9448.7999999999993</v>
      </c>
      <c r="H214" s="9">
        <f t="shared" ca="1" si="61"/>
        <v>238.06328638497507</v>
      </c>
      <c r="I214" s="9">
        <f t="shared" ca="1" si="62"/>
        <v>37.54724882629089</v>
      </c>
      <c r="J214" s="9">
        <f t="shared" ca="1" si="63"/>
        <v>0</v>
      </c>
      <c r="K214" s="9">
        <f t="shared" ca="1" si="64"/>
        <v>241.00606676770207</v>
      </c>
      <c r="L214" s="9">
        <f t="shared" ca="1" si="65"/>
        <v>81.037163573672004</v>
      </c>
      <c r="M214">
        <f t="shared" ca="1" si="66"/>
        <v>55.546742305685967</v>
      </c>
      <c r="N214">
        <f t="shared" ca="1" si="67"/>
        <v>34.92670448617632</v>
      </c>
    </row>
    <row r="215" spans="1:14" x14ac:dyDescent="0.25">
      <c r="A215" s="4">
        <f t="shared" si="48"/>
        <v>0.43101851851851658</v>
      </c>
      <c r="B215" s="3">
        <f t="shared" si="56"/>
        <v>1553301240</v>
      </c>
      <c r="C215">
        <f t="shared" ref="C215:D215" si="72">C214</f>
        <v>2</v>
      </c>
      <c r="D215">
        <f t="shared" si="72"/>
        <v>6</v>
      </c>
      <c r="E215">
        <f t="shared" ca="1" si="58"/>
        <v>125756.83427230049</v>
      </c>
      <c r="F215">
        <f t="shared" ca="1" si="59"/>
        <v>-33436.38497652582</v>
      </c>
      <c r="G215">
        <f t="shared" ca="1" si="60"/>
        <v>9448.7999999999993</v>
      </c>
      <c r="H215" s="9">
        <f t="shared" ca="1" si="61"/>
        <v>238.06328638497507</v>
      </c>
      <c r="I215" s="9">
        <f t="shared" ca="1" si="62"/>
        <v>37.54724882629089</v>
      </c>
      <c r="J215" s="9">
        <f t="shared" ca="1" si="63"/>
        <v>0</v>
      </c>
      <c r="K215" s="9">
        <f t="shared" ca="1" si="64"/>
        <v>241.00606676770207</v>
      </c>
      <c r="L215" s="9">
        <f t="shared" ca="1" si="65"/>
        <v>81.037163573672004</v>
      </c>
      <c r="M215">
        <f t="shared" ca="1" si="66"/>
        <v>55.548449400104325</v>
      </c>
      <c r="N215">
        <f t="shared" ca="1" si="67"/>
        <v>34.945752477829942</v>
      </c>
    </row>
    <row r="216" spans="1:14" x14ac:dyDescent="0.25">
      <c r="A216" s="4">
        <f t="shared" si="48"/>
        <v>0.43107638888888694</v>
      </c>
      <c r="B216" s="3">
        <f t="shared" si="56"/>
        <v>1553301245</v>
      </c>
      <c r="C216">
        <f t="shared" ref="C216:D216" si="73">C215</f>
        <v>2</v>
      </c>
      <c r="D216">
        <f t="shared" si="73"/>
        <v>6</v>
      </c>
      <c r="E216">
        <f t="shared" ca="1" si="58"/>
        <v>126947.15070422537</v>
      </c>
      <c r="F216">
        <f t="shared" ca="1" si="59"/>
        <v>-33248.648732394366</v>
      </c>
      <c r="G216">
        <f t="shared" ca="1" si="60"/>
        <v>9448.7999999999993</v>
      </c>
      <c r="H216" s="9">
        <f t="shared" ca="1" si="61"/>
        <v>238.0632863849809</v>
      </c>
      <c r="I216" s="9">
        <f t="shared" ca="1" si="62"/>
        <v>37.54724882629089</v>
      </c>
      <c r="J216" s="9">
        <f t="shared" ca="1" si="63"/>
        <v>0</v>
      </c>
      <c r="K216" s="9">
        <f t="shared" ca="1" si="64"/>
        <v>241.00606676770781</v>
      </c>
      <c r="L216" s="9">
        <f t="shared" ca="1" si="65"/>
        <v>81.037163573672217</v>
      </c>
      <c r="M216">
        <f t="shared" ca="1" si="66"/>
        <v>55.550156494522689</v>
      </c>
      <c r="N216">
        <f t="shared" ca="1" si="67"/>
        <v>34.964800469483563</v>
      </c>
    </row>
    <row r="217" spans="1:14" x14ac:dyDescent="0.25">
      <c r="A217" s="4">
        <f t="shared" si="48"/>
        <v>0.4311342592592573</v>
      </c>
      <c r="B217" s="3">
        <f t="shared" si="56"/>
        <v>1553301250</v>
      </c>
      <c r="C217">
        <f t="shared" ref="C217:D217" si="74">C216</f>
        <v>2</v>
      </c>
      <c r="D217">
        <f t="shared" si="74"/>
        <v>6</v>
      </c>
      <c r="E217">
        <f t="shared" ca="1" si="58"/>
        <v>128137.46713615027</v>
      </c>
      <c r="F217">
        <f t="shared" ca="1" si="59"/>
        <v>-33060.912488262911</v>
      </c>
      <c r="G217">
        <f t="shared" ca="1" si="60"/>
        <v>9448.7999999999993</v>
      </c>
      <c r="H217" s="9">
        <f t="shared" ca="1" si="61"/>
        <v>238.06328638497507</v>
      </c>
      <c r="I217" s="9">
        <f t="shared" ca="1" si="62"/>
        <v>37.54724882629089</v>
      </c>
      <c r="J217" s="9">
        <f t="shared" ca="1" si="63"/>
        <v>0</v>
      </c>
      <c r="K217" s="9">
        <f t="shared" ca="1" si="64"/>
        <v>241.00606676770207</v>
      </c>
      <c r="L217" s="9">
        <f t="shared" ca="1" si="65"/>
        <v>81.037163573672004</v>
      </c>
      <c r="M217">
        <f t="shared" ca="1" si="66"/>
        <v>55.551863588941053</v>
      </c>
      <c r="N217">
        <f t="shared" ca="1" si="67"/>
        <v>34.983848461137192</v>
      </c>
    </row>
    <row r="218" spans="1:14" x14ac:dyDescent="0.25">
      <c r="A218" s="4">
        <f t="shared" si="48"/>
        <v>0.43119212962962766</v>
      </c>
      <c r="B218" s="3">
        <f t="shared" si="56"/>
        <v>1553301255</v>
      </c>
      <c r="C218">
        <f t="shared" ref="C218:D218" si="75">C217</f>
        <v>2</v>
      </c>
      <c r="D218">
        <f t="shared" si="75"/>
        <v>6</v>
      </c>
      <c r="E218">
        <f t="shared" ca="1" si="58"/>
        <v>129327.78356807515</v>
      </c>
      <c r="F218">
        <f t="shared" ca="1" si="59"/>
        <v>-32873.176244131457</v>
      </c>
      <c r="G218">
        <f t="shared" ca="1" si="60"/>
        <v>9448.7999999999993</v>
      </c>
      <c r="H218" s="9">
        <f t="shared" ca="1" si="61"/>
        <v>238.06328638497507</v>
      </c>
      <c r="I218" s="9">
        <f t="shared" ca="1" si="62"/>
        <v>37.54724882629089</v>
      </c>
      <c r="J218" s="9">
        <f t="shared" ca="1" si="63"/>
        <v>0</v>
      </c>
      <c r="K218" s="9">
        <f t="shared" ca="1" si="64"/>
        <v>241.00606676770207</v>
      </c>
      <c r="L218" s="9">
        <f t="shared" ca="1" si="65"/>
        <v>81.037163573672004</v>
      </c>
      <c r="M218">
        <f t="shared" ca="1" si="66"/>
        <v>55.553570683359411</v>
      </c>
      <c r="N218">
        <f t="shared" ca="1" si="67"/>
        <v>35.002896452790822</v>
      </c>
    </row>
    <row r="219" spans="1:14" x14ac:dyDescent="0.25">
      <c r="A219" s="4">
        <f t="shared" si="48"/>
        <v>0.43124999999999802</v>
      </c>
      <c r="B219" s="3">
        <f t="shared" si="56"/>
        <v>1553301260</v>
      </c>
      <c r="C219">
        <f t="shared" ref="C219:D219" si="76">C218</f>
        <v>2</v>
      </c>
      <c r="D219">
        <f t="shared" si="76"/>
        <v>6</v>
      </c>
      <c r="E219">
        <f t="shared" ca="1" si="58"/>
        <v>130518.10000000002</v>
      </c>
      <c r="F219">
        <f t="shared" ca="1" si="59"/>
        <v>-32685.440000000002</v>
      </c>
      <c r="G219">
        <f t="shared" ca="1" si="60"/>
        <v>9448.7999999999993</v>
      </c>
      <c r="H219" s="9">
        <f ca="1">H218</f>
        <v>238.06328638497507</v>
      </c>
      <c r="I219" s="9">
        <f t="shared" ref="I219:J219" ca="1" si="77">I218</f>
        <v>37.54724882629089</v>
      </c>
      <c r="J219" s="9">
        <f t="shared" ca="1" si="77"/>
        <v>0</v>
      </c>
      <c r="K219" s="9">
        <f t="shared" ca="1" si="64"/>
        <v>241.00606676770207</v>
      </c>
      <c r="L219" s="9">
        <f t="shared" ca="1" si="65"/>
        <v>81.037163573672004</v>
      </c>
      <c r="M219">
        <f t="shared" ca="1" si="66"/>
        <v>55.555277777777775</v>
      </c>
      <c r="N219">
        <f t="shared" ca="1" si="67"/>
        <v>35.021944444444443</v>
      </c>
    </row>
    <row r="220" spans="1:14" x14ac:dyDescent="0.25">
      <c r="A220" t="s">
        <v>144</v>
      </c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  <col min="18" max="18" width="8.85546875" customWidth="1"/>
  </cols>
  <sheetData>
    <row r="1" spans="1:16" x14ac:dyDescent="0.25">
      <c r="A1" t="s">
        <v>201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2" si="0">(E3-E2)/(MINUTE($A3-$A2)*60+SECOND($A3-$A2))</f>
        <v>188.71345016357722</v>
      </c>
      <c r="I2" s="9">
        <f t="shared" si="0"/>
        <v>-128.42599977365856</v>
      </c>
      <c r="J2" s="9">
        <f t="shared" si="0"/>
        <v>0</v>
      </c>
      <c r="K2" s="9">
        <f>SQRT(H2*H2+I2*I2)</f>
        <v>228.267395154246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-1.143179765130977E-3</v>
      </c>
      <c r="P2" s="10">
        <f>(N3-N2)/(MINUTE($A3-$A2)*60+SECOND($A3-$A2))</f>
        <v>3.0198735320686493E-3</v>
      </c>
    </row>
    <row r="3" spans="1:16" x14ac:dyDescent="0.25">
      <c r="A3" s="5">
        <v>0.42482638888888885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191.33997531125002</v>
      </c>
      <c r="I3" s="9">
        <f>(F5-F3)/(MINUTE($A5-$A3)*60+SECOND($A5-$A3))</f>
        <v>-161.72427112333335</v>
      </c>
      <c r="J3" s="9">
        <f>(G4-G3)/(MINUTE($A4-$A3)*60+SECOND($A4-$A3))</f>
        <v>6.7733333333333174</v>
      </c>
      <c r="K3" s="9">
        <f>SQRT(H3*H3+I3*I3)</f>
        <v>250.53088836006469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-1.4658564814814905E-3</v>
      </c>
      <c r="P3" s="10">
        <f>(N5-N3)/(MINUTE($A5-$A3)*60+SECOND($A5-$A3))</f>
        <v>3.0619212962962996E-3</v>
      </c>
    </row>
    <row r="4" spans="1:16" x14ac:dyDescent="0.25">
      <c r="A4" s="5">
        <v>0.42534722222222227</v>
      </c>
      <c r="B4" s="6"/>
      <c r="C4" s="7">
        <v>360</v>
      </c>
      <c r="D4" s="7"/>
      <c r="E4" s="7">
        <f>E3+H3*(MINUTE($A4-$A3)*60+SECOND($A4-$A3))</f>
        <v>8610.5707396062517</v>
      </c>
      <c r="F4" s="7">
        <f>F3+I3*(MINUTE($A4-$A3)*60+SECOND($A4-$A3))</f>
        <v>-7277.7620613500003</v>
      </c>
      <c r="G4" s="7">
        <f>C4*Params!F$2</f>
        <v>10972.8</v>
      </c>
      <c r="H4" s="9">
        <f>H3</f>
        <v>191.33997531125002</v>
      </c>
      <c r="I4" s="9">
        <f>I3</f>
        <v>-161.72427112333335</v>
      </c>
      <c r="J4" s="9">
        <f>(G5-G4)/(MINUTE($A5-$A4)*60+SECOND($A5-$A4))</f>
        <v>0</v>
      </c>
      <c r="K4" s="9">
        <f>SQRT(H4*H4+I4*I4)</f>
        <v>250.53088836006469</v>
      </c>
      <c r="L4" s="9">
        <f>DEGREES(ATAN2(I4,H4))</f>
        <v>130.20514523201825</v>
      </c>
      <c r="M4" s="7">
        <f>M3+O3*(MINUTE($A4-$A3)*60+SECOND($A4-$A3))</f>
        <v>55.784036458333333</v>
      </c>
      <c r="N4" s="7">
        <f>N3+P3*(MINUTE($A4-$A3)*60+SECOND($A4-$A3))</f>
        <v>33.071119791666661</v>
      </c>
      <c r="O4" s="10">
        <f>O3</f>
        <v>-1.4658564814814905E-3</v>
      </c>
      <c r="P4" s="10">
        <f>P3</f>
        <v>3.0619212962962996E-3</v>
      </c>
    </row>
    <row r="5" spans="1:16" x14ac:dyDescent="0.25">
      <c r="A5" s="5">
        <v>0.4303819444444445</v>
      </c>
      <c r="B5" s="6" t="s">
        <v>78</v>
      </c>
      <c r="C5" s="7">
        <v>360</v>
      </c>
      <c r="D5" s="7"/>
      <c r="E5" s="7">
        <f>VLOOKUP($B5,Beacons!$A$6:$O$30,14,FALSE)</f>
        <v>91843.46</v>
      </c>
      <c r="F5" s="7">
        <f>VLOOKUP($B5,Beacons!$A$6:$O$30,15,FALSE)</f>
        <v>-77627.820000000007</v>
      </c>
      <c r="G5" s="7">
        <f>C5*Params!F$2</f>
        <v>10972.8</v>
      </c>
      <c r="M5" s="7">
        <f>VLOOKUP($B5,Beacons!$A$6:$O$30,8,FALSE)</f>
        <v>55.146388888888886</v>
      </c>
      <c r="N5" s="7">
        <f>VLOOKUP($B5,Beacons!$A$6:$O$30,9,FALSE)</f>
        <v>34.403055555555554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0.41770833333333335</v>
      </c>
      <c r="B7" s="3">
        <f>Params!D29+MINUTE(A7-Params!C29)*60+SECOND(A7-Params!C29)</f>
        <v>1553300090</v>
      </c>
      <c r="C7">
        <v>2</v>
      </c>
      <c r="D7">
        <f>ROW()</f>
        <v>7</v>
      </c>
      <c r="E7">
        <f ca="1">INDIRECT("E$"&amp;C7)+INDIRECT("H$"&amp;C7)*($B7-INDIRECT("B$"&amp;D7))</f>
        <v>-116058.5</v>
      </c>
      <c r="F7">
        <f ca="1">INDIRECT("F$"&amp;C7)+INDIRECT("I$"&amp;C7)*($B7-INDIRECT("B$"&amp;D7))</f>
        <v>78981.820000000007</v>
      </c>
      <c r="G7">
        <f ca="1">INDIRECT("G$"&amp;C7)+INDIRECT("J$"&amp;C7)*($B7-INDIRECT("B$"&amp;D7))</f>
        <v>10668</v>
      </c>
      <c r="H7" s="9">
        <f ca="1">(E8-E7)/($B8-$B7)</f>
        <v>188.71345016357662</v>
      </c>
      <c r="I7" s="9">
        <f ca="1">(F8-F7)/($B8-$B7)</f>
        <v>-128.42599977365754</v>
      </c>
      <c r="J7" s="9">
        <f ca="1">(G8-G7)/($B8-$B7)</f>
        <v>0</v>
      </c>
      <c r="K7" s="9">
        <f ca="1">SQRT(H7*H7+I7*I7)</f>
        <v>228.26739515424495</v>
      </c>
      <c r="L7" s="9">
        <f ca="1">DEGREES(ATAN2(I7,H7))</f>
        <v>124.23663541539248</v>
      </c>
      <c r="M7">
        <f ca="1">INDIRECT("M$"&amp;C7)+INDIRECT("O$"&amp;C7)*($B7-INDIRECT("B$"&amp;D7))</f>
        <v>56.553055555555552</v>
      </c>
      <c r="N7">
        <f ca="1">INDIRECT("N$"&amp;C7)+INDIRECT("P$"&amp;C7)*($B7-INDIRECT("B$"&amp;D7))</f>
        <v>31.076111111111111</v>
      </c>
      <c r="P7" s="3"/>
    </row>
    <row r="8" spans="1:16" x14ac:dyDescent="0.25">
      <c r="A8" s="4">
        <f>A7+5/24/3600</f>
        <v>0.41776620370370371</v>
      </c>
      <c r="B8" s="3">
        <f>B7+SECOND(A8-A7)</f>
        <v>1553300095</v>
      </c>
      <c r="C8">
        <f>C7</f>
        <v>2</v>
      </c>
      <c r="D8">
        <f>D7</f>
        <v>7</v>
      </c>
      <c r="E8">
        <f ca="1">INDIRECT("E$"&amp;C8)+INDIRECT("H$"&amp;C8)*($B8-INDIRECT("B$"&amp;D8))</f>
        <v>-115114.93274918212</v>
      </c>
      <c r="F8">
        <f ca="1">INDIRECT("F$"&amp;C8)+INDIRECT("I$"&amp;C8)*($B8-INDIRECT("B$"&amp;D8))</f>
        <v>78339.690001131719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188.71345016357662</v>
      </c>
      <c r="I8" s="9">
        <f t="shared" ca="1" si="2"/>
        <v>-128.42599977366044</v>
      </c>
      <c r="J8" s="9">
        <f t="shared" ca="1" si="2"/>
        <v>0</v>
      </c>
      <c r="K8" s="9">
        <f t="shared" ref="K8:K71" ca="1" si="3">SQRT(H8*H8+I8*I8)</f>
        <v>228.26739515424657</v>
      </c>
      <c r="L8" s="9">
        <f t="shared" ref="L8:L71" ca="1" si="4">DEGREES(ATAN2(I8,H8))</f>
        <v>124.2366354153931</v>
      </c>
      <c r="M8">
        <f ca="1">INDIRECT("M$"&amp;C8)+INDIRECT("O$"&amp;C8)*($B8-INDIRECT("B$"&amp;D8))</f>
        <v>56.547339656729896</v>
      </c>
      <c r="N8">
        <f ca="1">INDIRECT("N$"&amp;C8)+INDIRECT("P$"&amp;C8)*($B8-INDIRECT("B$"&amp;D8))</f>
        <v>31.091210478771455</v>
      </c>
      <c r="P8" s="3"/>
    </row>
    <row r="9" spans="1:16" x14ac:dyDescent="0.25">
      <c r="A9" s="4">
        <f>A8+5/24/3600</f>
        <v>0.41782407407407407</v>
      </c>
      <c r="B9" s="3">
        <f>B8+SECOND(A9-A8)</f>
        <v>1553300100</v>
      </c>
      <c r="C9">
        <f t="shared" ref="C9:C72" si="5">C8</f>
        <v>2</v>
      </c>
      <c r="D9">
        <f t="shared" ref="D9:D72" si="6">D8</f>
        <v>7</v>
      </c>
      <c r="E9">
        <f t="shared" ref="E9:E34" ca="1" si="7">INDIRECT("E$"&amp;C9)+INDIRECT("H$"&amp;C9)*($B9-INDIRECT("B$"&amp;D9))</f>
        <v>-114171.36549836423</v>
      </c>
      <c r="F9">
        <f t="shared" ref="F9:F34" ca="1" si="8">INDIRECT("F$"&amp;C9)+INDIRECT("I$"&amp;C9)*($B9-INDIRECT("B$"&amp;D9))</f>
        <v>77697.560002263417</v>
      </c>
      <c r="G9">
        <f t="shared" ca="1" si="1"/>
        <v>10668</v>
      </c>
      <c r="H9" s="9">
        <f t="shared" ca="1" si="2"/>
        <v>188.71345016357955</v>
      </c>
      <c r="I9" s="9">
        <f t="shared" ca="1" si="2"/>
        <v>-128.42599977365754</v>
      </c>
      <c r="J9" s="9">
        <f t="shared" ca="1" si="2"/>
        <v>0</v>
      </c>
      <c r="K9" s="9">
        <f t="shared" ca="1" si="3"/>
        <v>228.26739515424734</v>
      </c>
      <c r="L9" s="9">
        <f t="shared" ca="1" si="4"/>
        <v>124.23663541539207</v>
      </c>
      <c r="M9">
        <f t="shared" ref="M9:M48" ca="1" si="9">INDIRECT("M$"&amp;C9)+INDIRECT("O$"&amp;C9)*($B9-INDIRECT("B$"&amp;D9))</f>
        <v>56.54162375790424</v>
      </c>
      <c r="N9">
        <f t="shared" ref="N9:N48" ca="1" si="10">INDIRECT("N$"&amp;C9)+INDIRECT("P$"&amp;C9)*($B9-INDIRECT("B$"&amp;D9))</f>
        <v>31.106309846431795</v>
      </c>
      <c r="P9" s="3"/>
    </row>
    <row r="10" spans="1:16" x14ac:dyDescent="0.25">
      <c r="A10" s="4">
        <f t="shared" ref="A10:A73" si="11">A9+5/24/3600</f>
        <v>0.41788194444444443</v>
      </c>
      <c r="B10" s="3">
        <f t="shared" ref="B10:B73" si="12">B9+SECOND(A10-A9)</f>
        <v>1553300105</v>
      </c>
      <c r="C10">
        <f t="shared" si="5"/>
        <v>2</v>
      </c>
      <c r="D10">
        <f t="shared" si="6"/>
        <v>7</v>
      </c>
      <c r="E10">
        <f t="shared" ca="1" si="7"/>
        <v>-113227.79824754634</v>
      </c>
      <c r="F10">
        <f t="shared" ca="1" si="8"/>
        <v>77055.430003395129</v>
      </c>
      <c r="G10">
        <f t="shared" ca="1" si="1"/>
        <v>10668</v>
      </c>
      <c r="H10" s="9">
        <f t="shared" ca="1" si="2"/>
        <v>188.71345016357662</v>
      </c>
      <c r="I10" s="9">
        <f t="shared" ca="1" si="2"/>
        <v>-128.42599977365754</v>
      </c>
      <c r="J10" s="9">
        <f t="shared" ca="1" si="2"/>
        <v>0</v>
      </c>
      <c r="K10" s="9">
        <f t="shared" ca="1" si="3"/>
        <v>228.26739515424495</v>
      </c>
      <c r="L10" s="9">
        <f t="shared" ca="1" si="4"/>
        <v>124.23663541539248</v>
      </c>
      <c r="M10">
        <f t="shared" ca="1" si="9"/>
        <v>56.535907859078584</v>
      </c>
      <c r="N10">
        <f t="shared" ca="1" si="10"/>
        <v>31.121409214092139</v>
      </c>
    </row>
    <row r="11" spans="1:16" x14ac:dyDescent="0.25">
      <c r="A11" s="4">
        <f t="shared" si="11"/>
        <v>0.41793981481481479</v>
      </c>
      <c r="B11" s="3">
        <f t="shared" si="12"/>
        <v>1553300110</v>
      </c>
      <c r="C11">
        <f t="shared" si="5"/>
        <v>2</v>
      </c>
      <c r="D11">
        <f t="shared" si="6"/>
        <v>7</v>
      </c>
      <c r="E11">
        <f t="shared" ca="1" si="7"/>
        <v>-112284.23099672845</v>
      </c>
      <c r="F11">
        <f t="shared" ca="1" si="8"/>
        <v>76413.300004526842</v>
      </c>
      <c r="G11">
        <f t="shared" ca="1" si="1"/>
        <v>10668</v>
      </c>
      <c r="H11" s="9">
        <f t="shared" ca="1" si="2"/>
        <v>188.71345016357662</v>
      </c>
      <c r="I11" s="9">
        <f t="shared" ca="1" si="2"/>
        <v>-128.42599977366044</v>
      </c>
      <c r="J11" s="9">
        <f t="shared" ca="1" si="2"/>
        <v>0</v>
      </c>
      <c r="K11" s="9">
        <f t="shared" ca="1" si="3"/>
        <v>228.26739515424657</v>
      </c>
      <c r="L11" s="9">
        <f t="shared" ca="1" si="4"/>
        <v>124.2366354153931</v>
      </c>
      <c r="M11">
        <f t="shared" ca="1" si="9"/>
        <v>56.530191960252935</v>
      </c>
      <c r="N11">
        <f t="shared" ca="1" si="10"/>
        <v>31.136508581752484</v>
      </c>
      <c r="P11" s="9"/>
    </row>
    <row r="12" spans="1:16" x14ac:dyDescent="0.25">
      <c r="A12" s="4">
        <f t="shared" si="11"/>
        <v>0.41799768518518515</v>
      </c>
      <c r="B12" s="3">
        <f t="shared" si="12"/>
        <v>1553300115</v>
      </c>
      <c r="C12">
        <f t="shared" si="5"/>
        <v>2</v>
      </c>
      <c r="D12">
        <f t="shared" si="6"/>
        <v>7</v>
      </c>
      <c r="E12">
        <f t="shared" ca="1" si="7"/>
        <v>-111340.66374591057</v>
      </c>
      <c r="F12">
        <f t="shared" ca="1" si="8"/>
        <v>75771.17000565854</v>
      </c>
      <c r="G12">
        <f t="shared" ca="1" si="1"/>
        <v>10668</v>
      </c>
      <c r="H12" s="9">
        <f t="shared" ca="1" si="2"/>
        <v>188.71345016357662</v>
      </c>
      <c r="I12" s="9">
        <f t="shared" ca="1" si="2"/>
        <v>-128.42599977365754</v>
      </c>
      <c r="J12" s="9">
        <f t="shared" ca="1" si="2"/>
        <v>0</v>
      </c>
      <c r="K12" s="9">
        <f t="shared" ca="1" si="3"/>
        <v>228.26739515424495</v>
      </c>
      <c r="L12" s="9">
        <f t="shared" ca="1" si="4"/>
        <v>124.23663541539248</v>
      </c>
      <c r="M12">
        <f t="shared" ca="1" si="9"/>
        <v>56.524476061427279</v>
      </c>
      <c r="N12">
        <f t="shared" ca="1" si="10"/>
        <v>31.151607949412828</v>
      </c>
    </row>
    <row r="13" spans="1:16" x14ac:dyDescent="0.25">
      <c r="A13" s="4">
        <f t="shared" si="11"/>
        <v>0.41805555555555551</v>
      </c>
      <c r="B13" s="3">
        <f t="shared" si="12"/>
        <v>1553300120</v>
      </c>
      <c r="C13">
        <f t="shared" si="5"/>
        <v>2</v>
      </c>
      <c r="D13">
        <f t="shared" si="6"/>
        <v>7</v>
      </c>
      <c r="E13">
        <f t="shared" ca="1" si="7"/>
        <v>-110397.09649509269</v>
      </c>
      <c r="F13">
        <f t="shared" ca="1" si="8"/>
        <v>75129.040006790252</v>
      </c>
      <c r="G13">
        <f t="shared" ca="1" si="1"/>
        <v>10668</v>
      </c>
      <c r="H13" s="9">
        <f t="shared" ca="1" si="2"/>
        <v>188.71345016357662</v>
      </c>
      <c r="I13" s="9">
        <f t="shared" ca="1" si="2"/>
        <v>-128.42599977366044</v>
      </c>
      <c r="J13" s="9">
        <f t="shared" ca="1" si="2"/>
        <v>0</v>
      </c>
      <c r="K13" s="9">
        <f t="shared" ca="1" si="3"/>
        <v>228.26739515424657</v>
      </c>
      <c r="L13" s="9">
        <f t="shared" ca="1" si="4"/>
        <v>124.2366354153931</v>
      </c>
      <c r="M13">
        <f t="shared" ca="1" si="9"/>
        <v>56.518760162601623</v>
      </c>
      <c r="N13">
        <f t="shared" ca="1" si="10"/>
        <v>31.166707317073168</v>
      </c>
    </row>
    <row r="14" spans="1:16" x14ac:dyDescent="0.25">
      <c r="A14" s="4">
        <f t="shared" si="11"/>
        <v>0.41811342592592587</v>
      </c>
      <c r="B14" s="3">
        <f t="shared" si="12"/>
        <v>1553300125</v>
      </c>
      <c r="C14">
        <f t="shared" si="5"/>
        <v>2</v>
      </c>
      <c r="D14">
        <f t="shared" si="6"/>
        <v>7</v>
      </c>
      <c r="E14">
        <f t="shared" ca="1" si="7"/>
        <v>-109453.5292442748</v>
      </c>
      <c r="F14">
        <f t="shared" ca="1" si="8"/>
        <v>74486.91000792195</v>
      </c>
      <c r="G14">
        <f t="shared" ca="1" si="1"/>
        <v>10668</v>
      </c>
      <c r="H14" s="9">
        <f t="shared" ca="1" si="2"/>
        <v>188.71345016357955</v>
      </c>
      <c r="I14" s="9">
        <f t="shared" ca="1" si="2"/>
        <v>-128.42599977365754</v>
      </c>
      <c r="J14" s="9">
        <f t="shared" ca="1" si="2"/>
        <v>0</v>
      </c>
      <c r="K14" s="9">
        <f t="shared" ca="1" si="3"/>
        <v>228.26739515424734</v>
      </c>
      <c r="L14" s="9">
        <f t="shared" ca="1" si="4"/>
        <v>124.23663541539207</v>
      </c>
      <c r="M14">
        <f t="shared" ca="1" si="9"/>
        <v>56.513044263775967</v>
      </c>
      <c r="N14">
        <f t="shared" ca="1" si="10"/>
        <v>31.181806684733512</v>
      </c>
    </row>
    <row r="15" spans="1:16" x14ac:dyDescent="0.25">
      <c r="A15" s="4">
        <f t="shared" si="11"/>
        <v>0.41817129629629624</v>
      </c>
      <c r="B15" s="3">
        <f t="shared" si="12"/>
        <v>1553300130</v>
      </c>
      <c r="C15">
        <f t="shared" si="5"/>
        <v>2</v>
      </c>
      <c r="D15">
        <f t="shared" si="6"/>
        <v>7</v>
      </c>
      <c r="E15">
        <f t="shared" ca="1" si="7"/>
        <v>-108509.96199345691</v>
      </c>
      <c r="F15">
        <f t="shared" ca="1" si="8"/>
        <v>73844.780009053662</v>
      </c>
      <c r="G15">
        <f t="shared" ca="1" si="1"/>
        <v>10668</v>
      </c>
      <c r="H15" s="9">
        <f t="shared" ca="1" si="2"/>
        <v>188.71345016357662</v>
      </c>
      <c r="I15" s="9">
        <f t="shared" ca="1" si="2"/>
        <v>-128.42599977365754</v>
      </c>
      <c r="J15" s="9">
        <f t="shared" ca="1" si="2"/>
        <v>0</v>
      </c>
      <c r="K15" s="9">
        <f t="shared" ca="1" si="3"/>
        <v>228.26739515424495</v>
      </c>
      <c r="L15" s="9">
        <f t="shared" ca="1" si="4"/>
        <v>124.23663541539248</v>
      </c>
      <c r="M15">
        <f t="shared" ca="1" si="9"/>
        <v>56.507328364950311</v>
      </c>
      <c r="N15">
        <f t="shared" ca="1" si="10"/>
        <v>31.196906052393857</v>
      </c>
    </row>
    <row r="16" spans="1:16" x14ac:dyDescent="0.25">
      <c r="A16" s="4">
        <f t="shared" si="11"/>
        <v>0.4182291666666666</v>
      </c>
      <c r="B16" s="3">
        <f t="shared" si="12"/>
        <v>1553300135</v>
      </c>
      <c r="C16">
        <f t="shared" si="5"/>
        <v>2</v>
      </c>
      <c r="D16">
        <f t="shared" si="6"/>
        <v>7</v>
      </c>
      <c r="E16">
        <f t="shared" ca="1" si="7"/>
        <v>-107566.39474263902</v>
      </c>
      <c r="F16">
        <f t="shared" ca="1" si="8"/>
        <v>73202.650010185374</v>
      </c>
      <c r="G16">
        <f t="shared" ca="1" si="1"/>
        <v>10668</v>
      </c>
      <c r="H16" s="9">
        <f t="shared" ca="1" si="2"/>
        <v>188.71345016357662</v>
      </c>
      <c r="I16" s="9">
        <f t="shared" ca="1" si="2"/>
        <v>-128.42599977366044</v>
      </c>
      <c r="J16" s="9">
        <f t="shared" ca="1" si="2"/>
        <v>0</v>
      </c>
      <c r="K16" s="9">
        <f t="shared" ca="1" si="3"/>
        <v>228.26739515424657</v>
      </c>
      <c r="L16" s="9">
        <f t="shared" ca="1" si="4"/>
        <v>124.2366354153931</v>
      </c>
      <c r="M16">
        <f t="shared" ca="1" si="9"/>
        <v>56.501612466124655</v>
      </c>
      <c r="N16">
        <f t="shared" ca="1" si="10"/>
        <v>31.212005420054201</v>
      </c>
    </row>
    <row r="17" spans="1:14" x14ac:dyDescent="0.25">
      <c r="A17" s="4">
        <f t="shared" si="11"/>
        <v>0.41828703703703696</v>
      </c>
      <c r="B17" s="3">
        <f t="shared" si="12"/>
        <v>1553300140</v>
      </c>
      <c r="C17">
        <f t="shared" si="5"/>
        <v>2</v>
      </c>
      <c r="D17">
        <f t="shared" si="6"/>
        <v>7</v>
      </c>
      <c r="E17">
        <f t="shared" ca="1" si="7"/>
        <v>-106622.82749182114</v>
      </c>
      <c r="F17">
        <f t="shared" ca="1" si="8"/>
        <v>72560.520011317072</v>
      </c>
      <c r="G17">
        <f t="shared" ca="1" si="1"/>
        <v>10668</v>
      </c>
      <c r="H17" s="9">
        <f t="shared" ca="1" si="2"/>
        <v>188.71345016357662</v>
      </c>
      <c r="I17" s="9">
        <f t="shared" ca="1" si="2"/>
        <v>-128.42599977365754</v>
      </c>
      <c r="J17" s="9">
        <f t="shared" ca="1" si="2"/>
        <v>0</v>
      </c>
      <c r="K17" s="9">
        <f t="shared" ca="1" si="3"/>
        <v>228.26739515424495</v>
      </c>
      <c r="L17" s="9">
        <f t="shared" ca="1" si="4"/>
        <v>124.23663541539248</v>
      </c>
      <c r="M17">
        <f t="shared" ca="1" si="9"/>
        <v>56.495896567299006</v>
      </c>
      <c r="N17">
        <f t="shared" ca="1" si="10"/>
        <v>31.227104787714541</v>
      </c>
    </row>
    <row r="18" spans="1:14" x14ac:dyDescent="0.25">
      <c r="A18" s="4">
        <f t="shared" si="11"/>
        <v>0.41834490740740732</v>
      </c>
      <c r="B18" s="3">
        <f t="shared" si="12"/>
        <v>1553300145</v>
      </c>
      <c r="C18">
        <f t="shared" si="5"/>
        <v>2</v>
      </c>
      <c r="D18">
        <f t="shared" si="6"/>
        <v>7</v>
      </c>
      <c r="E18">
        <f t="shared" ca="1" si="7"/>
        <v>-105679.26024100326</v>
      </c>
      <c r="F18">
        <f t="shared" ca="1" si="8"/>
        <v>71918.390012448785</v>
      </c>
      <c r="G18">
        <f t="shared" ca="1" si="1"/>
        <v>10668</v>
      </c>
      <c r="H18" s="9">
        <f t="shared" ca="1" si="2"/>
        <v>188.71345016357662</v>
      </c>
      <c r="I18" s="9">
        <f t="shared" ca="1" si="2"/>
        <v>-128.42599977365754</v>
      </c>
      <c r="J18" s="9">
        <f t="shared" ca="1" si="2"/>
        <v>0</v>
      </c>
      <c r="K18" s="9">
        <f t="shared" ca="1" si="3"/>
        <v>228.26739515424495</v>
      </c>
      <c r="L18" s="9">
        <f t="shared" ca="1" si="4"/>
        <v>124.23663541539248</v>
      </c>
      <c r="M18">
        <f t="shared" ca="1" si="9"/>
        <v>56.49018066847335</v>
      </c>
      <c r="N18">
        <f t="shared" ca="1" si="10"/>
        <v>31.242204155374885</v>
      </c>
    </row>
    <row r="19" spans="1:14" x14ac:dyDescent="0.25">
      <c r="A19" s="4">
        <f t="shared" si="11"/>
        <v>0.41840277777777768</v>
      </c>
      <c r="B19" s="3">
        <f t="shared" si="12"/>
        <v>1553300150</v>
      </c>
      <c r="C19">
        <f t="shared" si="5"/>
        <v>2</v>
      </c>
      <c r="D19">
        <f t="shared" si="6"/>
        <v>7</v>
      </c>
      <c r="E19">
        <f t="shared" ca="1" si="7"/>
        <v>-104735.69299018537</v>
      </c>
      <c r="F19">
        <f t="shared" ca="1" si="8"/>
        <v>71276.260013580497</v>
      </c>
      <c r="G19">
        <f t="shared" ca="1" si="1"/>
        <v>10668</v>
      </c>
      <c r="H19" s="9">
        <f t="shared" ca="1" si="2"/>
        <v>188.71345016357955</v>
      </c>
      <c r="I19" s="9">
        <f t="shared" ca="1" si="2"/>
        <v>-128.42599977366044</v>
      </c>
      <c r="J19" s="9">
        <f t="shared" ca="1" si="2"/>
        <v>0</v>
      </c>
      <c r="K19" s="9">
        <f t="shared" ca="1" si="3"/>
        <v>228.26739515424899</v>
      </c>
      <c r="L19" s="9">
        <f t="shared" ca="1" si="4"/>
        <v>124.23663541539268</v>
      </c>
      <c r="M19">
        <f t="shared" ca="1" si="9"/>
        <v>56.484464769647694</v>
      </c>
      <c r="N19">
        <f t="shared" ca="1" si="10"/>
        <v>31.25730352303523</v>
      </c>
    </row>
    <row r="20" spans="1:14" x14ac:dyDescent="0.25">
      <c r="A20" s="4">
        <f t="shared" si="11"/>
        <v>0.41846064814814804</v>
      </c>
      <c r="B20" s="3">
        <f t="shared" si="12"/>
        <v>1553300155</v>
      </c>
      <c r="C20">
        <f t="shared" si="5"/>
        <v>2</v>
      </c>
      <c r="D20">
        <f t="shared" si="6"/>
        <v>7</v>
      </c>
      <c r="E20">
        <f t="shared" ca="1" si="7"/>
        <v>-103792.12573936748</v>
      </c>
      <c r="F20">
        <f t="shared" ca="1" si="8"/>
        <v>70634.130014712195</v>
      </c>
      <c r="G20">
        <f t="shared" ca="1" si="1"/>
        <v>10668</v>
      </c>
      <c r="H20" s="9">
        <f t="shared" ca="1" si="2"/>
        <v>188.71345016357662</v>
      </c>
      <c r="I20" s="9">
        <f t="shared" ca="1" si="2"/>
        <v>-128.42599977365754</v>
      </c>
      <c r="J20" s="9">
        <f t="shared" ca="1" si="2"/>
        <v>0</v>
      </c>
      <c r="K20" s="9">
        <f t="shared" ca="1" si="3"/>
        <v>228.26739515424495</v>
      </c>
      <c r="L20" s="9">
        <f t="shared" ca="1" si="4"/>
        <v>124.23663541539248</v>
      </c>
      <c r="M20">
        <f t="shared" ca="1" si="9"/>
        <v>56.478748870822038</v>
      </c>
      <c r="N20">
        <f t="shared" ca="1" si="10"/>
        <v>31.272402890695574</v>
      </c>
    </row>
    <row r="21" spans="1:14" x14ac:dyDescent="0.25">
      <c r="A21" s="4">
        <f t="shared" si="11"/>
        <v>0.4185185185185184</v>
      </c>
      <c r="B21" s="3">
        <f t="shared" si="12"/>
        <v>1553300160</v>
      </c>
      <c r="C21">
        <f t="shared" si="5"/>
        <v>2</v>
      </c>
      <c r="D21">
        <f t="shared" si="6"/>
        <v>7</v>
      </c>
      <c r="E21">
        <f t="shared" ca="1" si="7"/>
        <v>-102848.55848854959</v>
      </c>
      <c r="F21">
        <f t="shared" ca="1" si="8"/>
        <v>69992.000015843907</v>
      </c>
      <c r="G21">
        <f t="shared" ca="1" si="1"/>
        <v>10668</v>
      </c>
      <c r="H21" s="9">
        <f t="shared" ca="1" si="2"/>
        <v>188.71345016357662</v>
      </c>
      <c r="I21" s="9">
        <f t="shared" ca="1" si="2"/>
        <v>-128.42599977365754</v>
      </c>
      <c r="J21" s="9">
        <f t="shared" ca="1" si="2"/>
        <v>0</v>
      </c>
      <c r="K21" s="9">
        <f t="shared" ca="1" si="3"/>
        <v>228.26739515424495</v>
      </c>
      <c r="L21" s="9">
        <f t="shared" ca="1" si="4"/>
        <v>124.23663541539248</v>
      </c>
      <c r="M21">
        <f t="shared" ca="1" si="9"/>
        <v>56.473032971996382</v>
      </c>
      <c r="N21">
        <f t="shared" ca="1" si="10"/>
        <v>31.287502258355914</v>
      </c>
    </row>
    <row r="22" spans="1:14" x14ac:dyDescent="0.25">
      <c r="A22" s="4">
        <f t="shared" si="11"/>
        <v>0.41857638888888876</v>
      </c>
      <c r="B22" s="3">
        <f t="shared" si="12"/>
        <v>1553300165</v>
      </c>
      <c r="C22">
        <f t="shared" si="5"/>
        <v>2</v>
      </c>
      <c r="D22">
        <f t="shared" si="6"/>
        <v>7</v>
      </c>
      <c r="E22">
        <f t="shared" ca="1" si="7"/>
        <v>-101904.99123773171</v>
      </c>
      <c r="F22">
        <f t="shared" ca="1" si="8"/>
        <v>69349.870016975619</v>
      </c>
      <c r="G22">
        <f t="shared" ca="1" si="1"/>
        <v>10668</v>
      </c>
      <c r="H22" s="9">
        <f t="shared" ca="1" si="2"/>
        <v>188.71345016357662</v>
      </c>
      <c r="I22" s="9">
        <f t="shared" ca="1" si="2"/>
        <v>-128.42599977366044</v>
      </c>
      <c r="J22" s="9">
        <f t="shared" ca="1" si="2"/>
        <v>0</v>
      </c>
      <c r="K22" s="9">
        <f t="shared" ca="1" si="3"/>
        <v>228.26739515424657</v>
      </c>
      <c r="L22" s="9">
        <f t="shared" ca="1" si="4"/>
        <v>124.2366354153931</v>
      </c>
      <c r="M22">
        <f t="shared" ca="1" si="9"/>
        <v>56.467317073170726</v>
      </c>
      <c r="N22">
        <f t="shared" ca="1" si="10"/>
        <v>31.302601626016259</v>
      </c>
    </row>
    <row r="23" spans="1:14" x14ac:dyDescent="0.25">
      <c r="A23" s="4">
        <f t="shared" si="11"/>
        <v>0.41863425925925912</v>
      </c>
      <c r="B23" s="3">
        <f t="shared" si="12"/>
        <v>1553300170</v>
      </c>
      <c r="C23">
        <f t="shared" si="5"/>
        <v>2</v>
      </c>
      <c r="D23">
        <f t="shared" si="6"/>
        <v>7</v>
      </c>
      <c r="E23">
        <f t="shared" ca="1" si="7"/>
        <v>-100961.42398691383</v>
      </c>
      <c r="F23">
        <f t="shared" ca="1" si="8"/>
        <v>68707.740018107317</v>
      </c>
      <c r="G23">
        <f t="shared" ca="1" si="1"/>
        <v>10668</v>
      </c>
      <c r="H23" s="9">
        <f t="shared" ca="1" si="2"/>
        <v>188.71345016357662</v>
      </c>
      <c r="I23" s="9">
        <f t="shared" ca="1" si="2"/>
        <v>-128.42599977365754</v>
      </c>
      <c r="J23" s="9">
        <f t="shared" ca="1" si="2"/>
        <v>0</v>
      </c>
      <c r="K23" s="9">
        <f t="shared" ca="1" si="3"/>
        <v>228.26739515424495</v>
      </c>
      <c r="L23" s="9">
        <f t="shared" ca="1" si="4"/>
        <v>124.23663541539248</v>
      </c>
      <c r="M23">
        <f t="shared" ca="1" si="9"/>
        <v>56.461601174345077</v>
      </c>
      <c r="N23">
        <f t="shared" ca="1" si="10"/>
        <v>31.317700993676603</v>
      </c>
    </row>
    <row r="24" spans="1:14" x14ac:dyDescent="0.25">
      <c r="A24" s="4">
        <f t="shared" si="11"/>
        <v>0.41869212962962948</v>
      </c>
      <c r="B24" s="3">
        <f t="shared" si="12"/>
        <v>1553300175</v>
      </c>
      <c r="C24">
        <f t="shared" si="5"/>
        <v>2</v>
      </c>
      <c r="D24">
        <f t="shared" si="6"/>
        <v>7</v>
      </c>
      <c r="E24">
        <f t="shared" ca="1" si="7"/>
        <v>-100017.85673609594</v>
      </c>
      <c r="F24">
        <f t="shared" ca="1" si="8"/>
        <v>68065.610019239029</v>
      </c>
      <c r="G24">
        <f t="shared" ca="1" si="1"/>
        <v>10668</v>
      </c>
      <c r="H24" s="9">
        <f t="shared" ca="1" si="2"/>
        <v>188.71345016357955</v>
      </c>
      <c r="I24" s="9">
        <f t="shared" ca="1" si="2"/>
        <v>-128.42599977365754</v>
      </c>
      <c r="J24" s="9">
        <f t="shared" ca="1" si="2"/>
        <v>0</v>
      </c>
      <c r="K24" s="9">
        <f t="shared" ca="1" si="3"/>
        <v>228.26739515424734</v>
      </c>
      <c r="L24" s="9">
        <f t="shared" ca="1" si="4"/>
        <v>124.23663541539207</v>
      </c>
      <c r="M24">
        <f t="shared" ca="1" si="9"/>
        <v>56.455885275519421</v>
      </c>
      <c r="N24">
        <f t="shared" ca="1" si="10"/>
        <v>31.332800361336947</v>
      </c>
    </row>
    <row r="25" spans="1:14" x14ac:dyDescent="0.25">
      <c r="A25" s="4">
        <f t="shared" si="11"/>
        <v>0.41874999999999984</v>
      </c>
      <c r="B25" s="3">
        <f t="shared" si="12"/>
        <v>1553300180</v>
      </c>
      <c r="C25">
        <f t="shared" si="5"/>
        <v>2</v>
      </c>
      <c r="D25">
        <f t="shared" si="6"/>
        <v>7</v>
      </c>
      <c r="E25">
        <f t="shared" ca="1" si="7"/>
        <v>-99074.289485278045</v>
      </c>
      <c r="F25">
        <f t="shared" ca="1" si="8"/>
        <v>67423.480020370742</v>
      </c>
      <c r="G25">
        <f t="shared" ca="1" si="1"/>
        <v>10668</v>
      </c>
      <c r="H25" s="9">
        <f t="shared" ca="1" si="2"/>
        <v>188.71345016357662</v>
      </c>
      <c r="I25" s="9">
        <f t="shared" ca="1" si="2"/>
        <v>-128.42599977366044</v>
      </c>
      <c r="J25" s="9">
        <f t="shared" ca="1" si="2"/>
        <v>0</v>
      </c>
      <c r="K25" s="9">
        <f t="shared" ca="1" si="3"/>
        <v>228.26739515424657</v>
      </c>
      <c r="L25" s="9">
        <f t="shared" ca="1" si="4"/>
        <v>124.2366354153931</v>
      </c>
      <c r="M25">
        <f t="shared" ca="1" si="9"/>
        <v>56.450169376693765</v>
      </c>
      <c r="N25">
        <f t="shared" ca="1" si="10"/>
        <v>31.347899728997287</v>
      </c>
    </row>
    <row r="26" spans="1:14" x14ac:dyDescent="0.25">
      <c r="A26" s="4">
        <f t="shared" si="11"/>
        <v>0.41880787037037021</v>
      </c>
      <c r="B26" s="3">
        <f t="shared" si="12"/>
        <v>1553300185</v>
      </c>
      <c r="C26">
        <f t="shared" si="5"/>
        <v>2</v>
      </c>
      <c r="D26">
        <f t="shared" si="6"/>
        <v>7</v>
      </c>
      <c r="E26">
        <f t="shared" ca="1" si="7"/>
        <v>-98130.722234460161</v>
      </c>
      <c r="F26">
        <f t="shared" ca="1" si="8"/>
        <v>66781.35002150244</v>
      </c>
      <c r="G26">
        <f t="shared" ca="1" si="1"/>
        <v>10668</v>
      </c>
      <c r="H26" s="9">
        <f t="shared" ca="1" si="2"/>
        <v>188.71345016357662</v>
      </c>
      <c r="I26" s="9">
        <f t="shared" ca="1" si="2"/>
        <v>-128.42599977365754</v>
      </c>
      <c r="J26" s="9">
        <f t="shared" ca="1" si="2"/>
        <v>0</v>
      </c>
      <c r="K26" s="9">
        <f t="shared" ca="1" si="3"/>
        <v>228.26739515424495</v>
      </c>
      <c r="L26" s="9">
        <f t="shared" ca="1" si="4"/>
        <v>124.23663541539248</v>
      </c>
      <c r="M26">
        <f t="shared" ca="1" si="9"/>
        <v>56.444453477868109</v>
      </c>
      <c r="N26">
        <f t="shared" ca="1" si="10"/>
        <v>31.362999096657632</v>
      </c>
    </row>
    <row r="27" spans="1:14" x14ac:dyDescent="0.25">
      <c r="A27" s="4">
        <f t="shared" si="11"/>
        <v>0.41886574074074057</v>
      </c>
      <c r="B27" s="3">
        <f t="shared" si="12"/>
        <v>1553300190</v>
      </c>
      <c r="C27">
        <f t="shared" si="5"/>
        <v>2</v>
      </c>
      <c r="D27">
        <f t="shared" si="6"/>
        <v>7</v>
      </c>
      <c r="E27">
        <f t="shared" ca="1" si="7"/>
        <v>-97187.154983642278</v>
      </c>
      <c r="F27">
        <f t="shared" ca="1" si="8"/>
        <v>66139.220022634152</v>
      </c>
      <c r="G27">
        <f t="shared" ca="1" si="1"/>
        <v>10668</v>
      </c>
      <c r="H27" s="9">
        <f t="shared" ca="1" si="2"/>
        <v>188.71345016357662</v>
      </c>
      <c r="I27" s="9">
        <f t="shared" ca="1" si="2"/>
        <v>-128.42599977365899</v>
      </c>
      <c r="J27" s="9">
        <f t="shared" ca="1" si="2"/>
        <v>0</v>
      </c>
      <c r="K27" s="9">
        <f t="shared" ca="1" si="3"/>
        <v>228.26739515424575</v>
      </c>
      <c r="L27" s="9">
        <f t="shared" ca="1" si="4"/>
        <v>124.2366354153928</v>
      </c>
      <c r="M27">
        <f t="shared" ca="1" si="9"/>
        <v>56.438737579042453</v>
      </c>
      <c r="N27">
        <f t="shared" ca="1" si="10"/>
        <v>31.378098464317976</v>
      </c>
    </row>
    <row r="28" spans="1:14" x14ac:dyDescent="0.25">
      <c r="A28" s="4">
        <f t="shared" si="11"/>
        <v>0.41892361111111093</v>
      </c>
      <c r="B28" s="3">
        <f t="shared" si="12"/>
        <v>1553300195</v>
      </c>
      <c r="C28">
        <f t="shared" si="5"/>
        <v>2</v>
      </c>
      <c r="D28">
        <f t="shared" si="6"/>
        <v>7</v>
      </c>
      <c r="E28">
        <f t="shared" ca="1" si="7"/>
        <v>-96243.587732824395</v>
      </c>
      <c r="F28">
        <f t="shared" ca="1" si="8"/>
        <v>65497.090023765857</v>
      </c>
      <c r="G28">
        <f t="shared" ca="1" si="1"/>
        <v>10668</v>
      </c>
      <c r="H28" s="9">
        <f t="shared" ca="1" si="2"/>
        <v>188.71345016357662</v>
      </c>
      <c r="I28" s="9">
        <f t="shared" ca="1" si="2"/>
        <v>-128.42599977365899</v>
      </c>
      <c r="J28" s="9">
        <f t="shared" ca="1" si="2"/>
        <v>0</v>
      </c>
      <c r="K28" s="9">
        <f t="shared" ca="1" si="3"/>
        <v>228.26739515424575</v>
      </c>
      <c r="L28" s="9">
        <f t="shared" ca="1" si="4"/>
        <v>124.2366354153928</v>
      </c>
      <c r="M28">
        <f t="shared" ca="1" si="9"/>
        <v>56.433021680216797</v>
      </c>
      <c r="N28">
        <f t="shared" ca="1" si="10"/>
        <v>31.39319783197832</v>
      </c>
    </row>
    <row r="29" spans="1:14" x14ac:dyDescent="0.25">
      <c r="A29" s="4">
        <f t="shared" si="11"/>
        <v>0.41898148148148129</v>
      </c>
      <c r="B29" s="3">
        <f t="shared" si="12"/>
        <v>1553300200</v>
      </c>
      <c r="C29">
        <f t="shared" si="5"/>
        <v>2</v>
      </c>
      <c r="D29">
        <f t="shared" si="6"/>
        <v>7</v>
      </c>
      <c r="E29">
        <f t="shared" ca="1" si="7"/>
        <v>-95300.020482006512</v>
      </c>
      <c r="F29">
        <f t="shared" ca="1" si="8"/>
        <v>64854.960024897562</v>
      </c>
      <c r="G29">
        <f t="shared" ca="1" si="1"/>
        <v>10668</v>
      </c>
      <c r="H29" s="9">
        <f t="shared" ca="1" si="2"/>
        <v>188.71345016357955</v>
      </c>
      <c r="I29" s="9">
        <f t="shared" ca="1" si="2"/>
        <v>-128.42599977365754</v>
      </c>
      <c r="J29" s="9">
        <f t="shared" ca="1" si="2"/>
        <v>0</v>
      </c>
      <c r="K29" s="9">
        <f t="shared" ca="1" si="3"/>
        <v>228.26739515424734</v>
      </c>
      <c r="L29" s="9">
        <f t="shared" ca="1" si="4"/>
        <v>124.23663541539207</v>
      </c>
      <c r="M29">
        <f t="shared" ca="1" si="9"/>
        <v>56.427305781391148</v>
      </c>
      <c r="N29">
        <f t="shared" ca="1" si="10"/>
        <v>31.40829719963866</v>
      </c>
    </row>
    <row r="30" spans="1:14" x14ac:dyDescent="0.25">
      <c r="A30" s="4">
        <f t="shared" si="11"/>
        <v>0.41903935185185165</v>
      </c>
      <c r="B30" s="3">
        <f t="shared" si="12"/>
        <v>1553300205</v>
      </c>
      <c r="C30">
        <f t="shared" si="5"/>
        <v>2</v>
      </c>
      <c r="D30">
        <f t="shared" si="6"/>
        <v>7</v>
      </c>
      <c r="E30">
        <f t="shared" ca="1" si="7"/>
        <v>-94356.453231188614</v>
      </c>
      <c r="F30">
        <f t="shared" ca="1" si="8"/>
        <v>64212.830026029274</v>
      </c>
      <c r="G30">
        <f t="shared" ca="1" si="1"/>
        <v>10668</v>
      </c>
      <c r="H30" s="9">
        <f t="shared" ca="1" si="2"/>
        <v>188.71345016357662</v>
      </c>
      <c r="I30" s="9">
        <f t="shared" ca="1" si="2"/>
        <v>-128.42599977365899</v>
      </c>
      <c r="J30" s="9">
        <f t="shared" ca="1" si="2"/>
        <v>0</v>
      </c>
      <c r="K30" s="9">
        <f t="shared" ca="1" si="3"/>
        <v>228.26739515424575</v>
      </c>
      <c r="L30" s="9">
        <f t="shared" ca="1" si="4"/>
        <v>124.2366354153928</v>
      </c>
      <c r="M30">
        <f t="shared" ca="1" si="9"/>
        <v>56.421589882565492</v>
      </c>
      <c r="N30">
        <f t="shared" ca="1" si="10"/>
        <v>31.423396567299005</v>
      </c>
    </row>
    <row r="31" spans="1:14" x14ac:dyDescent="0.25">
      <c r="A31" s="4">
        <f t="shared" si="11"/>
        <v>0.41909722222222201</v>
      </c>
      <c r="B31" s="3">
        <f t="shared" si="12"/>
        <v>1553300210</v>
      </c>
      <c r="C31">
        <f t="shared" si="5"/>
        <v>2</v>
      </c>
      <c r="D31">
        <f t="shared" si="6"/>
        <v>7</v>
      </c>
      <c r="E31">
        <f t="shared" ca="1" si="7"/>
        <v>-93412.885980370731</v>
      </c>
      <c r="F31">
        <f t="shared" ca="1" si="8"/>
        <v>63570.70002716098</v>
      </c>
      <c r="G31">
        <f t="shared" ca="1" si="1"/>
        <v>10668</v>
      </c>
      <c r="H31" s="9">
        <f t="shared" ca="1" si="2"/>
        <v>188.71345016357662</v>
      </c>
      <c r="I31" s="9">
        <f t="shared" ca="1" si="2"/>
        <v>-128.42599977365899</v>
      </c>
      <c r="J31" s="9">
        <f t="shared" ca="1" si="2"/>
        <v>0</v>
      </c>
      <c r="K31" s="9">
        <f t="shared" ca="1" si="3"/>
        <v>228.26739515424575</v>
      </c>
      <c r="L31" s="9">
        <f t="shared" ca="1" si="4"/>
        <v>124.2366354153928</v>
      </c>
      <c r="M31">
        <f t="shared" ca="1" si="9"/>
        <v>56.415873983739836</v>
      </c>
      <c r="N31">
        <f t="shared" ca="1" si="10"/>
        <v>31.438495934959349</v>
      </c>
    </row>
    <row r="32" spans="1:14" x14ac:dyDescent="0.25">
      <c r="A32" s="4">
        <f t="shared" si="11"/>
        <v>0.41915509259259237</v>
      </c>
      <c r="B32" s="3">
        <f t="shared" si="12"/>
        <v>1553300215</v>
      </c>
      <c r="C32">
        <f t="shared" si="5"/>
        <v>2</v>
      </c>
      <c r="D32">
        <f t="shared" si="6"/>
        <v>7</v>
      </c>
      <c r="E32">
        <f t="shared" ca="1" si="7"/>
        <v>-92469.318729552848</v>
      </c>
      <c r="F32">
        <f t="shared" ca="1" si="8"/>
        <v>62928.570028292685</v>
      </c>
      <c r="G32">
        <f t="shared" ca="1" si="1"/>
        <v>10668</v>
      </c>
      <c r="H32" s="9">
        <f t="shared" ca="1" si="2"/>
        <v>188.71345016357662</v>
      </c>
      <c r="I32" s="9">
        <f t="shared" ca="1" si="2"/>
        <v>-128.42599977365754</v>
      </c>
      <c r="J32" s="9">
        <f t="shared" ca="1" si="2"/>
        <v>0</v>
      </c>
      <c r="K32" s="9">
        <f t="shared" ca="1" si="3"/>
        <v>228.26739515424495</v>
      </c>
      <c r="L32" s="9">
        <f t="shared" ca="1" si="4"/>
        <v>124.23663541539248</v>
      </c>
      <c r="M32">
        <f t="shared" ca="1" si="9"/>
        <v>56.41015808491418</v>
      </c>
      <c r="N32">
        <f t="shared" ca="1" si="10"/>
        <v>31.453595302619693</v>
      </c>
    </row>
    <row r="33" spans="1:14" x14ac:dyDescent="0.25">
      <c r="A33" s="4">
        <f t="shared" si="11"/>
        <v>0.41921296296296273</v>
      </c>
      <c r="B33" s="3">
        <f t="shared" si="12"/>
        <v>1553300220</v>
      </c>
      <c r="C33">
        <f t="shared" si="5"/>
        <v>2</v>
      </c>
      <c r="D33">
        <f t="shared" si="6"/>
        <v>7</v>
      </c>
      <c r="E33">
        <f t="shared" ca="1" si="7"/>
        <v>-91525.751478734965</v>
      </c>
      <c r="F33">
        <f t="shared" ca="1" si="8"/>
        <v>62286.440029424397</v>
      </c>
      <c r="G33">
        <f t="shared" ca="1" si="1"/>
        <v>10668</v>
      </c>
      <c r="H33" s="9">
        <f t="shared" ca="1" si="2"/>
        <v>188.71345016357662</v>
      </c>
      <c r="I33" s="9">
        <f t="shared" ca="1" si="2"/>
        <v>-128.42599977365899</v>
      </c>
      <c r="J33" s="9">
        <f t="shared" ca="1" si="2"/>
        <v>0</v>
      </c>
      <c r="K33" s="9">
        <f t="shared" ca="1" si="3"/>
        <v>228.26739515424575</v>
      </c>
      <c r="L33" s="9">
        <f t="shared" ca="1" si="4"/>
        <v>124.2366354153928</v>
      </c>
      <c r="M33">
        <f t="shared" ca="1" si="9"/>
        <v>56.404442186088524</v>
      </c>
      <c r="N33">
        <f t="shared" ca="1" si="10"/>
        <v>31.468694670280033</v>
      </c>
    </row>
    <row r="34" spans="1:14" x14ac:dyDescent="0.25">
      <c r="A34" s="4">
        <f>A33+5/24/3600</f>
        <v>0.41927083333333309</v>
      </c>
      <c r="B34" s="3">
        <f t="shared" si="12"/>
        <v>1553300225</v>
      </c>
      <c r="C34">
        <f t="shared" si="5"/>
        <v>2</v>
      </c>
      <c r="D34">
        <f t="shared" si="6"/>
        <v>7</v>
      </c>
      <c r="E34">
        <f t="shared" ca="1" si="7"/>
        <v>-90582.184227917081</v>
      </c>
      <c r="F34">
        <f t="shared" ca="1" si="8"/>
        <v>61644.310030556102</v>
      </c>
      <c r="G34">
        <f t="shared" ca="1" si="1"/>
        <v>10668</v>
      </c>
      <c r="H34" s="9">
        <f t="shared" ca="1" si="2"/>
        <v>188.71345016357955</v>
      </c>
      <c r="I34" s="9">
        <f t="shared" ca="1" si="2"/>
        <v>-128.42599977365899</v>
      </c>
      <c r="J34" s="9">
        <f t="shared" ca="1" si="2"/>
        <v>0</v>
      </c>
      <c r="K34" s="9">
        <f t="shared" ca="1" si="3"/>
        <v>228.26739515424816</v>
      </c>
      <c r="L34" s="9">
        <f t="shared" ca="1" si="4"/>
        <v>124.23663541539239</v>
      </c>
      <c r="M34">
        <f t="shared" ca="1" si="9"/>
        <v>56.398726287262868</v>
      </c>
      <c r="N34">
        <f t="shared" ca="1" si="10"/>
        <v>31.483794037940378</v>
      </c>
    </row>
    <row r="35" spans="1:14" x14ac:dyDescent="0.25">
      <c r="A35" s="4">
        <f t="shared" si="11"/>
        <v>0.41932870370370345</v>
      </c>
      <c r="B35" s="3">
        <f t="shared" si="12"/>
        <v>1553300230</v>
      </c>
      <c r="C35">
        <f t="shared" si="5"/>
        <v>2</v>
      </c>
      <c r="D35">
        <f t="shared" si="6"/>
        <v>7</v>
      </c>
      <c r="E35">
        <f ca="1">INDIRECT("E$"&amp;C35)+INDIRECT("H$"&amp;C35)*($B35-INDIRECT("B$"&amp;D35))</f>
        <v>-89638.616977099184</v>
      </c>
      <c r="F35">
        <f ca="1">INDIRECT("F$"&amp;C35)+INDIRECT("I$"&amp;C35)*($B35-INDIRECT("B$"&amp;D35))</f>
        <v>61002.180031687807</v>
      </c>
      <c r="G35">
        <f t="shared" ca="1" si="1"/>
        <v>10668</v>
      </c>
      <c r="H35" s="9">
        <f t="shared" ca="1" si="2"/>
        <v>188.71345016357662</v>
      </c>
      <c r="I35" s="9">
        <f t="shared" ca="1" si="2"/>
        <v>-128.42599977365754</v>
      </c>
      <c r="J35" s="9">
        <f t="shared" ca="1" si="2"/>
        <v>0</v>
      </c>
      <c r="K35" s="9">
        <f t="shared" ca="1" si="3"/>
        <v>228.26739515424495</v>
      </c>
      <c r="L35" s="9">
        <f t="shared" ca="1" si="4"/>
        <v>124.23663541539248</v>
      </c>
      <c r="M35">
        <f t="shared" ca="1" si="9"/>
        <v>56.393010388437219</v>
      </c>
      <c r="N35">
        <f t="shared" ca="1" si="10"/>
        <v>31.498893405600722</v>
      </c>
    </row>
    <row r="36" spans="1:14" x14ac:dyDescent="0.25">
      <c r="A36" s="4">
        <f t="shared" si="11"/>
        <v>0.41938657407407381</v>
      </c>
      <c r="B36" s="3">
        <f t="shared" si="12"/>
        <v>1553300235</v>
      </c>
      <c r="C36">
        <f t="shared" si="5"/>
        <v>2</v>
      </c>
      <c r="D36">
        <f t="shared" si="6"/>
        <v>7</v>
      </c>
      <c r="E36">
        <f ca="1">INDIRECT("E$"&amp;C36)+INDIRECT("H$"&amp;C36)*($B36-INDIRECT("B$"&amp;D36))</f>
        <v>-88695.049726281301</v>
      </c>
      <c r="F36">
        <f ca="1">INDIRECT("F$"&amp;C36)+INDIRECT("I$"&amp;C36)*($B36-INDIRECT("B$"&amp;D36))</f>
        <v>60360.050032819519</v>
      </c>
      <c r="G36">
        <f t="shared" ca="1" si="1"/>
        <v>10668</v>
      </c>
      <c r="H36" s="9">
        <f t="shared" ca="1" si="2"/>
        <v>188.71345016357662</v>
      </c>
      <c r="I36" s="9">
        <f t="shared" ca="1" si="2"/>
        <v>-128.42599977365899</v>
      </c>
      <c r="J36" s="9">
        <f t="shared" ca="1" si="2"/>
        <v>0</v>
      </c>
      <c r="K36" s="9">
        <f t="shared" ca="1" si="3"/>
        <v>228.26739515424575</v>
      </c>
      <c r="L36" s="9">
        <f t="shared" ca="1" si="4"/>
        <v>124.2366354153928</v>
      </c>
      <c r="M36">
        <f t="shared" ca="1" si="9"/>
        <v>56.387294489611563</v>
      </c>
      <c r="N36">
        <f t="shared" ca="1" si="10"/>
        <v>31.513992773261066</v>
      </c>
    </row>
    <row r="37" spans="1:14" x14ac:dyDescent="0.25">
      <c r="A37" s="4">
        <f t="shared" si="11"/>
        <v>0.41944444444444418</v>
      </c>
      <c r="B37" s="3">
        <f t="shared" si="12"/>
        <v>1553300240</v>
      </c>
      <c r="C37">
        <f t="shared" si="5"/>
        <v>2</v>
      </c>
      <c r="D37">
        <f t="shared" si="6"/>
        <v>7</v>
      </c>
      <c r="E37">
        <f t="shared" ref="E37:E48" ca="1" si="13">INDIRECT("E$"&amp;C37)+INDIRECT("H$"&amp;C37)*($B37-INDIRECT("B$"&amp;D37))</f>
        <v>-87751.482475463417</v>
      </c>
      <c r="F37">
        <f t="shared" ref="F37:F48" ca="1" si="14">INDIRECT("F$"&amp;C37)+INDIRECT("I$"&amp;C37)*($B37-INDIRECT("B$"&amp;D37))</f>
        <v>59717.920033951224</v>
      </c>
      <c r="G37">
        <f t="shared" ca="1" si="1"/>
        <v>10668</v>
      </c>
      <c r="H37" s="9">
        <f t="shared" ca="1" si="2"/>
        <v>188.71345016357662</v>
      </c>
      <c r="I37" s="9">
        <f t="shared" ca="1" si="2"/>
        <v>-128.42599977365899</v>
      </c>
      <c r="J37" s="9">
        <f t="shared" ca="1" si="2"/>
        <v>0</v>
      </c>
      <c r="K37" s="9">
        <f t="shared" ca="1" si="3"/>
        <v>228.26739515424575</v>
      </c>
      <c r="L37" s="9">
        <f t="shared" ca="1" si="4"/>
        <v>124.2366354153928</v>
      </c>
      <c r="M37">
        <f t="shared" ca="1" si="9"/>
        <v>56.381578590785907</v>
      </c>
      <c r="N37">
        <f t="shared" ca="1" si="10"/>
        <v>31.529092140921406</v>
      </c>
    </row>
    <row r="38" spans="1:14" x14ac:dyDescent="0.25">
      <c r="A38" s="4">
        <f t="shared" si="11"/>
        <v>0.41950231481481454</v>
      </c>
      <c r="B38" s="3">
        <f t="shared" si="12"/>
        <v>1553300245</v>
      </c>
      <c r="C38">
        <f t="shared" si="5"/>
        <v>2</v>
      </c>
      <c r="D38">
        <f t="shared" si="6"/>
        <v>7</v>
      </c>
      <c r="E38">
        <f t="shared" ca="1" si="13"/>
        <v>-86807.915224645534</v>
      </c>
      <c r="F38">
        <f t="shared" ca="1" si="14"/>
        <v>59075.79003508293</v>
      </c>
      <c r="G38">
        <f t="shared" ca="1" si="1"/>
        <v>10668</v>
      </c>
      <c r="H38" s="9">
        <f t="shared" ca="1" si="2"/>
        <v>188.71345016357662</v>
      </c>
      <c r="I38" s="9">
        <f t="shared" ca="1" si="2"/>
        <v>-128.42599977365754</v>
      </c>
      <c r="J38" s="9">
        <f t="shared" ca="1" si="2"/>
        <v>0</v>
      </c>
      <c r="K38" s="9">
        <f t="shared" ca="1" si="3"/>
        <v>228.26739515424495</v>
      </c>
      <c r="L38" s="9">
        <f t="shared" ca="1" si="4"/>
        <v>124.23663541539248</v>
      </c>
      <c r="M38">
        <f t="shared" ca="1" si="9"/>
        <v>56.375862691960251</v>
      </c>
      <c r="N38">
        <f t="shared" ca="1" si="10"/>
        <v>31.544191508581751</v>
      </c>
    </row>
    <row r="39" spans="1:14" x14ac:dyDescent="0.25">
      <c r="A39" s="4">
        <f t="shared" si="11"/>
        <v>0.4195601851851849</v>
      </c>
      <c r="B39" s="3">
        <f t="shared" si="12"/>
        <v>1553300250</v>
      </c>
      <c r="C39">
        <f t="shared" si="5"/>
        <v>2</v>
      </c>
      <c r="D39">
        <f t="shared" si="6"/>
        <v>7</v>
      </c>
      <c r="E39">
        <f t="shared" ca="1" si="13"/>
        <v>-85864.347973827651</v>
      </c>
      <c r="F39">
        <f t="shared" ca="1" si="14"/>
        <v>58433.660036214642</v>
      </c>
      <c r="G39">
        <f t="shared" ca="1" si="1"/>
        <v>10668</v>
      </c>
      <c r="H39" s="9">
        <f t="shared" ca="1" si="2"/>
        <v>188.71345016357955</v>
      </c>
      <c r="I39" s="9">
        <f t="shared" ca="1" si="2"/>
        <v>-128.42599977366044</v>
      </c>
      <c r="J39" s="9">
        <f t="shared" ca="1" si="2"/>
        <v>0</v>
      </c>
      <c r="K39" s="9">
        <f t="shared" ca="1" si="3"/>
        <v>228.26739515424899</v>
      </c>
      <c r="L39" s="9">
        <f t="shared" ca="1" si="4"/>
        <v>124.23663541539268</v>
      </c>
      <c r="M39">
        <f t="shared" ca="1" si="9"/>
        <v>56.370146793134595</v>
      </c>
      <c r="N39">
        <f t="shared" ca="1" si="10"/>
        <v>31.559290876242095</v>
      </c>
    </row>
    <row r="40" spans="1:14" x14ac:dyDescent="0.25">
      <c r="A40" s="4">
        <f t="shared" si="11"/>
        <v>0.41961805555555526</v>
      </c>
      <c r="B40" s="3">
        <f t="shared" si="12"/>
        <v>1553300255</v>
      </c>
      <c r="C40">
        <f t="shared" si="5"/>
        <v>2</v>
      </c>
      <c r="D40">
        <f t="shared" si="6"/>
        <v>7</v>
      </c>
      <c r="E40">
        <f t="shared" ca="1" si="13"/>
        <v>-84920.780723009753</v>
      </c>
      <c r="F40">
        <f t="shared" ca="1" si="14"/>
        <v>57791.53003734634</v>
      </c>
      <c r="G40">
        <f t="shared" ca="1" si="1"/>
        <v>10668</v>
      </c>
      <c r="H40" s="9">
        <f t="shared" ca="1" si="2"/>
        <v>188.71345016357662</v>
      </c>
      <c r="I40" s="9">
        <f t="shared" ca="1" si="2"/>
        <v>-128.42599977365754</v>
      </c>
      <c r="J40" s="9">
        <f t="shared" ca="1" si="2"/>
        <v>0</v>
      </c>
      <c r="K40" s="9">
        <f t="shared" ca="1" si="3"/>
        <v>228.26739515424495</v>
      </c>
      <c r="L40" s="9">
        <f t="shared" ca="1" si="4"/>
        <v>124.23663541539248</v>
      </c>
      <c r="M40">
        <f t="shared" ca="1" si="9"/>
        <v>56.364430894308938</v>
      </c>
      <c r="N40">
        <f t="shared" ca="1" si="10"/>
        <v>31.574390243902439</v>
      </c>
    </row>
    <row r="41" spans="1:14" x14ac:dyDescent="0.25">
      <c r="A41" s="4">
        <f t="shared" si="11"/>
        <v>0.41967592592592562</v>
      </c>
      <c r="B41" s="3">
        <f t="shared" si="12"/>
        <v>1553300260</v>
      </c>
      <c r="C41">
        <f t="shared" si="5"/>
        <v>2</v>
      </c>
      <c r="D41">
        <f t="shared" si="6"/>
        <v>7</v>
      </c>
      <c r="E41">
        <f t="shared" ca="1" si="13"/>
        <v>-83977.21347219187</v>
      </c>
      <c r="F41">
        <f t="shared" ca="1" si="14"/>
        <v>57149.400038478052</v>
      </c>
      <c r="G41">
        <f t="shared" ca="1" si="1"/>
        <v>10668</v>
      </c>
      <c r="H41" s="9">
        <f t="shared" ca="1" si="2"/>
        <v>188.71345016357662</v>
      </c>
      <c r="I41" s="9">
        <f t="shared" ca="1" si="2"/>
        <v>-128.42599977365754</v>
      </c>
      <c r="J41" s="9">
        <f t="shared" ca="1" si="2"/>
        <v>0</v>
      </c>
      <c r="K41" s="9">
        <f t="shared" ca="1" si="3"/>
        <v>228.26739515424495</v>
      </c>
      <c r="L41" s="9">
        <f t="shared" ca="1" si="4"/>
        <v>124.23663541539248</v>
      </c>
      <c r="M41">
        <f t="shared" ca="1" si="9"/>
        <v>56.35871499548329</v>
      </c>
      <c r="N41">
        <f t="shared" ca="1" si="10"/>
        <v>31.589489611562779</v>
      </c>
    </row>
    <row r="42" spans="1:14" x14ac:dyDescent="0.25">
      <c r="A42" s="4">
        <f t="shared" si="11"/>
        <v>0.41973379629629598</v>
      </c>
      <c r="B42" s="3">
        <f t="shared" si="12"/>
        <v>1553300265</v>
      </c>
      <c r="C42">
        <f t="shared" si="5"/>
        <v>2</v>
      </c>
      <c r="D42">
        <f t="shared" si="6"/>
        <v>7</v>
      </c>
      <c r="E42">
        <f t="shared" ca="1" si="13"/>
        <v>-83033.646221373987</v>
      </c>
      <c r="F42">
        <f t="shared" ca="1" si="14"/>
        <v>56507.270039609764</v>
      </c>
      <c r="G42">
        <f t="shared" ca="1" si="1"/>
        <v>10668</v>
      </c>
      <c r="H42" s="9">
        <f t="shared" ca="1" si="2"/>
        <v>188.71345016357662</v>
      </c>
      <c r="I42" s="9">
        <f t="shared" ca="1" si="2"/>
        <v>-128.42599977366044</v>
      </c>
      <c r="J42" s="9">
        <f t="shared" ca="1" si="2"/>
        <v>0</v>
      </c>
      <c r="K42" s="9">
        <f t="shared" ca="1" si="3"/>
        <v>228.26739515424657</v>
      </c>
      <c r="L42" s="9">
        <f t="shared" ca="1" si="4"/>
        <v>124.2366354153931</v>
      </c>
      <c r="M42">
        <f t="shared" ca="1" si="9"/>
        <v>56.352999096657634</v>
      </c>
      <c r="N42">
        <f t="shared" ca="1" si="10"/>
        <v>31.604588979223124</v>
      </c>
    </row>
    <row r="43" spans="1:14" x14ac:dyDescent="0.25">
      <c r="A43" s="4">
        <f t="shared" si="11"/>
        <v>0.41979166666666634</v>
      </c>
      <c r="B43" s="3">
        <f t="shared" si="12"/>
        <v>1553300270</v>
      </c>
      <c r="C43">
        <f t="shared" si="5"/>
        <v>2</v>
      </c>
      <c r="D43">
        <f t="shared" si="6"/>
        <v>7</v>
      </c>
      <c r="E43">
        <f t="shared" ca="1" si="13"/>
        <v>-82090.078970556104</v>
      </c>
      <c r="F43">
        <f t="shared" ca="1" si="14"/>
        <v>55865.140040741462</v>
      </c>
      <c r="G43">
        <f t="shared" ca="1" si="1"/>
        <v>10668</v>
      </c>
      <c r="H43" s="9">
        <f t="shared" ca="1" si="2"/>
        <v>188.71345016357662</v>
      </c>
      <c r="I43" s="9">
        <f t="shared" ca="1" si="2"/>
        <v>-128.42599977365754</v>
      </c>
      <c r="J43" s="9">
        <f t="shared" ca="1" si="2"/>
        <v>0</v>
      </c>
      <c r="K43" s="9">
        <f t="shared" ca="1" si="3"/>
        <v>228.26739515424495</v>
      </c>
      <c r="L43" s="9">
        <f t="shared" ca="1" si="4"/>
        <v>124.23663541539248</v>
      </c>
      <c r="M43">
        <f t="shared" ca="1" si="9"/>
        <v>56.347283197831977</v>
      </c>
      <c r="N43">
        <f t="shared" ca="1" si="10"/>
        <v>31.619688346883468</v>
      </c>
    </row>
    <row r="44" spans="1:14" x14ac:dyDescent="0.25">
      <c r="A44" s="4">
        <f t="shared" si="11"/>
        <v>0.4198495370370367</v>
      </c>
      <c r="B44" s="3">
        <f t="shared" si="12"/>
        <v>1553300275</v>
      </c>
      <c r="C44">
        <f t="shared" si="5"/>
        <v>2</v>
      </c>
      <c r="D44">
        <f t="shared" si="6"/>
        <v>7</v>
      </c>
      <c r="E44">
        <f t="shared" ca="1" si="13"/>
        <v>-81146.511719738221</v>
      </c>
      <c r="F44">
        <f t="shared" ca="1" si="14"/>
        <v>55223.010041873174</v>
      </c>
      <c r="G44">
        <f t="shared" ca="1" si="1"/>
        <v>10668</v>
      </c>
      <c r="H44" s="9">
        <f t="shared" ca="1" si="2"/>
        <v>188.71345016357955</v>
      </c>
      <c r="I44" s="9">
        <f t="shared" ca="1" si="2"/>
        <v>-128.42599977365899</v>
      </c>
      <c r="J44" s="9">
        <f t="shared" ca="1" si="2"/>
        <v>0</v>
      </c>
      <c r="K44" s="9">
        <f t="shared" ca="1" si="3"/>
        <v>228.26739515424816</v>
      </c>
      <c r="L44" s="9">
        <f t="shared" ca="1" si="4"/>
        <v>124.23663541539239</v>
      </c>
      <c r="M44">
        <f t="shared" ca="1" si="9"/>
        <v>56.341567299006321</v>
      </c>
      <c r="N44">
        <f t="shared" ca="1" si="10"/>
        <v>31.634787714543812</v>
      </c>
    </row>
    <row r="45" spans="1:14" x14ac:dyDescent="0.25">
      <c r="A45" s="4">
        <f t="shared" si="11"/>
        <v>0.41990740740740706</v>
      </c>
      <c r="B45" s="3">
        <f t="shared" si="12"/>
        <v>1553300280</v>
      </c>
      <c r="C45">
        <f t="shared" si="5"/>
        <v>2</v>
      </c>
      <c r="D45">
        <f t="shared" si="6"/>
        <v>7</v>
      </c>
      <c r="E45">
        <f t="shared" ca="1" si="13"/>
        <v>-80202.944468920323</v>
      </c>
      <c r="F45">
        <f t="shared" ca="1" si="14"/>
        <v>54580.88004300488</v>
      </c>
      <c r="G45">
        <f t="shared" ca="1" si="1"/>
        <v>10668</v>
      </c>
      <c r="H45" s="9">
        <f t="shared" ca="1" si="2"/>
        <v>188.71345016357662</v>
      </c>
      <c r="I45" s="9">
        <f t="shared" ca="1" si="2"/>
        <v>-128.42599977365899</v>
      </c>
      <c r="J45" s="9">
        <f t="shared" ca="1" si="2"/>
        <v>0</v>
      </c>
      <c r="K45" s="9">
        <f t="shared" ca="1" si="3"/>
        <v>228.26739515424575</v>
      </c>
      <c r="L45" s="9">
        <f t="shared" ca="1" si="4"/>
        <v>124.2366354153928</v>
      </c>
      <c r="M45">
        <f t="shared" ca="1" si="9"/>
        <v>56.335851400180665</v>
      </c>
      <c r="N45">
        <f t="shared" ca="1" si="10"/>
        <v>31.649887082204152</v>
      </c>
    </row>
    <row r="46" spans="1:14" x14ac:dyDescent="0.25">
      <c r="A46" s="4">
        <f t="shared" si="11"/>
        <v>0.41996527777777742</v>
      </c>
      <c r="B46" s="3">
        <f t="shared" si="12"/>
        <v>1553300285</v>
      </c>
      <c r="C46">
        <f t="shared" si="5"/>
        <v>2</v>
      </c>
      <c r="D46">
        <f t="shared" si="6"/>
        <v>7</v>
      </c>
      <c r="E46">
        <f t="shared" ca="1" si="13"/>
        <v>-79259.37721810244</v>
      </c>
      <c r="F46">
        <f t="shared" ca="1" si="14"/>
        <v>53938.750044136585</v>
      </c>
      <c r="G46">
        <f t="shared" ca="1" si="1"/>
        <v>10668</v>
      </c>
      <c r="H46" s="9">
        <f t="shared" ca="1" si="2"/>
        <v>188.71345016357662</v>
      </c>
      <c r="I46" s="9">
        <f t="shared" ca="1" si="2"/>
        <v>-128.42599977365754</v>
      </c>
      <c r="J46" s="9">
        <f t="shared" ca="1" si="2"/>
        <v>0</v>
      </c>
      <c r="K46" s="9">
        <f t="shared" ca="1" si="3"/>
        <v>228.26739515424495</v>
      </c>
      <c r="L46" s="9">
        <f t="shared" ca="1" si="4"/>
        <v>124.23663541539248</v>
      </c>
      <c r="M46">
        <f t="shared" ca="1" si="9"/>
        <v>56.330135501355009</v>
      </c>
      <c r="N46">
        <f t="shared" ca="1" si="10"/>
        <v>31.664986449864497</v>
      </c>
    </row>
    <row r="47" spans="1:14" x14ac:dyDescent="0.25">
      <c r="A47" s="4">
        <f t="shared" si="11"/>
        <v>0.42002314814814778</v>
      </c>
      <c r="B47" s="3">
        <f t="shared" si="12"/>
        <v>1553300290</v>
      </c>
      <c r="C47">
        <f t="shared" si="5"/>
        <v>2</v>
      </c>
      <c r="D47">
        <f t="shared" si="6"/>
        <v>7</v>
      </c>
      <c r="E47">
        <f t="shared" ca="1" si="13"/>
        <v>-78315.809967284556</v>
      </c>
      <c r="F47">
        <f t="shared" ca="1" si="14"/>
        <v>53296.620045268297</v>
      </c>
      <c r="G47">
        <f t="shared" ca="1" si="1"/>
        <v>10668</v>
      </c>
      <c r="H47" s="9">
        <f t="shared" ca="1" si="2"/>
        <v>188.71345016357662</v>
      </c>
      <c r="I47" s="9">
        <f t="shared" ca="1" si="2"/>
        <v>-128.42599977365899</v>
      </c>
      <c r="J47" s="9">
        <f t="shared" ca="1" si="2"/>
        <v>0</v>
      </c>
      <c r="K47" s="9">
        <f t="shared" ca="1" si="3"/>
        <v>228.26739515424575</v>
      </c>
      <c r="L47" s="9">
        <f t="shared" ca="1" si="4"/>
        <v>124.2366354153928</v>
      </c>
      <c r="M47">
        <f t="shared" ca="1" si="9"/>
        <v>56.32441960252936</v>
      </c>
      <c r="N47">
        <f t="shared" ca="1" si="10"/>
        <v>31.680085817524841</v>
      </c>
    </row>
    <row r="48" spans="1:14" x14ac:dyDescent="0.25">
      <c r="A48" s="4">
        <f t="shared" si="11"/>
        <v>0.42008101851851815</v>
      </c>
      <c r="B48" s="3">
        <f t="shared" si="12"/>
        <v>1553300295</v>
      </c>
      <c r="C48">
        <f t="shared" si="5"/>
        <v>2</v>
      </c>
      <c r="D48">
        <f t="shared" si="6"/>
        <v>7</v>
      </c>
      <c r="E48">
        <f t="shared" ca="1" si="13"/>
        <v>-77372.242716466673</v>
      </c>
      <c r="F48">
        <f t="shared" ca="1" si="14"/>
        <v>52654.490046400002</v>
      </c>
      <c r="G48">
        <f t="shared" ca="1" si="1"/>
        <v>10668</v>
      </c>
      <c r="H48" s="9">
        <f t="shared" ca="1" si="2"/>
        <v>188.71345016357662</v>
      </c>
      <c r="I48" s="9">
        <f t="shared" ca="1" si="2"/>
        <v>-128.42599977365899</v>
      </c>
      <c r="J48" s="9">
        <f t="shared" ca="1" si="2"/>
        <v>0</v>
      </c>
      <c r="K48" s="9">
        <f t="shared" ca="1" si="3"/>
        <v>228.26739515424575</v>
      </c>
      <c r="L48" s="9">
        <f t="shared" ca="1" si="4"/>
        <v>124.2366354153928</v>
      </c>
      <c r="M48">
        <f t="shared" ca="1" si="9"/>
        <v>56.318703703703704</v>
      </c>
      <c r="N48">
        <f t="shared" ca="1" si="10"/>
        <v>31.695185185185185</v>
      </c>
    </row>
    <row r="49" spans="1:19" x14ac:dyDescent="0.25">
      <c r="A49" s="4">
        <f t="shared" si="11"/>
        <v>0.42013888888888851</v>
      </c>
      <c r="B49" s="3">
        <f t="shared" si="12"/>
        <v>1553300300</v>
      </c>
      <c r="C49">
        <f t="shared" si="5"/>
        <v>2</v>
      </c>
      <c r="D49">
        <f t="shared" si="6"/>
        <v>7</v>
      </c>
      <c r="E49">
        <f t="shared" ref="E49:E69" ca="1" si="15">INDIRECT("E$"&amp;C49)+INDIRECT("H$"&amp;C49)*($B49-INDIRECT("B$"&amp;D49))</f>
        <v>-76428.67546564879</v>
      </c>
      <c r="F49">
        <f t="shared" ref="F49:F69" ca="1" si="16">INDIRECT("F$"&amp;C49)+INDIRECT("I$"&amp;C49)*($B49-INDIRECT("B$"&amp;D49))</f>
        <v>52012.360047531707</v>
      </c>
      <c r="G49">
        <f t="shared" ref="G49:G69" ca="1" si="17">INDIRECT("G$"&amp;C49)+INDIRECT("J$"&amp;C49)*($B49-INDIRECT("B$"&amp;D49))</f>
        <v>10668</v>
      </c>
      <c r="H49" s="9">
        <f t="shared" ref="H49:H69" ca="1" si="18">(E50-E49)/($B50-$B49)</f>
        <v>188.71345016357955</v>
      </c>
      <c r="I49" s="9">
        <f t="shared" ref="I49:I69" ca="1" si="19">(F50-F49)/($B50-$B49)</f>
        <v>-128.42599977365754</v>
      </c>
      <c r="J49" s="9">
        <f t="shared" ref="J49:J69" ca="1" si="20">(G50-G49)/($B50-$B49)</f>
        <v>0</v>
      </c>
      <c r="K49" s="9">
        <f t="shared" ref="K49:K69" ca="1" si="21">SQRT(H49*H49+I49*I49)</f>
        <v>228.26739515424734</v>
      </c>
      <c r="L49" s="9">
        <f t="shared" ref="L49:L69" ca="1" si="22">DEGREES(ATAN2(I49,H49))</f>
        <v>124.23663541539207</v>
      </c>
      <c r="M49">
        <f t="shared" ref="M49:M69" ca="1" si="23">INDIRECT("M$"&amp;C49)+INDIRECT("O$"&amp;C49)*($B49-INDIRECT("B$"&amp;D49))</f>
        <v>56.312987804878048</v>
      </c>
      <c r="N49">
        <f t="shared" ref="N49:N69" ca="1" si="24">INDIRECT("N$"&amp;C49)+INDIRECT("P$"&amp;C49)*($B49-INDIRECT("B$"&amp;D49))</f>
        <v>31.710284552845525</v>
      </c>
    </row>
    <row r="50" spans="1:19" x14ac:dyDescent="0.25">
      <c r="A50" s="4">
        <f t="shared" si="11"/>
        <v>0.42019675925925887</v>
      </c>
      <c r="B50" s="3">
        <f t="shared" si="12"/>
        <v>1553300305</v>
      </c>
      <c r="C50">
        <f t="shared" si="5"/>
        <v>2</v>
      </c>
      <c r="D50">
        <f t="shared" si="6"/>
        <v>7</v>
      </c>
      <c r="E50">
        <f t="shared" ca="1" si="15"/>
        <v>-75485.108214830892</v>
      </c>
      <c r="F50">
        <f t="shared" ca="1" si="16"/>
        <v>51370.230048663419</v>
      </c>
      <c r="G50">
        <f t="shared" ca="1" si="17"/>
        <v>10668</v>
      </c>
      <c r="H50" s="9">
        <f t="shared" ca="1" si="18"/>
        <v>188.71345016357662</v>
      </c>
      <c r="I50" s="9">
        <f t="shared" ca="1" si="19"/>
        <v>-128.42599977365899</v>
      </c>
      <c r="J50" s="9">
        <f t="shared" ca="1" si="20"/>
        <v>0</v>
      </c>
      <c r="K50" s="9">
        <f t="shared" ca="1" si="21"/>
        <v>228.26739515424575</v>
      </c>
      <c r="L50" s="9">
        <f t="shared" ca="1" si="22"/>
        <v>124.2366354153928</v>
      </c>
      <c r="M50">
        <f t="shared" ca="1" si="23"/>
        <v>56.307271906052392</v>
      </c>
      <c r="N50">
        <f t="shared" ca="1" si="24"/>
        <v>31.72538392050587</v>
      </c>
    </row>
    <row r="51" spans="1:19" x14ac:dyDescent="0.25">
      <c r="A51" s="4">
        <f t="shared" si="11"/>
        <v>0.42025462962962923</v>
      </c>
      <c r="B51" s="3">
        <f t="shared" si="12"/>
        <v>1553300310</v>
      </c>
      <c r="C51">
        <f t="shared" si="5"/>
        <v>2</v>
      </c>
      <c r="D51">
        <f t="shared" si="6"/>
        <v>7</v>
      </c>
      <c r="E51">
        <f t="shared" ca="1" si="15"/>
        <v>-74541.540964013009</v>
      </c>
      <c r="F51">
        <f t="shared" ca="1" si="16"/>
        <v>50728.100049795125</v>
      </c>
      <c r="G51">
        <f t="shared" ca="1" si="17"/>
        <v>10668</v>
      </c>
      <c r="H51" s="9">
        <f t="shared" ca="1" si="18"/>
        <v>188.71345016357662</v>
      </c>
      <c r="I51" s="9">
        <f t="shared" ca="1" si="19"/>
        <v>-128.42599977365899</v>
      </c>
      <c r="J51" s="9">
        <f t="shared" ca="1" si="20"/>
        <v>0</v>
      </c>
      <c r="K51" s="9">
        <f t="shared" ca="1" si="21"/>
        <v>228.26739515424575</v>
      </c>
      <c r="L51" s="9">
        <f t="shared" ca="1" si="22"/>
        <v>124.2366354153928</v>
      </c>
      <c r="M51">
        <f t="shared" ca="1" si="23"/>
        <v>56.301556007226736</v>
      </c>
      <c r="N51">
        <f t="shared" ca="1" si="24"/>
        <v>31.740483288166214</v>
      </c>
    </row>
    <row r="52" spans="1:19" x14ac:dyDescent="0.25">
      <c r="A52" s="4">
        <f t="shared" si="11"/>
        <v>0.42031249999999959</v>
      </c>
      <c r="B52" s="3">
        <f t="shared" si="12"/>
        <v>1553300315</v>
      </c>
      <c r="C52">
        <f t="shared" si="5"/>
        <v>2</v>
      </c>
      <c r="D52">
        <f t="shared" si="6"/>
        <v>7</v>
      </c>
      <c r="E52">
        <f t="shared" ca="1" si="15"/>
        <v>-73597.973713195126</v>
      </c>
      <c r="F52">
        <f t="shared" ca="1" si="16"/>
        <v>50085.97005092683</v>
      </c>
      <c r="G52">
        <f t="shared" ca="1" si="17"/>
        <v>10668</v>
      </c>
      <c r="H52" s="9">
        <f t="shared" ca="1" si="18"/>
        <v>188.71345016357955</v>
      </c>
      <c r="I52" s="9">
        <f t="shared" ca="1" si="19"/>
        <v>-128.42599977365754</v>
      </c>
      <c r="J52" s="9">
        <f t="shared" ca="1" si="20"/>
        <v>0</v>
      </c>
      <c r="K52" s="9">
        <f t="shared" ca="1" si="21"/>
        <v>228.26739515424734</v>
      </c>
      <c r="L52" s="9">
        <f t="shared" ca="1" si="22"/>
        <v>124.23663541539207</v>
      </c>
      <c r="M52">
        <f t="shared" ca="1" si="23"/>
        <v>56.29584010840108</v>
      </c>
      <c r="N52">
        <f t="shared" ca="1" si="24"/>
        <v>31.755582655826558</v>
      </c>
      <c r="O52" s="13"/>
      <c r="P52" s="13"/>
      <c r="Q52" s="13"/>
      <c r="R52" s="13"/>
      <c r="S52" s="13"/>
    </row>
    <row r="53" spans="1:19" x14ac:dyDescent="0.25">
      <c r="A53" s="4">
        <f>A52+5/24/3600</f>
        <v>0.42037037037036995</v>
      </c>
      <c r="B53" s="3">
        <f t="shared" si="12"/>
        <v>1553300320</v>
      </c>
      <c r="C53">
        <f t="shared" si="5"/>
        <v>2</v>
      </c>
      <c r="D53">
        <f t="shared" si="6"/>
        <v>7</v>
      </c>
      <c r="E53">
        <f t="shared" ca="1" si="15"/>
        <v>-72654.406462377228</v>
      </c>
      <c r="F53">
        <f t="shared" ca="1" si="16"/>
        <v>49443.840052058542</v>
      </c>
      <c r="G53">
        <f t="shared" ca="1" si="17"/>
        <v>10668</v>
      </c>
      <c r="H53" s="9">
        <f t="shared" ca="1" si="18"/>
        <v>188.71345016357373</v>
      </c>
      <c r="I53" s="9">
        <f t="shared" ca="1" si="19"/>
        <v>-128.42599977365899</v>
      </c>
      <c r="J53" s="9">
        <f t="shared" ca="1" si="20"/>
        <v>0</v>
      </c>
      <c r="K53" s="9">
        <f t="shared" ca="1" si="21"/>
        <v>228.26739515424336</v>
      </c>
      <c r="L53" s="9">
        <f t="shared" ca="1" si="22"/>
        <v>124.2366354153932</v>
      </c>
      <c r="M53">
        <f t="shared" ca="1" si="23"/>
        <v>56.290124209575424</v>
      </c>
      <c r="N53">
        <f t="shared" ca="1" si="24"/>
        <v>31.770682023486899</v>
      </c>
    </row>
    <row r="54" spans="1:19" x14ac:dyDescent="0.25">
      <c r="A54" s="4">
        <f t="shared" si="11"/>
        <v>0.42042824074074031</v>
      </c>
      <c r="B54" s="3">
        <f t="shared" si="12"/>
        <v>1553300325</v>
      </c>
      <c r="C54">
        <f t="shared" si="5"/>
        <v>2</v>
      </c>
      <c r="D54">
        <f t="shared" si="6"/>
        <v>7</v>
      </c>
      <c r="E54">
        <f t="shared" ca="1" si="15"/>
        <v>-71710.83921155936</v>
      </c>
      <c r="F54">
        <f t="shared" ca="1" si="16"/>
        <v>48801.710053190247</v>
      </c>
      <c r="G54">
        <f t="shared" ca="1" si="17"/>
        <v>10668</v>
      </c>
      <c r="H54" s="9">
        <f t="shared" ca="1" si="18"/>
        <v>188.71345016357955</v>
      </c>
      <c r="I54" s="9">
        <f t="shared" ca="1" si="19"/>
        <v>-128.42599977365899</v>
      </c>
      <c r="J54" s="9">
        <f t="shared" ca="1" si="20"/>
        <v>0</v>
      </c>
      <c r="K54" s="9">
        <f t="shared" ca="1" si="21"/>
        <v>228.26739515424816</v>
      </c>
      <c r="L54" s="9">
        <f t="shared" ca="1" si="22"/>
        <v>124.23663541539239</v>
      </c>
      <c r="M54">
        <f t="shared" ca="1" si="23"/>
        <v>56.284408310749775</v>
      </c>
      <c r="N54">
        <f t="shared" ca="1" si="24"/>
        <v>31.785781391147243</v>
      </c>
    </row>
    <row r="55" spans="1:19" x14ac:dyDescent="0.25">
      <c r="A55" s="8">
        <f t="shared" si="11"/>
        <v>0.42048611111111067</v>
      </c>
      <c r="B55" s="3">
        <f t="shared" si="12"/>
        <v>1553300330</v>
      </c>
      <c r="C55">
        <f t="shared" si="5"/>
        <v>2</v>
      </c>
      <c r="D55">
        <f t="shared" si="6"/>
        <v>7</v>
      </c>
      <c r="E55">
        <f t="shared" ca="1" si="15"/>
        <v>-70767.271960741462</v>
      </c>
      <c r="F55">
        <f t="shared" ca="1" si="16"/>
        <v>48159.580054321952</v>
      </c>
      <c r="G55">
        <f t="shared" ca="1" si="17"/>
        <v>10668</v>
      </c>
      <c r="H55" s="9">
        <f t="shared" ca="1" si="18"/>
        <v>188.71345016357662</v>
      </c>
      <c r="I55" s="9">
        <f t="shared" ca="1" si="19"/>
        <v>-128.42599977365754</v>
      </c>
      <c r="J55" s="9">
        <f t="shared" ca="1" si="20"/>
        <v>0</v>
      </c>
      <c r="K55" s="9">
        <f t="shared" ca="1" si="21"/>
        <v>228.26739515424495</v>
      </c>
      <c r="L55" s="9">
        <f t="shared" ca="1" si="22"/>
        <v>124.23663541539248</v>
      </c>
      <c r="M55">
        <f t="shared" ca="1" si="23"/>
        <v>56.278692411924119</v>
      </c>
      <c r="N55">
        <f t="shared" ca="1" si="24"/>
        <v>31.800880758807587</v>
      </c>
    </row>
    <row r="56" spans="1:19" x14ac:dyDescent="0.25">
      <c r="A56" s="4">
        <f t="shared" si="11"/>
        <v>0.42054398148148103</v>
      </c>
      <c r="B56" s="3">
        <f t="shared" si="12"/>
        <v>1553300335</v>
      </c>
      <c r="C56">
        <f t="shared" si="5"/>
        <v>2</v>
      </c>
      <c r="D56">
        <f t="shared" si="6"/>
        <v>7</v>
      </c>
      <c r="E56">
        <f t="shared" ca="1" si="15"/>
        <v>-69823.704709923579</v>
      </c>
      <c r="F56">
        <f t="shared" ca="1" si="16"/>
        <v>47517.450055453664</v>
      </c>
      <c r="G56">
        <f t="shared" ca="1" si="17"/>
        <v>10668</v>
      </c>
      <c r="H56" s="9">
        <f t="shared" ca="1" si="18"/>
        <v>188.71345016357662</v>
      </c>
      <c r="I56" s="9">
        <f t="shared" ca="1" si="19"/>
        <v>-128.42599977366044</v>
      </c>
      <c r="J56" s="9">
        <f t="shared" ca="1" si="20"/>
        <v>0</v>
      </c>
      <c r="K56" s="9">
        <f t="shared" ca="1" si="21"/>
        <v>228.26739515424657</v>
      </c>
      <c r="L56" s="9">
        <f t="shared" ca="1" si="22"/>
        <v>124.2366354153931</v>
      </c>
      <c r="M56">
        <f t="shared" ca="1" si="23"/>
        <v>56.272976513098463</v>
      </c>
      <c r="N56">
        <f t="shared" ca="1" si="24"/>
        <v>31.815980126467931</v>
      </c>
    </row>
    <row r="57" spans="1:19" x14ac:dyDescent="0.25">
      <c r="A57" s="4">
        <f t="shared" si="11"/>
        <v>0.42060185185185139</v>
      </c>
      <c r="B57" s="3">
        <f t="shared" si="12"/>
        <v>1553300340</v>
      </c>
      <c r="C57">
        <f t="shared" si="5"/>
        <v>2</v>
      </c>
      <c r="D57">
        <f t="shared" si="6"/>
        <v>7</v>
      </c>
      <c r="E57">
        <f t="shared" ca="1" si="15"/>
        <v>-68880.137459105696</v>
      </c>
      <c r="F57">
        <f t="shared" ca="1" si="16"/>
        <v>46875.320056585362</v>
      </c>
      <c r="G57">
        <f t="shared" ca="1" si="17"/>
        <v>10668</v>
      </c>
      <c r="H57" s="9">
        <f t="shared" ca="1" si="18"/>
        <v>188.71345016357955</v>
      </c>
      <c r="I57" s="9">
        <f t="shared" ca="1" si="19"/>
        <v>-128.42599977365754</v>
      </c>
      <c r="J57" s="9">
        <f t="shared" ca="1" si="20"/>
        <v>0</v>
      </c>
      <c r="K57" s="9">
        <f t="shared" ca="1" si="21"/>
        <v>228.26739515424734</v>
      </c>
      <c r="L57" s="9">
        <f t="shared" ca="1" si="22"/>
        <v>124.23663541539207</v>
      </c>
      <c r="M57">
        <f t="shared" ca="1" si="23"/>
        <v>56.267260614272807</v>
      </c>
      <c r="N57">
        <f t="shared" ca="1" si="24"/>
        <v>31.831079494128272</v>
      </c>
    </row>
    <row r="58" spans="1:19" x14ac:dyDescent="0.25">
      <c r="A58" s="4">
        <f t="shared" si="11"/>
        <v>0.42065972222222175</v>
      </c>
      <c r="B58" s="3">
        <f t="shared" si="12"/>
        <v>1553300345</v>
      </c>
      <c r="C58">
        <f t="shared" si="5"/>
        <v>2</v>
      </c>
      <c r="D58">
        <f t="shared" si="6"/>
        <v>7</v>
      </c>
      <c r="E58">
        <f t="shared" ca="1" si="15"/>
        <v>-67936.570208287798</v>
      </c>
      <c r="F58">
        <f t="shared" ca="1" si="16"/>
        <v>46233.190057717075</v>
      </c>
      <c r="G58">
        <f t="shared" ca="1" si="17"/>
        <v>10668</v>
      </c>
      <c r="H58" s="9">
        <f t="shared" ca="1" si="18"/>
        <v>188.71345016357373</v>
      </c>
      <c r="I58" s="9">
        <f t="shared" ca="1" si="19"/>
        <v>-128.42599977365899</v>
      </c>
      <c r="J58" s="9">
        <f t="shared" ca="1" si="20"/>
        <v>0</v>
      </c>
      <c r="K58" s="9">
        <f t="shared" ca="1" si="21"/>
        <v>228.26739515424336</v>
      </c>
      <c r="L58" s="9">
        <f t="shared" ca="1" si="22"/>
        <v>124.2366354153932</v>
      </c>
      <c r="M58">
        <f t="shared" ca="1" si="23"/>
        <v>56.261544715447151</v>
      </c>
      <c r="N58">
        <f t="shared" ca="1" si="24"/>
        <v>31.846178861788616</v>
      </c>
    </row>
    <row r="59" spans="1:19" x14ac:dyDescent="0.25">
      <c r="A59" s="4">
        <f t="shared" si="11"/>
        <v>0.42071759259259212</v>
      </c>
      <c r="B59" s="3">
        <f t="shared" si="12"/>
        <v>1553300350</v>
      </c>
      <c r="C59">
        <f t="shared" si="5"/>
        <v>2</v>
      </c>
      <c r="D59">
        <f t="shared" si="6"/>
        <v>7</v>
      </c>
      <c r="E59">
        <f t="shared" ca="1" si="15"/>
        <v>-66993.002957469929</v>
      </c>
      <c r="F59">
        <f t="shared" ca="1" si="16"/>
        <v>45591.06005884878</v>
      </c>
      <c r="G59">
        <f t="shared" ca="1" si="17"/>
        <v>10668</v>
      </c>
      <c r="H59" s="9">
        <f t="shared" ca="1" si="18"/>
        <v>188.71345016357955</v>
      </c>
      <c r="I59" s="9">
        <f t="shared" ca="1" si="19"/>
        <v>-128.42599977365754</v>
      </c>
      <c r="J59" s="9">
        <f t="shared" ca="1" si="20"/>
        <v>0</v>
      </c>
      <c r="K59" s="9">
        <f t="shared" ca="1" si="21"/>
        <v>228.26739515424734</v>
      </c>
      <c r="L59" s="9">
        <f t="shared" ca="1" si="22"/>
        <v>124.23663541539207</v>
      </c>
      <c r="M59">
        <f t="shared" ca="1" si="23"/>
        <v>56.255828816621495</v>
      </c>
      <c r="N59">
        <f t="shared" ca="1" si="24"/>
        <v>31.86127822944896</v>
      </c>
    </row>
    <row r="60" spans="1:19" x14ac:dyDescent="0.25">
      <c r="A60" s="4">
        <f t="shared" si="11"/>
        <v>0.42077546296296248</v>
      </c>
      <c r="B60" s="3">
        <f t="shared" si="12"/>
        <v>1553300355</v>
      </c>
      <c r="C60">
        <f t="shared" si="5"/>
        <v>2</v>
      </c>
      <c r="D60">
        <f t="shared" si="6"/>
        <v>7</v>
      </c>
      <c r="E60">
        <f t="shared" ca="1" si="15"/>
        <v>-66049.435706652032</v>
      </c>
      <c r="F60">
        <f t="shared" ca="1" si="16"/>
        <v>44948.930059980492</v>
      </c>
      <c r="G60">
        <f t="shared" ca="1" si="17"/>
        <v>10668</v>
      </c>
      <c r="H60" s="9">
        <f t="shared" ca="1" si="18"/>
        <v>188.71345016357662</v>
      </c>
      <c r="I60" s="9">
        <f t="shared" ca="1" si="19"/>
        <v>-128.42599977365899</v>
      </c>
      <c r="J60" s="9">
        <f t="shared" ca="1" si="20"/>
        <v>0</v>
      </c>
      <c r="K60" s="9">
        <f t="shared" ca="1" si="21"/>
        <v>228.26739515424575</v>
      </c>
      <c r="L60" s="9">
        <f t="shared" ca="1" si="22"/>
        <v>124.2366354153928</v>
      </c>
      <c r="M60">
        <f t="shared" ca="1" si="23"/>
        <v>56.250112917795846</v>
      </c>
      <c r="N60">
        <f t="shared" ca="1" si="24"/>
        <v>31.876377597109304</v>
      </c>
    </row>
    <row r="61" spans="1:19" x14ac:dyDescent="0.25">
      <c r="A61" s="4">
        <f t="shared" si="11"/>
        <v>0.42083333333333284</v>
      </c>
      <c r="B61" s="3">
        <f t="shared" si="12"/>
        <v>1553300360</v>
      </c>
      <c r="C61">
        <f t="shared" si="5"/>
        <v>2</v>
      </c>
      <c r="D61">
        <f t="shared" si="6"/>
        <v>7</v>
      </c>
      <c r="E61">
        <f t="shared" ca="1" si="15"/>
        <v>-65105.868455834148</v>
      </c>
      <c r="F61">
        <f t="shared" ca="1" si="16"/>
        <v>44306.800061112197</v>
      </c>
      <c r="G61">
        <f t="shared" ca="1" si="17"/>
        <v>10668</v>
      </c>
      <c r="H61" s="9">
        <f t="shared" ca="1" si="18"/>
        <v>188.71345016357662</v>
      </c>
      <c r="I61" s="9">
        <f t="shared" ca="1" si="19"/>
        <v>-128.42599977365899</v>
      </c>
      <c r="J61" s="9">
        <f t="shared" ca="1" si="20"/>
        <v>0</v>
      </c>
      <c r="K61" s="9">
        <f t="shared" ca="1" si="21"/>
        <v>228.26739515424575</v>
      </c>
      <c r="L61" s="9">
        <f t="shared" ca="1" si="22"/>
        <v>124.2366354153928</v>
      </c>
      <c r="M61">
        <f t="shared" ca="1" si="23"/>
        <v>56.24439701897019</v>
      </c>
      <c r="N61">
        <f t="shared" ca="1" si="24"/>
        <v>31.891476964769645</v>
      </c>
    </row>
    <row r="62" spans="1:19" x14ac:dyDescent="0.25">
      <c r="A62" s="4">
        <f t="shared" si="11"/>
        <v>0.4208912037037032</v>
      </c>
      <c r="B62" s="3">
        <f t="shared" si="12"/>
        <v>1553300365</v>
      </c>
      <c r="C62">
        <f t="shared" si="5"/>
        <v>2</v>
      </c>
      <c r="D62">
        <f t="shared" si="6"/>
        <v>7</v>
      </c>
      <c r="E62">
        <f t="shared" ca="1" si="15"/>
        <v>-64162.301205016265</v>
      </c>
      <c r="F62">
        <f t="shared" ca="1" si="16"/>
        <v>43664.670062243902</v>
      </c>
      <c r="G62">
        <f t="shared" ca="1" si="17"/>
        <v>10668</v>
      </c>
      <c r="H62" s="9">
        <f t="shared" ca="1" si="18"/>
        <v>188.7134501635781</v>
      </c>
      <c r="I62" s="9">
        <f t="shared" ca="1" si="19"/>
        <v>-128.42599977365899</v>
      </c>
      <c r="J62" s="9">
        <f t="shared" ca="1" si="20"/>
        <v>0</v>
      </c>
      <c r="K62" s="9">
        <f t="shared" ca="1" si="21"/>
        <v>228.26739515424697</v>
      </c>
      <c r="L62" s="9">
        <f t="shared" ca="1" si="22"/>
        <v>124.23663541539258</v>
      </c>
      <c r="M62">
        <f t="shared" ca="1" si="23"/>
        <v>56.238681120144534</v>
      </c>
      <c r="N62">
        <f t="shared" ca="1" si="24"/>
        <v>31.906576332429989</v>
      </c>
    </row>
    <row r="63" spans="1:19" x14ac:dyDescent="0.25">
      <c r="A63" s="4">
        <f t="shared" si="11"/>
        <v>0.42094907407407356</v>
      </c>
      <c r="B63" s="3">
        <f t="shared" si="12"/>
        <v>1553300370</v>
      </c>
      <c r="C63">
        <f t="shared" si="5"/>
        <v>2</v>
      </c>
      <c r="D63">
        <f t="shared" si="6"/>
        <v>7</v>
      </c>
      <c r="E63">
        <f t="shared" ca="1" si="15"/>
        <v>-63218.733954198375</v>
      </c>
      <c r="F63">
        <f t="shared" ca="1" si="16"/>
        <v>43022.540063375607</v>
      </c>
      <c r="G63">
        <f t="shared" ca="1" si="17"/>
        <v>10668</v>
      </c>
      <c r="H63" s="9">
        <f t="shared" ca="1" si="18"/>
        <v>188.71345016357662</v>
      </c>
      <c r="I63" s="9">
        <f t="shared" ca="1" si="19"/>
        <v>-128.42599977365754</v>
      </c>
      <c r="J63" s="9">
        <f t="shared" ca="1" si="20"/>
        <v>0</v>
      </c>
      <c r="K63" s="9">
        <f t="shared" ca="1" si="21"/>
        <v>228.26739515424495</v>
      </c>
      <c r="L63" s="9">
        <f t="shared" ca="1" si="22"/>
        <v>124.23663541539248</v>
      </c>
      <c r="M63">
        <f t="shared" ca="1" si="23"/>
        <v>56.232965221318878</v>
      </c>
      <c r="N63">
        <f t="shared" ca="1" si="24"/>
        <v>31.921675700090333</v>
      </c>
    </row>
    <row r="64" spans="1:19" x14ac:dyDescent="0.25">
      <c r="A64" s="4">
        <f t="shared" si="11"/>
        <v>0.42100694444444392</v>
      </c>
      <c r="B64" s="3">
        <f t="shared" si="12"/>
        <v>1553300375</v>
      </c>
      <c r="C64">
        <f t="shared" si="5"/>
        <v>2</v>
      </c>
      <c r="D64">
        <f t="shared" si="6"/>
        <v>7</v>
      </c>
      <c r="E64">
        <f t="shared" ca="1" si="15"/>
        <v>-62275.166703380492</v>
      </c>
      <c r="F64">
        <f t="shared" ca="1" si="16"/>
        <v>42380.410064507319</v>
      </c>
      <c r="G64">
        <f t="shared" ca="1" si="17"/>
        <v>10668</v>
      </c>
      <c r="H64" s="9">
        <f t="shared" ca="1" si="18"/>
        <v>188.71345016357662</v>
      </c>
      <c r="I64" s="9">
        <f t="shared" ca="1" si="19"/>
        <v>-128.42599977365899</v>
      </c>
      <c r="J64" s="9">
        <f t="shared" ca="1" si="20"/>
        <v>0</v>
      </c>
      <c r="K64" s="9">
        <f t="shared" ca="1" si="21"/>
        <v>228.26739515424575</v>
      </c>
      <c r="L64" s="9">
        <f t="shared" ca="1" si="22"/>
        <v>124.2366354153928</v>
      </c>
      <c r="M64">
        <f t="shared" ca="1" si="23"/>
        <v>56.227249322493222</v>
      </c>
      <c r="N64">
        <f t="shared" ca="1" si="24"/>
        <v>31.936775067750677</v>
      </c>
    </row>
    <row r="65" spans="1:14" x14ac:dyDescent="0.25">
      <c r="A65" s="4">
        <f t="shared" si="11"/>
        <v>0.42106481481481428</v>
      </c>
      <c r="B65" s="3">
        <f t="shared" si="12"/>
        <v>1553300380</v>
      </c>
      <c r="C65">
        <f t="shared" si="5"/>
        <v>2</v>
      </c>
      <c r="D65">
        <f t="shared" si="6"/>
        <v>7</v>
      </c>
      <c r="E65">
        <f t="shared" ca="1" si="15"/>
        <v>-61331.599452562608</v>
      </c>
      <c r="F65">
        <f t="shared" ca="1" si="16"/>
        <v>41738.280065639025</v>
      </c>
      <c r="G65">
        <f t="shared" ca="1" si="17"/>
        <v>10668</v>
      </c>
      <c r="H65" s="9">
        <f t="shared" ca="1" si="18"/>
        <v>188.7134501635781</v>
      </c>
      <c r="I65" s="9">
        <f t="shared" ca="1" si="19"/>
        <v>-128.42599977365899</v>
      </c>
      <c r="J65" s="9">
        <f t="shared" ca="1" si="20"/>
        <v>0</v>
      </c>
      <c r="K65" s="9">
        <f t="shared" ca="1" si="21"/>
        <v>228.26739515424697</v>
      </c>
      <c r="L65" s="9">
        <f t="shared" ca="1" si="22"/>
        <v>124.23663541539258</v>
      </c>
      <c r="M65">
        <f t="shared" ca="1" si="23"/>
        <v>56.221533423667566</v>
      </c>
      <c r="N65">
        <f t="shared" ca="1" si="24"/>
        <v>31.951874435411018</v>
      </c>
    </row>
    <row r="66" spans="1:14" x14ac:dyDescent="0.25">
      <c r="A66" s="4">
        <f t="shared" si="11"/>
        <v>0.42112268518518464</v>
      </c>
      <c r="B66" s="3">
        <f t="shared" si="12"/>
        <v>1553300385</v>
      </c>
      <c r="C66">
        <f t="shared" si="5"/>
        <v>2</v>
      </c>
      <c r="D66">
        <f t="shared" si="6"/>
        <v>7</v>
      </c>
      <c r="E66">
        <f t="shared" ca="1" si="15"/>
        <v>-60388.032201744718</v>
      </c>
      <c r="F66">
        <f t="shared" ca="1" si="16"/>
        <v>41096.15006677073</v>
      </c>
      <c r="G66">
        <f t="shared" ca="1" si="17"/>
        <v>10668</v>
      </c>
      <c r="H66" s="9">
        <f t="shared" ca="1" si="18"/>
        <v>188.71345016357662</v>
      </c>
      <c r="I66" s="9">
        <f t="shared" ca="1" si="19"/>
        <v>-128.42599977365754</v>
      </c>
      <c r="J66" s="9">
        <f t="shared" ca="1" si="20"/>
        <v>0</v>
      </c>
      <c r="K66" s="9">
        <f t="shared" ca="1" si="21"/>
        <v>228.26739515424495</v>
      </c>
      <c r="L66" s="9">
        <f t="shared" ca="1" si="22"/>
        <v>124.23663541539248</v>
      </c>
      <c r="M66">
        <f t="shared" ca="1" si="23"/>
        <v>56.215817524841917</v>
      </c>
      <c r="N66">
        <f t="shared" ca="1" si="24"/>
        <v>31.966973803071362</v>
      </c>
    </row>
    <row r="67" spans="1:14" x14ac:dyDescent="0.25">
      <c r="A67" s="4">
        <f t="shared" si="11"/>
        <v>0.421180555555555</v>
      </c>
      <c r="B67" s="3">
        <f t="shared" si="12"/>
        <v>1553300390</v>
      </c>
      <c r="C67">
        <f t="shared" si="5"/>
        <v>2</v>
      </c>
      <c r="D67">
        <f t="shared" si="6"/>
        <v>7</v>
      </c>
      <c r="E67">
        <f t="shared" ca="1" si="15"/>
        <v>-59444.464950926835</v>
      </c>
      <c r="F67">
        <f t="shared" ca="1" si="16"/>
        <v>40454.020067902442</v>
      </c>
      <c r="G67">
        <f t="shared" ca="1" si="17"/>
        <v>10668</v>
      </c>
      <c r="H67" s="9">
        <f t="shared" ca="1" si="18"/>
        <v>188.7134501635781</v>
      </c>
      <c r="I67" s="9">
        <f t="shared" ca="1" si="19"/>
        <v>-128.42599977365899</v>
      </c>
      <c r="J67" s="9">
        <f t="shared" ca="1" si="20"/>
        <v>0</v>
      </c>
      <c r="K67" s="9">
        <f t="shared" ca="1" si="21"/>
        <v>228.26739515424697</v>
      </c>
      <c r="L67" s="9">
        <f t="shared" ca="1" si="22"/>
        <v>124.23663541539258</v>
      </c>
      <c r="M67">
        <f t="shared" ca="1" si="23"/>
        <v>56.210101626016261</v>
      </c>
      <c r="N67">
        <f t="shared" ca="1" si="24"/>
        <v>31.982073170731706</v>
      </c>
    </row>
    <row r="68" spans="1:14" x14ac:dyDescent="0.25">
      <c r="A68" s="4">
        <f t="shared" si="11"/>
        <v>0.42123842592592536</v>
      </c>
      <c r="B68" s="3">
        <f t="shared" si="12"/>
        <v>1553300395</v>
      </c>
      <c r="C68">
        <f t="shared" si="5"/>
        <v>2</v>
      </c>
      <c r="D68">
        <f t="shared" si="6"/>
        <v>7</v>
      </c>
      <c r="E68">
        <f t="shared" ca="1" si="15"/>
        <v>-58500.897700108944</v>
      </c>
      <c r="F68">
        <f t="shared" ca="1" si="16"/>
        <v>39811.890069034147</v>
      </c>
      <c r="G68">
        <f t="shared" ca="1" si="17"/>
        <v>10668</v>
      </c>
      <c r="H68" s="9">
        <f t="shared" ca="1" si="18"/>
        <v>188.71345016357662</v>
      </c>
      <c r="I68" s="9">
        <f t="shared" ca="1" si="19"/>
        <v>-128.42599977365899</v>
      </c>
      <c r="J68" s="9">
        <f t="shared" ca="1" si="20"/>
        <v>0</v>
      </c>
      <c r="K68" s="9">
        <f t="shared" ca="1" si="21"/>
        <v>228.26739515424575</v>
      </c>
      <c r="L68" s="9">
        <f t="shared" ca="1" si="22"/>
        <v>124.2366354153928</v>
      </c>
      <c r="M68">
        <f t="shared" ca="1" si="23"/>
        <v>56.204385727190605</v>
      </c>
      <c r="N68">
        <f t="shared" ca="1" si="24"/>
        <v>31.99717253839205</v>
      </c>
    </row>
    <row r="69" spans="1:14" x14ac:dyDescent="0.25">
      <c r="A69" s="4">
        <f t="shared" si="11"/>
        <v>0.42129629629629572</v>
      </c>
      <c r="B69" s="3">
        <f t="shared" si="12"/>
        <v>1553300400</v>
      </c>
      <c r="C69">
        <f t="shared" si="5"/>
        <v>2</v>
      </c>
      <c r="D69">
        <f t="shared" si="6"/>
        <v>7</v>
      </c>
      <c r="E69">
        <f t="shared" ca="1" si="15"/>
        <v>-57557.330449291061</v>
      </c>
      <c r="F69">
        <f t="shared" ca="1" si="16"/>
        <v>39169.760070165852</v>
      </c>
      <c r="G69">
        <f t="shared" ca="1" si="17"/>
        <v>10668</v>
      </c>
      <c r="H69" s="9">
        <f t="shared" ca="1" si="18"/>
        <v>188.71345016357662</v>
      </c>
      <c r="I69" s="9">
        <f t="shared" ca="1" si="19"/>
        <v>-128.42599977365899</v>
      </c>
      <c r="J69" s="9">
        <f t="shared" ca="1" si="20"/>
        <v>0</v>
      </c>
      <c r="K69" s="9">
        <f t="shared" ca="1" si="21"/>
        <v>228.26739515424575</v>
      </c>
      <c r="L69" s="9">
        <f t="shared" ca="1" si="22"/>
        <v>124.2366354153928</v>
      </c>
      <c r="M69">
        <f t="shared" ca="1" si="23"/>
        <v>56.198669828364949</v>
      </c>
      <c r="N69">
        <f t="shared" ca="1" si="24"/>
        <v>32.012271906052391</v>
      </c>
    </row>
    <row r="70" spans="1:14" x14ac:dyDescent="0.25">
      <c r="A70" s="4">
        <f t="shared" si="11"/>
        <v>0.42135416666666609</v>
      </c>
      <c r="B70" s="3">
        <f t="shared" si="12"/>
        <v>1553300405</v>
      </c>
      <c r="C70">
        <f t="shared" si="5"/>
        <v>2</v>
      </c>
      <c r="D70">
        <f t="shared" si="6"/>
        <v>7</v>
      </c>
      <c r="E70">
        <f t="shared" ref="E70:E119" ca="1" si="25">INDIRECT("E$"&amp;C70)+INDIRECT("H$"&amp;C70)*($B70-INDIRECT("B$"&amp;D70))</f>
        <v>-56613.763198473178</v>
      </c>
      <c r="F70">
        <f t="shared" ref="F70:F119" ca="1" si="26">INDIRECT("F$"&amp;C70)+INDIRECT("I$"&amp;C70)*($B70-INDIRECT("B$"&amp;D70))</f>
        <v>38527.630071297557</v>
      </c>
      <c r="G70">
        <f t="shared" ca="1" si="1"/>
        <v>10668</v>
      </c>
      <c r="H70" s="9">
        <f t="shared" ca="1" si="2"/>
        <v>188.7134501635781</v>
      </c>
      <c r="I70" s="9">
        <f t="shared" ca="1" si="2"/>
        <v>-128.42599977365754</v>
      </c>
      <c r="J70" s="9">
        <f t="shared" ca="1" si="2"/>
        <v>0</v>
      </c>
      <c r="K70" s="9">
        <f t="shared" ca="1" si="3"/>
        <v>228.26739515424615</v>
      </c>
      <c r="L70" s="9">
        <f t="shared" ca="1" si="4"/>
        <v>124.23663541539229</v>
      </c>
      <c r="M70">
        <f t="shared" ref="M70:M119" ca="1" si="27">INDIRECT("M$"&amp;C70)+INDIRECT("O$"&amp;C70)*($B70-INDIRECT("B$"&amp;D70))</f>
        <v>56.192953929539293</v>
      </c>
      <c r="N70">
        <f t="shared" ref="N70:N119" ca="1" si="28">INDIRECT("N$"&amp;C70)+INDIRECT("P$"&amp;C70)*($B70-INDIRECT("B$"&amp;D70))</f>
        <v>32.027371273712738</v>
      </c>
    </row>
    <row r="71" spans="1:14" x14ac:dyDescent="0.25">
      <c r="A71" s="4">
        <f>A70+5/24/3600</f>
        <v>0.42141203703703645</v>
      </c>
      <c r="B71" s="3">
        <f t="shared" si="12"/>
        <v>1553300410</v>
      </c>
      <c r="C71">
        <f t="shared" si="5"/>
        <v>2</v>
      </c>
      <c r="D71">
        <f t="shared" si="6"/>
        <v>7</v>
      </c>
      <c r="E71">
        <f t="shared" ca="1" si="25"/>
        <v>-55670.195947655287</v>
      </c>
      <c r="F71">
        <f t="shared" ca="1" si="26"/>
        <v>37885.500072429269</v>
      </c>
      <c r="G71">
        <f t="shared" ca="1" si="1"/>
        <v>10668</v>
      </c>
      <c r="H71" s="9">
        <f t="shared" ca="1" si="2"/>
        <v>188.71345016357662</v>
      </c>
      <c r="I71" s="9">
        <f t="shared" ca="1" si="2"/>
        <v>-128.42599977365899</v>
      </c>
      <c r="J71" s="9">
        <f t="shared" ca="1" si="2"/>
        <v>0</v>
      </c>
      <c r="K71" s="9">
        <f t="shared" ca="1" si="3"/>
        <v>228.26739515424575</v>
      </c>
      <c r="L71" s="9">
        <f t="shared" ca="1" si="4"/>
        <v>124.2366354153928</v>
      </c>
      <c r="M71">
        <f t="shared" ca="1" si="27"/>
        <v>56.187238030713637</v>
      </c>
      <c r="N71">
        <f t="shared" ca="1" si="28"/>
        <v>32.042470641373079</v>
      </c>
    </row>
    <row r="72" spans="1:14" x14ac:dyDescent="0.25">
      <c r="A72" s="4">
        <f t="shared" si="11"/>
        <v>0.42146990740740681</v>
      </c>
      <c r="B72" s="3">
        <f t="shared" si="12"/>
        <v>1553300415</v>
      </c>
      <c r="C72">
        <f t="shared" si="5"/>
        <v>2</v>
      </c>
      <c r="D72">
        <f t="shared" si="6"/>
        <v>7</v>
      </c>
      <c r="E72">
        <f t="shared" ca="1" si="25"/>
        <v>-54726.628696837404</v>
      </c>
      <c r="F72">
        <f t="shared" ca="1" si="26"/>
        <v>37243.370073560975</v>
      </c>
      <c r="G72">
        <f t="shared" ref="G72:G131" ca="1" si="29">INDIRECT("G$"&amp;C72)+INDIRECT("J$"&amp;C72)*($B72-INDIRECT("B$"&amp;D72))</f>
        <v>10668</v>
      </c>
      <c r="H72" s="9">
        <f t="shared" ref="H72:J131" ca="1" si="30">(E73-E72)/($B73-$B72)</f>
        <v>188.7134501635781</v>
      </c>
      <c r="I72" s="9">
        <f t="shared" ca="1" si="30"/>
        <v>-128.42599977365899</v>
      </c>
      <c r="J72" s="9">
        <f t="shared" ca="1" si="30"/>
        <v>0</v>
      </c>
      <c r="K72" s="9">
        <f t="shared" ref="K72:K131" ca="1" si="31">SQRT(H72*H72+I72*I72)</f>
        <v>228.26739515424697</v>
      </c>
      <c r="L72" s="9">
        <f t="shared" ref="L72:L131" ca="1" si="32">DEGREES(ATAN2(I72,H72))</f>
        <v>124.23663541539258</v>
      </c>
      <c r="M72">
        <f t="shared" ca="1" si="27"/>
        <v>56.181522131887988</v>
      </c>
      <c r="N72">
        <f t="shared" ca="1" si="28"/>
        <v>32.057570009033419</v>
      </c>
    </row>
    <row r="73" spans="1:14" x14ac:dyDescent="0.25">
      <c r="A73" s="4">
        <f t="shared" si="11"/>
        <v>0.42152777777777717</v>
      </c>
      <c r="B73" s="3">
        <f t="shared" si="12"/>
        <v>1553300420</v>
      </c>
      <c r="C73">
        <f t="shared" ref="C73:C138" si="33">C72</f>
        <v>2</v>
      </c>
      <c r="D73">
        <f t="shared" ref="D73:D138" si="34">D72</f>
        <v>7</v>
      </c>
      <c r="E73">
        <f t="shared" ca="1" si="25"/>
        <v>-53783.061446019514</v>
      </c>
      <c r="F73">
        <f t="shared" ca="1" si="26"/>
        <v>36601.24007469268</v>
      </c>
      <c r="G73">
        <f t="shared" ca="1" si="29"/>
        <v>10668</v>
      </c>
      <c r="H73" s="9">
        <f t="shared" ca="1" si="30"/>
        <v>188.71345016357662</v>
      </c>
      <c r="I73" s="9">
        <f t="shared" ca="1" si="30"/>
        <v>-128.42599977365754</v>
      </c>
      <c r="J73" s="9">
        <f t="shared" ca="1" si="30"/>
        <v>0</v>
      </c>
      <c r="K73" s="9">
        <f t="shared" ca="1" si="31"/>
        <v>228.26739515424495</v>
      </c>
      <c r="L73" s="9">
        <f t="shared" ca="1" si="32"/>
        <v>124.23663541539248</v>
      </c>
      <c r="M73">
        <f t="shared" ca="1" si="27"/>
        <v>56.175806233062332</v>
      </c>
      <c r="N73">
        <f t="shared" ca="1" si="28"/>
        <v>32.072669376693767</v>
      </c>
    </row>
    <row r="74" spans="1:14" x14ac:dyDescent="0.25">
      <c r="A74" s="4">
        <f t="shared" ref="A74:A103" si="35">A73+5/24/3600</f>
        <v>0.42158564814814753</v>
      </c>
      <c r="B74" s="3">
        <f t="shared" ref="B74:B137" si="36">B73+SECOND(A74-A73)</f>
        <v>1553300425</v>
      </c>
      <c r="C74">
        <f t="shared" si="33"/>
        <v>2</v>
      </c>
      <c r="D74">
        <f t="shared" si="34"/>
        <v>7</v>
      </c>
      <c r="E74">
        <f t="shared" ca="1" si="25"/>
        <v>-52839.494195201631</v>
      </c>
      <c r="F74">
        <f t="shared" ca="1" si="26"/>
        <v>35959.110075824392</v>
      </c>
      <c r="G74">
        <f t="shared" ca="1" si="29"/>
        <v>10668</v>
      </c>
      <c r="H74" s="9">
        <f t="shared" ca="1" si="30"/>
        <v>188.71345016357662</v>
      </c>
      <c r="I74" s="9">
        <f t="shared" ca="1" si="30"/>
        <v>-128.42599977365899</v>
      </c>
      <c r="J74" s="9">
        <f t="shared" ca="1" si="30"/>
        <v>0</v>
      </c>
      <c r="K74" s="9">
        <f t="shared" ca="1" si="31"/>
        <v>228.26739515424575</v>
      </c>
      <c r="L74" s="9">
        <f t="shared" ca="1" si="32"/>
        <v>124.2366354153928</v>
      </c>
      <c r="M74">
        <f t="shared" ca="1" si="27"/>
        <v>56.170090334236676</v>
      </c>
      <c r="N74">
        <f t="shared" ca="1" si="28"/>
        <v>32.087768744354108</v>
      </c>
    </row>
    <row r="75" spans="1:14" x14ac:dyDescent="0.25">
      <c r="A75" s="4">
        <f t="shared" si="35"/>
        <v>0.42164351851851789</v>
      </c>
      <c r="B75" s="3">
        <f t="shared" si="36"/>
        <v>1553300430</v>
      </c>
      <c r="C75">
        <f t="shared" si="33"/>
        <v>2</v>
      </c>
      <c r="D75">
        <f t="shared" si="34"/>
        <v>7</v>
      </c>
      <c r="E75">
        <f t="shared" ca="1" si="25"/>
        <v>-51895.926944383747</v>
      </c>
      <c r="F75">
        <f t="shared" ca="1" si="26"/>
        <v>35316.980076956097</v>
      </c>
      <c r="G75">
        <f t="shared" ca="1" si="29"/>
        <v>10668</v>
      </c>
      <c r="H75" s="9">
        <f t="shared" ca="1" si="30"/>
        <v>188.7134501635781</v>
      </c>
      <c r="I75" s="9">
        <f t="shared" ca="1" si="30"/>
        <v>-128.42599977365899</v>
      </c>
      <c r="J75" s="9">
        <f t="shared" ca="1" si="30"/>
        <v>0</v>
      </c>
      <c r="K75" s="9">
        <f t="shared" ca="1" si="31"/>
        <v>228.26739515424697</v>
      </c>
      <c r="L75" s="9">
        <f t="shared" ca="1" si="32"/>
        <v>124.23663541539258</v>
      </c>
      <c r="M75">
        <f t="shared" ca="1" si="27"/>
        <v>56.16437443541102</v>
      </c>
      <c r="N75">
        <f t="shared" ca="1" si="28"/>
        <v>32.102868112014448</v>
      </c>
    </row>
    <row r="76" spans="1:14" x14ac:dyDescent="0.25">
      <c r="A76" s="4">
        <f t="shared" si="35"/>
        <v>0.42170138888888825</v>
      </c>
      <c r="B76" s="3">
        <f t="shared" si="36"/>
        <v>1553300435</v>
      </c>
      <c r="C76">
        <f t="shared" si="33"/>
        <v>2</v>
      </c>
      <c r="D76">
        <f t="shared" si="34"/>
        <v>7</v>
      </c>
      <c r="E76">
        <f t="shared" ca="1" si="25"/>
        <v>-50952.359693565857</v>
      </c>
      <c r="F76">
        <f t="shared" ca="1" si="26"/>
        <v>34674.850078087802</v>
      </c>
      <c r="G76">
        <f t="shared" ca="1" si="29"/>
        <v>10668</v>
      </c>
      <c r="H76" s="9">
        <f t="shared" ca="1" si="30"/>
        <v>188.71345016357662</v>
      </c>
      <c r="I76" s="9">
        <f t="shared" ca="1" si="30"/>
        <v>-128.42599977365754</v>
      </c>
      <c r="J76" s="9">
        <f t="shared" ca="1" si="30"/>
        <v>0</v>
      </c>
      <c r="K76" s="9">
        <f t="shared" ca="1" si="31"/>
        <v>228.26739515424495</v>
      </c>
      <c r="L76" s="9">
        <f t="shared" ca="1" si="32"/>
        <v>124.23663541539248</v>
      </c>
      <c r="M76">
        <f t="shared" ca="1" si="27"/>
        <v>56.158658536585364</v>
      </c>
      <c r="N76">
        <f t="shared" ca="1" si="28"/>
        <v>32.117967479674796</v>
      </c>
    </row>
    <row r="77" spans="1:14" x14ac:dyDescent="0.25">
      <c r="A77" s="4">
        <f t="shared" si="35"/>
        <v>0.42175925925925861</v>
      </c>
      <c r="B77" s="3">
        <f t="shared" si="36"/>
        <v>1553300440</v>
      </c>
      <c r="C77">
        <f t="shared" si="33"/>
        <v>2</v>
      </c>
      <c r="D77">
        <f t="shared" si="34"/>
        <v>7</v>
      </c>
      <c r="E77">
        <f t="shared" ca="1" si="25"/>
        <v>-50008.792442747974</v>
      </c>
      <c r="F77">
        <f t="shared" ca="1" si="26"/>
        <v>34032.720079219514</v>
      </c>
      <c r="G77">
        <f t="shared" ca="1" si="29"/>
        <v>10668</v>
      </c>
      <c r="H77" s="9">
        <f t="shared" ca="1" si="30"/>
        <v>188.71345016357662</v>
      </c>
      <c r="I77" s="9">
        <f t="shared" ca="1" si="30"/>
        <v>-128.42599977365899</v>
      </c>
      <c r="J77" s="9">
        <f t="shared" ca="1" si="30"/>
        <v>0</v>
      </c>
      <c r="K77" s="9">
        <f t="shared" ca="1" si="31"/>
        <v>228.26739515424575</v>
      </c>
      <c r="L77" s="9">
        <f t="shared" ca="1" si="32"/>
        <v>124.2366354153928</v>
      </c>
      <c r="M77">
        <f t="shared" ca="1" si="27"/>
        <v>56.152942637759708</v>
      </c>
      <c r="N77">
        <f t="shared" ca="1" si="28"/>
        <v>32.133066847335137</v>
      </c>
    </row>
    <row r="78" spans="1:14" x14ac:dyDescent="0.25">
      <c r="A78" s="4">
        <f t="shared" si="35"/>
        <v>0.42181712962962897</v>
      </c>
      <c r="B78" s="3">
        <f t="shared" si="36"/>
        <v>1553300445</v>
      </c>
      <c r="C78">
        <f t="shared" si="33"/>
        <v>2</v>
      </c>
      <c r="D78">
        <f t="shared" si="34"/>
        <v>7</v>
      </c>
      <c r="E78">
        <f t="shared" ca="1" si="25"/>
        <v>-49065.225191930091</v>
      </c>
      <c r="F78">
        <f t="shared" ca="1" si="26"/>
        <v>33390.59008035122</v>
      </c>
      <c r="G78">
        <f t="shared" ca="1" si="29"/>
        <v>10668</v>
      </c>
      <c r="H78" s="9">
        <f t="shared" ca="1" si="30"/>
        <v>188.71345016357662</v>
      </c>
      <c r="I78" s="9">
        <f t="shared" ca="1" si="30"/>
        <v>-128.42599977365899</v>
      </c>
      <c r="J78" s="9">
        <f t="shared" ca="1" si="30"/>
        <v>0</v>
      </c>
      <c r="K78" s="9">
        <f t="shared" ca="1" si="31"/>
        <v>228.26739515424575</v>
      </c>
      <c r="L78" s="9">
        <f t="shared" ca="1" si="32"/>
        <v>124.2366354153928</v>
      </c>
      <c r="M78">
        <f t="shared" ca="1" si="27"/>
        <v>56.147226738934059</v>
      </c>
      <c r="N78">
        <f t="shared" ca="1" si="28"/>
        <v>32.148166214995484</v>
      </c>
    </row>
    <row r="79" spans="1:14" x14ac:dyDescent="0.25">
      <c r="A79" s="4">
        <f t="shared" si="35"/>
        <v>0.42187499999999933</v>
      </c>
      <c r="B79" s="3">
        <f t="shared" si="36"/>
        <v>1553300450</v>
      </c>
      <c r="C79">
        <f t="shared" si="33"/>
        <v>2</v>
      </c>
      <c r="D79">
        <f t="shared" si="34"/>
        <v>7</v>
      </c>
      <c r="E79">
        <f t="shared" ca="1" si="25"/>
        <v>-48121.657941112207</v>
      </c>
      <c r="F79">
        <f t="shared" ca="1" si="26"/>
        <v>32748.460081482925</v>
      </c>
      <c r="G79">
        <f t="shared" ca="1" si="29"/>
        <v>10668</v>
      </c>
      <c r="H79" s="9">
        <f t="shared" ca="1" si="30"/>
        <v>188.71345016357955</v>
      </c>
      <c r="I79" s="9">
        <f t="shared" ca="1" si="30"/>
        <v>-128.42599977365899</v>
      </c>
      <c r="J79" s="9">
        <f t="shared" ca="1" si="30"/>
        <v>0</v>
      </c>
      <c r="K79" s="9">
        <f t="shared" ca="1" si="31"/>
        <v>228.26739515424816</v>
      </c>
      <c r="L79" s="9">
        <f t="shared" ca="1" si="32"/>
        <v>124.23663541539239</v>
      </c>
      <c r="M79">
        <f t="shared" ca="1" si="27"/>
        <v>56.141510840108403</v>
      </c>
      <c r="N79">
        <f t="shared" ca="1" si="28"/>
        <v>32.163265582655825</v>
      </c>
    </row>
    <row r="80" spans="1:14" x14ac:dyDescent="0.25">
      <c r="A80" s="4">
        <f t="shared" si="35"/>
        <v>0.42193287037036969</v>
      </c>
      <c r="B80" s="3">
        <f t="shared" si="36"/>
        <v>1553300455</v>
      </c>
      <c r="C80">
        <f t="shared" si="33"/>
        <v>2</v>
      </c>
      <c r="D80">
        <f t="shared" si="34"/>
        <v>7</v>
      </c>
      <c r="E80">
        <f t="shared" ca="1" si="25"/>
        <v>-47178.09069029431</v>
      </c>
      <c r="F80">
        <f t="shared" ca="1" si="26"/>
        <v>32106.33008261463</v>
      </c>
      <c r="G80">
        <f t="shared" ca="1" si="29"/>
        <v>10668</v>
      </c>
      <c r="H80" s="9">
        <f t="shared" ca="1" si="30"/>
        <v>188.71345016357662</v>
      </c>
      <c r="I80" s="9">
        <f t="shared" ca="1" si="30"/>
        <v>-128.42599977365754</v>
      </c>
      <c r="J80" s="9">
        <f t="shared" ca="1" si="30"/>
        <v>0</v>
      </c>
      <c r="K80" s="9">
        <f t="shared" ca="1" si="31"/>
        <v>228.26739515424495</v>
      </c>
      <c r="L80" s="9">
        <f t="shared" ca="1" si="32"/>
        <v>124.23663541539248</v>
      </c>
      <c r="M80">
        <f t="shared" ca="1" si="27"/>
        <v>56.135794941282747</v>
      </c>
      <c r="N80">
        <f t="shared" ca="1" si="28"/>
        <v>32.178364950316166</v>
      </c>
    </row>
    <row r="81" spans="1:14" x14ac:dyDescent="0.25">
      <c r="A81" s="4">
        <f t="shared" si="35"/>
        <v>0.42199074074074006</v>
      </c>
      <c r="B81" s="3">
        <f t="shared" si="36"/>
        <v>1553300460</v>
      </c>
      <c r="C81">
        <f t="shared" si="33"/>
        <v>2</v>
      </c>
      <c r="D81">
        <f t="shared" si="34"/>
        <v>7</v>
      </c>
      <c r="E81">
        <f t="shared" ca="1" si="25"/>
        <v>-46234.523439476427</v>
      </c>
      <c r="F81">
        <f t="shared" ca="1" si="26"/>
        <v>31464.200083746342</v>
      </c>
      <c r="G81">
        <f t="shared" ca="1" si="29"/>
        <v>10668</v>
      </c>
      <c r="H81" s="9">
        <f t="shared" ca="1" si="30"/>
        <v>188.71345016357662</v>
      </c>
      <c r="I81" s="9">
        <f t="shared" ca="1" si="30"/>
        <v>-128.42599977365899</v>
      </c>
      <c r="J81" s="9">
        <f t="shared" ca="1" si="30"/>
        <v>0</v>
      </c>
      <c r="K81" s="9">
        <f t="shared" ca="1" si="31"/>
        <v>228.26739515424575</v>
      </c>
      <c r="L81" s="9">
        <f t="shared" ca="1" si="32"/>
        <v>124.2366354153928</v>
      </c>
      <c r="M81">
        <f t="shared" ca="1" si="27"/>
        <v>56.130079042457091</v>
      </c>
      <c r="N81">
        <f t="shared" ca="1" si="28"/>
        <v>32.193464317976513</v>
      </c>
    </row>
    <row r="82" spans="1:14" x14ac:dyDescent="0.25">
      <c r="A82" s="4">
        <f t="shared" si="35"/>
        <v>0.42204861111111042</v>
      </c>
      <c r="B82" s="3">
        <f t="shared" si="36"/>
        <v>1553300465</v>
      </c>
      <c r="C82">
        <f t="shared" si="33"/>
        <v>2</v>
      </c>
      <c r="D82">
        <f t="shared" si="34"/>
        <v>7</v>
      </c>
      <c r="E82">
        <f t="shared" ca="1" si="25"/>
        <v>-45290.956188658543</v>
      </c>
      <c r="F82">
        <f t="shared" ca="1" si="26"/>
        <v>30822.070084878047</v>
      </c>
      <c r="G82">
        <f t="shared" ca="1" si="29"/>
        <v>10668</v>
      </c>
      <c r="H82" s="9">
        <f t="shared" ca="1" si="30"/>
        <v>188.71345016357662</v>
      </c>
      <c r="I82" s="9">
        <f t="shared" ca="1" si="30"/>
        <v>-128.42599977365899</v>
      </c>
      <c r="J82" s="9">
        <f t="shared" ca="1" si="30"/>
        <v>0</v>
      </c>
      <c r="K82" s="9">
        <f t="shared" ca="1" si="31"/>
        <v>228.26739515424575</v>
      </c>
      <c r="L82" s="9">
        <f t="shared" ca="1" si="32"/>
        <v>124.2366354153928</v>
      </c>
      <c r="M82">
        <f t="shared" ca="1" si="27"/>
        <v>56.124363143631435</v>
      </c>
      <c r="N82">
        <f t="shared" ca="1" si="28"/>
        <v>32.208563685636854</v>
      </c>
    </row>
    <row r="83" spans="1:14" x14ac:dyDescent="0.25">
      <c r="A83" s="4">
        <f t="shared" si="35"/>
        <v>0.42210648148148078</v>
      </c>
      <c r="B83" s="3">
        <f t="shared" si="36"/>
        <v>1553300470</v>
      </c>
      <c r="C83">
        <f t="shared" si="33"/>
        <v>2</v>
      </c>
      <c r="D83">
        <f t="shared" si="34"/>
        <v>7</v>
      </c>
      <c r="E83">
        <f t="shared" ca="1" si="25"/>
        <v>-44347.38893784066</v>
      </c>
      <c r="F83">
        <f t="shared" ca="1" si="26"/>
        <v>30179.940086009752</v>
      </c>
      <c r="G83">
        <f t="shared" ca="1" si="29"/>
        <v>10668</v>
      </c>
      <c r="H83" s="9">
        <f t="shared" ca="1" si="30"/>
        <v>188.71345016357662</v>
      </c>
      <c r="I83" s="9">
        <f t="shared" ca="1" si="30"/>
        <v>-128.42599977365754</v>
      </c>
      <c r="J83" s="9">
        <f t="shared" ca="1" si="30"/>
        <v>0</v>
      </c>
      <c r="K83" s="9">
        <f t="shared" ca="1" si="31"/>
        <v>228.26739515424495</v>
      </c>
      <c r="L83" s="9">
        <f t="shared" ca="1" si="32"/>
        <v>124.23663541539248</v>
      </c>
      <c r="M83">
        <f t="shared" ca="1" si="27"/>
        <v>56.118647244805778</v>
      </c>
      <c r="N83">
        <f t="shared" ca="1" si="28"/>
        <v>32.223663053297194</v>
      </c>
    </row>
    <row r="84" spans="1:14" x14ac:dyDescent="0.25">
      <c r="A84" s="4">
        <f t="shared" si="35"/>
        <v>0.42216435185185114</v>
      </c>
      <c r="B84" s="3">
        <f t="shared" si="36"/>
        <v>1553300475</v>
      </c>
      <c r="C84">
        <f t="shared" si="33"/>
        <v>2</v>
      </c>
      <c r="D84">
        <f t="shared" si="34"/>
        <v>7</v>
      </c>
      <c r="E84">
        <f t="shared" ca="1" si="25"/>
        <v>-43403.821687022777</v>
      </c>
      <c r="F84">
        <f t="shared" ca="1" si="26"/>
        <v>29537.810087141464</v>
      </c>
      <c r="G84">
        <f t="shared" ca="1" si="29"/>
        <v>10668</v>
      </c>
      <c r="H84" s="9">
        <f t="shared" ca="1" si="30"/>
        <v>188.71345016357955</v>
      </c>
      <c r="I84" s="9">
        <f t="shared" ca="1" si="30"/>
        <v>-128.42599977365899</v>
      </c>
      <c r="J84" s="9">
        <f t="shared" ca="1" si="30"/>
        <v>0</v>
      </c>
      <c r="K84" s="9">
        <f t="shared" ca="1" si="31"/>
        <v>228.26739515424816</v>
      </c>
      <c r="L84" s="9">
        <f t="shared" ca="1" si="32"/>
        <v>124.23663541539239</v>
      </c>
      <c r="M84">
        <f t="shared" ca="1" si="27"/>
        <v>56.11293134598013</v>
      </c>
      <c r="N84">
        <f t="shared" ca="1" si="28"/>
        <v>32.238762420957542</v>
      </c>
    </row>
    <row r="85" spans="1:14" x14ac:dyDescent="0.25">
      <c r="A85" s="4">
        <f t="shared" si="35"/>
        <v>0.4222222222222215</v>
      </c>
      <c r="B85" s="3">
        <f t="shared" si="36"/>
        <v>1553300480</v>
      </c>
      <c r="C85">
        <f t="shared" si="33"/>
        <v>2</v>
      </c>
      <c r="D85">
        <f t="shared" si="34"/>
        <v>7</v>
      </c>
      <c r="E85">
        <f t="shared" ca="1" si="25"/>
        <v>-42460.254436204879</v>
      </c>
      <c r="F85">
        <f t="shared" ca="1" si="26"/>
        <v>28895.68008827317</v>
      </c>
      <c r="G85">
        <f t="shared" ca="1" si="29"/>
        <v>10668</v>
      </c>
      <c r="H85" s="9">
        <f t="shared" ca="1" si="30"/>
        <v>188.71345016357662</v>
      </c>
      <c r="I85" s="9">
        <f t="shared" ca="1" si="30"/>
        <v>-128.42599977365899</v>
      </c>
      <c r="J85" s="9">
        <f t="shared" ca="1" si="30"/>
        <v>0</v>
      </c>
      <c r="K85" s="9">
        <f t="shared" ca="1" si="31"/>
        <v>228.26739515424575</v>
      </c>
      <c r="L85" s="9">
        <f t="shared" ca="1" si="32"/>
        <v>124.2366354153928</v>
      </c>
      <c r="M85">
        <f t="shared" ca="1" si="27"/>
        <v>56.107215447154474</v>
      </c>
      <c r="N85">
        <f t="shared" ca="1" si="28"/>
        <v>32.253861788617883</v>
      </c>
    </row>
    <row r="86" spans="1:14" x14ac:dyDescent="0.25">
      <c r="A86" s="4">
        <f t="shared" si="35"/>
        <v>0.42228009259259186</v>
      </c>
      <c r="B86" s="3">
        <f t="shared" si="36"/>
        <v>1553300485</v>
      </c>
      <c r="C86">
        <f t="shared" si="33"/>
        <v>2</v>
      </c>
      <c r="D86">
        <f t="shared" si="34"/>
        <v>7</v>
      </c>
      <c r="E86">
        <f t="shared" ca="1" si="25"/>
        <v>-41516.687185386996</v>
      </c>
      <c r="F86">
        <f t="shared" ca="1" si="26"/>
        <v>28253.550089404875</v>
      </c>
      <c r="G86">
        <f t="shared" ca="1" si="29"/>
        <v>10668</v>
      </c>
      <c r="H86" s="9">
        <f t="shared" ca="1" si="30"/>
        <v>188.71345016357662</v>
      </c>
      <c r="I86" s="9">
        <f t="shared" ca="1" si="30"/>
        <v>-128.42599977365899</v>
      </c>
      <c r="J86" s="9">
        <f t="shared" ca="1" si="30"/>
        <v>0</v>
      </c>
      <c r="K86" s="9">
        <f t="shared" ca="1" si="31"/>
        <v>228.26739515424575</v>
      </c>
      <c r="L86" s="9">
        <f t="shared" ca="1" si="32"/>
        <v>124.2366354153928</v>
      </c>
      <c r="M86">
        <f t="shared" ca="1" si="27"/>
        <v>56.101499548328817</v>
      </c>
      <c r="N86">
        <f t="shared" ca="1" si="28"/>
        <v>32.26896115627823</v>
      </c>
    </row>
    <row r="87" spans="1:14" x14ac:dyDescent="0.25">
      <c r="A87" s="4">
        <f t="shared" si="35"/>
        <v>0.42233796296296222</v>
      </c>
      <c r="B87" s="3">
        <f t="shared" si="36"/>
        <v>1553300490</v>
      </c>
      <c r="C87">
        <f t="shared" si="33"/>
        <v>2</v>
      </c>
      <c r="D87">
        <f t="shared" si="34"/>
        <v>7</v>
      </c>
      <c r="E87">
        <f t="shared" ca="1" si="25"/>
        <v>-40573.119934569113</v>
      </c>
      <c r="F87">
        <f t="shared" ca="1" si="26"/>
        <v>27611.42009053658</v>
      </c>
      <c r="G87">
        <f t="shared" ca="1" si="29"/>
        <v>10668</v>
      </c>
      <c r="H87" s="9">
        <f t="shared" ca="1" si="30"/>
        <v>188.71345016357662</v>
      </c>
      <c r="I87" s="9">
        <f t="shared" ca="1" si="30"/>
        <v>-128.42599977365754</v>
      </c>
      <c r="J87" s="9">
        <f t="shared" ca="1" si="30"/>
        <v>0</v>
      </c>
      <c r="K87" s="9">
        <f t="shared" ca="1" si="31"/>
        <v>228.26739515424495</v>
      </c>
      <c r="L87" s="9">
        <f t="shared" ca="1" si="32"/>
        <v>124.23663541539248</v>
      </c>
      <c r="M87">
        <f t="shared" ca="1" si="27"/>
        <v>56.095783649503161</v>
      </c>
      <c r="N87">
        <f t="shared" ca="1" si="28"/>
        <v>32.284060523938571</v>
      </c>
    </row>
    <row r="88" spans="1:14" x14ac:dyDescent="0.25">
      <c r="A88" s="4">
        <f t="shared" si="35"/>
        <v>0.42239583333333258</v>
      </c>
      <c r="B88" s="3">
        <f t="shared" si="36"/>
        <v>1553300495</v>
      </c>
      <c r="C88">
        <f t="shared" si="33"/>
        <v>2</v>
      </c>
      <c r="D88">
        <f t="shared" si="34"/>
        <v>7</v>
      </c>
      <c r="E88">
        <f t="shared" ca="1" si="25"/>
        <v>-39629.55268375123</v>
      </c>
      <c r="F88">
        <f t="shared" ca="1" si="26"/>
        <v>26969.290091668292</v>
      </c>
      <c r="G88">
        <f t="shared" ca="1" si="29"/>
        <v>10668</v>
      </c>
      <c r="H88" s="9">
        <f t="shared" ca="1" si="30"/>
        <v>188.71345016357662</v>
      </c>
      <c r="I88" s="9">
        <f t="shared" ca="1" si="30"/>
        <v>-128.42599977365899</v>
      </c>
      <c r="J88" s="9">
        <f t="shared" ca="1" si="30"/>
        <v>0</v>
      </c>
      <c r="K88" s="9">
        <f t="shared" ca="1" si="31"/>
        <v>228.26739515424575</v>
      </c>
      <c r="L88" s="9">
        <f t="shared" ca="1" si="32"/>
        <v>124.2366354153928</v>
      </c>
      <c r="M88">
        <f t="shared" ca="1" si="27"/>
        <v>56.090067750677505</v>
      </c>
      <c r="N88">
        <f t="shared" ca="1" si="28"/>
        <v>32.299159891598912</v>
      </c>
    </row>
    <row r="89" spans="1:14" x14ac:dyDescent="0.25">
      <c r="A89" s="4">
        <f t="shared" si="35"/>
        <v>0.42245370370370294</v>
      </c>
      <c r="B89" s="3">
        <f t="shared" si="36"/>
        <v>1553300500</v>
      </c>
      <c r="C89">
        <f t="shared" si="33"/>
        <v>2</v>
      </c>
      <c r="D89">
        <f t="shared" si="34"/>
        <v>7</v>
      </c>
      <c r="E89">
        <f t="shared" ca="1" si="25"/>
        <v>-38685.985432933347</v>
      </c>
      <c r="F89">
        <f t="shared" ca="1" si="26"/>
        <v>26327.160092799997</v>
      </c>
      <c r="G89">
        <f t="shared" ca="1" si="29"/>
        <v>10668</v>
      </c>
      <c r="H89" s="9">
        <f t="shared" ca="1" si="30"/>
        <v>188.71345016357955</v>
      </c>
      <c r="I89" s="9">
        <f t="shared" ca="1" si="30"/>
        <v>-128.42599977365899</v>
      </c>
      <c r="J89" s="9">
        <f t="shared" ca="1" si="30"/>
        <v>0</v>
      </c>
      <c r="K89" s="9">
        <f t="shared" ca="1" si="31"/>
        <v>228.26739515424816</v>
      </c>
      <c r="L89" s="9">
        <f t="shared" ca="1" si="32"/>
        <v>124.23663541539239</v>
      </c>
      <c r="M89">
        <f t="shared" ca="1" si="27"/>
        <v>56.084351851851849</v>
      </c>
      <c r="N89">
        <f t="shared" ca="1" si="28"/>
        <v>32.314259259259259</v>
      </c>
    </row>
    <row r="90" spans="1:14" x14ac:dyDescent="0.25">
      <c r="A90" s="4">
        <f t="shared" si="35"/>
        <v>0.4225115740740733</v>
      </c>
      <c r="B90" s="3">
        <f t="shared" si="36"/>
        <v>1553300505</v>
      </c>
      <c r="C90">
        <f t="shared" si="33"/>
        <v>2</v>
      </c>
      <c r="D90">
        <f t="shared" si="34"/>
        <v>7</v>
      </c>
      <c r="E90">
        <f t="shared" ca="1" si="25"/>
        <v>-37742.418182115449</v>
      </c>
      <c r="F90">
        <f t="shared" ca="1" si="26"/>
        <v>25685.030093931702</v>
      </c>
      <c r="G90">
        <f t="shared" ca="1" si="29"/>
        <v>10668</v>
      </c>
      <c r="H90" s="9">
        <f t="shared" ca="1" si="30"/>
        <v>188.71345016357662</v>
      </c>
      <c r="I90" s="9">
        <f t="shared" ca="1" si="30"/>
        <v>-128.42599977365754</v>
      </c>
      <c r="J90" s="9">
        <f t="shared" ca="1" si="30"/>
        <v>0</v>
      </c>
      <c r="K90" s="9">
        <f t="shared" ca="1" si="31"/>
        <v>228.26739515424495</v>
      </c>
      <c r="L90" s="9">
        <f t="shared" ca="1" si="32"/>
        <v>124.23663541539248</v>
      </c>
      <c r="M90">
        <f t="shared" ca="1" si="27"/>
        <v>56.078635953026193</v>
      </c>
      <c r="N90">
        <f t="shared" ca="1" si="28"/>
        <v>32.3293586269196</v>
      </c>
    </row>
    <row r="91" spans="1:14" x14ac:dyDescent="0.25">
      <c r="A91" s="4">
        <f t="shared" si="35"/>
        <v>0.42256944444444366</v>
      </c>
      <c r="B91" s="3">
        <f t="shared" si="36"/>
        <v>1553300510</v>
      </c>
      <c r="C91">
        <f t="shared" si="33"/>
        <v>2</v>
      </c>
      <c r="D91">
        <f t="shared" si="34"/>
        <v>7</v>
      </c>
      <c r="E91">
        <f t="shared" ca="1" si="25"/>
        <v>-36798.850931297566</v>
      </c>
      <c r="F91">
        <f t="shared" ca="1" si="26"/>
        <v>25042.900095063414</v>
      </c>
      <c r="G91">
        <f t="shared" ca="1" si="29"/>
        <v>10668</v>
      </c>
      <c r="H91" s="9">
        <f t="shared" ca="1" si="30"/>
        <v>188.71345016357662</v>
      </c>
      <c r="I91" s="9">
        <f t="shared" ca="1" si="30"/>
        <v>-128.42599977365899</v>
      </c>
      <c r="J91" s="9">
        <f t="shared" ca="1" si="30"/>
        <v>0</v>
      </c>
      <c r="K91" s="9">
        <f t="shared" ca="1" si="31"/>
        <v>228.26739515424575</v>
      </c>
      <c r="L91" s="9">
        <f t="shared" ca="1" si="32"/>
        <v>124.2366354153928</v>
      </c>
      <c r="M91">
        <f t="shared" ca="1" si="27"/>
        <v>56.072920054200544</v>
      </c>
      <c r="N91">
        <f t="shared" ca="1" si="28"/>
        <v>32.34445799457994</v>
      </c>
    </row>
    <row r="92" spans="1:14" x14ac:dyDescent="0.25">
      <c r="A92" s="4">
        <f t="shared" si="35"/>
        <v>0.42262731481481403</v>
      </c>
      <c r="B92" s="3">
        <f t="shared" si="36"/>
        <v>1553300515</v>
      </c>
      <c r="C92">
        <f t="shared" si="33"/>
        <v>2</v>
      </c>
      <c r="D92">
        <f t="shared" si="34"/>
        <v>7</v>
      </c>
      <c r="E92">
        <f t="shared" ca="1" si="25"/>
        <v>-35855.283680479683</v>
      </c>
      <c r="F92">
        <f t="shared" ca="1" si="26"/>
        <v>24400.77009619512</v>
      </c>
      <c r="G92">
        <f t="shared" ca="1" si="29"/>
        <v>10668</v>
      </c>
      <c r="H92" s="9">
        <f t="shared" ca="1" si="30"/>
        <v>188.71345016357662</v>
      </c>
      <c r="I92" s="9">
        <f t="shared" ca="1" si="30"/>
        <v>-128.42599977365899</v>
      </c>
      <c r="J92" s="9">
        <f t="shared" ca="1" si="30"/>
        <v>0</v>
      </c>
      <c r="K92" s="9">
        <f t="shared" ca="1" si="31"/>
        <v>228.26739515424575</v>
      </c>
      <c r="L92" s="9">
        <f t="shared" ca="1" si="32"/>
        <v>124.2366354153928</v>
      </c>
      <c r="M92">
        <f t="shared" ca="1" si="27"/>
        <v>56.067204155374888</v>
      </c>
      <c r="N92">
        <f t="shared" ca="1" si="28"/>
        <v>32.359557362240288</v>
      </c>
    </row>
    <row r="93" spans="1:14" x14ac:dyDescent="0.25">
      <c r="A93" s="4">
        <f t="shared" si="35"/>
        <v>0.42268518518518439</v>
      </c>
      <c r="B93" s="3">
        <f t="shared" si="36"/>
        <v>1553300520</v>
      </c>
      <c r="C93">
        <f t="shared" si="33"/>
        <v>2</v>
      </c>
      <c r="D93">
        <f t="shared" si="34"/>
        <v>7</v>
      </c>
      <c r="E93">
        <f t="shared" ca="1" si="25"/>
        <v>-34911.716429661799</v>
      </c>
      <c r="F93">
        <f t="shared" ca="1" si="26"/>
        <v>23758.640097326825</v>
      </c>
      <c r="G93">
        <f t="shared" ca="1" si="29"/>
        <v>10668</v>
      </c>
      <c r="H93" s="9">
        <f t="shared" ca="1" si="30"/>
        <v>188.71345016357955</v>
      </c>
      <c r="I93" s="9">
        <f t="shared" ca="1" si="30"/>
        <v>-128.42599977365899</v>
      </c>
      <c r="J93" s="9">
        <f t="shared" ca="1" si="30"/>
        <v>0</v>
      </c>
      <c r="K93" s="9">
        <f t="shared" ca="1" si="31"/>
        <v>228.26739515424816</v>
      </c>
      <c r="L93" s="9">
        <f t="shared" ca="1" si="32"/>
        <v>124.23663541539239</v>
      </c>
      <c r="M93">
        <f t="shared" ca="1" si="27"/>
        <v>56.061488256549232</v>
      </c>
      <c r="N93">
        <f t="shared" ca="1" si="28"/>
        <v>32.374656729900629</v>
      </c>
    </row>
    <row r="94" spans="1:14" x14ac:dyDescent="0.25">
      <c r="A94" s="4">
        <f t="shared" si="35"/>
        <v>0.42274305555555475</v>
      </c>
      <c r="B94" s="3">
        <f t="shared" si="36"/>
        <v>1553300525</v>
      </c>
      <c r="C94">
        <f t="shared" si="33"/>
        <v>2</v>
      </c>
      <c r="D94">
        <f t="shared" si="34"/>
        <v>7</v>
      </c>
      <c r="E94">
        <f t="shared" ca="1" si="25"/>
        <v>-33968.149178843902</v>
      </c>
      <c r="F94">
        <f t="shared" ca="1" si="26"/>
        <v>23116.51009845853</v>
      </c>
      <c r="G94">
        <f t="shared" ca="1" si="29"/>
        <v>10668</v>
      </c>
      <c r="H94" s="9">
        <f t="shared" ca="1" si="30"/>
        <v>188.71345016357662</v>
      </c>
      <c r="I94" s="9">
        <f t="shared" ca="1" si="30"/>
        <v>-128.42599977365754</v>
      </c>
      <c r="J94" s="9">
        <f t="shared" ca="1" si="30"/>
        <v>0</v>
      </c>
      <c r="K94" s="9">
        <f t="shared" ca="1" si="31"/>
        <v>228.26739515424495</v>
      </c>
      <c r="L94" s="9">
        <f t="shared" ca="1" si="32"/>
        <v>124.23663541539248</v>
      </c>
      <c r="M94">
        <f t="shared" ca="1" si="27"/>
        <v>56.055772357723576</v>
      </c>
      <c r="N94">
        <f t="shared" ca="1" si="28"/>
        <v>32.389756097560976</v>
      </c>
    </row>
    <row r="95" spans="1:14" x14ac:dyDescent="0.25">
      <c r="A95" s="4">
        <f t="shared" si="35"/>
        <v>0.42280092592592511</v>
      </c>
      <c r="B95" s="3">
        <f t="shared" si="36"/>
        <v>1553300530</v>
      </c>
      <c r="C95">
        <f t="shared" si="33"/>
        <v>2</v>
      </c>
      <c r="D95">
        <f t="shared" si="34"/>
        <v>7</v>
      </c>
      <c r="E95">
        <f t="shared" ca="1" si="25"/>
        <v>-33024.581928026018</v>
      </c>
      <c r="F95">
        <f t="shared" ca="1" si="26"/>
        <v>22474.380099590242</v>
      </c>
      <c r="G95">
        <f t="shared" ca="1" si="29"/>
        <v>10668</v>
      </c>
      <c r="H95" s="9">
        <f t="shared" ca="1" si="30"/>
        <v>188.71345016357662</v>
      </c>
      <c r="I95" s="9">
        <f t="shared" ca="1" si="30"/>
        <v>-128.42599977365899</v>
      </c>
      <c r="J95" s="9">
        <f t="shared" ca="1" si="30"/>
        <v>0</v>
      </c>
      <c r="K95" s="9">
        <f t="shared" ca="1" si="31"/>
        <v>228.26739515424575</v>
      </c>
      <c r="L95" s="9">
        <f t="shared" ca="1" si="32"/>
        <v>124.2366354153928</v>
      </c>
      <c r="M95">
        <f t="shared" ca="1" si="27"/>
        <v>56.05005645889792</v>
      </c>
      <c r="N95">
        <f t="shared" ca="1" si="28"/>
        <v>32.404855465221317</v>
      </c>
    </row>
    <row r="96" spans="1:14" x14ac:dyDescent="0.25">
      <c r="A96" s="4">
        <f>A95+5/24/3600</f>
        <v>0.42285879629629547</v>
      </c>
      <c r="B96" s="3">
        <f t="shared" si="36"/>
        <v>1553300535</v>
      </c>
      <c r="C96">
        <f t="shared" si="33"/>
        <v>2</v>
      </c>
      <c r="D96">
        <f t="shared" si="34"/>
        <v>7</v>
      </c>
      <c r="E96">
        <f t="shared" ca="1" si="25"/>
        <v>-32081.014677208135</v>
      </c>
      <c r="F96">
        <f t="shared" ca="1" si="26"/>
        <v>21832.250100721947</v>
      </c>
      <c r="G96">
        <f t="shared" ca="1" si="29"/>
        <v>10668</v>
      </c>
      <c r="H96" s="9">
        <f t="shared" ca="1" si="30"/>
        <v>188.71345016357662</v>
      </c>
      <c r="I96" s="9">
        <f t="shared" ca="1" si="30"/>
        <v>-128.42599977365899</v>
      </c>
      <c r="J96" s="9">
        <f t="shared" ca="1" si="30"/>
        <v>0</v>
      </c>
      <c r="K96" s="9">
        <f t="shared" ca="1" si="31"/>
        <v>228.26739515424575</v>
      </c>
      <c r="L96" s="9">
        <f t="shared" ca="1" si="32"/>
        <v>124.2366354153928</v>
      </c>
      <c r="M96">
        <f t="shared" ca="1" si="27"/>
        <v>56.044340560072264</v>
      </c>
      <c r="N96">
        <f t="shared" ca="1" si="28"/>
        <v>32.419954832881658</v>
      </c>
    </row>
    <row r="97" spans="1:14" x14ac:dyDescent="0.25">
      <c r="A97" s="4">
        <f t="shared" si="35"/>
        <v>0.42291666666666583</v>
      </c>
      <c r="B97" s="3">
        <f t="shared" si="36"/>
        <v>1553300540</v>
      </c>
      <c r="C97">
        <f t="shared" si="33"/>
        <v>2</v>
      </c>
      <c r="D97">
        <f t="shared" si="34"/>
        <v>7</v>
      </c>
      <c r="E97">
        <f t="shared" ca="1" si="25"/>
        <v>-31137.447426390252</v>
      </c>
      <c r="F97">
        <f t="shared" ca="1" si="26"/>
        <v>21190.120101853652</v>
      </c>
      <c r="G97">
        <f t="shared" ca="1" si="29"/>
        <v>10668</v>
      </c>
      <c r="H97" s="9">
        <f t="shared" ca="1" si="30"/>
        <v>188.71345016357662</v>
      </c>
      <c r="I97" s="9">
        <f t="shared" ca="1" si="30"/>
        <v>-128.42599977365754</v>
      </c>
      <c r="J97" s="9">
        <f t="shared" ca="1" si="30"/>
        <v>0</v>
      </c>
      <c r="K97" s="9">
        <f t="shared" ca="1" si="31"/>
        <v>228.26739515424495</v>
      </c>
      <c r="L97" s="9">
        <f t="shared" ca="1" si="32"/>
        <v>124.23663541539248</v>
      </c>
      <c r="M97">
        <f t="shared" ca="1" si="27"/>
        <v>56.038624661246615</v>
      </c>
      <c r="N97">
        <f t="shared" ca="1" si="28"/>
        <v>32.435054200542005</v>
      </c>
    </row>
    <row r="98" spans="1:14" x14ac:dyDescent="0.25">
      <c r="A98" s="4">
        <f t="shared" si="35"/>
        <v>0.42297453703703619</v>
      </c>
      <c r="B98" s="3">
        <f t="shared" si="36"/>
        <v>1553300545</v>
      </c>
      <c r="C98">
        <f t="shared" si="33"/>
        <v>2</v>
      </c>
      <c r="D98">
        <f t="shared" si="34"/>
        <v>7</v>
      </c>
      <c r="E98">
        <f t="shared" ca="1" si="25"/>
        <v>-30193.880175572369</v>
      </c>
      <c r="F98">
        <f t="shared" ca="1" si="26"/>
        <v>20547.990102985365</v>
      </c>
      <c r="G98">
        <f t="shared" ca="1" si="29"/>
        <v>10668</v>
      </c>
      <c r="H98" s="9">
        <f t="shared" ca="1" si="30"/>
        <v>188.71345016357955</v>
      </c>
      <c r="I98" s="9">
        <f t="shared" ca="1" si="30"/>
        <v>-128.42599977365899</v>
      </c>
      <c r="J98" s="9">
        <f t="shared" ca="1" si="30"/>
        <v>0</v>
      </c>
      <c r="K98" s="9">
        <f t="shared" ca="1" si="31"/>
        <v>228.26739515424816</v>
      </c>
      <c r="L98" s="9">
        <f t="shared" ca="1" si="32"/>
        <v>124.23663541539239</v>
      </c>
      <c r="M98">
        <f t="shared" ca="1" si="27"/>
        <v>56.032908762420959</v>
      </c>
      <c r="N98">
        <f t="shared" ca="1" si="28"/>
        <v>32.450153568202346</v>
      </c>
    </row>
    <row r="99" spans="1:14" x14ac:dyDescent="0.25">
      <c r="A99" s="4">
        <f t="shared" si="35"/>
        <v>0.42303240740740655</v>
      </c>
      <c r="B99" s="3">
        <f t="shared" si="36"/>
        <v>1553300550</v>
      </c>
      <c r="C99">
        <f t="shared" si="33"/>
        <v>2</v>
      </c>
      <c r="D99">
        <f t="shared" si="34"/>
        <v>7</v>
      </c>
      <c r="E99">
        <f t="shared" ca="1" si="25"/>
        <v>-29250.312924754471</v>
      </c>
      <c r="F99">
        <f t="shared" ca="1" si="26"/>
        <v>19905.86010411707</v>
      </c>
      <c r="G99">
        <f t="shared" ca="1" si="29"/>
        <v>10668</v>
      </c>
      <c r="H99" s="9">
        <f t="shared" ca="1" si="30"/>
        <v>188.71345016357662</v>
      </c>
      <c r="I99" s="9">
        <f t="shared" ca="1" si="30"/>
        <v>-128.42599977365899</v>
      </c>
      <c r="J99" s="9">
        <f t="shared" ca="1" si="30"/>
        <v>0</v>
      </c>
      <c r="K99" s="9">
        <f t="shared" ca="1" si="31"/>
        <v>228.26739515424575</v>
      </c>
      <c r="L99" s="9">
        <f t="shared" ca="1" si="32"/>
        <v>124.2366354153928</v>
      </c>
      <c r="M99">
        <f t="shared" ca="1" si="27"/>
        <v>56.027192863595303</v>
      </c>
      <c r="N99">
        <f t="shared" ca="1" si="28"/>
        <v>32.465252935862686</v>
      </c>
    </row>
    <row r="100" spans="1:14" x14ac:dyDescent="0.25">
      <c r="A100" s="4">
        <f t="shared" si="35"/>
        <v>0.42309027777777691</v>
      </c>
      <c r="B100" s="3">
        <f t="shared" si="36"/>
        <v>1553300555</v>
      </c>
      <c r="C100">
        <f t="shared" si="33"/>
        <v>2</v>
      </c>
      <c r="D100">
        <f t="shared" si="34"/>
        <v>7</v>
      </c>
      <c r="E100">
        <f t="shared" ca="1" si="25"/>
        <v>-28306.745673936588</v>
      </c>
      <c r="F100">
        <f t="shared" ca="1" si="26"/>
        <v>19263.730105248775</v>
      </c>
      <c r="G100">
        <f t="shared" ca="1" si="29"/>
        <v>10668</v>
      </c>
      <c r="H100" s="9">
        <f t="shared" ca="1" si="30"/>
        <v>188.71345016357662</v>
      </c>
      <c r="I100" s="9">
        <f t="shared" ca="1" si="30"/>
        <v>-128.42599977365754</v>
      </c>
      <c r="J100" s="9">
        <f t="shared" ca="1" si="30"/>
        <v>0</v>
      </c>
      <c r="K100" s="9">
        <f t="shared" ca="1" si="31"/>
        <v>228.26739515424495</v>
      </c>
      <c r="L100" s="9">
        <f t="shared" ca="1" si="32"/>
        <v>124.23663541539248</v>
      </c>
      <c r="M100">
        <f t="shared" ca="1" si="27"/>
        <v>56.021476964769647</v>
      </c>
      <c r="N100">
        <f t="shared" ca="1" si="28"/>
        <v>32.480352303523034</v>
      </c>
    </row>
    <row r="101" spans="1:14" x14ac:dyDescent="0.25">
      <c r="A101" s="4">
        <f t="shared" si="35"/>
        <v>0.42314814814814727</v>
      </c>
      <c r="B101" s="3">
        <f t="shared" si="36"/>
        <v>1553300560</v>
      </c>
      <c r="C101">
        <f t="shared" si="33"/>
        <v>2</v>
      </c>
      <c r="D101">
        <f t="shared" si="34"/>
        <v>7</v>
      </c>
      <c r="E101">
        <f t="shared" ca="1" si="25"/>
        <v>-27363.178423118705</v>
      </c>
      <c r="F101">
        <f t="shared" ca="1" si="26"/>
        <v>18621.600106380487</v>
      </c>
      <c r="G101">
        <f t="shared" ca="1" si="29"/>
        <v>10668</v>
      </c>
      <c r="H101" s="9">
        <f t="shared" ca="1" si="30"/>
        <v>188.71345016357662</v>
      </c>
      <c r="I101" s="9">
        <f t="shared" ca="1" si="30"/>
        <v>-128.42599977365899</v>
      </c>
      <c r="J101" s="9">
        <f t="shared" ca="1" si="30"/>
        <v>0</v>
      </c>
      <c r="K101" s="9">
        <f t="shared" ca="1" si="31"/>
        <v>228.26739515424575</v>
      </c>
      <c r="L101" s="9">
        <f t="shared" ca="1" si="32"/>
        <v>124.2366354153928</v>
      </c>
      <c r="M101">
        <f t="shared" ca="1" si="27"/>
        <v>56.015761065943991</v>
      </c>
      <c r="N101">
        <f t="shared" ca="1" si="28"/>
        <v>32.495451671183375</v>
      </c>
    </row>
    <row r="102" spans="1:14" x14ac:dyDescent="0.25">
      <c r="A102" s="4">
        <f t="shared" si="35"/>
        <v>0.42320601851851763</v>
      </c>
      <c r="B102" s="3">
        <f t="shared" si="36"/>
        <v>1553300565</v>
      </c>
      <c r="C102">
        <f t="shared" si="33"/>
        <v>2</v>
      </c>
      <c r="D102">
        <f t="shared" si="34"/>
        <v>7</v>
      </c>
      <c r="E102">
        <f t="shared" ca="1" si="25"/>
        <v>-26419.611172300822</v>
      </c>
      <c r="F102">
        <f t="shared" ca="1" si="26"/>
        <v>17979.470107512192</v>
      </c>
      <c r="G102">
        <f t="shared" ca="1" si="29"/>
        <v>10668</v>
      </c>
      <c r="H102" s="9">
        <f t="shared" ca="1" si="30"/>
        <v>188.71345016357662</v>
      </c>
      <c r="I102" s="9">
        <f t="shared" ca="1" si="30"/>
        <v>-128.42599977365899</v>
      </c>
      <c r="J102" s="9">
        <f t="shared" ca="1" si="30"/>
        <v>0</v>
      </c>
      <c r="K102" s="9">
        <f t="shared" ca="1" si="31"/>
        <v>228.26739515424575</v>
      </c>
      <c r="L102" s="9">
        <f t="shared" ca="1" si="32"/>
        <v>124.2366354153928</v>
      </c>
      <c r="M102">
        <f t="shared" ca="1" si="27"/>
        <v>56.010045167118335</v>
      </c>
      <c r="N102">
        <f t="shared" ca="1" si="28"/>
        <v>32.510551038843715</v>
      </c>
    </row>
    <row r="103" spans="1:14" x14ac:dyDescent="0.25">
      <c r="A103" s="4">
        <f t="shared" si="35"/>
        <v>0.423263888888888</v>
      </c>
      <c r="B103" s="3">
        <f t="shared" si="36"/>
        <v>1553300570</v>
      </c>
      <c r="C103">
        <f t="shared" si="33"/>
        <v>2</v>
      </c>
      <c r="D103">
        <f t="shared" si="34"/>
        <v>7</v>
      </c>
      <c r="E103">
        <f t="shared" ca="1" si="25"/>
        <v>-25476.043921482938</v>
      </c>
      <c r="F103">
        <f t="shared" ca="1" si="26"/>
        <v>17337.340108643897</v>
      </c>
      <c r="G103">
        <f t="shared" ca="1" si="29"/>
        <v>10668</v>
      </c>
      <c r="H103" s="9">
        <f t="shared" ca="1" si="30"/>
        <v>188.71345016357955</v>
      </c>
      <c r="I103" s="9">
        <f t="shared" ca="1" si="30"/>
        <v>-128.42599977365899</v>
      </c>
      <c r="J103" s="9">
        <f t="shared" ca="1" si="30"/>
        <v>0</v>
      </c>
      <c r="K103" s="9">
        <f t="shared" ca="1" si="31"/>
        <v>228.26739515424816</v>
      </c>
      <c r="L103" s="9">
        <f t="shared" ca="1" si="32"/>
        <v>124.23663541539239</v>
      </c>
      <c r="M103">
        <f t="shared" ca="1" si="27"/>
        <v>56.004329268292686</v>
      </c>
      <c r="N103">
        <f t="shared" ca="1" si="28"/>
        <v>32.525650406504063</v>
      </c>
    </row>
    <row r="104" spans="1:14" x14ac:dyDescent="0.25">
      <c r="A104" s="4">
        <f>A103+5/24/3600</f>
        <v>0.42332175925925836</v>
      </c>
      <c r="B104" s="3">
        <f t="shared" si="36"/>
        <v>1553300575</v>
      </c>
      <c r="C104">
        <f t="shared" si="33"/>
        <v>2</v>
      </c>
      <c r="D104">
        <f t="shared" si="34"/>
        <v>7</v>
      </c>
      <c r="E104">
        <f t="shared" ca="1" si="25"/>
        <v>-24532.476670665041</v>
      </c>
      <c r="F104">
        <f t="shared" ca="1" si="26"/>
        <v>16695.210109775602</v>
      </c>
      <c r="G104">
        <f t="shared" ca="1" si="29"/>
        <v>10668</v>
      </c>
      <c r="H104" s="9">
        <f t="shared" ca="1" si="30"/>
        <v>188.71345016357662</v>
      </c>
      <c r="I104" s="9">
        <f t="shared" ca="1" si="30"/>
        <v>-128.42599977365754</v>
      </c>
      <c r="J104" s="9">
        <f t="shared" ca="1" si="30"/>
        <v>0</v>
      </c>
      <c r="K104" s="9">
        <f t="shared" ca="1" si="31"/>
        <v>228.26739515424495</v>
      </c>
      <c r="L104" s="9">
        <f t="shared" ca="1" si="32"/>
        <v>124.23663541539248</v>
      </c>
      <c r="M104">
        <f t="shared" ca="1" si="27"/>
        <v>55.99861336946703</v>
      </c>
      <c r="N104">
        <f t="shared" ca="1" si="28"/>
        <v>32.540749774164404</v>
      </c>
    </row>
    <row r="105" spans="1:14" x14ac:dyDescent="0.25">
      <c r="A105" s="4">
        <f t="shared" ref="A105:A121" si="37">A104+5/24/3600</f>
        <v>0.42337962962962872</v>
      </c>
      <c r="B105" s="3">
        <f t="shared" si="36"/>
        <v>1553300580</v>
      </c>
      <c r="C105">
        <f t="shared" si="33"/>
        <v>2</v>
      </c>
      <c r="D105">
        <f t="shared" si="34"/>
        <v>7</v>
      </c>
      <c r="E105">
        <f t="shared" ca="1" si="25"/>
        <v>-23588.909419847158</v>
      </c>
      <c r="F105">
        <f t="shared" ca="1" si="26"/>
        <v>16053.080110907315</v>
      </c>
      <c r="G105">
        <f t="shared" ca="1" si="29"/>
        <v>10668</v>
      </c>
      <c r="H105" s="9">
        <f t="shared" ca="1" si="30"/>
        <v>188.71345016357662</v>
      </c>
      <c r="I105" s="9">
        <f t="shared" ca="1" si="30"/>
        <v>-128.42599977365899</v>
      </c>
      <c r="J105" s="9">
        <f t="shared" ca="1" si="30"/>
        <v>0</v>
      </c>
      <c r="K105" s="9">
        <f t="shared" ca="1" si="31"/>
        <v>228.26739515424575</v>
      </c>
      <c r="L105" s="9">
        <f t="shared" ca="1" si="32"/>
        <v>124.2366354153928</v>
      </c>
      <c r="M105">
        <f t="shared" ca="1" si="27"/>
        <v>55.992897470641374</v>
      </c>
      <c r="N105">
        <f t="shared" ca="1" si="28"/>
        <v>32.555849141824751</v>
      </c>
    </row>
    <row r="106" spans="1:14" x14ac:dyDescent="0.25">
      <c r="A106" s="4">
        <f t="shared" si="37"/>
        <v>0.42343749999999908</v>
      </c>
      <c r="B106" s="3">
        <f t="shared" si="36"/>
        <v>1553300585</v>
      </c>
      <c r="C106">
        <f t="shared" si="33"/>
        <v>2</v>
      </c>
      <c r="D106">
        <f t="shared" si="34"/>
        <v>7</v>
      </c>
      <c r="E106">
        <f t="shared" ca="1" si="25"/>
        <v>-22645.342169029274</v>
      </c>
      <c r="F106">
        <f t="shared" ca="1" si="26"/>
        <v>15410.95011203902</v>
      </c>
      <c r="G106">
        <f t="shared" ca="1" si="29"/>
        <v>10668</v>
      </c>
      <c r="H106" s="9">
        <f t="shared" ca="1" si="30"/>
        <v>188.71345016357662</v>
      </c>
      <c r="I106" s="9">
        <f t="shared" ca="1" si="30"/>
        <v>-128.42599977365899</v>
      </c>
      <c r="J106" s="9">
        <f t="shared" ca="1" si="30"/>
        <v>0</v>
      </c>
      <c r="K106" s="9">
        <f t="shared" ca="1" si="31"/>
        <v>228.26739515424575</v>
      </c>
      <c r="L106" s="9">
        <f t="shared" ca="1" si="32"/>
        <v>124.2366354153928</v>
      </c>
      <c r="M106">
        <f t="shared" ca="1" si="27"/>
        <v>55.987181571815718</v>
      </c>
      <c r="N106">
        <f t="shared" ca="1" si="28"/>
        <v>32.570948509485092</v>
      </c>
    </row>
    <row r="107" spans="1:14" x14ac:dyDescent="0.25">
      <c r="A107" s="4">
        <f t="shared" si="37"/>
        <v>0.42349537037036944</v>
      </c>
      <c r="B107" s="3">
        <f t="shared" si="36"/>
        <v>1553300590</v>
      </c>
      <c r="C107">
        <f t="shared" si="33"/>
        <v>2</v>
      </c>
      <c r="D107">
        <f t="shared" si="34"/>
        <v>7</v>
      </c>
      <c r="E107">
        <f t="shared" ca="1" si="25"/>
        <v>-21701.774918211391</v>
      </c>
      <c r="F107">
        <f t="shared" ca="1" si="26"/>
        <v>14768.820113170725</v>
      </c>
      <c r="G107">
        <f t="shared" ca="1" si="29"/>
        <v>10668</v>
      </c>
      <c r="H107" s="9">
        <f t="shared" ca="1" si="30"/>
        <v>188.71345016357662</v>
      </c>
      <c r="I107" s="9">
        <f t="shared" ca="1" si="30"/>
        <v>-128.42599977365754</v>
      </c>
      <c r="J107" s="9">
        <f t="shared" ca="1" si="30"/>
        <v>0</v>
      </c>
      <c r="K107" s="9">
        <f t="shared" ca="1" si="31"/>
        <v>228.26739515424495</v>
      </c>
      <c r="L107" s="9">
        <f t="shared" ca="1" si="32"/>
        <v>124.23663541539248</v>
      </c>
      <c r="M107">
        <f t="shared" ca="1" si="27"/>
        <v>55.981465672990062</v>
      </c>
      <c r="N107">
        <f t="shared" ca="1" si="28"/>
        <v>32.586047877145432</v>
      </c>
    </row>
    <row r="108" spans="1:14" x14ac:dyDescent="0.25">
      <c r="A108" s="4">
        <f t="shared" si="37"/>
        <v>0.4235532407407398</v>
      </c>
      <c r="B108" s="3">
        <f t="shared" si="36"/>
        <v>1553300595</v>
      </c>
      <c r="C108">
        <f t="shared" si="33"/>
        <v>2</v>
      </c>
      <c r="D108">
        <f t="shared" si="34"/>
        <v>7</v>
      </c>
      <c r="E108">
        <f t="shared" ca="1" si="25"/>
        <v>-20758.207667393508</v>
      </c>
      <c r="F108">
        <f t="shared" ca="1" si="26"/>
        <v>14126.690114302437</v>
      </c>
      <c r="G108">
        <f t="shared" ca="1" si="29"/>
        <v>10668</v>
      </c>
      <c r="H108" s="9">
        <f t="shared" ca="1" si="30"/>
        <v>188.71345016357955</v>
      </c>
      <c r="I108" s="9">
        <f t="shared" ca="1" si="30"/>
        <v>-128.42599977365899</v>
      </c>
      <c r="J108" s="9">
        <f t="shared" ca="1" si="30"/>
        <v>0</v>
      </c>
      <c r="K108" s="9">
        <f t="shared" ca="1" si="31"/>
        <v>228.26739515424816</v>
      </c>
      <c r="L108" s="9">
        <f t="shared" ca="1" si="32"/>
        <v>124.23663541539239</v>
      </c>
      <c r="M108">
        <f t="shared" ca="1" si="27"/>
        <v>55.975749774164406</v>
      </c>
      <c r="N108">
        <f t="shared" ca="1" si="28"/>
        <v>32.60114724480578</v>
      </c>
    </row>
    <row r="109" spans="1:14" x14ac:dyDescent="0.25">
      <c r="A109" s="4">
        <f t="shared" si="37"/>
        <v>0.42361111111111016</v>
      </c>
      <c r="B109" s="3">
        <f t="shared" si="36"/>
        <v>1553300600</v>
      </c>
      <c r="C109">
        <f t="shared" si="33"/>
        <v>2</v>
      </c>
      <c r="D109">
        <f t="shared" si="34"/>
        <v>7</v>
      </c>
      <c r="E109">
        <f t="shared" ca="1" si="25"/>
        <v>-19814.64041657561</v>
      </c>
      <c r="F109">
        <f t="shared" ca="1" si="26"/>
        <v>13484.560115434142</v>
      </c>
      <c r="G109">
        <f t="shared" ca="1" si="29"/>
        <v>10668</v>
      </c>
      <c r="H109" s="9">
        <f t="shared" ca="1" si="30"/>
        <v>188.71345016357662</v>
      </c>
      <c r="I109" s="9">
        <f t="shared" ca="1" si="30"/>
        <v>-128.42599977365754</v>
      </c>
      <c r="J109" s="9">
        <f t="shared" ca="1" si="30"/>
        <v>0</v>
      </c>
      <c r="K109" s="9">
        <f t="shared" ca="1" si="31"/>
        <v>228.26739515424495</v>
      </c>
      <c r="L109" s="9">
        <f t="shared" ca="1" si="32"/>
        <v>124.23663541539248</v>
      </c>
      <c r="M109">
        <f t="shared" ca="1" si="27"/>
        <v>55.970033875338757</v>
      </c>
      <c r="N109">
        <f t="shared" ca="1" si="28"/>
        <v>32.616246612466121</v>
      </c>
    </row>
    <row r="110" spans="1:14" x14ac:dyDescent="0.25">
      <c r="A110" s="4">
        <f t="shared" si="37"/>
        <v>0.42366898148148052</v>
      </c>
      <c r="B110" s="3">
        <f t="shared" si="36"/>
        <v>1553300605</v>
      </c>
      <c r="C110">
        <f t="shared" si="33"/>
        <v>2</v>
      </c>
      <c r="D110">
        <f t="shared" si="34"/>
        <v>7</v>
      </c>
      <c r="E110">
        <f t="shared" ca="1" si="25"/>
        <v>-18871.073165757727</v>
      </c>
      <c r="F110">
        <f t="shared" ca="1" si="26"/>
        <v>12842.430116565854</v>
      </c>
      <c r="G110">
        <f t="shared" ca="1" si="29"/>
        <v>10668</v>
      </c>
      <c r="H110" s="9">
        <f t="shared" ca="1" si="30"/>
        <v>188.71345016357662</v>
      </c>
      <c r="I110" s="9">
        <f t="shared" ca="1" si="30"/>
        <v>-128.42599977366044</v>
      </c>
      <c r="J110" s="9">
        <f t="shared" ca="1" si="30"/>
        <v>0</v>
      </c>
      <c r="K110" s="9">
        <f t="shared" ca="1" si="31"/>
        <v>228.26739515424657</v>
      </c>
      <c r="L110" s="9">
        <f t="shared" ca="1" si="32"/>
        <v>124.2366354153931</v>
      </c>
      <c r="M110">
        <f t="shared" ca="1" si="27"/>
        <v>55.964317976513101</v>
      </c>
      <c r="N110">
        <f t="shared" ca="1" si="28"/>
        <v>32.631345980126468</v>
      </c>
    </row>
    <row r="111" spans="1:14" x14ac:dyDescent="0.25">
      <c r="A111" s="4">
        <f t="shared" si="37"/>
        <v>0.42372685185185088</v>
      </c>
      <c r="B111" s="3">
        <f t="shared" si="36"/>
        <v>1553300610</v>
      </c>
      <c r="C111">
        <f t="shared" si="33"/>
        <v>2</v>
      </c>
      <c r="D111">
        <f t="shared" si="34"/>
        <v>7</v>
      </c>
      <c r="E111">
        <f t="shared" ca="1" si="25"/>
        <v>-17927.505914939844</v>
      </c>
      <c r="F111">
        <f t="shared" ca="1" si="26"/>
        <v>12200.300117697552</v>
      </c>
      <c r="G111">
        <f t="shared" ca="1" si="29"/>
        <v>10668</v>
      </c>
      <c r="H111" s="9">
        <f t="shared" ca="1" si="30"/>
        <v>188.71345016357662</v>
      </c>
      <c r="I111" s="9">
        <f t="shared" ca="1" si="30"/>
        <v>-128.42599977365754</v>
      </c>
      <c r="J111" s="9">
        <f t="shared" ca="1" si="30"/>
        <v>0</v>
      </c>
      <c r="K111" s="9">
        <f t="shared" ca="1" si="31"/>
        <v>228.26739515424495</v>
      </c>
      <c r="L111" s="9">
        <f t="shared" ca="1" si="32"/>
        <v>124.23663541539248</v>
      </c>
      <c r="M111">
        <f t="shared" ca="1" si="27"/>
        <v>55.958602077687445</v>
      </c>
      <c r="N111">
        <f t="shared" ca="1" si="28"/>
        <v>32.646445347786809</v>
      </c>
    </row>
    <row r="112" spans="1:14" x14ac:dyDescent="0.25">
      <c r="A112" s="4">
        <f t="shared" si="37"/>
        <v>0.42378472222222124</v>
      </c>
      <c r="B112" s="3">
        <f t="shared" si="36"/>
        <v>1553300615</v>
      </c>
      <c r="C112">
        <f t="shared" si="33"/>
        <v>2</v>
      </c>
      <c r="D112">
        <f t="shared" si="34"/>
        <v>7</v>
      </c>
      <c r="E112">
        <f t="shared" ca="1" si="25"/>
        <v>-16983.938664121961</v>
      </c>
      <c r="F112">
        <f t="shared" ca="1" si="26"/>
        <v>11558.170118829265</v>
      </c>
      <c r="G112">
        <f t="shared" ca="1" si="29"/>
        <v>10668</v>
      </c>
      <c r="H112" s="9">
        <f t="shared" ca="1" si="30"/>
        <v>188.71345016357662</v>
      </c>
      <c r="I112" s="9">
        <f t="shared" ca="1" si="30"/>
        <v>-128.42599977365754</v>
      </c>
      <c r="J112" s="9">
        <f t="shared" ca="1" si="30"/>
        <v>0</v>
      </c>
      <c r="K112" s="9">
        <f t="shared" ca="1" si="31"/>
        <v>228.26739515424495</v>
      </c>
      <c r="L112" s="9">
        <f t="shared" ca="1" si="32"/>
        <v>124.23663541539248</v>
      </c>
      <c r="M112">
        <f t="shared" ca="1" si="27"/>
        <v>55.952886178861789</v>
      </c>
      <c r="N112">
        <f t="shared" ca="1" si="28"/>
        <v>32.66154471544715</v>
      </c>
    </row>
    <row r="113" spans="1:14" x14ac:dyDescent="0.25">
      <c r="A113" s="4">
        <f t="shared" si="37"/>
        <v>0.4238425925925916</v>
      </c>
      <c r="B113" s="3">
        <f t="shared" si="36"/>
        <v>1553300620</v>
      </c>
      <c r="C113">
        <f t="shared" si="33"/>
        <v>2</v>
      </c>
      <c r="D113">
        <f t="shared" si="34"/>
        <v>7</v>
      </c>
      <c r="E113">
        <f t="shared" ca="1" si="25"/>
        <v>-16040.371413304078</v>
      </c>
      <c r="F113">
        <f t="shared" ca="1" si="26"/>
        <v>10916.040119960977</v>
      </c>
      <c r="G113">
        <f t="shared" ca="1" si="29"/>
        <v>10668</v>
      </c>
      <c r="H113" s="9">
        <f t="shared" ca="1" si="30"/>
        <v>188.71345016357955</v>
      </c>
      <c r="I113" s="9">
        <f t="shared" ca="1" si="30"/>
        <v>-128.42599977366044</v>
      </c>
      <c r="J113" s="9">
        <f t="shared" ca="1" si="30"/>
        <v>0</v>
      </c>
      <c r="K113" s="9">
        <f t="shared" ca="1" si="31"/>
        <v>228.26739515424899</v>
      </c>
      <c r="L113" s="9">
        <f t="shared" ca="1" si="32"/>
        <v>124.23663541539268</v>
      </c>
      <c r="M113">
        <f t="shared" ca="1" si="27"/>
        <v>55.947170280036133</v>
      </c>
      <c r="N113">
        <f t="shared" ca="1" si="28"/>
        <v>32.676644083107497</v>
      </c>
    </row>
    <row r="114" spans="1:14" x14ac:dyDescent="0.25">
      <c r="A114" s="4">
        <f t="shared" si="37"/>
        <v>0.42390046296296197</v>
      </c>
      <c r="B114" s="3">
        <f t="shared" si="36"/>
        <v>1553300625</v>
      </c>
      <c r="C114">
        <f t="shared" si="33"/>
        <v>2</v>
      </c>
      <c r="D114">
        <f t="shared" si="34"/>
        <v>7</v>
      </c>
      <c r="E114">
        <f t="shared" ca="1" si="25"/>
        <v>-15096.80416248618</v>
      </c>
      <c r="F114">
        <f t="shared" ca="1" si="26"/>
        <v>10273.910121092675</v>
      </c>
      <c r="G114">
        <f t="shared" ca="1" si="29"/>
        <v>10668</v>
      </c>
      <c r="H114" s="9">
        <f t="shared" ca="1" si="30"/>
        <v>188.71345016357662</v>
      </c>
      <c r="I114" s="9">
        <f t="shared" ca="1" si="30"/>
        <v>-128.42599977365754</v>
      </c>
      <c r="J114" s="9">
        <f t="shared" ca="1" si="30"/>
        <v>0</v>
      </c>
      <c r="K114" s="9">
        <f t="shared" ca="1" si="31"/>
        <v>228.26739515424495</v>
      </c>
      <c r="L114" s="9">
        <f t="shared" ca="1" si="32"/>
        <v>124.23663541539248</v>
      </c>
      <c r="M114">
        <f t="shared" ca="1" si="27"/>
        <v>55.941454381210477</v>
      </c>
      <c r="N114">
        <f t="shared" ca="1" si="28"/>
        <v>32.691743450767838</v>
      </c>
    </row>
    <row r="115" spans="1:14" x14ac:dyDescent="0.25">
      <c r="A115" s="4">
        <f t="shared" si="37"/>
        <v>0.42395833333333233</v>
      </c>
      <c r="B115" s="3">
        <f t="shared" si="36"/>
        <v>1553300630</v>
      </c>
      <c r="C115">
        <f t="shared" si="33"/>
        <v>2</v>
      </c>
      <c r="D115">
        <f t="shared" si="34"/>
        <v>7</v>
      </c>
      <c r="E115">
        <f t="shared" ca="1" si="25"/>
        <v>-14153.236911668297</v>
      </c>
      <c r="F115">
        <f t="shared" ca="1" si="26"/>
        <v>9631.780122224387</v>
      </c>
      <c r="G115">
        <f t="shared" ca="1" si="29"/>
        <v>10668</v>
      </c>
      <c r="H115" s="9">
        <f t="shared" ca="1" si="30"/>
        <v>188.71345016357662</v>
      </c>
      <c r="I115" s="9">
        <f t="shared" ca="1" si="30"/>
        <v>-128.42599977366044</v>
      </c>
      <c r="J115" s="9">
        <f t="shared" ca="1" si="30"/>
        <v>0</v>
      </c>
      <c r="K115" s="9">
        <f t="shared" ca="1" si="31"/>
        <v>228.26739515424657</v>
      </c>
      <c r="L115" s="9">
        <f t="shared" ca="1" si="32"/>
        <v>124.2366354153931</v>
      </c>
      <c r="M115">
        <f t="shared" ca="1" si="27"/>
        <v>55.935738482384828</v>
      </c>
      <c r="N115">
        <f t="shared" ca="1" si="28"/>
        <v>32.706842818428179</v>
      </c>
    </row>
    <row r="116" spans="1:14" x14ac:dyDescent="0.25">
      <c r="A116" s="4">
        <f t="shared" si="37"/>
        <v>0.42401620370370269</v>
      </c>
      <c r="B116" s="3">
        <f t="shared" si="36"/>
        <v>1553300635</v>
      </c>
      <c r="C116">
        <f t="shared" si="33"/>
        <v>2</v>
      </c>
      <c r="D116">
        <f t="shared" si="34"/>
        <v>7</v>
      </c>
      <c r="E116">
        <f t="shared" ca="1" si="25"/>
        <v>-13209.669660850413</v>
      </c>
      <c r="F116">
        <f t="shared" ca="1" si="26"/>
        <v>8989.6501233560848</v>
      </c>
      <c r="G116">
        <f t="shared" ca="1" si="29"/>
        <v>10668</v>
      </c>
      <c r="H116" s="9">
        <f t="shared" ca="1" si="30"/>
        <v>188.71345016357662</v>
      </c>
      <c r="I116" s="9">
        <f t="shared" ca="1" si="30"/>
        <v>-128.42599977365754</v>
      </c>
      <c r="J116" s="9">
        <f t="shared" ca="1" si="30"/>
        <v>0</v>
      </c>
      <c r="K116" s="9">
        <f t="shared" ca="1" si="31"/>
        <v>228.26739515424495</v>
      </c>
      <c r="L116" s="9">
        <f t="shared" ca="1" si="32"/>
        <v>124.23663541539248</v>
      </c>
      <c r="M116">
        <f t="shared" ca="1" si="27"/>
        <v>55.930022583559172</v>
      </c>
      <c r="N116">
        <f t="shared" ca="1" si="28"/>
        <v>32.721942186088526</v>
      </c>
    </row>
    <row r="117" spans="1:14" x14ac:dyDescent="0.25">
      <c r="A117" s="4">
        <f t="shared" si="37"/>
        <v>0.42407407407407305</v>
      </c>
      <c r="B117" s="3">
        <f t="shared" si="36"/>
        <v>1553300640</v>
      </c>
      <c r="C117">
        <f t="shared" si="33"/>
        <v>2</v>
      </c>
      <c r="D117">
        <f t="shared" si="34"/>
        <v>7</v>
      </c>
      <c r="E117">
        <f t="shared" ca="1" si="25"/>
        <v>-12266.10241003253</v>
      </c>
      <c r="F117">
        <f t="shared" ca="1" si="26"/>
        <v>8347.5201244877971</v>
      </c>
      <c r="G117">
        <f t="shared" ca="1" si="29"/>
        <v>10668</v>
      </c>
      <c r="H117" s="9">
        <f t="shared" ca="1" si="30"/>
        <v>188.71345016357662</v>
      </c>
      <c r="I117" s="9">
        <f t="shared" ca="1" si="30"/>
        <v>-128.42599977365754</v>
      </c>
      <c r="J117" s="9">
        <f t="shared" ca="1" si="30"/>
        <v>0</v>
      </c>
      <c r="K117" s="9">
        <f t="shared" ca="1" si="31"/>
        <v>228.26739515424495</v>
      </c>
      <c r="L117" s="9">
        <f t="shared" ca="1" si="32"/>
        <v>124.23663541539248</v>
      </c>
      <c r="M117">
        <f t="shared" ca="1" si="27"/>
        <v>55.924306684733516</v>
      </c>
      <c r="N117">
        <f t="shared" ca="1" si="28"/>
        <v>32.737041553748867</v>
      </c>
    </row>
    <row r="118" spans="1:14" x14ac:dyDescent="0.25">
      <c r="A118" s="4">
        <f t="shared" si="37"/>
        <v>0.42413194444444341</v>
      </c>
      <c r="B118" s="3">
        <f t="shared" si="36"/>
        <v>1553300645</v>
      </c>
      <c r="C118">
        <f t="shared" si="33"/>
        <v>2</v>
      </c>
      <c r="D118">
        <f t="shared" si="34"/>
        <v>7</v>
      </c>
      <c r="E118">
        <f t="shared" ca="1" si="25"/>
        <v>-11322.535159214647</v>
      </c>
      <c r="F118">
        <f t="shared" ca="1" si="26"/>
        <v>7705.3901256195095</v>
      </c>
      <c r="G118">
        <f t="shared" ca="1" si="29"/>
        <v>10668</v>
      </c>
      <c r="H118" s="9">
        <f t="shared" ca="1" si="30"/>
        <v>188.71345016357955</v>
      </c>
      <c r="I118" s="9">
        <f t="shared" ca="1" si="30"/>
        <v>-128.42599977366044</v>
      </c>
      <c r="J118" s="9">
        <f t="shared" ca="1" si="30"/>
        <v>0</v>
      </c>
      <c r="K118" s="9">
        <f t="shared" ca="1" si="31"/>
        <v>228.26739515424899</v>
      </c>
      <c r="L118" s="9">
        <f t="shared" ca="1" si="32"/>
        <v>124.23663541539268</v>
      </c>
      <c r="M118">
        <f t="shared" ca="1" si="27"/>
        <v>55.91859078590786</v>
      </c>
      <c r="N118">
        <f t="shared" ca="1" si="28"/>
        <v>32.752140921409207</v>
      </c>
    </row>
    <row r="119" spans="1:14" x14ac:dyDescent="0.25">
      <c r="A119" s="4">
        <f t="shared" si="37"/>
        <v>0.42418981481481377</v>
      </c>
      <c r="B119" s="3">
        <f t="shared" si="36"/>
        <v>1553300650</v>
      </c>
      <c r="C119">
        <f t="shared" si="33"/>
        <v>2</v>
      </c>
      <c r="D119">
        <f t="shared" si="34"/>
        <v>7</v>
      </c>
      <c r="E119">
        <f t="shared" ca="1" si="25"/>
        <v>-10378.967908396749</v>
      </c>
      <c r="F119">
        <f t="shared" ca="1" si="26"/>
        <v>7063.2601267512073</v>
      </c>
      <c r="G119">
        <f t="shared" ca="1" si="29"/>
        <v>10668</v>
      </c>
      <c r="H119" s="9">
        <f t="shared" ca="1" si="30"/>
        <v>188.71345016357662</v>
      </c>
      <c r="I119" s="9">
        <f t="shared" ca="1" si="30"/>
        <v>-128.42599977365754</v>
      </c>
      <c r="J119" s="9">
        <f t="shared" ca="1" si="30"/>
        <v>0</v>
      </c>
      <c r="K119" s="9">
        <f t="shared" ca="1" si="31"/>
        <v>228.26739515424495</v>
      </c>
      <c r="L119" s="9">
        <f t="shared" ca="1" si="32"/>
        <v>124.23663541539248</v>
      </c>
      <c r="M119">
        <f t="shared" ca="1" si="27"/>
        <v>55.912874887082204</v>
      </c>
      <c r="N119">
        <f t="shared" ca="1" si="28"/>
        <v>32.767240289069555</v>
      </c>
    </row>
    <row r="120" spans="1:14" x14ac:dyDescent="0.25">
      <c r="A120" s="4">
        <f t="shared" si="37"/>
        <v>0.42424768518518413</v>
      </c>
      <c r="B120" s="3">
        <f t="shared" si="36"/>
        <v>1553300655</v>
      </c>
      <c r="C120">
        <f t="shared" si="33"/>
        <v>2</v>
      </c>
      <c r="D120">
        <f t="shared" si="34"/>
        <v>7</v>
      </c>
      <c r="E120">
        <f t="shared" ref="E120:E123" ca="1" si="38">INDIRECT("E$"&amp;C120)+INDIRECT("H$"&amp;C120)*($B120-INDIRECT("B$"&amp;D120))</f>
        <v>-9435.4006575788662</v>
      </c>
      <c r="F120">
        <f t="shared" ref="F120:F123" ca="1" si="39">INDIRECT("F$"&amp;C120)+INDIRECT("I$"&amp;C120)*($B120-INDIRECT("B$"&amp;D120))</f>
        <v>6421.1301278829196</v>
      </c>
      <c r="G120">
        <f t="shared" ref="G120:G123" ca="1" si="40">INDIRECT("G$"&amp;C120)+INDIRECT("J$"&amp;C120)*($B120-INDIRECT("B$"&amp;D120))</f>
        <v>10668</v>
      </c>
      <c r="H120" s="9">
        <f t="shared" ref="H120:H123" ca="1" si="41">(E121-E120)/($B121-$B120)</f>
        <v>188.71345016357662</v>
      </c>
      <c r="I120" s="9">
        <f t="shared" ref="I120:I123" ca="1" si="42">(F121-F120)/($B121-$B120)</f>
        <v>-128.42599977365754</v>
      </c>
      <c r="J120" s="9">
        <f t="shared" ref="J120:J123" ca="1" si="43">(G121-G120)/($B121-$B120)</f>
        <v>0</v>
      </c>
      <c r="K120" s="9">
        <f t="shared" ref="K120:K123" ca="1" si="44">SQRT(H120*H120+I120*I120)</f>
        <v>228.26739515424495</v>
      </c>
      <c r="L120" s="9">
        <f t="shared" ref="L120:L123" ca="1" si="45">DEGREES(ATAN2(I120,H120))</f>
        <v>124.23663541539248</v>
      </c>
      <c r="M120">
        <f t="shared" ref="M120:M123" ca="1" si="46">INDIRECT("M$"&amp;C120)+INDIRECT("O$"&amp;C120)*($B120-INDIRECT("B$"&amp;D120))</f>
        <v>55.907158988256548</v>
      </c>
      <c r="N120">
        <f t="shared" ref="N120:N123" ca="1" si="47">INDIRECT("N$"&amp;C120)+INDIRECT("P$"&amp;C120)*($B120-INDIRECT("B$"&amp;D120))</f>
        <v>32.782339656729896</v>
      </c>
    </row>
    <row r="121" spans="1:14" x14ac:dyDescent="0.25">
      <c r="A121" s="4">
        <f t="shared" si="37"/>
        <v>0.42430555555555449</v>
      </c>
      <c r="B121" s="3">
        <f t="shared" si="36"/>
        <v>1553300660</v>
      </c>
      <c r="C121">
        <f t="shared" si="33"/>
        <v>2</v>
      </c>
      <c r="D121">
        <f t="shared" si="34"/>
        <v>7</v>
      </c>
      <c r="E121">
        <f t="shared" ca="1" si="38"/>
        <v>-8491.8334067609831</v>
      </c>
      <c r="F121">
        <f t="shared" ca="1" si="39"/>
        <v>5779.000129014632</v>
      </c>
      <c r="G121">
        <f t="shared" ca="1" si="40"/>
        <v>10668</v>
      </c>
      <c r="H121" s="9">
        <f t="shared" ca="1" si="41"/>
        <v>188.71345016357662</v>
      </c>
      <c r="I121" s="9">
        <f t="shared" ca="1" si="42"/>
        <v>-128.42599977366044</v>
      </c>
      <c r="J121" s="9">
        <f t="shared" ca="1" si="43"/>
        <v>0</v>
      </c>
      <c r="K121" s="9">
        <f t="shared" ca="1" si="44"/>
        <v>228.26739515424657</v>
      </c>
      <c r="L121" s="9">
        <f t="shared" ca="1" si="45"/>
        <v>124.2366354153931</v>
      </c>
      <c r="M121">
        <f t="shared" ca="1" si="46"/>
        <v>55.901443089430899</v>
      </c>
      <c r="N121">
        <f t="shared" ca="1" si="47"/>
        <v>32.797439024390243</v>
      </c>
    </row>
    <row r="122" spans="1:14" x14ac:dyDescent="0.25">
      <c r="A122" s="4">
        <f>A121+5/24/3600</f>
        <v>0.42436342592592485</v>
      </c>
      <c r="B122" s="3">
        <f t="shared" si="36"/>
        <v>1553300665</v>
      </c>
      <c r="C122">
        <f t="shared" si="33"/>
        <v>2</v>
      </c>
      <c r="D122">
        <f t="shared" si="34"/>
        <v>7</v>
      </c>
      <c r="E122">
        <f t="shared" ca="1" si="38"/>
        <v>-7548.2661559430999</v>
      </c>
      <c r="F122">
        <f t="shared" ca="1" si="39"/>
        <v>5136.8701301463298</v>
      </c>
      <c r="G122">
        <f t="shared" ca="1" si="40"/>
        <v>10668</v>
      </c>
      <c r="H122" s="9">
        <f t="shared" ca="1" si="41"/>
        <v>188.71345016357662</v>
      </c>
      <c r="I122" s="9">
        <f t="shared" ca="1" si="42"/>
        <v>-128.42599977365754</v>
      </c>
      <c r="J122" s="9">
        <f t="shared" ca="1" si="43"/>
        <v>0</v>
      </c>
      <c r="K122" s="9">
        <f t="shared" ca="1" si="44"/>
        <v>228.26739515424495</v>
      </c>
      <c r="L122" s="9">
        <f t="shared" ca="1" si="45"/>
        <v>124.23663541539248</v>
      </c>
      <c r="M122">
        <f t="shared" ca="1" si="46"/>
        <v>55.895727190605243</v>
      </c>
      <c r="N122">
        <f t="shared" ca="1" si="47"/>
        <v>32.812538392050584</v>
      </c>
    </row>
    <row r="123" spans="1:14" x14ac:dyDescent="0.25">
      <c r="A123" s="4">
        <f t="shared" ref="A123:A186" si="48">A122+5/24/3600</f>
        <v>0.42442129629629521</v>
      </c>
      <c r="B123" s="3">
        <f t="shared" si="36"/>
        <v>1553300670</v>
      </c>
      <c r="C123">
        <f t="shared" si="33"/>
        <v>2</v>
      </c>
      <c r="D123">
        <f t="shared" si="34"/>
        <v>7</v>
      </c>
      <c r="E123">
        <f t="shared" ca="1" si="38"/>
        <v>-6604.6989051252167</v>
      </c>
      <c r="F123">
        <f t="shared" ca="1" si="39"/>
        <v>4494.7401312780421</v>
      </c>
      <c r="G123">
        <f t="shared" ca="1" si="40"/>
        <v>10668</v>
      </c>
      <c r="H123" s="9">
        <f t="shared" ca="1" si="41"/>
        <v>188.71345016357955</v>
      </c>
      <c r="I123" s="9">
        <f t="shared" ca="1" si="42"/>
        <v>-128.42599977365754</v>
      </c>
      <c r="J123" s="9">
        <f t="shared" ca="1" si="43"/>
        <v>0</v>
      </c>
      <c r="K123" s="9">
        <f t="shared" ca="1" si="44"/>
        <v>228.26739515424734</v>
      </c>
      <c r="L123" s="9">
        <f t="shared" ca="1" si="45"/>
        <v>124.23663541539207</v>
      </c>
      <c r="M123">
        <f t="shared" ca="1" si="46"/>
        <v>55.890011291779587</v>
      </c>
      <c r="N123">
        <f t="shared" ca="1" si="47"/>
        <v>32.827637759710925</v>
      </c>
    </row>
    <row r="124" spans="1:14" x14ac:dyDescent="0.25">
      <c r="A124" s="4">
        <f t="shared" si="48"/>
        <v>0.42447916666666557</v>
      </c>
      <c r="B124" s="3">
        <f t="shared" si="36"/>
        <v>1553300675</v>
      </c>
      <c r="C124">
        <f t="shared" si="33"/>
        <v>2</v>
      </c>
      <c r="D124">
        <f t="shared" si="34"/>
        <v>7</v>
      </c>
      <c r="E124">
        <f t="shared" ref="E124:E137" ca="1" si="49">INDIRECT("E$"&amp;C124)+INDIRECT("H$"&amp;C124)*($B124-INDIRECT("B$"&amp;D124))</f>
        <v>-5661.131654307319</v>
      </c>
      <c r="F124">
        <f t="shared" ref="F124:F137" ca="1" si="50">INDIRECT("F$"&amp;C124)+INDIRECT("I$"&amp;C124)*($B124-INDIRECT("B$"&amp;D124))</f>
        <v>3852.6101324097544</v>
      </c>
      <c r="G124">
        <f t="shared" ca="1" si="29"/>
        <v>10668</v>
      </c>
      <c r="H124" s="9">
        <f t="shared" ca="1" si="30"/>
        <v>188.71345016357662</v>
      </c>
      <c r="I124" s="9">
        <f t="shared" ca="1" si="30"/>
        <v>-128.42599977366044</v>
      </c>
      <c r="J124" s="9">
        <f t="shared" ca="1" si="30"/>
        <v>0</v>
      </c>
      <c r="K124" s="9">
        <f t="shared" ca="1" si="31"/>
        <v>228.26739515424657</v>
      </c>
      <c r="L124" s="9">
        <f t="shared" ca="1" si="32"/>
        <v>124.2366354153931</v>
      </c>
      <c r="M124">
        <f t="shared" ref="M124:M137" ca="1" si="51">INDIRECT("M$"&amp;C124)+INDIRECT("O$"&amp;C124)*($B124-INDIRECT("B$"&amp;D124))</f>
        <v>55.884295392953931</v>
      </c>
      <c r="N124">
        <f t="shared" ref="N124:N137" ca="1" si="52">INDIRECT("N$"&amp;C124)+INDIRECT("P$"&amp;C124)*($B124-INDIRECT("B$"&amp;D124))</f>
        <v>32.842737127371272</v>
      </c>
    </row>
    <row r="125" spans="1:14" x14ac:dyDescent="0.25">
      <c r="A125" s="4">
        <f t="shared" si="48"/>
        <v>0.42453703703703594</v>
      </c>
      <c r="B125" s="3">
        <f t="shared" si="36"/>
        <v>1553300680</v>
      </c>
      <c r="C125">
        <f t="shared" si="33"/>
        <v>2</v>
      </c>
      <c r="D125">
        <f t="shared" si="34"/>
        <v>7</v>
      </c>
      <c r="E125">
        <f t="shared" ca="1" si="49"/>
        <v>-4717.5644034894358</v>
      </c>
      <c r="F125">
        <f t="shared" ca="1" si="50"/>
        <v>3210.4801335414522</v>
      </c>
      <c r="G125">
        <f t="shared" ca="1" si="29"/>
        <v>10668</v>
      </c>
      <c r="H125" s="9">
        <f t="shared" ca="1" si="30"/>
        <v>188.71345016357662</v>
      </c>
      <c r="I125" s="9">
        <f t="shared" ca="1" si="30"/>
        <v>-128.42599977365754</v>
      </c>
      <c r="J125" s="9">
        <f t="shared" ca="1" si="30"/>
        <v>0</v>
      </c>
      <c r="K125" s="9">
        <f t="shared" ca="1" si="31"/>
        <v>228.26739515424495</v>
      </c>
      <c r="L125" s="9">
        <f t="shared" ca="1" si="32"/>
        <v>124.23663541539248</v>
      </c>
      <c r="M125">
        <f t="shared" ca="1" si="51"/>
        <v>55.878579494128275</v>
      </c>
      <c r="N125">
        <f t="shared" ca="1" si="52"/>
        <v>32.857836495031613</v>
      </c>
    </row>
    <row r="126" spans="1:14" x14ac:dyDescent="0.25">
      <c r="A126" s="4">
        <f t="shared" si="48"/>
        <v>0.4245949074074063</v>
      </c>
      <c r="B126" s="3">
        <f t="shared" si="36"/>
        <v>1553300685</v>
      </c>
      <c r="C126">
        <f t="shared" si="33"/>
        <v>2</v>
      </c>
      <c r="D126">
        <f t="shared" si="34"/>
        <v>7</v>
      </c>
      <c r="E126">
        <f t="shared" ca="1" si="49"/>
        <v>-3773.9971526715526</v>
      </c>
      <c r="F126">
        <f t="shared" ca="1" si="50"/>
        <v>2568.3501346731646</v>
      </c>
      <c r="G126">
        <f t="shared" ca="1" si="29"/>
        <v>10668</v>
      </c>
      <c r="H126" s="9">
        <f t="shared" ca="1" si="30"/>
        <v>188.71345016357662</v>
      </c>
      <c r="I126" s="9">
        <f t="shared" ca="1" si="30"/>
        <v>-128.42599977365754</v>
      </c>
      <c r="J126" s="9">
        <f t="shared" ca="1" si="30"/>
        <v>0</v>
      </c>
      <c r="K126" s="9">
        <f t="shared" ca="1" si="31"/>
        <v>228.26739515424495</v>
      </c>
      <c r="L126" s="9">
        <f t="shared" ca="1" si="32"/>
        <v>124.23663541539248</v>
      </c>
      <c r="M126">
        <f t="shared" ca="1" si="51"/>
        <v>55.872863595302618</v>
      </c>
      <c r="N126">
        <f t="shared" ca="1" si="52"/>
        <v>32.872935862691961</v>
      </c>
    </row>
    <row r="127" spans="1:14" x14ac:dyDescent="0.25">
      <c r="A127" s="4">
        <f t="shared" si="48"/>
        <v>0.42465277777777666</v>
      </c>
      <c r="B127" s="3">
        <f t="shared" si="36"/>
        <v>1553300690</v>
      </c>
      <c r="C127">
        <f t="shared" si="33"/>
        <v>2</v>
      </c>
      <c r="D127">
        <f t="shared" si="34"/>
        <v>7</v>
      </c>
      <c r="E127">
        <f t="shared" ca="1" si="49"/>
        <v>-2830.4299018536694</v>
      </c>
      <c r="F127">
        <f t="shared" ca="1" si="50"/>
        <v>1926.2201358048769</v>
      </c>
      <c r="G127">
        <f t="shared" ca="1" si="29"/>
        <v>10668</v>
      </c>
      <c r="H127" s="9">
        <f t="shared" ca="1" si="30"/>
        <v>188.71345016357662</v>
      </c>
      <c r="I127" s="9">
        <f t="shared" ca="1" si="30"/>
        <v>-128.42599977366044</v>
      </c>
      <c r="J127" s="9">
        <f t="shared" ca="1" si="30"/>
        <v>0</v>
      </c>
      <c r="K127" s="9">
        <f t="shared" ca="1" si="31"/>
        <v>228.26739515424657</v>
      </c>
      <c r="L127" s="9">
        <f t="shared" ca="1" si="32"/>
        <v>124.2366354153931</v>
      </c>
      <c r="M127">
        <f t="shared" ca="1" si="51"/>
        <v>55.86714769647697</v>
      </c>
      <c r="N127">
        <f t="shared" ca="1" si="52"/>
        <v>32.888035230352301</v>
      </c>
    </row>
    <row r="128" spans="1:14" x14ac:dyDescent="0.25">
      <c r="A128" s="4">
        <f t="shared" si="48"/>
        <v>0.42471064814814702</v>
      </c>
      <c r="B128" s="3">
        <f t="shared" si="36"/>
        <v>1553300695</v>
      </c>
      <c r="C128">
        <f t="shared" si="33"/>
        <v>2</v>
      </c>
      <c r="D128">
        <f t="shared" si="34"/>
        <v>7</v>
      </c>
      <c r="E128">
        <f t="shared" ca="1" si="49"/>
        <v>-1886.8626510357863</v>
      </c>
      <c r="F128">
        <f t="shared" ca="1" si="50"/>
        <v>1284.0901369365747</v>
      </c>
      <c r="G128">
        <f t="shared" ca="1" si="29"/>
        <v>10668</v>
      </c>
      <c r="H128" s="9">
        <f t="shared" ca="1" si="30"/>
        <v>189.04176580703756</v>
      </c>
      <c r="I128" s="9">
        <f t="shared" ca="1" si="30"/>
        <v>-132.58828369236696</v>
      </c>
      <c r="J128" s="9">
        <f t="shared" ca="1" si="30"/>
        <v>0</v>
      </c>
      <c r="K128" s="9">
        <f t="shared" ca="1" si="31"/>
        <v>230.90353438596478</v>
      </c>
      <c r="L128" s="9">
        <f t="shared" ca="1" si="32"/>
        <v>125.04467992488875</v>
      </c>
      <c r="M128">
        <f t="shared" ca="1" si="51"/>
        <v>55.861431797651314</v>
      </c>
      <c r="N128">
        <f t="shared" ca="1" si="52"/>
        <v>32.903134598012642</v>
      </c>
    </row>
    <row r="129" spans="1:19" x14ac:dyDescent="0.25">
      <c r="A129" s="4">
        <f t="shared" si="48"/>
        <v>0.42476851851851738</v>
      </c>
      <c r="B129" s="3">
        <f t="shared" si="36"/>
        <v>1553300700</v>
      </c>
      <c r="C129">
        <f t="shared" si="33"/>
        <v>2</v>
      </c>
      <c r="D129">
        <f t="shared" si="34"/>
        <v>7</v>
      </c>
      <c r="E129" s="15">
        <f ca="1">(1-$O129)*(1-$O129)*E128+2*$O129*(1-$O129)*INDIRECT("E"&amp;C130)+$O129*$O129*E132</f>
        <v>-941.65382200059844</v>
      </c>
      <c r="F129" s="15">
        <f ca="1">(1-$O129)*(1-$O129)*F128+2*$O129*(1-$O129)*INDIRECT("F"&amp;C130)+$O129*$O129*F132</f>
        <v>621.14871847473989</v>
      </c>
      <c r="G129" s="15">
        <f t="shared" ca="1" si="29"/>
        <v>10668</v>
      </c>
      <c r="H129" s="16">
        <f t="shared" ca="1" si="30"/>
        <v>189.69839709395538</v>
      </c>
      <c r="I129" s="16">
        <f t="shared" ca="1" si="30"/>
        <v>-140.91285152978591</v>
      </c>
      <c r="J129" s="16">
        <f t="shared" ca="1" si="30"/>
        <v>0</v>
      </c>
      <c r="K129" s="16">
        <f t="shared" ca="1" si="31"/>
        <v>236.30893674652143</v>
      </c>
      <c r="L129" s="16">
        <f t="shared" ca="1" si="32"/>
        <v>126.60591523179821</v>
      </c>
      <c r="M129" s="15">
        <f ca="1">(1-$O129)*(1-$O129)*M128+2*$O129*(1-$O129)*INDIRECT("M"&amp;C130)+$O129*$O129*M132</f>
        <v>55.85551422587794</v>
      </c>
      <c r="N129" s="15">
        <f ca="1">(1-$O129)*(1-$O129)*N128+2*$O129*(1-$O129)*INDIRECT("N"&amp;C130)+$O129*$O129*N132</f>
        <v>32.918260245525623</v>
      </c>
      <c r="O129" s="15">
        <f>(B129-B128)/(B132-B128)</f>
        <v>0.25</v>
      </c>
    </row>
    <row r="130" spans="1:19" x14ac:dyDescent="0.25">
      <c r="A130" s="5">
        <f t="shared" si="48"/>
        <v>0.42482638888888774</v>
      </c>
      <c r="B130" s="3">
        <f t="shared" si="36"/>
        <v>1553300705</v>
      </c>
      <c r="C130">
        <v>3</v>
      </c>
      <c r="D130">
        <f>ROW()</f>
        <v>130</v>
      </c>
      <c r="E130" s="15">
        <f ca="1">(1-$O130)*(1-$O130)*E128+2*$O130*(1-$O130)*INDIRECT("E"&amp;C130)+$O130*$O130*E132</f>
        <v>6.8381634691784825</v>
      </c>
      <c r="F130" s="15">
        <f ca="1">(1-$O130)*(1-$O130)*F128+2*$O130*(1-$O130)*INDIRECT("F"&amp;C130)+$O130*$O130*F132</f>
        <v>-83.415539174189689</v>
      </c>
      <c r="G130" s="15">
        <f t="shared" ca="1" si="29"/>
        <v>10668</v>
      </c>
      <c r="H130" s="16">
        <f t="shared" ca="1" si="30"/>
        <v>190.35502838087328</v>
      </c>
      <c r="I130" s="16">
        <f t="shared" ca="1" si="30"/>
        <v>-149.23741936720489</v>
      </c>
      <c r="J130" s="16">
        <f t="shared" ca="1" si="30"/>
        <v>6.7733333333333574</v>
      </c>
      <c r="K130" s="16">
        <f t="shared" ca="1" si="31"/>
        <v>241.88188061379475</v>
      </c>
      <c r="L130" s="16">
        <f t="shared" ca="1" si="32"/>
        <v>128.09627404158584</v>
      </c>
      <c r="M130" s="15">
        <f ca="1">(1-$O130)*(1-$O130)*M128+2*$O130*(1-$O130)*INDIRECT("M"&amp;C130)+$O130*$O130*M132</f>
        <v>55.849193308209124</v>
      </c>
      <c r="N130" s="15">
        <f ca="1">(1-$O130)*(1-$O130)*N128+2*$O130*(1-$O130)*INDIRECT("N"&amp;C130)+$O130*$O130*N132</f>
        <v>32.9334384527439</v>
      </c>
      <c r="O130" s="15">
        <f>(B130-B128)/(B132-B128)</f>
        <v>0.5</v>
      </c>
    </row>
    <row r="131" spans="1:19" x14ac:dyDescent="0.25">
      <c r="A131" s="4">
        <f t="shared" si="48"/>
        <v>0.4248842592592581</v>
      </c>
      <c r="B131" s="3">
        <f t="shared" si="36"/>
        <v>1553300710</v>
      </c>
      <c r="C131">
        <f t="shared" si="33"/>
        <v>3</v>
      </c>
      <c r="D131">
        <f t="shared" si="34"/>
        <v>130</v>
      </c>
      <c r="E131" s="15">
        <f ca="1">(1-$O131)*(1-$O131)*E128+2*$O131*(1-$O131)*INDIRECT("E"&amp;C130)+$O131*$O131*E132</f>
        <v>958.61330537354479</v>
      </c>
      <c r="F131" s="15">
        <f ca="1">(1-$O131)*(1-$O131)*F128+2*$O131*(1-$O131)*INDIRECT("F"&amp;C130)+$O131*$O131*F132</f>
        <v>-829.60263601021416</v>
      </c>
      <c r="G131" s="15">
        <f t="shared" ca="1" si="29"/>
        <v>10701.866666666667</v>
      </c>
      <c r="H131" s="16">
        <f t="shared" ca="1" si="30"/>
        <v>191.01165966779109</v>
      </c>
      <c r="I131" s="16">
        <f t="shared" ca="1" si="30"/>
        <v>-157.56198720462385</v>
      </c>
      <c r="J131" s="16">
        <f t="shared" ca="1" si="30"/>
        <v>6.7733333333333574</v>
      </c>
      <c r="K131" s="16">
        <f t="shared" ca="1" si="31"/>
        <v>247.61105375349078</v>
      </c>
      <c r="L131" s="16">
        <f t="shared" ca="1" si="32"/>
        <v>129.51859165094649</v>
      </c>
      <c r="M131" s="15">
        <f ca="1">(1-$O131)*(1-$O131)*M128+2*$O131*(1-$O131)*INDIRECT("M"&amp;C130)+$O131*$O131*M132</f>
        <v>55.842469044644872</v>
      </c>
      <c r="N131" s="15">
        <f ca="1">(1-$O131)*(1-$O131)*N128+2*$O131*(1-$O131)*INDIRECT("N"&amp;C130)+$O131*$O131*N132</f>
        <v>32.948669219667451</v>
      </c>
      <c r="O131" s="15">
        <f>(B131-B128)/(B132-B128)</f>
        <v>0.75</v>
      </c>
    </row>
    <row r="132" spans="1:19" x14ac:dyDescent="0.25">
      <c r="A132" s="4">
        <f t="shared" si="48"/>
        <v>0.42494212962962846</v>
      </c>
      <c r="B132" s="3">
        <f t="shared" si="36"/>
        <v>1553300715</v>
      </c>
      <c r="C132">
        <f t="shared" si="33"/>
        <v>3</v>
      </c>
      <c r="D132">
        <f t="shared" si="34"/>
        <v>130</v>
      </c>
      <c r="E132">
        <f t="shared" ref="E132:E135" ca="1" si="53">INDIRECT("E$"&amp;C132)+INDIRECT("H$"&amp;C132)*($B132-INDIRECT("B$"&amp;D132))</f>
        <v>1913.6716037125002</v>
      </c>
      <c r="F132">
        <f t="shared" ref="F132:F135" ca="1" si="54">INDIRECT("F$"&amp;C132)+INDIRECT("I$"&amp;C132)*($B132-INDIRECT("B$"&amp;D132))</f>
        <v>-1617.4125720333334</v>
      </c>
      <c r="G132">
        <f t="shared" ref="G132:G135" ca="1" si="55">INDIRECT("G$"&amp;C132)+INDIRECT("J$"&amp;C132)*($B132-INDIRECT("B$"&amp;D132))</f>
        <v>10735.733333333334</v>
      </c>
      <c r="H132" s="9">
        <f t="shared" ref="H132:H135" ca="1" si="56">(E133-E132)/($B133-$B132)</f>
        <v>191.33997531125004</v>
      </c>
      <c r="I132" s="9">
        <f t="shared" ref="I132:I135" ca="1" si="57">(F133-F132)/($B133-$B132)</f>
        <v>-161.72427112333338</v>
      </c>
      <c r="J132" s="9">
        <f t="shared" ref="J132:J135" ca="1" si="58">(G133-G132)/($B133-$B132)</f>
        <v>6.7733333333333574</v>
      </c>
      <c r="K132" s="9">
        <f t="shared" ref="K132:K135" ca="1" si="59">SQRT(H132*H132+I132*I132)</f>
        <v>250.53088836006475</v>
      </c>
      <c r="L132" s="9">
        <f t="shared" ref="L132:L135" ca="1" si="60">DEGREES(ATAN2(I132,H132))</f>
        <v>130.20514523201825</v>
      </c>
      <c r="M132">
        <f t="shared" ref="M132:M135" ca="1" si="61">INDIRECT("M$"&amp;C132)+INDIRECT("O$"&amp;C132)*($B132-INDIRECT("B$"&amp;D132))</f>
        <v>55.835341435185185</v>
      </c>
      <c r="N132">
        <f t="shared" ref="N132:N135" ca="1" si="62">INDIRECT("N$"&amp;C132)+INDIRECT("P$"&amp;C132)*($B132-INDIRECT("B$"&amp;D132))</f>
        <v>32.963952546296291</v>
      </c>
    </row>
    <row r="133" spans="1:19" x14ac:dyDescent="0.25">
      <c r="A133" s="8">
        <f t="shared" si="48"/>
        <v>0.42499999999999882</v>
      </c>
      <c r="B133" s="3">
        <f t="shared" si="36"/>
        <v>1553300720</v>
      </c>
      <c r="C133">
        <f t="shared" si="33"/>
        <v>3</v>
      </c>
      <c r="D133">
        <f t="shared" si="34"/>
        <v>130</v>
      </c>
      <c r="E133">
        <f t="shared" ca="1" si="53"/>
        <v>2870.3714802687505</v>
      </c>
      <c r="F133">
        <f t="shared" ca="1" si="54"/>
        <v>-2426.0339276500004</v>
      </c>
      <c r="G133">
        <f t="shared" ca="1" si="55"/>
        <v>10769.6</v>
      </c>
      <c r="H133" s="9">
        <f t="shared" ca="1" si="56"/>
        <v>191.33997531124996</v>
      </c>
      <c r="I133" s="9">
        <f t="shared" ca="1" si="57"/>
        <v>-161.72427112333335</v>
      </c>
      <c r="J133" s="9">
        <f t="shared" ca="1" si="58"/>
        <v>6.7733333333333574</v>
      </c>
      <c r="K133" s="9">
        <f t="shared" ca="1" si="59"/>
        <v>250.53088836006464</v>
      </c>
      <c r="L133" s="9">
        <f t="shared" ca="1" si="60"/>
        <v>130.20514523201825</v>
      </c>
      <c r="M133">
        <f t="shared" ca="1" si="61"/>
        <v>55.828012152777781</v>
      </c>
      <c r="N133">
        <f t="shared" ca="1" si="62"/>
        <v>32.979262152777771</v>
      </c>
    </row>
    <row r="134" spans="1:19" x14ac:dyDescent="0.25">
      <c r="A134" s="4">
        <f t="shared" si="48"/>
        <v>0.42505787037036918</v>
      </c>
      <c r="B134" s="3">
        <f t="shared" si="36"/>
        <v>1553300725</v>
      </c>
      <c r="C134">
        <f t="shared" si="33"/>
        <v>3</v>
      </c>
      <c r="D134">
        <f t="shared" si="34"/>
        <v>130</v>
      </c>
      <c r="E134">
        <f t="shared" ca="1" si="53"/>
        <v>3827.0713568250003</v>
      </c>
      <c r="F134">
        <f t="shared" ca="1" si="54"/>
        <v>-3234.6552832666671</v>
      </c>
      <c r="G134">
        <f t="shared" ca="1" si="55"/>
        <v>10803.466666666667</v>
      </c>
      <c r="H134" s="9">
        <f t="shared" ca="1" si="56"/>
        <v>191.33997531125004</v>
      </c>
      <c r="I134" s="9">
        <f t="shared" ca="1" si="57"/>
        <v>-161.72427112333335</v>
      </c>
      <c r="J134" s="9">
        <f t="shared" ca="1" si="58"/>
        <v>6.7733333333329941</v>
      </c>
      <c r="K134" s="9">
        <f t="shared" ca="1" si="59"/>
        <v>250.53088836006472</v>
      </c>
      <c r="L134" s="9">
        <f t="shared" ca="1" si="60"/>
        <v>130.20514523201825</v>
      </c>
      <c r="M134">
        <f t="shared" ca="1" si="61"/>
        <v>55.820682870370369</v>
      </c>
      <c r="N134">
        <f t="shared" ca="1" si="62"/>
        <v>32.994571759259259</v>
      </c>
    </row>
    <row r="135" spans="1:19" x14ac:dyDescent="0.25">
      <c r="A135" s="4">
        <f t="shared" si="48"/>
        <v>0.42511574074073954</v>
      </c>
      <c r="B135" s="3">
        <f t="shared" si="36"/>
        <v>1553300730</v>
      </c>
      <c r="C135">
        <f t="shared" si="33"/>
        <v>3</v>
      </c>
      <c r="D135">
        <f t="shared" si="34"/>
        <v>130</v>
      </c>
      <c r="E135">
        <f t="shared" ca="1" si="53"/>
        <v>4783.7712333812506</v>
      </c>
      <c r="F135">
        <f t="shared" ca="1" si="54"/>
        <v>-4043.2766388833338</v>
      </c>
      <c r="G135">
        <f t="shared" ca="1" si="55"/>
        <v>10837.333333333332</v>
      </c>
      <c r="H135" s="9">
        <f t="shared" ca="1" si="56"/>
        <v>191.33997531125004</v>
      </c>
      <c r="I135" s="9">
        <f t="shared" ca="1" si="57"/>
        <v>-161.72427112333327</v>
      </c>
      <c r="J135" s="9">
        <f t="shared" ca="1" si="58"/>
        <v>6.7733333333333574</v>
      </c>
      <c r="K135" s="9">
        <f t="shared" ca="1" si="59"/>
        <v>250.53088836006467</v>
      </c>
      <c r="L135" s="9">
        <f t="shared" ca="1" si="60"/>
        <v>130.20514523201822</v>
      </c>
      <c r="M135">
        <f t="shared" ca="1" si="61"/>
        <v>55.813353587962965</v>
      </c>
      <c r="N135">
        <f t="shared" ca="1" si="62"/>
        <v>33.009881365740739</v>
      </c>
    </row>
    <row r="136" spans="1:19" x14ac:dyDescent="0.25">
      <c r="A136" s="4">
        <f t="shared" si="48"/>
        <v>0.42517361111110991</v>
      </c>
      <c r="B136" s="3">
        <f t="shared" si="36"/>
        <v>1553300735</v>
      </c>
      <c r="C136">
        <f t="shared" si="33"/>
        <v>3</v>
      </c>
      <c r="D136">
        <f t="shared" si="34"/>
        <v>130</v>
      </c>
      <c r="E136">
        <f t="shared" ca="1" si="49"/>
        <v>5740.4711099375008</v>
      </c>
      <c r="F136">
        <f t="shared" ca="1" si="50"/>
        <v>-4851.8979945000001</v>
      </c>
      <c r="G136">
        <f t="shared" ref="G136:G140" ca="1" si="63">INDIRECT("G$"&amp;C136)+INDIRECT("J$"&amp;C136)*($B136-INDIRECT("B$"&amp;D136))</f>
        <v>10871.199999999999</v>
      </c>
      <c r="H136" s="9">
        <f t="shared" ref="H136:J140" ca="1" si="64">(E137-E136)/($B137-$B136)</f>
        <v>191.33997531124987</v>
      </c>
      <c r="I136" s="9">
        <f t="shared" ca="1" si="64"/>
        <v>-161.72427112333335</v>
      </c>
      <c r="J136" s="9">
        <f t="shared" ca="1" si="64"/>
        <v>6.7733333333333574</v>
      </c>
      <c r="K136" s="9">
        <f t="shared" ref="K136:K140" ca="1" si="65">SQRT(H136*H136+I136*I136)</f>
        <v>250.53088836006458</v>
      </c>
      <c r="L136" s="9">
        <f t="shared" ref="L136:L140" ca="1" si="66">DEGREES(ATAN2(I136,H136))</f>
        <v>130.20514523201825</v>
      </c>
      <c r="M136">
        <f t="shared" ca="1" si="51"/>
        <v>55.806024305555553</v>
      </c>
      <c r="N136">
        <f t="shared" ca="1" si="52"/>
        <v>33.025190972222219</v>
      </c>
      <c r="O136" s="13"/>
      <c r="P136" s="13"/>
      <c r="Q136" s="13"/>
      <c r="R136" s="13"/>
      <c r="S136" s="13"/>
    </row>
    <row r="137" spans="1:19" x14ac:dyDescent="0.25">
      <c r="A137" s="4">
        <f t="shared" si="48"/>
        <v>0.42523148148148027</v>
      </c>
      <c r="B137" s="3">
        <f t="shared" si="36"/>
        <v>1553300740</v>
      </c>
      <c r="C137">
        <f t="shared" ref="C137:C200" si="67">C136</f>
        <v>3</v>
      </c>
      <c r="D137">
        <f t="shared" ref="D137:D200" si="68">D136</f>
        <v>130</v>
      </c>
      <c r="E137">
        <f t="shared" ca="1" si="49"/>
        <v>6697.1709864937502</v>
      </c>
      <c r="F137">
        <f t="shared" ca="1" si="50"/>
        <v>-5660.5193501166668</v>
      </c>
      <c r="G137">
        <f t="shared" ca="1" si="63"/>
        <v>10905.066666666666</v>
      </c>
      <c r="H137" s="9">
        <f t="shared" ca="1" si="64"/>
        <v>191.33997531125024</v>
      </c>
      <c r="I137" s="9">
        <f t="shared" ca="1" si="64"/>
        <v>-161.72427112333335</v>
      </c>
      <c r="J137" s="9">
        <f t="shared" ca="1" si="64"/>
        <v>6.7733333333333574</v>
      </c>
      <c r="K137" s="9">
        <f t="shared" ca="1" si="65"/>
        <v>250.53088836006486</v>
      </c>
      <c r="L137" s="9">
        <f t="shared" ca="1" si="66"/>
        <v>130.20514523201822</v>
      </c>
      <c r="M137">
        <f t="shared" ca="1" si="51"/>
        <v>55.798695023148149</v>
      </c>
      <c r="N137">
        <f t="shared" ca="1" si="52"/>
        <v>33.0405005787037</v>
      </c>
    </row>
    <row r="138" spans="1:19" x14ac:dyDescent="0.25">
      <c r="A138" s="4">
        <f t="shared" si="48"/>
        <v>0.42528935185185063</v>
      </c>
      <c r="B138" s="3">
        <f t="shared" ref="B138:B139" si="69">B137+SECOND(A138-A137)</f>
        <v>1553300745</v>
      </c>
      <c r="C138">
        <f t="shared" si="33"/>
        <v>3</v>
      </c>
      <c r="D138">
        <f t="shared" si="34"/>
        <v>130</v>
      </c>
      <c r="E138" s="15">
        <f ca="1">(1-$O138)*(1-$O138)*E137+2*$O138*(1-$O138)*INDIRECT("E"&amp;C139)+$O138*$O138*E141</f>
        <v>7653.8708630500014</v>
      </c>
      <c r="F138" s="15">
        <f ca="1">(1-$O138)*(1-$O138)*F137+2*$O138*(1-$O138)*INDIRECT("F"&amp;C139)+$O138*$O138*F141</f>
        <v>-6469.1407057333336</v>
      </c>
      <c r="G138" s="15">
        <f t="shared" ca="1" si="63"/>
        <v>10938.933333333332</v>
      </c>
      <c r="H138" s="16">
        <f t="shared" ca="1" si="64"/>
        <v>191.33997531125004</v>
      </c>
      <c r="I138" s="16">
        <f t="shared" ca="1" si="64"/>
        <v>-161.72427112333335</v>
      </c>
      <c r="J138" s="16">
        <f t="shared" ca="1" si="64"/>
        <v>6.7733333333333574</v>
      </c>
      <c r="K138" s="16">
        <f t="shared" ca="1" si="65"/>
        <v>250.53088836006472</v>
      </c>
      <c r="L138" s="16">
        <f t="shared" ca="1" si="66"/>
        <v>130.20514523201825</v>
      </c>
      <c r="M138" s="15">
        <f ca="1">(1-$O138)*(1-$O138)*M137+2*$O138*(1-$O138)*INDIRECT("M"&amp;C139)+$O138*$O138*M141</f>
        <v>55.791365740740737</v>
      </c>
      <c r="N138" s="15">
        <f ca="1">(1-$O138)*(1-$O138)*N137+2*$O138*(1-$O138)*INDIRECT("N"&amp;C139)+$O138*$O138*N141</f>
        <v>33.05581018518518</v>
      </c>
      <c r="O138" s="15">
        <f>(B138-B137)/(B141-B137)</f>
        <v>0.25</v>
      </c>
    </row>
    <row r="139" spans="1:19" x14ac:dyDescent="0.25">
      <c r="A139" s="5">
        <f t="shared" si="48"/>
        <v>0.42534722222222099</v>
      </c>
      <c r="B139" s="3">
        <f t="shared" si="69"/>
        <v>1553300750</v>
      </c>
      <c r="C139">
        <v>4</v>
      </c>
      <c r="D139">
        <f>ROW()</f>
        <v>139</v>
      </c>
      <c r="E139" s="15">
        <f ca="1">(1-$O139)*(1-$O139)*E137+2*$O139*(1-$O139)*INDIRECT("E"&amp;C139)+$O139*$O139*E141</f>
        <v>8610.5707396062517</v>
      </c>
      <c r="F139" s="15">
        <f ca="1">(1-$O139)*(1-$O139)*F137+2*$O139*(1-$O139)*INDIRECT("F"&amp;C139)+$O139*$O139*F141</f>
        <v>-7277.7620613500003</v>
      </c>
      <c r="G139" s="15">
        <f t="shared" ca="1" si="63"/>
        <v>10972.8</v>
      </c>
      <c r="H139" s="16">
        <f t="shared" ca="1" si="64"/>
        <v>191.33997531125024</v>
      </c>
      <c r="I139" s="16">
        <f t="shared" ca="1" si="64"/>
        <v>-161.72427112333315</v>
      </c>
      <c r="J139" s="16">
        <f t="shared" ca="1" si="64"/>
        <v>0</v>
      </c>
      <c r="K139" s="16">
        <f t="shared" ca="1" si="65"/>
        <v>250.53088836006475</v>
      </c>
      <c r="L139" s="16">
        <f t="shared" ca="1" si="66"/>
        <v>130.2051452320182</v>
      </c>
      <c r="M139" s="15">
        <f ca="1">(1-$O139)*(1-$O139)*M137+2*$O139*(1-$O139)*INDIRECT("M"&amp;C139)+$O139*$O139*M141</f>
        <v>55.784036458333333</v>
      </c>
      <c r="N139" s="15">
        <f ca="1">(1-$O139)*(1-$O139)*N137+2*$O139*(1-$O139)*INDIRECT("N"&amp;C139)+$O139*$O139*N141</f>
        <v>33.071119791666661</v>
      </c>
      <c r="O139" s="15">
        <f>(B139-B137)/(B141-B137)</f>
        <v>0.5</v>
      </c>
    </row>
    <row r="140" spans="1:19" x14ac:dyDescent="0.25">
      <c r="A140" s="4">
        <f t="shared" si="48"/>
        <v>0.42540509259259135</v>
      </c>
      <c r="B140" s="3">
        <f t="shared" ref="B140:B163" si="70">B139+SECOND(A140-A139)</f>
        <v>1553300755</v>
      </c>
      <c r="C140">
        <f t="shared" ref="C140:D140" si="71">C139</f>
        <v>4</v>
      </c>
      <c r="D140">
        <f t="shared" si="71"/>
        <v>139</v>
      </c>
      <c r="E140" s="15">
        <f ca="1">(1-$O140)*(1-$O140)*E137+2*$O140*(1-$O140)*INDIRECT("E"&amp;C139)+$O140*$O140*E141</f>
        <v>9567.2706161625028</v>
      </c>
      <c r="F140" s="15">
        <f ca="1">(1-$O140)*(1-$O140)*F137+2*$O140*(1-$O140)*INDIRECT("F"&amp;C139)+$O140*$O140*F141</f>
        <v>-8086.3834169666661</v>
      </c>
      <c r="G140" s="15">
        <f t="shared" ca="1" si="63"/>
        <v>10972.8</v>
      </c>
      <c r="H140" s="16">
        <f t="shared" ca="1" si="64"/>
        <v>191.33997531124987</v>
      </c>
      <c r="I140" s="16">
        <f t="shared" ca="1" si="64"/>
        <v>-161.72427112333352</v>
      </c>
      <c r="J140" s="16">
        <f t="shared" ca="1" si="64"/>
        <v>0</v>
      </c>
      <c r="K140" s="16">
        <f t="shared" ca="1" si="65"/>
        <v>250.53088836006469</v>
      </c>
      <c r="L140" s="16">
        <f t="shared" ca="1" si="66"/>
        <v>130.20514523201831</v>
      </c>
      <c r="M140" s="15">
        <f ca="1">(1-$O140)*(1-$O140)*M137+2*$O140*(1-$O140)*INDIRECT("M"&amp;C139)+$O140*$O140*M141</f>
        <v>55.776707175925921</v>
      </c>
      <c r="N140" s="15">
        <f ca="1">(1-$O140)*(1-$O140)*N137+2*$O140*(1-$O140)*INDIRECT("N"&amp;C139)+$O140*$O140*N141</f>
        <v>33.086429398148141</v>
      </c>
      <c r="O140" s="15">
        <f>(B140-B137)/(B141-B137)</f>
        <v>0.75</v>
      </c>
    </row>
    <row r="141" spans="1:19" x14ac:dyDescent="0.25">
      <c r="A141" s="4">
        <f t="shared" si="48"/>
        <v>0.42546296296296171</v>
      </c>
      <c r="B141" s="3">
        <f t="shared" si="70"/>
        <v>1553300760</v>
      </c>
      <c r="C141">
        <f t="shared" si="67"/>
        <v>4</v>
      </c>
      <c r="D141">
        <f t="shared" si="68"/>
        <v>139</v>
      </c>
      <c r="E141">
        <f t="shared" ref="E141" ca="1" si="72">INDIRECT("E$"&amp;C141)+INDIRECT("H$"&amp;C141)*($B141-INDIRECT("B$"&amp;D141))</f>
        <v>10523.970492718752</v>
      </c>
      <c r="F141">
        <f t="shared" ref="F141" ca="1" si="73">INDIRECT("F$"&amp;C141)+INDIRECT("I$"&amp;C141)*($B141-INDIRECT("B$"&amp;D141))</f>
        <v>-8895.0047725833338</v>
      </c>
      <c r="G141">
        <f t="shared" ref="G141" ca="1" si="74">INDIRECT("G$"&amp;C141)+INDIRECT("J$"&amp;C141)*($B141-INDIRECT("B$"&amp;D141))</f>
        <v>10972.8</v>
      </c>
      <c r="H141" s="9">
        <f t="shared" ref="H141" ca="1" si="75">(E142-E141)/($B142-$B141)</f>
        <v>191.33997531124987</v>
      </c>
      <c r="I141" s="9">
        <f t="shared" ref="I141" ca="1" si="76">(F142-F141)/($B142-$B141)</f>
        <v>-161.72427112333352</v>
      </c>
      <c r="J141" s="9">
        <f t="shared" ref="J141" ca="1" si="77">(G142-G141)/($B142-$B141)</f>
        <v>0</v>
      </c>
      <c r="K141" s="9">
        <f t="shared" ref="K141" ca="1" si="78">SQRT(H141*H141+I141*I141)</f>
        <v>250.53088836006469</v>
      </c>
      <c r="L141" s="9">
        <f t="shared" ref="L141" ca="1" si="79">DEGREES(ATAN2(I141,H141))</f>
        <v>130.20514523201831</v>
      </c>
      <c r="M141">
        <f t="shared" ref="M141" ca="1" si="80">INDIRECT("M$"&amp;C141)+INDIRECT("O$"&amp;C141)*($B141-INDIRECT("B$"&amp;D141))</f>
        <v>55.769377893518516</v>
      </c>
      <c r="N141">
        <f t="shared" ref="N141" ca="1" si="81">INDIRECT("N$"&amp;C141)+INDIRECT("P$"&amp;C141)*($B141-INDIRECT("B$"&amp;D141))</f>
        <v>33.101739004629621</v>
      </c>
    </row>
    <row r="142" spans="1:19" x14ac:dyDescent="0.25">
      <c r="A142" s="4">
        <f t="shared" si="48"/>
        <v>0.42552083333333207</v>
      </c>
      <c r="B142" s="3">
        <f t="shared" si="70"/>
        <v>1553300765</v>
      </c>
      <c r="C142">
        <f t="shared" si="67"/>
        <v>4</v>
      </c>
      <c r="D142">
        <f t="shared" si="68"/>
        <v>139</v>
      </c>
      <c r="E142">
        <f t="shared" ref="E142:E163" ca="1" si="82">INDIRECT("E$"&amp;C142)+INDIRECT("H$"&amp;C142)*($B142-INDIRECT("B$"&amp;D142))</f>
        <v>11480.670369275002</v>
      </c>
      <c r="F142">
        <f t="shared" ref="F142:F163" ca="1" si="83">INDIRECT("F$"&amp;C142)+INDIRECT("I$"&amp;C142)*($B142-INDIRECT("B$"&amp;D142))</f>
        <v>-9703.6261282000014</v>
      </c>
      <c r="G142">
        <f t="shared" ref="G142:G163" ca="1" si="84">INDIRECT("G$"&amp;C142)+INDIRECT("J$"&amp;C142)*($B142-INDIRECT("B$"&amp;D142))</f>
        <v>10972.8</v>
      </c>
      <c r="H142" s="9">
        <f t="shared" ref="H142:H169" ca="1" si="85">(E143-E142)/($B143-$B142)</f>
        <v>191.33997531124987</v>
      </c>
      <c r="I142" s="9">
        <f t="shared" ref="I142:I169" ca="1" si="86">(F143-F142)/($B143-$B142)</f>
        <v>-161.72427112333315</v>
      </c>
      <c r="J142" s="9">
        <f t="shared" ref="J142:J169" ca="1" si="87">(G143-G142)/($B143-$B142)</f>
        <v>0</v>
      </c>
      <c r="K142" s="9">
        <f t="shared" ref="K142:K169" ca="1" si="88">SQRT(H142*H142+I142*I142)</f>
        <v>250.53088836006447</v>
      </c>
      <c r="L142" s="9">
        <f t="shared" ref="L142:L169" ca="1" si="89">DEGREES(ATAN2(I142,H142))</f>
        <v>130.20514523201822</v>
      </c>
      <c r="M142">
        <f t="shared" ref="M142:M163" ca="1" si="90">INDIRECT("M$"&amp;C142)+INDIRECT("O$"&amp;C142)*($B142-INDIRECT("B$"&amp;D142))</f>
        <v>55.762048611111112</v>
      </c>
      <c r="N142">
        <f t="shared" ref="N142:N163" ca="1" si="91">INDIRECT("N$"&amp;C142)+INDIRECT("P$"&amp;C142)*($B142-INDIRECT("B$"&amp;D142))</f>
        <v>33.117048611111102</v>
      </c>
    </row>
    <row r="143" spans="1:19" x14ac:dyDescent="0.25">
      <c r="A143" s="4">
        <f t="shared" si="48"/>
        <v>0.42557870370370243</v>
      </c>
      <c r="B143" s="3">
        <f t="shared" si="70"/>
        <v>1553300770</v>
      </c>
      <c r="C143">
        <f t="shared" si="67"/>
        <v>4</v>
      </c>
      <c r="D143">
        <f t="shared" si="68"/>
        <v>139</v>
      </c>
      <c r="E143">
        <f t="shared" ca="1" si="82"/>
        <v>12437.370245831251</v>
      </c>
      <c r="F143">
        <f t="shared" ca="1" si="83"/>
        <v>-10512.247483816667</v>
      </c>
      <c r="G143">
        <f t="shared" ca="1" si="84"/>
        <v>10972.8</v>
      </c>
      <c r="H143" s="9">
        <f t="shared" ca="1" si="85"/>
        <v>191.33997531125024</v>
      </c>
      <c r="I143" s="9">
        <f t="shared" ca="1" si="86"/>
        <v>-161.72427112333315</v>
      </c>
      <c r="J143" s="9">
        <f t="shared" ca="1" si="87"/>
        <v>0</v>
      </c>
      <c r="K143" s="9">
        <f t="shared" ca="1" si="88"/>
        <v>250.53088836006475</v>
      </c>
      <c r="L143" s="9">
        <f t="shared" ca="1" si="89"/>
        <v>130.2051452320182</v>
      </c>
      <c r="M143">
        <f t="shared" ca="1" si="90"/>
        <v>55.7547193287037</v>
      </c>
      <c r="N143">
        <f t="shared" ca="1" si="91"/>
        <v>33.132358217592589</v>
      </c>
    </row>
    <row r="144" spans="1:19" x14ac:dyDescent="0.25">
      <c r="A144" s="4">
        <f t="shared" si="48"/>
        <v>0.42563657407407279</v>
      </c>
      <c r="B144" s="3">
        <f t="shared" si="70"/>
        <v>1553300775</v>
      </c>
      <c r="C144">
        <f t="shared" si="67"/>
        <v>4</v>
      </c>
      <c r="D144">
        <f t="shared" si="68"/>
        <v>139</v>
      </c>
      <c r="E144">
        <f t="shared" ca="1" si="82"/>
        <v>13394.070122387502</v>
      </c>
      <c r="F144">
        <f t="shared" ca="1" si="83"/>
        <v>-11320.868839433333</v>
      </c>
      <c r="G144">
        <f t="shared" ca="1" si="84"/>
        <v>10972.8</v>
      </c>
      <c r="H144" s="9">
        <f t="shared" ca="1" si="85"/>
        <v>191.33997531125024</v>
      </c>
      <c r="I144" s="9">
        <f t="shared" ca="1" si="86"/>
        <v>-161.72427112333352</v>
      </c>
      <c r="J144" s="9">
        <f t="shared" ca="1" si="87"/>
        <v>0</v>
      </c>
      <c r="K144" s="9">
        <f t="shared" ca="1" si="88"/>
        <v>250.53088836006498</v>
      </c>
      <c r="L144" s="9">
        <f t="shared" ca="1" si="89"/>
        <v>130.20514523201825</v>
      </c>
      <c r="M144">
        <f t="shared" ca="1" si="90"/>
        <v>55.747390046296296</v>
      </c>
      <c r="N144">
        <f t="shared" ca="1" si="91"/>
        <v>33.14766782407407</v>
      </c>
    </row>
    <row r="145" spans="1:18" x14ac:dyDescent="0.25">
      <c r="A145" s="4">
        <f t="shared" si="48"/>
        <v>0.42569444444444315</v>
      </c>
      <c r="B145" s="3">
        <f t="shared" si="70"/>
        <v>1553300780</v>
      </c>
      <c r="C145">
        <f t="shared" si="67"/>
        <v>4</v>
      </c>
      <c r="D145">
        <f t="shared" si="68"/>
        <v>139</v>
      </c>
      <c r="E145">
        <f t="shared" ca="1" si="82"/>
        <v>14350.769998943753</v>
      </c>
      <c r="F145">
        <f t="shared" ca="1" si="83"/>
        <v>-12129.490195050001</v>
      </c>
      <c r="G145">
        <f t="shared" ca="1" si="84"/>
        <v>10972.8</v>
      </c>
      <c r="H145" s="9">
        <f t="shared" ca="1" si="85"/>
        <v>191.33997531124987</v>
      </c>
      <c r="I145" s="9">
        <f t="shared" ca="1" si="86"/>
        <v>-161.72427112333352</v>
      </c>
      <c r="J145" s="9">
        <f t="shared" ca="1" si="87"/>
        <v>0</v>
      </c>
      <c r="K145" s="9">
        <f t="shared" ca="1" si="88"/>
        <v>250.53088836006469</v>
      </c>
      <c r="L145" s="9">
        <f t="shared" ca="1" si="89"/>
        <v>130.20514523201831</v>
      </c>
      <c r="M145">
        <f t="shared" ca="1" si="90"/>
        <v>55.740060763888891</v>
      </c>
      <c r="N145">
        <f t="shared" ca="1" si="91"/>
        <v>33.16297743055555</v>
      </c>
    </row>
    <row r="146" spans="1:18" x14ac:dyDescent="0.25">
      <c r="A146" s="4">
        <f t="shared" si="48"/>
        <v>0.42575231481481352</v>
      </c>
      <c r="B146" s="3">
        <f t="shared" si="70"/>
        <v>1553300785</v>
      </c>
      <c r="C146">
        <f t="shared" si="67"/>
        <v>4</v>
      </c>
      <c r="D146">
        <f t="shared" si="68"/>
        <v>139</v>
      </c>
      <c r="E146">
        <f t="shared" ca="1" si="82"/>
        <v>15307.469875500003</v>
      </c>
      <c r="F146">
        <f t="shared" ca="1" si="83"/>
        <v>-12938.111550666668</v>
      </c>
      <c r="G146">
        <f t="shared" ca="1" si="84"/>
        <v>10972.8</v>
      </c>
      <c r="H146" s="9">
        <f t="shared" ca="1" si="85"/>
        <v>191.33997531124987</v>
      </c>
      <c r="I146" s="9">
        <f t="shared" ca="1" si="86"/>
        <v>-161.72427112333315</v>
      </c>
      <c r="J146" s="9">
        <f t="shared" ca="1" si="87"/>
        <v>0</v>
      </c>
      <c r="K146" s="9">
        <f t="shared" ca="1" si="88"/>
        <v>250.53088836006447</v>
      </c>
      <c r="L146" s="9">
        <f t="shared" ca="1" si="89"/>
        <v>130.20514523201822</v>
      </c>
      <c r="M146">
        <f t="shared" ca="1" si="90"/>
        <v>55.73273148148148</v>
      </c>
      <c r="N146">
        <f t="shared" ca="1" si="91"/>
        <v>33.17828703703703</v>
      </c>
    </row>
    <row r="147" spans="1:18" x14ac:dyDescent="0.25">
      <c r="A147" s="4">
        <f t="shared" si="48"/>
        <v>0.42581018518518388</v>
      </c>
      <c r="B147" s="3">
        <f t="shared" si="70"/>
        <v>1553300790</v>
      </c>
      <c r="C147">
        <f t="shared" si="67"/>
        <v>4</v>
      </c>
      <c r="D147">
        <f t="shared" si="68"/>
        <v>139</v>
      </c>
      <c r="E147">
        <f t="shared" ca="1" si="82"/>
        <v>16264.169752056252</v>
      </c>
      <c r="F147">
        <f t="shared" ca="1" si="83"/>
        <v>-13746.732906283334</v>
      </c>
      <c r="G147">
        <f t="shared" ca="1" si="84"/>
        <v>10972.8</v>
      </c>
      <c r="H147" s="9">
        <f t="shared" ca="1" si="85"/>
        <v>191.33997531125061</v>
      </c>
      <c r="I147" s="9">
        <f t="shared" ca="1" si="86"/>
        <v>-161.72427112333315</v>
      </c>
      <c r="J147" s="9">
        <f t="shared" ca="1" si="87"/>
        <v>0</v>
      </c>
      <c r="K147" s="9">
        <f t="shared" ca="1" si="88"/>
        <v>250.53088836006503</v>
      </c>
      <c r="L147" s="9">
        <f t="shared" ca="1" si="89"/>
        <v>130.20514523201814</v>
      </c>
      <c r="M147">
        <f t="shared" ca="1" si="90"/>
        <v>55.725402199074075</v>
      </c>
      <c r="N147">
        <f t="shared" ca="1" si="91"/>
        <v>33.193596643518511</v>
      </c>
    </row>
    <row r="148" spans="1:18" x14ac:dyDescent="0.25">
      <c r="A148" s="4">
        <f t="shared" si="48"/>
        <v>0.42586805555555424</v>
      </c>
      <c r="B148" s="3">
        <f t="shared" si="70"/>
        <v>1553300795</v>
      </c>
      <c r="C148">
        <f t="shared" si="67"/>
        <v>4</v>
      </c>
      <c r="D148">
        <f t="shared" si="68"/>
        <v>139</v>
      </c>
      <c r="E148">
        <f t="shared" ca="1" si="82"/>
        <v>17220.869628612505</v>
      </c>
      <c r="F148">
        <f t="shared" ca="1" si="83"/>
        <v>-14555.3542619</v>
      </c>
      <c r="G148">
        <f t="shared" ca="1" si="84"/>
        <v>10972.8</v>
      </c>
      <c r="H148" s="9">
        <f t="shared" ca="1" si="85"/>
        <v>191.33997531124913</v>
      </c>
      <c r="I148" s="9">
        <f t="shared" ca="1" si="86"/>
        <v>-161.72427112333352</v>
      </c>
      <c r="J148" s="9">
        <f t="shared" ca="1" si="87"/>
        <v>0</v>
      </c>
      <c r="K148" s="9">
        <f t="shared" ca="1" si="88"/>
        <v>250.53088836006415</v>
      </c>
      <c r="L148" s="9">
        <f t="shared" ca="1" si="89"/>
        <v>130.20514523201842</v>
      </c>
      <c r="M148">
        <f t="shared" ca="1" si="90"/>
        <v>55.718072916666664</v>
      </c>
      <c r="N148">
        <f t="shared" ca="1" si="91"/>
        <v>33.208906249999991</v>
      </c>
    </row>
    <row r="149" spans="1:18" x14ac:dyDescent="0.25">
      <c r="A149" s="4">
        <f t="shared" si="48"/>
        <v>0.4259259259259246</v>
      </c>
      <c r="B149" s="3">
        <f t="shared" si="70"/>
        <v>1553300800</v>
      </c>
      <c r="C149">
        <f t="shared" si="67"/>
        <v>4</v>
      </c>
      <c r="D149">
        <f t="shared" si="68"/>
        <v>139</v>
      </c>
      <c r="E149">
        <f t="shared" ca="1" si="82"/>
        <v>18177.569505168751</v>
      </c>
      <c r="F149">
        <f t="shared" ca="1" si="83"/>
        <v>-15363.975617516668</v>
      </c>
      <c r="G149">
        <f t="shared" ca="1" si="84"/>
        <v>10972.8</v>
      </c>
      <c r="H149" s="9">
        <f t="shared" ca="1" si="85"/>
        <v>191.33997531125061</v>
      </c>
      <c r="I149" s="9">
        <f t="shared" ca="1" si="86"/>
        <v>-161.72427112333352</v>
      </c>
      <c r="J149" s="9">
        <f t="shared" ca="1" si="87"/>
        <v>0</v>
      </c>
      <c r="K149" s="9">
        <f t="shared" ca="1" si="88"/>
        <v>250.53088836006526</v>
      </c>
      <c r="L149" s="9">
        <f t="shared" ca="1" si="89"/>
        <v>130.2051452320182</v>
      </c>
      <c r="M149">
        <f t="shared" ca="1" si="90"/>
        <v>55.710743634259259</v>
      </c>
      <c r="N149">
        <f t="shared" ca="1" si="91"/>
        <v>33.224215856481479</v>
      </c>
    </row>
    <row r="150" spans="1:18" x14ac:dyDescent="0.25">
      <c r="A150" s="4">
        <f t="shared" si="48"/>
        <v>0.42598379629629496</v>
      </c>
      <c r="B150" s="3">
        <f t="shared" si="70"/>
        <v>1553300805</v>
      </c>
      <c r="C150">
        <f t="shared" si="67"/>
        <v>4</v>
      </c>
      <c r="D150">
        <f t="shared" si="68"/>
        <v>139</v>
      </c>
      <c r="E150">
        <f t="shared" ca="1" si="82"/>
        <v>19134.269381725004</v>
      </c>
      <c r="F150">
        <f t="shared" ca="1" si="83"/>
        <v>-16172.596973133335</v>
      </c>
      <c r="G150">
        <f t="shared" ca="1" si="84"/>
        <v>10972.8</v>
      </c>
      <c r="H150" s="9">
        <f t="shared" ca="1" si="85"/>
        <v>191.33997531124987</v>
      </c>
      <c r="I150" s="9">
        <f t="shared" ca="1" si="86"/>
        <v>-161.72427112333315</v>
      </c>
      <c r="J150" s="9">
        <f t="shared" ca="1" si="87"/>
        <v>0</v>
      </c>
      <c r="K150" s="9">
        <f t="shared" ca="1" si="88"/>
        <v>250.53088836006447</v>
      </c>
      <c r="L150" s="9">
        <f t="shared" ca="1" si="89"/>
        <v>130.20514523201822</v>
      </c>
      <c r="M150">
        <f t="shared" ca="1" si="90"/>
        <v>55.703414351851848</v>
      </c>
      <c r="N150">
        <f t="shared" ca="1" si="91"/>
        <v>33.239525462962959</v>
      </c>
    </row>
    <row r="151" spans="1:18" x14ac:dyDescent="0.25">
      <c r="A151" s="4">
        <f t="shared" si="48"/>
        <v>0.42604166666666532</v>
      </c>
      <c r="B151" s="3">
        <f t="shared" si="70"/>
        <v>1553300810</v>
      </c>
      <c r="C151">
        <f t="shared" si="67"/>
        <v>4</v>
      </c>
      <c r="D151">
        <f t="shared" si="68"/>
        <v>139</v>
      </c>
      <c r="E151">
        <f t="shared" ca="1" si="82"/>
        <v>20090.969258281253</v>
      </c>
      <c r="F151">
        <f t="shared" ca="1" si="83"/>
        <v>-16981.218328750001</v>
      </c>
      <c r="G151">
        <f t="shared" ca="1" si="84"/>
        <v>10972.8</v>
      </c>
      <c r="H151" s="9">
        <f t="shared" ca="1" si="85"/>
        <v>191.33997531124987</v>
      </c>
      <c r="I151" s="9">
        <f t="shared" ca="1" si="86"/>
        <v>-161.72427112333389</v>
      </c>
      <c r="J151" s="9">
        <f t="shared" ca="1" si="87"/>
        <v>0</v>
      </c>
      <c r="K151" s="9">
        <f t="shared" ca="1" si="88"/>
        <v>250.53088836006492</v>
      </c>
      <c r="L151" s="9">
        <f t="shared" ca="1" si="89"/>
        <v>130.20514523201837</v>
      </c>
      <c r="M151">
        <f t="shared" ca="1" si="90"/>
        <v>55.696085069444443</v>
      </c>
      <c r="N151">
        <f t="shared" ca="1" si="91"/>
        <v>33.254835069444439</v>
      </c>
    </row>
    <row r="152" spans="1:18" x14ac:dyDescent="0.25">
      <c r="A152" s="4">
        <f t="shared" si="48"/>
        <v>0.42609953703703568</v>
      </c>
      <c r="B152" s="3">
        <f t="shared" si="70"/>
        <v>1553300815</v>
      </c>
      <c r="C152">
        <f t="shared" si="67"/>
        <v>4</v>
      </c>
      <c r="D152">
        <f t="shared" si="68"/>
        <v>139</v>
      </c>
      <c r="E152">
        <f t="shared" ca="1" si="82"/>
        <v>21047.669134837502</v>
      </c>
      <c r="F152">
        <f t="shared" ca="1" si="83"/>
        <v>-17789.839684366671</v>
      </c>
      <c r="G152">
        <f t="shared" ca="1" si="84"/>
        <v>10972.8</v>
      </c>
      <c r="H152" s="9">
        <f t="shared" ca="1" si="85"/>
        <v>191.33997531124987</v>
      </c>
      <c r="I152" s="9">
        <f t="shared" ca="1" si="86"/>
        <v>-161.72427112333244</v>
      </c>
      <c r="J152" s="9">
        <f t="shared" ca="1" si="87"/>
        <v>0</v>
      </c>
      <c r="K152" s="9">
        <f t="shared" ca="1" si="88"/>
        <v>250.53088836006398</v>
      </c>
      <c r="L152" s="9">
        <f t="shared" ca="1" si="89"/>
        <v>130.20514523201811</v>
      </c>
      <c r="M152">
        <f t="shared" ca="1" si="90"/>
        <v>55.688755787037039</v>
      </c>
      <c r="N152">
        <f t="shared" ca="1" si="91"/>
        <v>33.27014467592592</v>
      </c>
    </row>
    <row r="153" spans="1:18" x14ac:dyDescent="0.25">
      <c r="A153" s="4">
        <f t="shared" si="48"/>
        <v>0.42615740740740604</v>
      </c>
      <c r="B153" s="3">
        <f t="shared" si="70"/>
        <v>1553300820</v>
      </c>
      <c r="C153">
        <f t="shared" si="67"/>
        <v>4</v>
      </c>
      <c r="D153">
        <f t="shared" si="68"/>
        <v>139</v>
      </c>
      <c r="E153">
        <f t="shared" ca="1" si="82"/>
        <v>22004.369011393752</v>
      </c>
      <c r="F153">
        <f t="shared" ca="1" si="83"/>
        <v>-18598.461039983333</v>
      </c>
      <c r="G153">
        <f t="shared" ca="1" si="84"/>
        <v>10972.8</v>
      </c>
      <c r="H153" s="9">
        <f t="shared" ca="1" si="85"/>
        <v>191.33997531124987</v>
      </c>
      <c r="I153" s="9">
        <f t="shared" ca="1" si="86"/>
        <v>-161.72427112333389</v>
      </c>
      <c r="J153" s="9">
        <f t="shared" ca="1" si="87"/>
        <v>0</v>
      </c>
      <c r="K153" s="9">
        <f t="shared" ca="1" si="88"/>
        <v>250.53088836006492</v>
      </c>
      <c r="L153" s="9">
        <f t="shared" ca="1" si="89"/>
        <v>130.20514523201837</v>
      </c>
      <c r="M153">
        <f t="shared" ca="1" si="90"/>
        <v>55.681426504629627</v>
      </c>
      <c r="N153">
        <f t="shared" ca="1" si="91"/>
        <v>33.2854542824074</v>
      </c>
    </row>
    <row r="154" spans="1:18" x14ac:dyDescent="0.25">
      <c r="A154" s="4">
        <f t="shared" si="48"/>
        <v>0.4262152777777764</v>
      </c>
      <c r="B154" s="3">
        <f t="shared" si="70"/>
        <v>1553300825</v>
      </c>
      <c r="C154">
        <f t="shared" si="67"/>
        <v>4</v>
      </c>
      <c r="D154">
        <f t="shared" si="68"/>
        <v>139</v>
      </c>
      <c r="E154">
        <f t="shared" ca="1" si="82"/>
        <v>22961.068887950001</v>
      </c>
      <c r="F154">
        <f t="shared" ca="1" si="83"/>
        <v>-19407.082395600002</v>
      </c>
      <c r="G154">
        <f t="shared" ca="1" si="84"/>
        <v>10972.8</v>
      </c>
      <c r="H154" s="9">
        <f t="shared" ca="1" si="85"/>
        <v>191.33997531125061</v>
      </c>
      <c r="I154" s="9">
        <f t="shared" ca="1" si="86"/>
        <v>-161.72427112333315</v>
      </c>
      <c r="J154" s="9">
        <f t="shared" ca="1" si="87"/>
        <v>0</v>
      </c>
      <c r="K154" s="9">
        <f t="shared" ca="1" si="88"/>
        <v>250.53088836006503</v>
      </c>
      <c r="L154" s="9">
        <f t="shared" ca="1" si="89"/>
        <v>130.20514523201814</v>
      </c>
      <c r="M154">
        <f t="shared" ca="1" si="90"/>
        <v>55.674097222222223</v>
      </c>
      <c r="N154">
        <f t="shared" ca="1" si="91"/>
        <v>33.300763888888881</v>
      </c>
    </row>
    <row r="155" spans="1:18" x14ac:dyDescent="0.25">
      <c r="A155" s="4">
        <f t="shared" si="48"/>
        <v>0.42627314814814676</v>
      </c>
      <c r="B155" s="3">
        <f t="shared" si="70"/>
        <v>1553300830</v>
      </c>
      <c r="C155">
        <f t="shared" si="67"/>
        <v>4</v>
      </c>
      <c r="D155">
        <f t="shared" si="68"/>
        <v>139</v>
      </c>
      <c r="E155">
        <f t="shared" ca="1" si="82"/>
        <v>23917.768764506254</v>
      </c>
      <c r="F155">
        <f t="shared" ca="1" si="83"/>
        <v>-20215.703751216668</v>
      </c>
      <c r="G155">
        <f t="shared" ca="1" si="84"/>
        <v>10972.8</v>
      </c>
      <c r="H155" s="9">
        <f t="shared" ca="1" si="85"/>
        <v>191.33997531124987</v>
      </c>
      <c r="I155" s="9">
        <f t="shared" ca="1" si="86"/>
        <v>-161.72427112333315</v>
      </c>
      <c r="J155" s="9">
        <f t="shared" ca="1" si="87"/>
        <v>0</v>
      </c>
      <c r="K155" s="9">
        <f t="shared" ca="1" si="88"/>
        <v>250.53088836006447</v>
      </c>
      <c r="L155" s="9">
        <f t="shared" ca="1" si="89"/>
        <v>130.20514523201822</v>
      </c>
      <c r="M155">
        <f t="shared" ca="1" si="90"/>
        <v>55.666767939814811</v>
      </c>
      <c r="N155">
        <f t="shared" ca="1" si="91"/>
        <v>33.316073495370361</v>
      </c>
    </row>
    <row r="156" spans="1:18" x14ac:dyDescent="0.25">
      <c r="A156" s="4">
        <f t="shared" si="48"/>
        <v>0.42633101851851712</v>
      </c>
      <c r="B156" s="3">
        <f t="shared" si="70"/>
        <v>1553300835</v>
      </c>
      <c r="C156">
        <f t="shared" si="67"/>
        <v>4</v>
      </c>
      <c r="D156">
        <f t="shared" si="68"/>
        <v>139</v>
      </c>
      <c r="E156">
        <f t="shared" ca="1" si="82"/>
        <v>24874.468641062504</v>
      </c>
      <c r="F156">
        <f t="shared" ca="1" si="83"/>
        <v>-21024.325106833334</v>
      </c>
      <c r="G156">
        <f t="shared" ca="1" si="84"/>
        <v>10972.8</v>
      </c>
      <c r="H156" s="9">
        <f t="shared" ca="1" si="85"/>
        <v>191.33997531124987</v>
      </c>
      <c r="I156" s="9">
        <f t="shared" ca="1" si="86"/>
        <v>-161.72427112333389</v>
      </c>
      <c r="J156" s="9">
        <f t="shared" ca="1" si="87"/>
        <v>0</v>
      </c>
      <c r="K156" s="9">
        <f t="shared" ca="1" si="88"/>
        <v>250.53088836006492</v>
      </c>
      <c r="L156" s="9">
        <f t="shared" ca="1" si="89"/>
        <v>130.20514523201837</v>
      </c>
      <c r="M156">
        <f t="shared" ca="1" si="90"/>
        <v>55.659438657407406</v>
      </c>
      <c r="N156">
        <f t="shared" ca="1" si="91"/>
        <v>33.331383101851848</v>
      </c>
    </row>
    <row r="157" spans="1:18" x14ac:dyDescent="0.25">
      <c r="A157" s="4">
        <f t="shared" si="48"/>
        <v>0.42638888888888749</v>
      </c>
      <c r="B157" s="3">
        <f t="shared" si="70"/>
        <v>1553300840</v>
      </c>
      <c r="C157">
        <f t="shared" si="67"/>
        <v>4</v>
      </c>
      <c r="D157">
        <f t="shared" si="68"/>
        <v>139</v>
      </c>
      <c r="E157">
        <f t="shared" ca="1" si="82"/>
        <v>25831.168517618753</v>
      </c>
      <c r="F157">
        <f t="shared" ca="1" si="83"/>
        <v>-21832.946462450003</v>
      </c>
      <c r="G157">
        <f t="shared" ca="1" si="84"/>
        <v>10972.8</v>
      </c>
      <c r="H157" s="9">
        <f t="shared" ca="1" si="85"/>
        <v>191.33997531125061</v>
      </c>
      <c r="I157" s="9">
        <f t="shared" ca="1" si="86"/>
        <v>-161.72427112333315</v>
      </c>
      <c r="J157" s="9">
        <f t="shared" ca="1" si="87"/>
        <v>0</v>
      </c>
      <c r="K157" s="9">
        <f t="shared" ca="1" si="88"/>
        <v>250.53088836006503</v>
      </c>
      <c r="L157" s="9">
        <f t="shared" ca="1" si="89"/>
        <v>130.20514523201814</v>
      </c>
      <c r="M157">
        <f t="shared" ca="1" si="90"/>
        <v>55.652109374999995</v>
      </c>
      <c r="N157">
        <f t="shared" ca="1" si="91"/>
        <v>33.346692708333329</v>
      </c>
      <c r="P157">
        <f ca="1">E157-'AFL2408'!E70</f>
        <v>-11586.698504959022</v>
      </c>
      <c r="Q157">
        <f ca="1">F157-'AFL2408'!F70</f>
        <v>9793.3030846907423</v>
      </c>
      <c r="R157">
        <f ca="1">SQRT(P157*P157+Q157*Q157)</f>
        <v>15171.03712847058</v>
      </c>
    </row>
    <row r="158" spans="1:18" x14ac:dyDescent="0.25">
      <c r="A158" s="4">
        <f t="shared" si="48"/>
        <v>0.42644675925925785</v>
      </c>
      <c r="B158" s="3">
        <f t="shared" si="70"/>
        <v>1553300845</v>
      </c>
      <c r="C158">
        <f t="shared" si="67"/>
        <v>4</v>
      </c>
      <c r="D158">
        <f t="shared" si="68"/>
        <v>139</v>
      </c>
      <c r="E158">
        <f t="shared" ca="1" si="82"/>
        <v>26787.868394175006</v>
      </c>
      <c r="F158">
        <f t="shared" ca="1" si="83"/>
        <v>-22641.567818066669</v>
      </c>
      <c r="G158">
        <f t="shared" ca="1" si="84"/>
        <v>10972.8</v>
      </c>
      <c r="H158" s="9">
        <f t="shared" ca="1" si="85"/>
        <v>191.33997531124913</v>
      </c>
      <c r="I158" s="9">
        <f t="shared" ca="1" si="86"/>
        <v>-161.72427112333315</v>
      </c>
      <c r="J158" s="9">
        <f t="shared" ca="1" si="87"/>
        <v>0</v>
      </c>
      <c r="K158" s="9">
        <f t="shared" ca="1" si="88"/>
        <v>250.5308883600639</v>
      </c>
      <c r="L158" s="9">
        <f t="shared" ca="1" si="89"/>
        <v>130.20514523201834</v>
      </c>
      <c r="M158">
        <f t="shared" ca="1" si="90"/>
        <v>55.64478009259259</v>
      </c>
      <c r="N158">
        <f t="shared" ca="1" si="91"/>
        <v>33.362002314814809</v>
      </c>
      <c r="P158">
        <f ca="1">E158-'AFL2408'!E71</f>
        <v>-9779.5987381305458</v>
      </c>
      <c r="Q158">
        <f ca="1">F158-'AFL2408'!F71</f>
        <v>8265.9071907481521</v>
      </c>
      <c r="R158">
        <f t="shared" ref="R158:R169" ca="1" si="92">SQRT(P158*P158+Q158*Q158)</f>
        <v>12804.912071736633</v>
      </c>
    </row>
    <row r="159" spans="1:18" x14ac:dyDescent="0.25">
      <c r="A159" s="41">
        <f t="shared" si="48"/>
        <v>0.42650462962962821</v>
      </c>
      <c r="B159" s="3">
        <f t="shared" si="70"/>
        <v>1553300850</v>
      </c>
      <c r="C159">
        <f t="shared" si="67"/>
        <v>4</v>
      </c>
      <c r="D159">
        <f t="shared" si="68"/>
        <v>139</v>
      </c>
      <c r="E159">
        <f t="shared" ca="1" si="82"/>
        <v>27744.568270731252</v>
      </c>
      <c r="F159">
        <f t="shared" ca="1" si="83"/>
        <v>-23450.189173683335</v>
      </c>
      <c r="G159">
        <f t="shared" ca="1" si="84"/>
        <v>10972.8</v>
      </c>
      <c r="H159" s="9">
        <f t="shared" ca="1" si="85"/>
        <v>191.33997531125061</v>
      </c>
      <c r="I159" s="9">
        <f t="shared" ca="1" si="86"/>
        <v>-161.72427112333315</v>
      </c>
      <c r="J159" s="9">
        <f t="shared" ca="1" si="87"/>
        <v>0</v>
      </c>
      <c r="K159" s="9">
        <f t="shared" ca="1" si="88"/>
        <v>250.53088836006503</v>
      </c>
      <c r="L159" s="9">
        <f t="shared" ca="1" si="89"/>
        <v>130.20514523201814</v>
      </c>
      <c r="M159">
        <f t="shared" ca="1" si="90"/>
        <v>55.637450810185186</v>
      </c>
      <c r="N159">
        <f t="shared" ca="1" si="91"/>
        <v>33.37731192129629</v>
      </c>
      <c r="P159">
        <f ca="1">E159-'AFL2408'!E72</f>
        <v>-7972.4989713020841</v>
      </c>
      <c r="Q159">
        <f ca="1">F159-'AFL2408'!F72</f>
        <v>6738.5112968055619</v>
      </c>
      <c r="R159" s="40">
        <f t="shared" ca="1" si="92"/>
        <v>10438.787015002699</v>
      </c>
    </row>
    <row r="160" spans="1:18" x14ac:dyDescent="0.25">
      <c r="A160" s="4">
        <f t="shared" si="48"/>
        <v>0.42656249999999857</v>
      </c>
      <c r="B160" s="3">
        <f t="shared" si="70"/>
        <v>1553300855</v>
      </c>
      <c r="C160">
        <f t="shared" si="67"/>
        <v>4</v>
      </c>
      <c r="D160">
        <f t="shared" si="68"/>
        <v>139</v>
      </c>
      <c r="E160">
        <f t="shared" ca="1" si="82"/>
        <v>28701.268147287505</v>
      </c>
      <c r="F160">
        <f t="shared" ca="1" si="83"/>
        <v>-24258.810529300001</v>
      </c>
      <c r="G160">
        <f t="shared" ca="1" si="84"/>
        <v>10972.8</v>
      </c>
      <c r="H160" s="9">
        <f t="shared" ca="1" si="85"/>
        <v>191.33997531124913</v>
      </c>
      <c r="I160" s="9">
        <f t="shared" ca="1" si="86"/>
        <v>-161.72427112333389</v>
      </c>
      <c r="J160" s="9">
        <f t="shared" ca="1" si="87"/>
        <v>0</v>
      </c>
      <c r="K160" s="9">
        <f t="shared" ca="1" si="88"/>
        <v>250.53088836006438</v>
      </c>
      <c r="L160" s="9">
        <f t="shared" ca="1" si="89"/>
        <v>130.20514523201848</v>
      </c>
      <c r="M160">
        <f t="shared" ca="1" si="90"/>
        <v>55.630121527777774</v>
      </c>
      <c r="N160">
        <f t="shared" ca="1" si="91"/>
        <v>33.39262152777777</v>
      </c>
      <c r="P160">
        <f ca="1">E160-'AFL2408'!E73</f>
        <v>-6165.3992044736078</v>
      </c>
      <c r="Q160">
        <f ca="1">F160-'AFL2408'!F73</f>
        <v>5211.1154028629717</v>
      </c>
      <c r="R160">
        <f t="shared" ca="1" si="92"/>
        <v>8072.6619582687536</v>
      </c>
    </row>
    <row r="161" spans="1:18" x14ac:dyDescent="0.25">
      <c r="A161" s="4">
        <f t="shared" si="48"/>
        <v>0.42662037037036893</v>
      </c>
      <c r="B161" s="3">
        <f t="shared" si="70"/>
        <v>1553300860</v>
      </c>
      <c r="C161">
        <f t="shared" si="67"/>
        <v>4</v>
      </c>
      <c r="D161">
        <f t="shared" si="68"/>
        <v>139</v>
      </c>
      <c r="E161">
        <f t="shared" ca="1" si="82"/>
        <v>29657.96802384375</v>
      </c>
      <c r="F161">
        <f t="shared" ca="1" si="83"/>
        <v>-25067.43188491667</v>
      </c>
      <c r="G161">
        <f t="shared" ca="1" si="84"/>
        <v>10972.8</v>
      </c>
      <c r="H161" s="9">
        <f t="shared" ca="1" si="85"/>
        <v>191.33997531125061</v>
      </c>
      <c r="I161" s="9">
        <f t="shared" ca="1" si="86"/>
        <v>-161.72427112333315</v>
      </c>
      <c r="J161" s="9">
        <f t="shared" ca="1" si="87"/>
        <v>0</v>
      </c>
      <c r="K161" s="9">
        <f t="shared" ca="1" si="88"/>
        <v>250.53088836006503</v>
      </c>
      <c r="L161" s="9">
        <f t="shared" ca="1" si="89"/>
        <v>130.20514523201814</v>
      </c>
      <c r="M161">
        <f t="shared" ca="1" si="90"/>
        <v>55.62279224537037</v>
      </c>
      <c r="N161">
        <f t="shared" ca="1" si="91"/>
        <v>33.40793113425925</v>
      </c>
      <c r="P161">
        <f ca="1">E161-'AFL2408'!E74</f>
        <v>-4358.2994376451388</v>
      </c>
      <c r="Q161">
        <f ca="1">F161-'AFL2408'!F74</f>
        <v>3683.7195089203706</v>
      </c>
      <c r="R161">
        <f t="shared" ca="1" si="92"/>
        <v>5706.5369015348069</v>
      </c>
    </row>
    <row r="162" spans="1:18" x14ac:dyDescent="0.25">
      <c r="A162" s="4">
        <f t="shared" si="48"/>
        <v>0.42667824074073929</v>
      </c>
      <c r="B162" s="3">
        <f t="shared" si="70"/>
        <v>1553300865</v>
      </c>
      <c r="C162">
        <f t="shared" si="67"/>
        <v>4</v>
      </c>
      <c r="D162">
        <f t="shared" si="68"/>
        <v>139</v>
      </c>
      <c r="E162">
        <f t="shared" ca="1" si="82"/>
        <v>30614.667900400003</v>
      </c>
      <c r="F162">
        <f t="shared" ca="1" si="83"/>
        <v>-25876.053240533336</v>
      </c>
      <c r="G162">
        <f t="shared" ca="1" si="84"/>
        <v>10972.8</v>
      </c>
      <c r="H162" s="9">
        <f t="shared" ca="1" si="85"/>
        <v>191.33997531125061</v>
      </c>
      <c r="I162" s="9">
        <f t="shared" ca="1" si="86"/>
        <v>-161.72427112333315</v>
      </c>
      <c r="J162" s="9">
        <f t="shared" ca="1" si="87"/>
        <v>0</v>
      </c>
      <c r="K162" s="9">
        <f t="shared" ca="1" si="88"/>
        <v>250.53088836006503</v>
      </c>
      <c r="L162" s="9">
        <f t="shared" ca="1" si="89"/>
        <v>130.20514523201814</v>
      </c>
      <c r="M162">
        <f t="shared" ca="1" si="90"/>
        <v>55.615462962962958</v>
      </c>
      <c r="N162">
        <f t="shared" ca="1" si="91"/>
        <v>33.423240740740738</v>
      </c>
      <c r="P162">
        <f ca="1">E162-'AFL2408'!E75</f>
        <v>-2551.1996708166625</v>
      </c>
      <c r="Q162">
        <f ca="1">F162-'AFL2408'!F75</f>
        <v>2156.3236149777804</v>
      </c>
      <c r="R162">
        <f t="shared" ca="1" si="92"/>
        <v>3340.4118448008608</v>
      </c>
    </row>
    <row r="163" spans="1:18" x14ac:dyDescent="0.25">
      <c r="A163" s="44">
        <f t="shared" si="48"/>
        <v>0.42673611111110965</v>
      </c>
      <c r="B163" s="3">
        <f t="shared" si="70"/>
        <v>1553300870</v>
      </c>
      <c r="C163">
        <f t="shared" si="67"/>
        <v>4</v>
      </c>
      <c r="D163">
        <f t="shared" si="68"/>
        <v>139</v>
      </c>
      <c r="E163">
        <f t="shared" ca="1" si="82"/>
        <v>31571.367776956256</v>
      </c>
      <c r="F163">
        <f t="shared" ca="1" si="83"/>
        <v>-26684.674596150002</v>
      </c>
      <c r="G163">
        <f t="shared" ca="1" si="84"/>
        <v>10972.8</v>
      </c>
      <c r="H163" s="9">
        <f t="shared" ca="1" si="85"/>
        <v>191.33997531124913</v>
      </c>
      <c r="I163" s="9">
        <f t="shared" ca="1" si="86"/>
        <v>-161.72427112333315</v>
      </c>
      <c r="J163" s="9">
        <f t="shared" ca="1" si="87"/>
        <v>0</v>
      </c>
      <c r="K163" s="9">
        <f t="shared" ca="1" si="88"/>
        <v>250.5308883600639</v>
      </c>
      <c r="L163" s="9">
        <f t="shared" ca="1" si="89"/>
        <v>130.20514523201834</v>
      </c>
      <c r="M163">
        <f t="shared" ca="1" si="90"/>
        <v>55.608133680555554</v>
      </c>
      <c r="N163">
        <f t="shared" ca="1" si="91"/>
        <v>33.438550347222218</v>
      </c>
      <c r="P163">
        <f ca="1">E163-'AFL2408'!E76</f>
        <v>-744.09990398818627</v>
      </c>
      <c r="Q163">
        <f ca="1">F163-'AFL2408'!F76</f>
        <v>628.92772103519019</v>
      </c>
      <c r="R163" s="43">
        <f t="shared" ca="1" si="92"/>
        <v>974.28678806691516</v>
      </c>
    </row>
    <row r="164" spans="1:18" x14ac:dyDescent="0.25">
      <c r="A164" s="4">
        <f t="shared" si="48"/>
        <v>0.42679398148148001</v>
      </c>
      <c r="B164" s="3">
        <f t="shared" ref="B164:B226" si="93">B163+SECOND(A164-A163)</f>
        <v>1553300875</v>
      </c>
      <c r="C164">
        <f t="shared" si="67"/>
        <v>4</v>
      </c>
      <c r="D164">
        <f t="shared" si="68"/>
        <v>139</v>
      </c>
      <c r="E164">
        <f t="shared" ref="E164:E226" ca="1" si="94">INDIRECT("E$"&amp;C164)+INDIRECT("H$"&amp;C164)*($B164-INDIRECT("B$"&amp;D164))</f>
        <v>32528.067653512502</v>
      </c>
      <c r="F164">
        <f t="shared" ref="F164:F226" ca="1" si="95">INDIRECT("F$"&amp;C164)+INDIRECT("I$"&amp;C164)*($B164-INDIRECT("B$"&amp;D164))</f>
        <v>-27493.295951766668</v>
      </c>
      <c r="G164">
        <f t="shared" ref="G164:G226" ca="1" si="96">INDIRECT("G$"&amp;C164)+INDIRECT("J$"&amp;C164)*($B164-INDIRECT("B$"&amp;D164))</f>
        <v>10972.8</v>
      </c>
      <c r="H164" s="9">
        <f t="shared" ca="1" si="85"/>
        <v>191.33997531125061</v>
      </c>
      <c r="I164" s="9">
        <f t="shared" ca="1" si="86"/>
        <v>-161.72427112333389</v>
      </c>
      <c r="J164" s="9">
        <f t="shared" ca="1" si="87"/>
        <v>0</v>
      </c>
      <c r="K164" s="9">
        <f t="shared" ca="1" si="88"/>
        <v>250.53088836006552</v>
      </c>
      <c r="L164" s="9">
        <f t="shared" ca="1" si="89"/>
        <v>130.20514523201825</v>
      </c>
      <c r="M164">
        <f t="shared" ref="M164:M226" ca="1" si="97">INDIRECT("M$"&amp;C164)+INDIRECT("O$"&amp;C164)*($B164-INDIRECT("B$"&amp;D164))</f>
        <v>55.600804398148149</v>
      </c>
      <c r="N164">
        <f t="shared" ref="N164:N226" ca="1" si="98">INDIRECT("N$"&amp;C164)+INDIRECT("P$"&amp;C164)*($B164-INDIRECT("B$"&amp;D164))</f>
        <v>33.453859953703699</v>
      </c>
      <c r="P164">
        <f ca="1">E164-'AFL2408'!E77</f>
        <v>1062.9998628402827</v>
      </c>
      <c r="Q164">
        <f ca="1">F164-'AFL2408'!F77</f>
        <v>-898.4681729074</v>
      </c>
      <c r="R164">
        <f t="shared" ca="1" si="92"/>
        <v>1391.838268667025</v>
      </c>
    </row>
    <row r="165" spans="1:18" x14ac:dyDescent="0.25">
      <c r="A165" s="4">
        <f t="shared" si="48"/>
        <v>0.42685185185185037</v>
      </c>
      <c r="B165" s="3">
        <f t="shared" si="93"/>
        <v>1553300880</v>
      </c>
      <c r="C165">
        <f t="shared" si="67"/>
        <v>4</v>
      </c>
      <c r="D165">
        <f t="shared" si="68"/>
        <v>139</v>
      </c>
      <c r="E165">
        <f t="shared" ca="1" si="94"/>
        <v>33484.767530068755</v>
      </c>
      <c r="F165">
        <f t="shared" ca="1" si="95"/>
        <v>-28301.917307383337</v>
      </c>
      <c r="G165">
        <f t="shared" ca="1" si="96"/>
        <v>10972.8</v>
      </c>
      <c r="H165" s="9">
        <f t="shared" ca="1" si="85"/>
        <v>191.33997531124913</v>
      </c>
      <c r="I165" s="9">
        <f t="shared" ca="1" si="86"/>
        <v>-161.72427112333315</v>
      </c>
      <c r="J165" s="9">
        <f t="shared" ca="1" si="87"/>
        <v>0</v>
      </c>
      <c r="K165" s="9">
        <f t="shared" ca="1" si="88"/>
        <v>250.5308883600639</v>
      </c>
      <c r="L165" s="9">
        <f t="shared" ca="1" si="89"/>
        <v>130.20514523201834</v>
      </c>
      <c r="M165">
        <f t="shared" ca="1" si="97"/>
        <v>55.593475115740738</v>
      </c>
      <c r="N165">
        <f t="shared" ca="1" si="98"/>
        <v>33.469169560185179</v>
      </c>
      <c r="P165">
        <f ca="1">E165-'AFL2408'!E78</f>
        <v>2870.099629668759</v>
      </c>
      <c r="Q165">
        <f ca="1">F165-'AFL2408'!F78</f>
        <v>-2425.8640668499938</v>
      </c>
      <c r="R165">
        <f t="shared" ca="1" si="92"/>
        <v>3757.9633254009727</v>
      </c>
    </row>
    <row r="166" spans="1:18" x14ac:dyDescent="0.25">
      <c r="A166" s="4">
        <f t="shared" si="48"/>
        <v>0.42690972222222073</v>
      </c>
      <c r="B166" s="3">
        <f t="shared" si="93"/>
        <v>1553300885</v>
      </c>
      <c r="C166">
        <f t="shared" si="67"/>
        <v>4</v>
      </c>
      <c r="D166">
        <f t="shared" si="68"/>
        <v>139</v>
      </c>
      <c r="E166">
        <f t="shared" ca="1" si="94"/>
        <v>34441.467406625001</v>
      </c>
      <c r="F166">
        <f t="shared" ca="1" si="95"/>
        <v>-29110.538663000003</v>
      </c>
      <c r="G166">
        <f t="shared" ca="1" si="96"/>
        <v>10972.8</v>
      </c>
      <c r="H166" s="9">
        <f t="shared" ca="1" si="85"/>
        <v>191.33997531125061</v>
      </c>
      <c r="I166" s="9">
        <f t="shared" ca="1" si="86"/>
        <v>-161.72427112333315</v>
      </c>
      <c r="J166" s="9">
        <f t="shared" ca="1" si="87"/>
        <v>0</v>
      </c>
      <c r="K166" s="9">
        <f t="shared" ca="1" si="88"/>
        <v>250.53088836006503</v>
      </c>
      <c r="L166" s="9">
        <f t="shared" ca="1" si="89"/>
        <v>130.20514523201814</v>
      </c>
      <c r="M166">
        <f t="shared" ca="1" si="97"/>
        <v>55.586145833333333</v>
      </c>
      <c r="N166">
        <f t="shared" ca="1" si="98"/>
        <v>33.484479166666659</v>
      </c>
      <c r="P166">
        <f ca="1">E166-'AFL2408'!E79</f>
        <v>4677.199396497228</v>
      </c>
      <c r="Q166">
        <f ca="1">F166-'AFL2408'!F79</f>
        <v>-3953.2599607925913</v>
      </c>
      <c r="R166">
        <f t="shared" ca="1" si="92"/>
        <v>6124.0883821349171</v>
      </c>
    </row>
    <row r="167" spans="1:18" x14ac:dyDescent="0.25">
      <c r="A167" s="4">
        <f t="shared" si="48"/>
        <v>0.42696759259259109</v>
      </c>
      <c r="B167" s="3">
        <f t="shared" si="93"/>
        <v>1553300890</v>
      </c>
      <c r="C167">
        <f t="shared" si="67"/>
        <v>4</v>
      </c>
      <c r="D167">
        <f t="shared" si="68"/>
        <v>139</v>
      </c>
      <c r="E167">
        <f t="shared" ca="1" si="94"/>
        <v>35398.167283181254</v>
      </c>
      <c r="F167">
        <f t="shared" ca="1" si="95"/>
        <v>-29919.160018616669</v>
      </c>
      <c r="G167">
        <f t="shared" ca="1" si="96"/>
        <v>10972.8</v>
      </c>
      <c r="H167" s="9">
        <f t="shared" ca="1" si="85"/>
        <v>191.33997531125061</v>
      </c>
      <c r="I167" s="9">
        <f t="shared" ca="1" si="86"/>
        <v>-161.72427112333315</v>
      </c>
      <c r="J167" s="9">
        <f t="shared" ca="1" si="87"/>
        <v>0</v>
      </c>
      <c r="K167" s="9">
        <f t="shared" ca="1" si="88"/>
        <v>250.53088836006503</v>
      </c>
      <c r="L167" s="9">
        <f t="shared" ca="1" si="89"/>
        <v>130.20514523201814</v>
      </c>
      <c r="M167">
        <f t="shared" ca="1" si="97"/>
        <v>55.578816550925922</v>
      </c>
      <c r="N167">
        <f t="shared" ca="1" si="98"/>
        <v>33.49978877314814</v>
      </c>
      <c r="P167">
        <f ca="1">E167-'AFL2408'!E80</f>
        <v>6484.299163325697</v>
      </c>
      <c r="Q167">
        <f ca="1">F167-'AFL2408'!F80</f>
        <v>-5480.6558547351815</v>
      </c>
      <c r="R167">
        <f t="shared" ca="1" si="92"/>
        <v>8490.2134388688592</v>
      </c>
    </row>
    <row r="168" spans="1:18" x14ac:dyDescent="0.25">
      <c r="A168" s="4">
        <f t="shared" si="48"/>
        <v>0.42702546296296146</v>
      </c>
      <c r="B168" s="3">
        <f t="shared" si="93"/>
        <v>1553300895</v>
      </c>
      <c r="C168">
        <f t="shared" si="67"/>
        <v>4</v>
      </c>
      <c r="D168">
        <f t="shared" si="68"/>
        <v>139</v>
      </c>
      <c r="E168">
        <f t="shared" ca="1" si="94"/>
        <v>36354.867159737507</v>
      </c>
      <c r="F168">
        <f t="shared" ca="1" si="95"/>
        <v>-30727.781374233335</v>
      </c>
      <c r="G168">
        <f t="shared" ca="1" si="96"/>
        <v>10972.8</v>
      </c>
      <c r="H168" s="9">
        <f t="shared" ca="1" si="85"/>
        <v>191.33997531124913</v>
      </c>
      <c r="I168" s="9">
        <f t="shared" ca="1" si="86"/>
        <v>-161.72427112333389</v>
      </c>
      <c r="J168" s="9">
        <f t="shared" ca="1" si="87"/>
        <v>0</v>
      </c>
      <c r="K168" s="9">
        <f t="shared" ca="1" si="88"/>
        <v>250.53088836006438</v>
      </c>
      <c r="L168" s="9">
        <f t="shared" ca="1" si="89"/>
        <v>130.20514523201848</v>
      </c>
      <c r="M168">
        <f t="shared" ca="1" si="97"/>
        <v>55.571487268518517</v>
      </c>
      <c r="N168">
        <f t="shared" ca="1" si="98"/>
        <v>33.515098379629627</v>
      </c>
      <c r="P168">
        <f ca="1">E168-'AFL2408'!E81</f>
        <v>8291.3989301541733</v>
      </c>
      <c r="Q168">
        <f ca="1">F168-'AFL2408'!F81</f>
        <v>-7008.0517486777717</v>
      </c>
      <c r="R168">
        <f t="shared" ca="1" si="92"/>
        <v>10856.338495602804</v>
      </c>
    </row>
    <row r="169" spans="1:18" x14ac:dyDescent="0.25">
      <c r="A169" s="4">
        <f t="shared" si="48"/>
        <v>0.42708333333333182</v>
      </c>
      <c r="B169" s="3">
        <f t="shared" si="93"/>
        <v>1553300900</v>
      </c>
      <c r="C169">
        <f t="shared" si="67"/>
        <v>4</v>
      </c>
      <c r="D169">
        <f t="shared" si="68"/>
        <v>139</v>
      </c>
      <c r="E169">
        <f t="shared" ca="1" si="94"/>
        <v>37311.567036293753</v>
      </c>
      <c r="F169">
        <f t="shared" ca="1" si="95"/>
        <v>-31536.402729850004</v>
      </c>
      <c r="G169">
        <f t="shared" ca="1" si="96"/>
        <v>10972.8</v>
      </c>
      <c r="H169" s="9">
        <f t="shared" ca="1" si="85"/>
        <v>191.33997531125061</v>
      </c>
      <c r="I169" s="9">
        <f t="shared" ca="1" si="86"/>
        <v>-161.72427112333315</v>
      </c>
      <c r="J169" s="9">
        <f t="shared" ca="1" si="87"/>
        <v>0</v>
      </c>
      <c r="K169" s="9">
        <f t="shared" ca="1" si="88"/>
        <v>250.53088836006503</v>
      </c>
      <c r="L169" s="9">
        <f t="shared" ca="1" si="89"/>
        <v>130.20514523201814</v>
      </c>
      <c r="M169">
        <f t="shared" ca="1" si="97"/>
        <v>55.564157986111113</v>
      </c>
      <c r="N169">
        <f t="shared" ca="1" si="98"/>
        <v>33.530407986111108</v>
      </c>
      <c r="P169">
        <f ca="1">E169-'AFL2408'!E82</f>
        <v>10098.498696982642</v>
      </c>
      <c r="Q169">
        <f ca="1">F169-'AFL2408'!F82</f>
        <v>-8535.4476426203655</v>
      </c>
      <c r="R169">
        <f t="shared" ca="1" si="92"/>
        <v>13222.463552336745</v>
      </c>
    </row>
    <row r="170" spans="1:18" x14ac:dyDescent="0.25">
      <c r="A170" s="4">
        <f t="shared" si="48"/>
        <v>0.42714120370370218</v>
      </c>
      <c r="B170" s="3">
        <f t="shared" si="93"/>
        <v>1553300905</v>
      </c>
      <c r="C170">
        <f t="shared" si="67"/>
        <v>4</v>
      </c>
      <c r="D170">
        <f t="shared" si="68"/>
        <v>139</v>
      </c>
      <c r="E170">
        <f t="shared" ca="1" si="94"/>
        <v>38268.266912850006</v>
      </c>
      <c r="F170">
        <f t="shared" ca="1" si="95"/>
        <v>-32345.02408546667</v>
      </c>
      <c r="G170">
        <f t="shared" ca="1" si="96"/>
        <v>10972.8</v>
      </c>
      <c r="H170" s="9">
        <f t="shared" ref="H170:H225" ca="1" si="99">(E171-E170)/($B171-$B170)</f>
        <v>191.33997531124913</v>
      </c>
      <c r="I170" s="9">
        <f t="shared" ref="I170:I225" ca="1" si="100">(F171-F170)/($B171-$B170)</f>
        <v>-161.72427112333389</v>
      </c>
      <c r="J170" s="9">
        <f t="shared" ref="J170:J225" ca="1" si="101">(G171-G170)/($B171-$B170)</f>
        <v>0</v>
      </c>
      <c r="K170" s="9">
        <f t="shared" ref="K170:K225" ca="1" si="102">SQRT(H170*H170+I170*I170)</f>
        <v>250.53088836006438</v>
      </c>
      <c r="L170" s="9">
        <f t="shared" ref="L170:L226" ca="1" si="103">DEGREES(ATAN2(I170,H170))</f>
        <v>130.20514523201848</v>
      </c>
      <c r="M170">
        <f t="shared" ca="1" si="97"/>
        <v>55.556828703703701</v>
      </c>
      <c r="N170">
        <f t="shared" ca="1" si="98"/>
        <v>33.545717592592588</v>
      </c>
    </row>
    <row r="171" spans="1:18" x14ac:dyDescent="0.25">
      <c r="A171" s="4">
        <f t="shared" si="48"/>
        <v>0.42719907407407254</v>
      </c>
      <c r="B171" s="3">
        <f t="shared" si="93"/>
        <v>1553300910</v>
      </c>
      <c r="C171">
        <f t="shared" si="67"/>
        <v>4</v>
      </c>
      <c r="D171">
        <f t="shared" si="68"/>
        <v>139</v>
      </c>
      <c r="E171">
        <f t="shared" ca="1" si="94"/>
        <v>39224.966789406251</v>
      </c>
      <c r="F171">
        <f t="shared" ca="1" si="95"/>
        <v>-33153.645441083339</v>
      </c>
      <c r="G171">
        <f t="shared" ca="1" si="96"/>
        <v>10972.8</v>
      </c>
      <c r="H171" s="9">
        <f t="shared" ca="1" si="99"/>
        <v>191.33997531125061</v>
      </c>
      <c r="I171" s="9">
        <f t="shared" ca="1" si="100"/>
        <v>-161.72427112333244</v>
      </c>
      <c r="J171" s="9">
        <f t="shared" ca="1" si="101"/>
        <v>0</v>
      </c>
      <c r="K171" s="9">
        <f t="shared" ca="1" si="102"/>
        <v>250.53088836006458</v>
      </c>
      <c r="L171" s="9">
        <f t="shared" ca="1" si="103"/>
        <v>130.205145232018</v>
      </c>
      <c r="M171">
        <f t="shared" ca="1" si="97"/>
        <v>55.549499421296296</v>
      </c>
      <c r="N171">
        <f t="shared" ca="1" si="98"/>
        <v>33.561027199074069</v>
      </c>
    </row>
    <row r="172" spans="1:18" x14ac:dyDescent="0.25">
      <c r="A172" s="4">
        <f t="shared" si="48"/>
        <v>0.4272569444444429</v>
      </c>
      <c r="B172" s="3">
        <f t="shared" si="93"/>
        <v>1553300915</v>
      </c>
      <c r="C172">
        <f t="shared" si="67"/>
        <v>4</v>
      </c>
      <c r="D172">
        <f t="shared" si="68"/>
        <v>139</v>
      </c>
      <c r="E172">
        <f t="shared" ca="1" si="94"/>
        <v>40181.666665962504</v>
      </c>
      <c r="F172">
        <f t="shared" ca="1" si="95"/>
        <v>-33962.266796700002</v>
      </c>
      <c r="G172">
        <f t="shared" ca="1" si="96"/>
        <v>10972.8</v>
      </c>
      <c r="H172" s="9">
        <f t="shared" ca="1" si="99"/>
        <v>191.33997531125061</v>
      </c>
      <c r="I172" s="9">
        <f t="shared" ca="1" si="100"/>
        <v>-161.72427112333389</v>
      </c>
      <c r="J172" s="9">
        <f t="shared" ca="1" si="101"/>
        <v>0</v>
      </c>
      <c r="K172" s="9">
        <f t="shared" ca="1" si="102"/>
        <v>250.53088836006552</v>
      </c>
      <c r="L172" s="9">
        <f t="shared" ca="1" si="103"/>
        <v>130.20514523201825</v>
      </c>
      <c r="M172">
        <f t="shared" ca="1" si="97"/>
        <v>55.542170138888885</v>
      </c>
      <c r="N172">
        <f t="shared" ca="1" si="98"/>
        <v>33.576336805555549</v>
      </c>
    </row>
    <row r="173" spans="1:18" x14ac:dyDescent="0.25">
      <c r="A173" s="4">
        <f t="shared" si="48"/>
        <v>0.42731481481481326</v>
      </c>
      <c r="B173" s="3">
        <f t="shared" si="93"/>
        <v>1553300920</v>
      </c>
      <c r="C173">
        <f t="shared" si="67"/>
        <v>4</v>
      </c>
      <c r="D173">
        <f t="shared" si="68"/>
        <v>139</v>
      </c>
      <c r="E173">
        <f t="shared" ca="1" si="94"/>
        <v>41138.366542518757</v>
      </c>
      <c r="F173">
        <f t="shared" ca="1" si="95"/>
        <v>-34770.888152316671</v>
      </c>
      <c r="G173">
        <f t="shared" ca="1" si="96"/>
        <v>10972.8</v>
      </c>
      <c r="H173" s="9">
        <f t="shared" ca="1" si="99"/>
        <v>191.33997531124913</v>
      </c>
      <c r="I173" s="9">
        <f t="shared" ca="1" si="100"/>
        <v>-161.72427112333389</v>
      </c>
      <c r="J173" s="9">
        <f t="shared" ca="1" si="101"/>
        <v>0</v>
      </c>
      <c r="K173" s="9">
        <f t="shared" ca="1" si="102"/>
        <v>250.53088836006438</v>
      </c>
      <c r="L173" s="9">
        <f t="shared" ca="1" si="103"/>
        <v>130.20514523201848</v>
      </c>
      <c r="M173">
        <f t="shared" ca="1" si="97"/>
        <v>55.53484085648148</v>
      </c>
      <c r="N173">
        <f t="shared" ca="1" si="98"/>
        <v>33.591646412037029</v>
      </c>
    </row>
    <row r="174" spans="1:18" x14ac:dyDescent="0.25">
      <c r="A174" s="4">
        <f t="shared" si="48"/>
        <v>0.42737268518518362</v>
      </c>
      <c r="B174" s="3">
        <f t="shared" si="93"/>
        <v>1553300925</v>
      </c>
      <c r="C174">
        <f t="shared" si="67"/>
        <v>4</v>
      </c>
      <c r="D174">
        <f t="shared" si="68"/>
        <v>139</v>
      </c>
      <c r="E174">
        <f t="shared" ca="1" si="94"/>
        <v>42095.066419075003</v>
      </c>
      <c r="F174">
        <f t="shared" ca="1" si="95"/>
        <v>-35579.509507933341</v>
      </c>
      <c r="G174">
        <f t="shared" ca="1" si="96"/>
        <v>10972.8</v>
      </c>
      <c r="H174" s="9">
        <f t="shared" ca="1" si="99"/>
        <v>191.33997531125061</v>
      </c>
      <c r="I174" s="9">
        <f t="shared" ca="1" si="100"/>
        <v>-161.72427112333244</v>
      </c>
      <c r="J174" s="9">
        <f t="shared" ca="1" si="101"/>
        <v>0</v>
      </c>
      <c r="K174" s="9">
        <f t="shared" ca="1" si="102"/>
        <v>250.53088836006458</v>
      </c>
      <c r="L174" s="9">
        <f t="shared" ca="1" si="103"/>
        <v>130.205145232018</v>
      </c>
      <c r="M174">
        <f t="shared" ca="1" si="97"/>
        <v>55.527511574074069</v>
      </c>
      <c r="N174">
        <f t="shared" ca="1" si="98"/>
        <v>33.60695601851851</v>
      </c>
    </row>
    <row r="175" spans="1:18" x14ac:dyDescent="0.25">
      <c r="A175" s="4">
        <f t="shared" si="48"/>
        <v>0.42743055555555398</v>
      </c>
      <c r="B175" s="3">
        <f t="shared" si="93"/>
        <v>1553300930</v>
      </c>
      <c r="C175">
        <f t="shared" si="67"/>
        <v>4</v>
      </c>
      <c r="D175">
        <f t="shared" si="68"/>
        <v>139</v>
      </c>
      <c r="E175">
        <f t="shared" ca="1" si="94"/>
        <v>43051.766295631256</v>
      </c>
      <c r="F175">
        <f t="shared" ca="1" si="95"/>
        <v>-36388.130863550003</v>
      </c>
      <c r="G175">
        <f t="shared" ca="1" si="96"/>
        <v>10972.8</v>
      </c>
      <c r="H175" s="9">
        <f t="shared" ca="1" si="99"/>
        <v>191.33997531124913</v>
      </c>
      <c r="I175" s="9">
        <f t="shared" ca="1" si="100"/>
        <v>-161.72427112333389</v>
      </c>
      <c r="J175" s="9">
        <f t="shared" ca="1" si="101"/>
        <v>0</v>
      </c>
      <c r="K175" s="9">
        <f t="shared" ca="1" si="102"/>
        <v>250.53088836006438</v>
      </c>
      <c r="L175" s="9">
        <f t="shared" ca="1" si="103"/>
        <v>130.20514523201848</v>
      </c>
      <c r="M175">
        <f t="shared" ca="1" si="97"/>
        <v>55.520182291666664</v>
      </c>
      <c r="N175">
        <f t="shared" ca="1" si="98"/>
        <v>33.622265624999997</v>
      </c>
    </row>
    <row r="176" spans="1:18" x14ac:dyDescent="0.25">
      <c r="A176" s="4">
        <f t="shared" si="48"/>
        <v>0.42748842592592434</v>
      </c>
      <c r="B176" s="3">
        <f t="shared" si="93"/>
        <v>1553300935</v>
      </c>
      <c r="C176">
        <f t="shared" si="67"/>
        <v>4</v>
      </c>
      <c r="D176">
        <f t="shared" si="68"/>
        <v>139</v>
      </c>
      <c r="E176">
        <f t="shared" ca="1" si="94"/>
        <v>44008.466172187502</v>
      </c>
      <c r="F176">
        <f t="shared" ca="1" si="95"/>
        <v>-37196.752219166672</v>
      </c>
      <c r="G176">
        <f t="shared" ca="1" si="96"/>
        <v>10972.8</v>
      </c>
      <c r="H176" s="9">
        <f t="shared" ca="1" si="99"/>
        <v>191.33997531125061</v>
      </c>
      <c r="I176" s="9">
        <f t="shared" ca="1" si="100"/>
        <v>-161.72427112333389</v>
      </c>
      <c r="J176" s="9">
        <f t="shared" ca="1" si="101"/>
        <v>0</v>
      </c>
      <c r="K176" s="9">
        <f t="shared" ca="1" si="102"/>
        <v>250.53088836006552</v>
      </c>
      <c r="L176" s="9">
        <f t="shared" ca="1" si="103"/>
        <v>130.20514523201825</v>
      </c>
      <c r="M176">
        <f t="shared" ca="1" si="97"/>
        <v>55.51285300925926</v>
      </c>
      <c r="N176">
        <f t="shared" ca="1" si="98"/>
        <v>33.637575231481478</v>
      </c>
    </row>
    <row r="177" spans="1:14" x14ac:dyDescent="0.25">
      <c r="A177" s="4">
        <f t="shared" si="48"/>
        <v>0.4275462962962947</v>
      </c>
      <c r="B177" s="3">
        <f t="shared" si="93"/>
        <v>1553300940</v>
      </c>
      <c r="C177">
        <f t="shared" si="67"/>
        <v>4</v>
      </c>
      <c r="D177">
        <f t="shared" si="68"/>
        <v>139</v>
      </c>
      <c r="E177">
        <f t="shared" ca="1" si="94"/>
        <v>44965.166048743755</v>
      </c>
      <c r="F177">
        <f t="shared" ca="1" si="95"/>
        <v>-38005.373574783342</v>
      </c>
      <c r="G177">
        <f t="shared" ca="1" si="96"/>
        <v>10972.8</v>
      </c>
      <c r="H177" s="9">
        <f t="shared" ca="1" si="99"/>
        <v>191.33997531124913</v>
      </c>
      <c r="I177" s="9">
        <f t="shared" ca="1" si="100"/>
        <v>-161.72427112333244</v>
      </c>
      <c r="J177" s="9">
        <f t="shared" ca="1" si="101"/>
        <v>0</v>
      </c>
      <c r="K177" s="9">
        <f t="shared" ca="1" si="102"/>
        <v>250.53088836006344</v>
      </c>
      <c r="L177" s="9">
        <f t="shared" ca="1" si="103"/>
        <v>130.20514523201822</v>
      </c>
      <c r="M177">
        <f t="shared" ca="1" si="97"/>
        <v>55.505523726851848</v>
      </c>
      <c r="N177">
        <f t="shared" ca="1" si="98"/>
        <v>33.652884837962958</v>
      </c>
    </row>
    <row r="178" spans="1:14" x14ac:dyDescent="0.25">
      <c r="A178" s="4">
        <f t="shared" si="48"/>
        <v>0.42760416666666506</v>
      </c>
      <c r="B178" s="3">
        <f t="shared" si="93"/>
        <v>1553300945</v>
      </c>
      <c r="C178">
        <f t="shared" si="67"/>
        <v>4</v>
      </c>
      <c r="D178">
        <f t="shared" si="68"/>
        <v>139</v>
      </c>
      <c r="E178">
        <f t="shared" ca="1" si="94"/>
        <v>45921.865925300001</v>
      </c>
      <c r="F178">
        <f t="shared" ca="1" si="95"/>
        <v>-38813.994930400004</v>
      </c>
      <c r="G178">
        <f t="shared" ca="1" si="96"/>
        <v>10972.8</v>
      </c>
      <c r="H178" s="9">
        <f t="shared" ca="1" si="99"/>
        <v>191.33997531125061</v>
      </c>
      <c r="I178" s="9">
        <f t="shared" ca="1" si="100"/>
        <v>-161.72427112333244</v>
      </c>
      <c r="J178" s="9">
        <f t="shared" ca="1" si="101"/>
        <v>0</v>
      </c>
      <c r="K178" s="9">
        <f t="shared" ca="1" si="102"/>
        <v>250.53088836006458</v>
      </c>
      <c r="L178" s="9">
        <f t="shared" ca="1" si="103"/>
        <v>130.205145232018</v>
      </c>
      <c r="M178">
        <f t="shared" ca="1" si="97"/>
        <v>55.498194444444444</v>
      </c>
      <c r="N178">
        <f t="shared" ca="1" si="98"/>
        <v>33.668194444444438</v>
      </c>
    </row>
    <row r="179" spans="1:14" x14ac:dyDescent="0.25">
      <c r="A179" s="4">
        <f t="shared" si="48"/>
        <v>0.42766203703703543</v>
      </c>
      <c r="B179" s="3">
        <f t="shared" si="93"/>
        <v>1553300950</v>
      </c>
      <c r="C179">
        <f t="shared" si="67"/>
        <v>4</v>
      </c>
      <c r="D179">
        <f t="shared" si="68"/>
        <v>139</v>
      </c>
      <c r="E179">
        <f t="shared" ca="1" si="94"/>
        <v>46878.565801856254</v>
      </c>
      <c r="F179">
        <f t="shared" ca="1" si="95"/>
        <v>-39622.616286016666</v>
      </c>
      <c r="G179">
        <f t="shared" ca="1" si="96"/>
        <v>10972.8</v>
      </c>
      <c r="H179" s="9">
        <f t="shared" ca="1" si="99"/>
        <v>191.33997531125061</v>
      </c>
      <c r="I179" s="9">
        <f t="shared" ca="1" si="100"/>
        <v>-161.72427112333534</v>
      </c>
      <c r="J179" s="9">
        <f t="shared" ca="1" si="101"/>
        <v>0</v>
      </c>
      <c r="K179" s="9">
        <f t="shared" ca="1" si="102"/>
        <v>250.53088836006643</v>
      </c>
      <c r="L179" s="9">
        <f t="shared" ca="1" si="103"/>
        <v>130.20514523201851</v>
      </c>
      <c r="M179">
        <f t="shared" ca="1" si="97"/>
        <v>55.490865162037032</v>
      </c>
      <c r="N179">
        <f t="shared" ca="1" si="98"/>
        <v>33.683504050925919</v>
      </c>
    </row>
    <row r="180" spans="1:14" x14ac:dyDescent="0.25">
      <c r="A180" s="4">
        <f t="shared" si="48"/>
        <v>0.42771990740740579</v>
      </c>
      <c r="B180" s="3">
        <f t="shared" si="93"/>
        <v>1553300955</v>
      </c>
      <c r="C180">
        <f t="shared" si="67"/>
        <v>4</v>
      </c>
      <c r="D180">
        <f t="shared" si="68"/>
        <v>139</v>
      </c>
      <c r="E180">
        <f t="shared" ca="1" si="94"/>
        <v>47835.265678412507</v>
      </c>
      <c r="F180">
        <f t="shared" ca="1" si="95"/>
        <v>-40431.237641633343</v>
      </c>
      <c r="G180">
        <f t="shared" ca="1" si="96"/>
        <v>10972.8</v>
      </c>
      <c r="H180" s="9">
        <f t="shared" ca="1" si="99"/>
        <v>191.33997531124913</v>
      </c>
      <c r="I180" s="9">
        <f t="shared" ca="1" si="100"/>
        <v>-161.72427112333244</v>
      </c>
      <c r="J180" s="9">
        <f t="shared" ca="1" si="101"/>
        <v>0</v>
      </c>
      <c r="K180" s="9">
        <f t="shared" ca="1" si="102"/>
        <v>250.53088836006344</v>
      </c>
      <c r="L180" s="9">
        <f t="shared" ca="1" si="103"/>
        <v>130.20514523201822</v>
      </c>
      <c r="M180">
        <f t="shared" ca="1" si="97"/>
        <v>55.483535879629628</v>
      </c>
      <c r="N180">
        <f t="shared" ca="1" si="98"/>
        <v>33.698813657407399</v>
      </c>
    </row>
    <row r="181" spans="1:14" x14ac:dyDescent="0.25">
      <c r="A181" s="4">
        <f t="shared" si="48"/>
        <v>0.42777777777777615</v>
      </c>
      <c r="B181" s="3">
        <f t="shared" si="93"/>
        <v>1553300960</v>
      </c>
      <c r="C181">
        <f t="shared" si="67"/>
        <v>4</v>
      </c>
      <c r="D181">
        <f t="shared" si="68"/>
        <v>139</v>
      </c>
      <c r="E181">
        <f t="shared" ca="1" si="94"/>
        <v>48791.965554968752</v>
      </c>
      <c r="F181">
        <f t="shared" ca="1" si="95"/>
        <v>-41239.858997250005</v>
      </c>
      <c r="G181">
        <f t="shared" ca="1" si="96"/>
        <v>10972.8</v>
      </c>
      <c r="H181" s="9">
        <f t="shared" ca="1" si="99"/>
        <v>191.33997531125061</v>
      </c>
      <c r="I181" s="9">
        <f t="shared" ca="1" si="100"/>
        <v>-161.72427112333244</v>
      </c>
      <c r="J181" s="9">
        <f t="shared" ca="1" si="101"/>
        <v>0</v>
      </c>
      <c r="K181" s="9">
        <f t="shared" ca="1" si="102"/>
        <v>250.53088836006458</v>
      </c>
      <c r="L181" s="9">
        <f t="shared" ca="1" si="103"/>
        <v>130.205145232018</v>
      </c>
      <c r="M181">
        <f t="shared" ca="1" si="97"/>
        <v>55.476206597222216</v>
      </c>
      <c r="N181">
        <f t="shared" ca="1" si="98"/>
        <v>33.714123263888887</v>
      </c>
    </row>
    <row r="182" spans="1:14" x14ac:dyDescent="0.25">
      <c r="A182" s="4">
        <f t="shared" si="48"/>
        <v>0.42783564814814651</v>
      </c>
      <c r="B182" s="3">
        <f t="shared" si="93"/>
        <v>1553300965</v>
      </c>
      <c r="C182">
        <f t="shared" si="67"/>
        <v>4</v>
      </c>
      <c r="D182">
        <f t="shared" si="68"/>
        <v>139</v>
      </c>
      <c r="E182">
        <f t="shared" ca="1" si="94"/>
        <v>49748.665431525005</v>
      </c>
      <c r="F182">
        <f t="shared" ca="1" si="95"/>
        <v>-42048.480352866667</v>
      </c>
      <c r="G182">
        <f t="shared" ca="1" si="96"/>
        <v>10972.8</v>
      </c>
      <c r="H182" s="9">
        <f t="shared" ca="1" si="99"/>
        <v>191.33997531124913</v>
      </c>
      <c r="I182" s="9">
        <f t="shared" ca="1" si="100"/>
        <v>-161.72427112333534</v>
      </c>
      <c r="J182" s="9">
        <f t="shared" ca="1" si="101"/>
        <v>0</v>
      </c>
      <c r="K182" s="9">
        <f t="shared" ca="1" si="102"/>
        <v>250.53088836006529</v>
      </c>
      <c r="L182" s="9">
        <f t="shared" ca="1" si="103"/>
        <v>130.20514523201871</v>
      </c>
      <c r="M182">
        <f t="shared" ca="1" si="97"/>
        <v>55.468877314814812</v>
      </c>
      <c r="N182">
        <f t="shared" ca="1" si="98"/>
        <v>33.729432870370367</v>
      </c>
    </row>
    <row r="183" spans="1:14" x14ac:dyDescent="0.25">
      <c r="A183" s="4">
        <f t="shared" si="48"/>
        <v>0.42789351851851687</v>
      </c>
      <c r="B183" s="3">
        <f t="shared" si="93"/>
        <v>1553300970</v>
      </c>
      <c r="C183">
        <f t="shared" si="67"/>
        <v>4</v>
      </c>
      <c r="D183">
        <f t="shared" si="68"/>
        <v>139</v>
      </c>
      <c r="E183">
        <f t="shared" ca="1" si="94"/>
        <v>50705.365308081251</v>
      </c>
      <c r="F183">
        <f t="shared" ca="1" si="95"/>
        <v>-42857.101708483344</v>
      </c>
      <c r="G183">
        <f t="shared" ca="1" si="96"/>
        <v>10972.8</v>
      </c>
      <c r="H183" s="9">
        <f t="shared" ca="1" si="99"/>
        <v>191.33997531125061</v>
      </c>
      <c r="I183" s="9">
        <f t="shared" ca="1" si="100"/>
        <v>-161.72427112333244</v>
      </c>
      <c r="J183" s="9">
        <f t="shared" ca="1" si="101"/>
        <v>0</v>
      </c>
      <c r="K183" s="9">
        <f t="shared" ca="1" si="102"/>
        <v>250.53088836006458</v>
      </c>
      <c r="L183" s="9">
        <f t="shared" ca="1" si="103"/>
        <v>130.205145232018</v>
      </c>
      <c r="M183">
        <f t="shared" ca="1" si="97"/>
        <v>55.461548032407407</v>
      </c>
      <c r="N183">
        <f t="shared" ca="1" si="98"/>
        <v>33.744742476851847</v>
      </c>
    </row>
    <row r="184" spans="1:14" x14ac:dyDescent="0.25">
      <c r="A184" s="4">
        <f t="shared" si="48"/>
        <v>0.42795138888888723</v>
      </c>
      <c r="B184" s="3">
        <f t="shared" si="93"/>
        <v>1553300975</v>
      </c>
      <c r="C184">
        <f t="shared" si="67"/>
        <v>4</v>
      </c>
      <c r="D184">
        <f t="shared" si="68"/>
        <v>139</v>
      </c>
      <c r="E184">
        <f t="shared" ca="1" si="94"/>
        <v>51662.065184637504</v>
      </c>
      <c r="F184">
        <f t="shared" ca="1" si="95"/>
        <v>-43665.723064100006</v>
      </c>
      <c r="G184">
        <f t="shared" ca="1" si="96"/>
        <v>10972.8</v>
      </c>
      <c r="H184" s="9">
        <f t="shared" ca="1" si="99"/>
        <v>191.33997531124913</v>
      </c>
      <c r="I184" s="9">
        <f t="shared" ca="1" si="100"/>
        <v>-161.72427112333244</v>
      </c>
      <c r="J184" s="9">
        <f t="shared" ca="1" si="101"/>
        <v>0</v>
      </c>
      <c r="K184" s="9">
        <f t="shared" ca="1" si="102"/>
        <v>250.53088836006344</v>
      </c>
      <c r="L184" s="9">
        <f t="shared" ca="1" si="103"/>
        <v>130.20514523201822</v>
      </c>
      <c r="M184">
        <f t="shared" ca="1" si="97"/>
        <v>55.454218749999995</v>
      </c>
      <c r="N184">
        <f t="shared" ca="1" si="98"/>
        <v>33.760052083333328</v>
      </c>
    </row>
    <row r="185" spans="1:14" x14ac:dyDescent="0.25">
      <c r="A185" s="4">
        <f t="shared" si="48"/>
        <v>0.42800925925925759</v>
      </c>
      <c r="B185" s="3">
        <f t="shared" si="93"/>
        <v>1553300980</v>
      </c>
      <c r="C185">
        <f t="shared" si="67"/>
        <v>4</v>
      </c>
      <c r="D185">
        <f t="shared" si="68"/>
        <v>139</v>
      </c>
      <c r="E185">
        <f t="shared" ca="1" si="94"/>
        <v>52618.76506119375</v>
      </c>
      <c r="F185">
        <f t="shared" ca="1" si="95"/>
        <v>-44474.344419716668</v>
      </c>
      <c r="G185">
        <f t="shared" ca="1" si="96"/>
        <v>10972.8</v>
      </c>
      <c r="H185" s="9">
        <f t="shared" ca="1" si="99"/>
        <v>191.33997531125061</v>
      </c>
      <c r="I185" s="9">
        <f t="shared" ca="1" si="100"/>
        <v>-161.72427112333534</v>
      </c>
      <c r="J185" s="9">
        <f t="shared" ca="1" si="101"/>
        <v>0</v>
      </c>
      <c r="K185" s="9">
        <f t="shared" ca="1" si="102"/>
        <v>250.53088836006643</v>
      </c>
      <c r="L185" s="9">
        <f t="shared" ca="1" si="103"/>
        <v>130.20514523201851</v>
      </c>
      <c r="M185">
        <f t="shared" ca="1" si="97"/>
        <v>55.446889467592591</v>
      </c>
      <c r="N185">
        <f t="shared" ca="1" si="98"/>
        <v>33.775361689814808</v>
      </c>
    </row>
    <row r="186" spans="1:14" x14ac:dyDescent="0.25">
      <c r="A186" s="4">
        <f t="shared" si="48"/>
        <v>0.42806712962962795</v>
      </c>
      <c r="B186" s="3">
        <f t="shared" si="93"/>
        <v>1553300985</v>
      </c>
      <c r="C186">
        <f t="shared" si="67"/>
        <v>4</v>
      </c>
      <c r="D186">
        <f t="shared" si="68"/>
        <v>139</v>
      </c>
      <c r="E186">
        <f t="shared" ca="1" si="94"/>
        <v>53575.464937750003</v>
      </c>
      <c r="F186">
        <f t="shared" ca="1" si="95"/>
        <v>-45282.965775333345</v>
      </c>
      <c r="G186">
        <f t="shared" ca="1" si="96"/>
        <v>10972.8</v>
      </c>
      <c r="H186" s="9">
        <f t="shared" ca="1" si="99"/>
        <v>191.33997531125061</v>
      </c>
      <c r="I186" s="9">
        <f t="shared" ca="1" si="100"/>
        <v>-161.72427112333244</v>
      </c>
      <c r="J186" s="9">
        <f t="shared" ca="1" si="101"/>
        <v>0</v>
      </c>
      <c r="K186" s="9">
        <f t="shared" ca="1" si="102"/>
        <v>250.53088836006458</v>
      </c>
      <c r="L186" s="9">
        <f t="shared" ca="1" si="103"/>
        <v>130.205145232018</v>
      </c>
      <c r="M186">
        <f t="shared" ca="1" si="97"/>
        <v>55.439560185185179</v>
      </c>
      <c r="N186">
        <f t="shared" ca="1" si="98"/>
        <v>33.790671296296289</v>
      </c>
    </row>
    <row r="187" spans="1:14" x14ac:dyDescent="0.25">
      <c r="A187" s="4">
        <f t="shared" ref="A187:A226" si="104">A186+5/24/3600</f>
        <v>0.42812499999999831</v>
      </c>
      <c r="B187" s="3">
        <f t="shared" si="93"/>
        <v>1553300990</v>
      </c>
      <c r="C187">
        <f t="shared" si="67"/>
        <v>4</v>
      </c>
      <c r="D187">
        <f t="shared" si="68"/>
        <v>139</v>
      </c>
      <c r="E187">
        <f t="shared" ca="1" si="94"/>
        <v>54532.164814306256</v>
      </c>
      <c r="F187">
        <f t="shared" ca="1" si="95"/>
        <v>-46091.587130950007</v>
      </c>
      <c r="G187">
        <f t="shared" ca="1" si="96"/>
        <v>10972.8</v>
      </c>
      <c r="H187" s="9">
        <f t="shared" ca="1" si="99"/>
        <v>191.33997531124913</v>
      </c>
      <c r="I187" s="9">
        <f t="shared" ca="1" si="100"/>
        <v>-161.72427112333244</v>
      </c>
      <c r="J187" s="9">
        <f t="shared" ca="1" si="101"/>
        <v>0</v>
      </c>
      <c r="K187" s="9">
        <f t="shared" ca="1" si="102"/>
        <v>250.53088836006344</v>
      </c>
      <c r="L187" s="9">
        <f t="shared" ca="1" si="103"/>
        <v>130.20514523201822</v>
      </c>
      <c r="M187">
        <f t="shared" ca="1" si="97"/>
        <v>55.432230902777775</v>
      </c>
      <c r="N187">
        <f t="shared" ca="1" si="98"/>
        <v>33.805980902777776</v>
      </c>
    </row>
    <row r="188" spans="1:14" x14ac:dyDescent="0.25">
      <c r="A188" s="4">
        <f t="shared" si="104"/>
        <v>0.42818287037036867</v>
      </c>
      <c r="B188" s="3">
        <f t="shared" si="93"/>
        <v>1553300995</v>
      </c>
      <c r="C188">
        <f t="shared" si="67"/>
        <v>4</v>
      </c>
      <c r="D188">
        <f t="shared" si="68"/>
        <v>139</v>
      </c>
      <c r="E188">
        <f t="shared" ca="1" si="94"/>
        <v>55488.864690862501</v>
      </c>
      <c r="F188">
        <f t="shared" ca="1" si="95"/>
        <v>-46900.208486566669</v>
      </c>
      <c r="G188">
        <f t="shared" ca="1" si="96"/>
        <v>10972.8</v>
      </c>
      <c r="H188" s="9">
        <f t="shared" ca="1" si="99"/>
        <v>191.33997531125061</v>
      </c>
      <c r="I188" s="9">
        <f t="shared" ca="1" si="100"/>
        <v>-161.72427112333244</v>
      </c>
      <c r="J188" s="9">
        <f t="shared" ca="1" si="101"/>
        <v>0</v>
      </c>
      <c r="K188" s="9">
        <f t="shared" ca="1" si="102"/>
        <v>250.53088836006458</v>
      </c>
      <c r="L188" s="9">
        <f t="shared" ca="1" si="103"/>
        <v>130.205145232018</v>
      </c>
      <c r="M188">
        <f t="shared" ca="1" si="97"/>
        <v>55.42490162037037</v>
      </c>
      <c r="N188">
        <f t="shared" ca="1" si="98"/>
        <v>33.821290509259256</v>
      </c>
    </row>
    <row r="189" spans="1:14" x14ac:dyDescent="0.25">
      <c r="A189" s="4">
        <f t="shared" si="104"/>
        <v>0.42824074074073903</v>
      </c>
      <c r="B189" s="3">
        <f t="shared" si="93"/>
        <v>1553301000</v>
      </c>
      <c r="C189">
        <f t="shared" si="67"/>
        <v>4</v>
      </c>
      <c r="D189">
        <f t="shared" si="68"/>
        <v>139</v>
      </c>
      <c r="E189">
        <f t="shared" ca="1" si="94"/>
        <v>56445.564567418754</v>
      </c>
      <c r="F189">
        <f t="shared" ca="1" si="95"/>
        <v>-47708.829842183331</v>
      </c>
      <c r="G189">
        <f t="shared" ca="1" si="96"/>
        <v>10972.8</v>
      </c>
      <c r="H189" s="9">
        <f t="shared" ca="1" si="99"/>
        <v>191.33997531124913</v>
      </c>
      <c r="I189" s="9">
        <f t="shared" ca="1" si="100"/>
        <v>-161.72427112333534</v>
      </c>
      <c r="J189" s="9">
        <f t="shared" ca="1" si="101"/>
        <v>0</v>
      </c>
      <c r="K189" s="9">
        <f t="shared" ca="1" si="102"/>
        <v>250.53088836006529</v>
      </c>
      <c r="L189" s="9">
        <f t="shared" ca="1" si="103"/>
        <v>130.20514523201871</v>
      </c>
      <c r="M189">
        <f t="shared" ca="1" si="97"/>
        <v>55.417572337962959</v>
      </c>
      <c r="N189">
        <f t="shared" ca="1" si="98"/>
        <v>33.836600115740737</v>
      </c>
    </row>
    <row r="190" spans="1:14" x14ac:dyDescent="0.25">
      <c r="A190" s="4">
        <f t="shared" si="104"/>
        <v>0.4282986111111094</v>
      </c>
      <c r="B190" s="3">
        <f t="shared" si="93"/>
        <v>1553301005</v>
      </c>
      <c r="C190">
        <f t="shared" si="67"/>
        <v>4</v>
      </c>
      <c r="D190">
        <f t="shared" si="68"/>
        <v>139</v>
      </c>
      <c r="E190">
        <f t="shared" ca="1" si="94"/>
        <v>57402.264443975</v>
      </c>
      <c r="F190">
        <f t="shared" ca="1" si="95"/>
        <v>-48517.451197800008</v>
      </c>
      <c r="G190">
        <f t="shared" ca="1" si="96"/>
        <v>10972.8</v>
      </c>
      <c r="H190" s="9">
        <f t="shared" ca="1" si="99"/>
        <v>191.33997531125061</v>
      </c>
      <c r="I190" s="9">
        <f t="shared" ca="1" si="100"/>
        <v>-161.72427112333244</v>
      </c>
      <c r="J190" s="9">
        <f t="shared" ca="1" si="101"/>
        <v>0</v>
      </c>
      <c r="K190" s="9">
        <f t="shared" ca="1" si="102"/>
        <v>250.53088836006458</v>
      </c>
      <c r="L190" s="9">
        <f t="shared" ca="1" si="103"/>
        <v>130.205145232018</v>
      </c>
      <c r="M190">
        <f t="shared" ca="1" si="97"/>
        <v>55.410243055555554</v>
      </c>
      <c r="N190">
        <f t="shared" ca="1" si="98"/>
        <v>33.851909722222217</v>
      </c>
    </row>
    <row r="191" spans="1:14" x14ac:dyDescent="0.25">
      <c r="A191" s="4">
        <f t="shared" si="104"/>
        <v>0.42835648148147976</v>
      </c>
      <c r="B191" s="3">
        <f t="shared" si="93"/>
        <v>1553301010</v>
      </c>
      <c r="C191">
        <f t="shared" si="67"/>
        <v>4</v>
      </c>
      <c r="D191">
        <f t="shared" si="68"/>
        <v>139</v>
      </c>
      <c r="E191">
        <f t="shared" ca="1" si="94"/>
        <v>58358.964320531253</v>
      </c>
      <c r="F191">
        <f t="shared" ca="1" si="95"/>
        <v>-49326.07255341667</v>
      </c>
      <c r="G191">
        <f t="shared" ca="1" si="96"/>
        <v>10972.8</v>
      </c>
      <c r="H191" s="9">
        <f t="shared" ca="1" si="99"/>
        <v>191.33997531125061</v>
      </c>
      <c r="I191" s="9">
        <f t="shared" ca="1" si="100"/>
        <v>-161.72427112333244</v>
      </c>
      <c r="J191" s="9">
        <f t="shared" ca="1" si="101"/>
        <v>0</v>
      </c>
      <c r="K191" s="9">
        <f t="shared" ca="1" si="102"/>
        <v>250.53088836006458</v>
      </c>
      <c r="L191" s="9">
        <f t="shared" ca="1" si="103"/>
        <v>130.205145232018</v>
      </c>
      <c r="M191">
        <f t="shared" ca="1" si="97"/>
        <v>55.402913773148143</v>
      </c>
      <c r="N191">
        <f t="shared" ca="1" si="98"/>
        <v>33.867219328703698</v>
      </c>
    </row>
    <row r="192" spans="1:14" x14ac:dyDescent="0.25">
      <c r="A192" s="4">
        <f t="shared" si="104"/>
        <v>0.42841435185185012</v>
      </c>
      <c r="B192" s="3">
        <f t="shared" si="93"/>
        <v>1553301015</v>
      </c>
      <c r="C192">
        <f t="shared" si="67"/>
        <v>4</v>
      </c>
      <c r="D192">
        <f t="shared" si="68"/>
        <v>139</v>
      </c>
      <c r="E192">
        <f t="shared" ca="1" si="94"/>
        <v>59315.664197087506</v>
      </c>
      <c r="F192">
        <f t="shared" ca="1" si="95"/>
        <v>-50134.693909033333</v>
      </c>
      <c r="G192">
        <f t="shared" ca="1" si="96"/>
        <v>10972.8</v>
      </c>
      <c r="H192" s="9">
        <f t="shared" ca="1" si="99"/>
        <v>191.33997531124913</v>
      </c>
      <c r="I192" s="9">
        <f t="shared" ca="1" si="100"/>
        <v>-161.72427112333534</v>
      </c>
      <c r="J192" s="9">
        <f t="shared" ca="1" si="101"/>
        <v>0</v>
      </c>
      <c r="K192" s="9">
        <f t="shared" ca="1" si="102"/>
        <v>250.53088836006529</v>
      </c>
      <c r="L192" s="9">
        <f t="shared" ca="1" si="103"/>
        <v>130.20514523201871</v>
      </c>
      <c r="M192">
        <f t="shared" ca="1" si="97"/>
        <v>55.395584490740738</v>
      </c>
      <c r="N192">
        <f t="shared" ca="1" si="98"/>
        <v>33.882528935185178</v>
      </c>
    </row>
    <row r="193" spans="1:14" x14ac:dyDescent="0.25">
      <c r="A193" s="4">
        <f t="shared" si="104"/>
        <v>0.42847222222222048</v>
      </c>
      <c r="B193" s="3">
        <f t="shared" si="93"/>
        <v>1553301020</v>
      </c>
      <c r="C193">
        <f t="shared" si="67"/>
        <v>4</v>
      </c>
      <c r="D193">
        <f t="shared" si="68"/>
        <v>139</v>
      </c>
      <c r="E193">
        <f t="shared" ca="1" si="94"/>
        <v>60272.364073643752</v>
      </c>
      <c r="F193">
        <f t="shared" ca="1" si="95"/>
        <v>-50943.315264650009</v>
      </c>
      <c r="G193">
        <f t="shared" ca="1" si="96"/>
        <v>10972.8</v>
      </c>
      <c r="H193" s="9">
        <f t="shared" ca="1" si="99"/>
        <v>191.33997531125061</v>
      </c>
      <c r="I193" s="9">
        <f t="shared" ca="1" si="100"/>
        <v>-161.72427112333244</v>
      </c>
      <c r="J193" s="9">
        <f t="shared" ca="1" si="101"/>
        <v>0</v>
      </c>
      <c r="K193" s="9">
        <f t="shared" ca="1" si="102"/>
        <v>250.53088836006458</v>
      </c>
      <c r="L193" s="9">
        <f t="shared" ca="1" si="103"/>
        <v>130.205145232018</v>
      </c>
      <c r="M193">
        <f t="shared" ca="1" si="97"/>
        <v>55.388255208333334</v>
      </c>
      <c r="N193">
        <f t="shared" ca="1" si="98"/>
        <v>33.897838541666658</v>
      </c>
    </row>
    <row r="194" spans="1:14" x14ac:dyDescent="0.25">
      <c r="A194" s="4">
        <f t="shared" si="104"/>
        <v>0.42853009259259084</v>
      </c>
      <c r="B194" s="3">
        <f t="shared" si="93"/>
        <v>1553301025</v>
      </c>
      <c r="C194">
        <f t="shared" si="67"/>
        <v>4</v>
      </c>
      <c r="D194">
        <f t="shared" si="68"/>
        <v>139</v>
      </c>
      <c r="E194">
        <f t="shared" ca="1" si="94"/>
        <v>61229.063950200005</v>
      </c>
      <c r="F194">
        <f t="shared" ca="1" si="95"/>
        <v>-51751.936620266672</v>
      </c>
      <c r="G194">
        <f t="shared" ca="1" si="96"/>
        <v>10972.8</v>
      </c>
      <c r="H194" s="9">
        <f t="shared" ca="1" si="99"/>
        <v>191.33997531124913</v>
      </c>
      <c r="I194" s="9">
        <f t="shared" ca="1" si="100"/>
        <v>-161.72427112333244</v>
      </c>
      <c r="J194" s="9">
        <f t="shared" ca="1" si="101"/>
        <v>0</v>
      </c>
      <c r="K194" s="9">
        <f t="shared" ca="1" si="102"/>
        <v>250.53088836006344</v>
      </c>
      <c r="L194" s="9">
        <f t="shared" ca="1" si="103"/>
        <v>130.20514523201822</v>
      </c>
      <c r="M194">
        <f t="shared" ca="1" si="97"/>
        <v>55.380925925925922</v>
      </c>
      <c r="N194">
        <f t="shared" ca="1" si="98"/>
        <v>33.913148148148146</v>
      </c>
    </row>
    <row r="195" spans="1:14" x14ac:dyDescent="0.25">
      <c r="A195" s="4">
        <f t="shared" si="104"/>
        <v>0.4285879629629612</v>
      </c>
      <c r="B195" s="3">
        <f t="shared" si="93"/>
        <v>1553301030</v>
      </c>
      <c r="C195">
        <f t="shared" si="67"/>
        <v>4</v>
      </c>
      <c r="D195">
        <f t="shared" si="68"/>
        <v>139</v>
      </c>
      <c r="E195">
        <f t="shared" ca="1" si="94"/>
        <v>62185.763826756251</v>
      </c>
      <c r="F195">
        <f t="shared" ca="1" si="95"/>
        <v>-52560.557975883334</v>
      </c>
      <c r="G195">
        <f t="shared" ca="1" si="96"/>
        <v>10972.8</v>
      </c>
      <c r="H195" s="9">
        <f t="shared" ca="1" si="99"/>
        <v>191.33997531125061</v>
      </c>
      <c r="I195" s="9">
        <f t="shared" ca="1" si="100"/>
        <v>-161.72427112333534</v>
      </c>
      <c r="J195" s="9">
        <f t="shared" ca="1" si="101"/>
        <v>0</v>
      </c>
      <c r="K195" s="9">
        <f t="shared" ca="1" si="102"/>
        <v>250.53088836006643</v>
      </c>
      <c r="L195" s="9">
        <f t="shared" ca="1" si="103"/>
        <v>130.20514523201851</v>
      </c>
      <c r="M195">
        <f t="shared" ca="1" si="97"/>
        <v>55.373596643518518</v>
      </c>
      <c r="N195">
        <f t="shared" ca="1" si="98"/>
        <v>33.928457754629626</v>
      </c>
    </row>
    <row r="196" spans="1:14" x14ac:dyDescent="0.25">
      <c r="A196" s="4">
        <f t="shared" si="104"/>
        <v>0.42864583333333156</v>
      </c>
      <c r="B196" s="3">
        <f t="shared" si="93"/>
        <v>1553301035</v>
      </c>
      <c r="C196">
        <f t="shared" si="67"/>
        <v>4</v>
      </c>
      <c r="D196">
        <f t="shared" si="68"/>
        <v>139</v>
      </c>
      <c r="E196">
        <f t="shared" ca="1" si="94"/>
        <v>63142.463703312504</v>
      </c>
      <c r="F196">
        <f t="shared" ca="1" si="95"/>
        <v>-53369.17933150001</v>
      </c>
      <c r="G196">
        <f t="shared" ca="1" si="96"/>
        <v>10972.8</v>
      </c>
      <c r="H196" s="9">
        <f t="shared" ca="1" si="99"/>
        <v>191.33997531125061</v>
      </c>
      <c r="I196" s="9">
        <f t="shared" ca="1" si="100"/>
        <v>-161.72427112333244</v>
      </c>
      <c r="J196" s="9">
        <f t="shared" ca="1" si="101"/>
        <v>0</v>
      </c>
      <c r="K196" s="9">
        <f t="shared" ca="1" si="102"/>
        <v>250.53088836006458</v>
      </c>
      <c r="L196" s="9">
        <f t="shared" ca="1" si="103"/>
        <v>130.205145232018</v>
      </c>
      <c r="M196">
        <f t="shared" ca="1" si="97"/>
        <v>55.366267361111106</v>
      </c>
      <c r="N196">
        <f t="shared" ca="1" si="98"/>
        <v>33.943767361111107</v>
      </c>
    </row>
    <row r="197" spans="1:14" x14ac:dyDescent="0.25">
      <c r="A197" s="4">
        <f t="shared" si="104"/>
        <v>0.42870370370370192</v>
      </c>
      <c r="B197" s="3">
        <f t="shared" si="93"/>
        <v>1553301040</v>
      </c>
      <c r="C197">
        <f t="shared" si="67"/>
        <v>4</v>
      </c>
      <c r="D197">
        <f t="shared" si="68"/>
        <v>139</v>
      </c>
      <c r="E197">
        <f t="shared" ca="1" si="94"/>
        <v>64099.163579868757</v>
      </c>
      <c r="F197">
        <f t="shared" ca="1" si="95"/>
        <v>-54177.800687116673</v>
      </c>
      <c r="G197">
        <f t="shared" ca="1" si="96"/>
        <v>10972.8</v>
      </c>
      <c r="H197" s="9">
        <f t="shared" ca="1" si="99"/>
        <v>191.33997531124913</v>
      </c>
      <c r="I197" s="9">
        <f t="shared" ca="1" si="100"/>
        <v>-161.72427112333244</v>
      </c>
      <c r="J197" s="9">
        <f t="shared" ca="1" si="101"/>
        <v>0</v>
      </c>
      <c r="K197" s="9">
        <f t="shared" ca="1" si="102"/>
        <v>250.53088836006344</v>
      </c>
      <c r="L197" s="9">
        <f t="shared" ca="1" si="103"/>
        <v>130.20514523201822</v>
      </c>
      <c r="M197">
        <f t="shared" ca="1" si="97"/>
        <v>55.358938078703702</v>
      </c>
      <c r="N197">
        <f t="shared" ca="1" si="98"/>
        <v>33.959076967592587</v>
      </c>
    </row>
    <row r="198" spans="1:14" x14ac:dyDescent="0.25">
      <c r="A198" s="4">
        <f t="shared" si="104"/>
        <v>0.42876157407407228</v>
      </c>
      <c r="B198" s="3">
        <f t="shared" si="93"/>
        <v>1553301045</v>
      </c>
      <c r="C198">
        <f t="shared" si="67"/>
        <v>4</v>
      </c>
      <c r="D198">
        <f t="shared" si="68"/>
        <v>139</v>
      </c>
      <c r="E198">
        <f t="shared" ca="1" si="94"/>
        <v>65055.863456425002</v>
      </c>
      <c r="F198">
        <f t="shared" ca="1" si="95"/>
        <v>-54986.422042733335</v>
      </c>
      <c r="G198">
        <f t="shared" ca="1" si="96"/>
        <v>10972.8</v>
      </c>
      <c r="H198" s="9">
        <f t="shared" ca="1" si="99"/>
        <v>191.33997531125061</v>
      </c>
      <c r="I198" s="9">
        <f t="shared" ca="1" si="100"/>
        <v>-161.72427112333534</v>
      </c>
      <c r="J198" s="9">
        <f t="shared" ca="1" si="101"/>
        <v>0</v>
      </c>
      <c r="K198" s="9">
        <f t="shared" ca="1" si="102"/>
        <v>250.53088836006643</v>
      </c>
      <c r="L198" s="9">
        <f t="shared" ca="1" si="103"/>
        <v>130.20514523201851</v>
      </c>
      <c r="M198">
        <f t="shared" ca="1" si="97"/>
        <v>55.35160879629629</v>
      </c>
      <c r="N198">
        <f t="shared" ca="1" si="98"/>
        <v>33.974386574074067</v>
      </c>
    </row>
    <row r="199" spans="1:14" x14ac:dyDescent="0.25">
      <c r="A199" s="4">
        <f t="shared" si="104"/>
        <v>0.42881944444444264</v>
      </c>
      <c r="B199" s="3">
        <f t="shared" si="93"/>
        <v>1553301050</v>
      </c>
      <c r="C199">
        <f t="shared" si="67"/>
        <v>4</v>
      </c>
      <c r="D199">
        <f t="shared" si="68"/>
        <v>139</v>
      </c>
      <c r="E199">
        <f t="shared" ca="1" si="94"/>
        <v>66012.563332981255</v>
      </c>
      <c r="F199">
        <f t="shared" ca="1" si="95"/>
        <v>-55795.043398350012</v>
      </c>
      <c r="G199">
        <f t="shared" ca="1" si="96"/>
        <v>10972.8</v>
      </c>
      <c r="H199" s="9">
        <f t="shared" ca="1" si="99"/>
        <v>191.33997531124913</v>
      </c>
      <c r="I199" s="9">
        <f t="shared" ca="1" si="100"/>
        <v>-161.72427112333244</v>
      </c>
      <c r="J199" s="9">
        <f t="shared" ca="1" si="101"/>
        <v>0</v>
      </c>
      <c r="K199" s="9">
        <f t="shared" ca="1" si="102"/>
        <v>250.53088836006344</v>
      </c>
      <c r="L199" s="9">
        <f t="shared" ca="1" si="103"/>
        <v>130.20514523201822</v>
      </c>
      <c r="M199">
        <f t="shared" ca="1" si="97"/>
        <v>55.344279513888885</v>
      </c>
      <c r="N199">
        <f t="shared" ca="1" si="98"/>
        <v>33.989696180555548</v>
      </c>
    </row>
    <row r="200" spans="1:14" x14ac:dyDescent="0.25">
      <c r="A200" s="4">
        <f t="shared" si="104"/>
        <v>0.428877314814813</v>
      </c>
      <c r="B200" s="3">
        <f t="shared" si="93"/>
        <v>1553301055</v>
      </c>
      <c r="C200">
        <f t="shared" si="67"/>
        <v>4</v>
      </c>
      <c r="D200">
        <f t="shared" si="68"/>
        <v>139</v>
      </c>
      <c r="E200">
        <f t="shared" ca="1" si="94"/>
        <v>66969.263209537501</v>
      </c>
      <c r="F200">
        <f t="shared" ca="1" si="95"/>
        <v>-56603.664753966674</v>
      </c>
      <c r="G200">
        <f t="shared" ca="1" si="96"/>
        <v>10972.8</v>
      </c>
      <c r="H200" s="9">
        <f t="shared" ca="1" si="99"/>
        <v>191.33997531125206</v>
      </c>
      <c r="I200" s="9">
        <f t="shared" ca="1" si="100"/>
        <v>-161.72427112333244</v>
      </c>
      <c r="J200" s="9">
        <f t="shared" ca="1" si="101"/>
        <v>0</v>
      </c>
      <c r="K200" s="9">
        <f t="shared" ca="1" si="102"/>
        <v>250.53088836006569</v>
      </c>
      <c r="L200" s="9">
        <f t="shared" ca="1" si="103"/>
        <v>130.2051452320178</v>
      </c>
      <c r="M200">
        <f t="shared" ca="1" si="97"/>
        <v>55.336950231481481</v>
      </c>
      <c r="N200">
        <f t="shared" ca="1" si="98"/>
        <v>34.005005787037035</v>
      </c>
    </row>
    <row r="201" spans="1:14" x14ac:dyDescent="0.25">
      <c r="A201" s="4">
        <f t="shared" si="104"/>
        <v>0.42893518518518337</v>
      </c>
      <c r="B201" s="3">
        <f t="shared" si="93"/>
        <v>1553301060</v>
      </c>
      <c r="C201">
        <f t="shared" ref="C201:C226" si="105">C200</f>
        <v>4</v>
      </c>
      <c r="D201">
        <f t="shared" ref="D201:D226" si="106">D200</f>
        <v>139</v>
      </c>
      <c r="E201">
        <f t="shared" ca="1" si="94"/>
        <v>67925.963086093761</v>
      </c>
      <c r="F201">
        <f t="shared" ca="1" si="95"/>
        <v>-57412.286109583336</v>
      </c>
      <c r="G201">
        <f t="shared" ca="1" si="96"/>
        <v>10972.8</v>
      </c>
      <c r="H201" s="9">
        <f t="shared" ca="1" si="99"/>
        <v>191.33997531124913</v>
      </c>
      <c r="I201" s="9">
        <f t="shared" ca="1" si="100"/>
        <v>-161.72427112333534</v>
      </c>
      <c r="J201" s="9">
        <f t="shared" ca="1" si="101"/>
        <v>0</v>
      </c>
      <c r="K201" s="9">
        <f t="shared" ca="1" si="102"/>
        <v>250.53088836006529</v>
      </c>
      <c r="L201" s="9">
        <f t="shared" ca="1" si="103"/>
        <v>130.20514523201871</v>
      </c>
      <c r="M201">
        <f t="shared" ca="1" si="97"/>
        <v>55.329620949074069</v>
      </c>
      <c r="N201">
        <f t="shared" ca="1" si="98"/>
        <v>34.020315393518516</v>
      </c>
    </row>
    <row r="202" spans="1:14" x14ac:dyDescent="0.25">
      <c r="A202" s="4">
        <f t="shared" si="104"/>
        <v>0.42899305555555373</v>
      </c>
      <c r="B202" s="3">
        <f t="shared" si="93"/>
        <v>1553301065</v>
      </c>
      <c r="C202">
        <f t="shared" si="105"/>
        <v>4</v>
      </c>
      <c r="D202">
        <f t="shared" si="106"/>
        <v>139</v>
      </c>
      <c r="E202">
        <f t="shared" ca="1" si="94"/>
        <v>68882.662962650007</v>
      </c>
      <c r="F202">
        <f t="shared" ca="1" si="95"/>
        <v>-58220.907465200013</v>
      </c>
      <c r="G202">
        <f t="shared" ca="1" si="96"/>
        <v>10972.8</v>
      </c>
      <c r="H202" s="9">
        <f t="shared" ca="1" si="99"/>
        <v>191.33997531124913</v>
      </c>
      <c r="I202" s="9">
        <f t="shared" ca="1" si="100"/>
        <v>-161.72427112333244</v>
      </c>
      <c r="J202" s="9">
        <f t="shared" ca="1" si="101"/>
        <v>0</v>
      </c>
      <c r="K202" s="9">
        <f t="shared" ca="1" si="102"/>
        <v>250.53088836006344</v>
      </c>
      <c r="L202" s="9">
        <f t="shared" ca="1" si="103"/>
        <v>130.20514523201822</v>
      </c>
      <c r="M202">
        <f t="shared" ca="1" si="97"/>
        <v>55.322291666666665</v>
      </c>
      <c r="N202">
        <f t="shared" ca="1" si="98"/>
        <v>34.035624999999996</v>
      </c>
    </row>
    <row r="203" spans="1:14" x14ac:dyDescent="0.25">
      <c r="A203" s="4">
        <f t="shared" si="104"/>
        <v>0.42905092592592409</v>
      </c>
      <c r="B203" s="3">
        <f t="shared" si="93"/>
        <v>1553301070</v>
      </c>
      <c r="C203">
        <f t="shared" si="105"/>
        <v>4</v>
      </c>
      <c r="D203">
        <f t="shared" si="106"/>
        <v>139</v>
      </c>
      <c r="E203">
        <f t="shared" ca="1" si="94"/>
        <v>69839.362839206253</v>
      </c>
      <c r="F203">
        <f t="shared" ca="1" si="95"/>
        <v>-59029.528820816675</v>
      </c>
      <c r="G203">
        <f t="shared" ca="1" si="96"/>
        <v>10972.8</v>
      </c>
      <c r="H203" s="9">
        <f t="shared" ca="1" si="99"/>
        <v>191.33997531125206</v>
      </c>
      <c r="I203" s="9">
        <f t="shared" ca="1" si="100"/>
        <v>-161.72427112333244</v>
      </c>
      <c r="J203" s="9">
        <f t="shared" ca="1" si="101"/>
        <v>0</v>
      </c>
      <c r="K203" s="9">
        <f t="shared" ca="1" si="102"/>
        <v>250.53088836006569</v>
      </c>
      <c r="L203" s="9">
        <f t="shared" ca="1" si="103"/>
        <v>130.2051452320178</v>
      </c>
      <c r="M203">
        <f t="shared" ca="1" si="97"/>
        <v>55.314962384259253</v>
      </c>
      <c r="N203">
        <f t="shared" ca="1" si="98"/>
        <v>34.050934606481476</v>
      </c>
    </row>
    <row r="204" spans="1:14" x14ac:dyDescent="0.25">
      <c r="A204" s="4">
        <f t="shared" si="104"/>
        <v>0.42910879629629445</v>
      </c>
      <c r="B204" s="3">
        <f t="shared" si="93"/>
        <v>1553301075</v>
      </c>
      <c r="C204">
        <f t="shared" si="105"/>
        <v>4</v>
      </c>
      <c r="D204">
        <f t="shared" si="106"/>
        <v>139</v>
      </c>
      <c r="E204">
        <f t="shared" ca="1" si="94"/>
        <v>70796.062715762513</v>
      </c>
      <c r="F204">
        <f t="shared" ca="1" si="95"/>
        <v>-59838.150176433337</v>
      </c>
      <c r="G204">
        <f t="shared" ca="1" si="96"/>
        <v>10972.8</v>
      </c>
      <c r="H204" s="9">
        <f t="shared" ca="1" si="99"/>
        <v>191.33997531124913</v>
      </c>
      <c r="I204" s="9">
        <f t="shared" ca="1" si="100"/>
        <v>-161.72427112333534</v>
      </c>
      <c r="J204" s="9">
        <f t="shared" ca="1" si="101"/>
        <v>0</v>
      </c>
      <c r="K204" s="9">
        <f t="shared" ca="1" si="102"/>
        <v>250.53088836006529</v>
      </c>
      <c r="L204" s="9">
        <f t="shared" ca="1" si="103"/>
        <v>130.20514523201871</v>
      </c>
      <c r="M204">
        <f t="shared" ca="1" si="97"/>
        <v>55.307633101851849</v>
      </c>
      <c r="N204">
        <f t="shared" ca="1" si="98"/>
        <v>34.066244212962957</v>
      </c>
    </row>
    <row r="205" spans="1:14" x14ac:dyDescent="0.25">
      <c r="A205" s="4">
        <f t="shared" si="104"/>
        <v>0.42916666666666481</v>
      </c>
      <c r="B205" s="3">
        <f t="shared" si="93"/>
        <v>1553301080</v>
      </c>
      <c r="C205">
        <f t="shared" si="105"/>
        <v>4</v>
      </c>
      <c r="D205">
        <f t="shared" si="106"/>
        <v>139</v>
      </c>
      <c r="E205">
        <f t="shared" ca="1" si="94"/>
        <v>71752.762592318759</v>
      </c>
      <c r="F205">
        <f t="shared" ca="1" si="95"/>
        <v>-60646.771532050014</v>
      </c>
      <c r="G205">
        <f t="shared" ca="1" si="96"/>
        <v>10972.8</v>
      </c>
      <c r="H205" s="9">
        <f t="shared" ca="1" si="99"/>
        <v>191.33997531124913</v>
      </c>
      <c r="I205" s="9">
        <f t="shared" ca="1" si="100"/>
        <v>-161.72427112333244</v>
      </c>
      <c r="J205" s="9">
        <f t="shared" ca="1" si="101"/>
        <v>0</v>
      </c>
      <c r="K205" s="9">
        <f t="shared" ca="1" si="102"/>
        <v>250.53088836006344</v>
      </c>
      <c r="L205" s="9">
        <f t="shared" ca="1" si="103"/>
        <v>130.20514523201822</v>
      </c>
      <c r="M205">
        <f t="shared" ca="1" si="97"/>
        <v>55.300303819444437</v>
      </c>
      <c r="N205">
        <f t="shared" ca="1" si="98"/>
        <v>34.081553819444437</v>
      </c>
    </row>
    <row r="206" spans="1:14" x14ac:dyDescent="0.25">
      <c r="A206" s="4">
        <f t="shared" si="104"/>
        <v>0.42922453703703517</v>
      </c>
      <c r="B206" s="3">
        <f t="shared" si="93"/>
        <v>1553301085</v>
      </c>
      <c r="C206">
        <f t="shared" si="105"/>
        <v>4</v>
      </c>
      <c r="D206">
        <f t="shared" si="106"/>
        <v>139</v>
      </c>
      <c r="E206">
        <f t="shared" ca="1" si="94"/>
        <v>72709.462468875005</v>
      </c>
      <c r="F206">
        <f t="shared" ca="1" si="95"/>
        <v>-61455.392887666676</v>
      </c>
      <c r="G206">
        <f t="shared" ca="1" si="96"/>
        <v>10972.8</v>
      </c>
      <c r="H206" s="9">
        <f t="shared" ca="1" si="99"/>
        <v>191.33997531125206</v>
      </c>
      <c r="I206" s="9">
        <f t="shared" ca="1" si="100"/>
        <v>-161.72427112333244</v>
      </c>
      <c r="J206" s="9">
        <f t="shared" ca="1" si="101"/>
        <v>0</v>
      </c>
      <c r="K206" s="9">
        <f t="shared" ca="1" si="102"/>
        <v>250.53088836006569</v>
      </c>
      <c r="L206" s="9">
        <f t="shared" ca="1" si="103"/>
        <v>130.2051452320178</v>
      </c>
      <c r="M206">
        <f t="shared" ca="1" si="97"/>
        <v>55.292974537037033</v>
      </c>
      <c r="N206">
        <f t="shared" ca="1" si="98"/>
        <v>34.096863425925918</v>
      </c>
    </row>
    <row r="207" spans="1:14" x14ac:dyDescent="0.25">
      <c r="A207" s="4">
        <f t="shared" si="104"/>
        <v>0.42928240740740553</v>
      </c>
      <c r="B207" s="3">
        <f t="shared" si="93"/>
        <v>1553301090</v>
      </c>
      <c r="C207">
        <f t="shared" si="105"/>
        <v>4</v>
      </c>
      <c r="D207">
        <f t="shared" si="106"/>
        <v>139</v>
      </c>
      <c r="E207">
        <f t="shared" ca="1" si="94"/>
        <v>73666.162345431265</v>
      </c>
      <c r="F207">
        <f t="shared" ca="1" si="95"/>
        <v>-62264.014243283338</v>
      </c>
      <c r="G207">
        <f t="shared" ca="1" si="96"/>
        <v>10972.8</v>
      </c>
      <c r="H207" s="9">
        <f t="shared" ca="1" si="99"/>
        <v>191.33997531124913</v>
      </c>
      <c r="I207" s="9">
        <f t="shared" ca="1" si="100"/>
        <v>-161.72427112333244</v>
      </c>
      <c r="J207" s="9">
        <f t="shared" ca="1" si="101"/>
        <v>0</v>
      </c>
      <c r="K207" s="9">
        <f t="shared" ca="1" si="102"/>
        <v>250.53088836006344</v>
      </c>
      <c r="L207" s="9">
        <f t="shared" ca="1" si="103"/>
        <v>130.20514523201822</v>
      </c>
      <c r="M207">
        <f t="shared" ca="1" si="97"/>
        <v>55.285645254629628</v>
      </c>
      <c r="N207">
        <f t="shared" ca="1" si="98"/>
        <v>34.112173032407405</v>
      </c>
    </row>
    <row r="208" spans="1:14" x14ac:dyDescent="0.25">
      <c r="A208" s="4">
        <f t="shared" si="104"/>
        <v>0.42934027777777589</v>
      </c>
      <c r="B208" s="3">
        <f t="shared" si="93"/>
        <v>1553301095</v>
      </c>
      <c r="C208">
        <f t="shared" si="105"/>
        <v>4</v>
      </c>
      <c r="D208">
        <f t="shared" si="106"/>
        <v>139</v>
      </c>
      <c r="E208">
        <f t="shared" ca="1" si="94"/>
        <v>74622.862221987511</v>
      </c>
      <c r="F208">
        <f t="shared" ca="1" si="95"/>
        <v>-63072.6355989</v>
      </c>
      <c r="G208">
        <f t="shared" ca="1" si="96"/>
        <v>10972.8</v>
      </c>
      <c r="H208" s="9">
        <f t="shared" ca="1" si="99"/>
        <v>191.33997531124913</v>
      </c>
      <c r="I208" s="9">
        <f t="shared" ca="1" si="100"/>
        <v>-161.72427112333534</v>
      </c>
      <c r="J208" s="9">
        <f t="shared" ca="1" si="101"/>
        <v>0</v>
      </c>
      <c r="K208" s="9">
        <f t="shared" ca="1" si="102"/>
        <v>250.53088836006529</v>
      </c>
      <c r="L208" s="9">
        <f t="shared" ca="1" si="103"/>
        <v>130.20514523201871</v>
      </c>
      <c r="M208">
        <f t="shared" ca="1" si="97"/>
        <v>55.278315972222217</v>
      </c>
      <c r="N208">
        <f t="shared" ca="1" si="98"/>
        <v>34.127482638888885</v>
      </c>
    </row>
    <row r="209" spans="1:14" x14ac:dyDescent="0.25">
      <c r="A209" s="4">
        <f t="shared" si="104"/>
        <v>0.42939814814814625</v>
      </c>
      <c r="B209" s="3">
        <f t="shared" si="93"/>
        <v>1553301100</v>
      </c>
      <c r="C209">
        <f t="shared" si="105"/>
        <v>4</v>
      </c>
      <c r="D209">
        <f t="shared" si="106"/>
        <v>139</v>
      </c>
      <c r="E209">
        <f t="shared" ca="1" si="94"/>
        <v>75579.562098543756</v>
      </c>
      <c r="F209">
        <f t="shared" ca="1" si="95"/>
        <v>-63881.256954516677</v>
      </c>
      <c r="G209">
        <f t="shared" ca="1" si="96"/>
        <v>10972.8</v>
      </c>
      <c r="H209" s="9">
        <f t="shared" ca="1" si="99"/>
        <v>191.33997531124913</v>
      </c>
      <c r="I209" s="9">
        <f t="shared" ca="1" si="100"/>
        <v>-161.72427112333244</v>
      </c>
      <c r="J209" s="9">
        <f t="shared" ca="1" si="101"/>
        <v>0</v>
      </c>
      <c r="K209" s="9">
        <f t="shared" ca="1" si="102"/>
        <v>250.53088836006344</v>
      </c>
      <c r="L209" s="9">
        <f t="shared" ca="1" si="103"/>
        <v>130.20514523201822</v>
      </c>
      <c r="M209">
        <f t="shared" ca="1" si="97"/>
        <v>55.270986689814812</v>
      </c>
      <c r="N209">
        <f t="shared" ca="1" si="98"/>
        <v>34.142792245370366</v>
      </c>
    </row>
    <row r="210" spans="1:14" x14ac:dyDescent="0.25">
      <c r="A210" s="4">
        <f t="shared" si="104"/>
        <v>0.42945601851851661</v>
      </c>
      <c r="B210" s="3">
        <f t="shared" si="93"/>
        <v>1553301105</v>
      </c>
      <c r="C210">
        <f t="shared" si="105"/>
        <v>4</v>
      </c>
      <c r="D210">
        <f t="shared" si="106"/>
        <v>139</v>
      </c>
      <c r="E210">
        <f t="shared" ca="1" si="94"/>
        <v>76536.261975100002</v>
      </c>
      <c r="F210">
        <f t="shared" ca="1" si="95"/>
        <v>-64689.878310133339</v>
      </c>
      <c r="G210">
        <f t="shared" ca="1" si="96"/>
        <v>10972.8</v>
      </c>
      <c r="H210" s="9">
        <f t="shared" ca="1" si="99"/>
        <v>191.33997531125206</v>
      </c>
      <c r="I210" s="9">
        <f t="shared" ca="1" si="100"/>
        <v>-161.72427112333244</v>
      </c>
      <c r="J210" s="9">
        <f t="shared" ca="1" si="101"/>
        <v>0</v>
      </c>
      <c r="K210" s="9">
        <f t="shared" ca="1" si="102"/>
        <v>250.53088836006569</v>
      </c>
      <c r="L210" s="9">
        <f t="shared" ca="1" si="103"/>
        <v>130.2051452320178</v>
      </c>
      <c r="M210">
        <f t="shared" ca="1" si="97"/>
        <v>55.263657407407401</v>
      </c>
      <c r="N210">
        <f t="shared" ca="1" si="98"/>
        <v>34.158101851851846</v>
      </c>
    </row>
    <row r="211" spans="1:14" x14ac:dyDescent="0.25">
      <c r="A211" s="4">
        <f t="shared" si="104"/>
        <v>0.42951388888888697</v>
      </c>
      <c r="B211" s="3">
        <f t="shared" si="93"/>
        <v>1553301110</v>
      </c>
      <c r="C211">
        <f t="shared" si="105"/>
        <v>4</v>
      </c>
      <c r="D211">
        <f t="shared" si="106"/>
        <v>139</v>
      </c>
      <c r="E211">
        <f t="shared" ca="1" si="94"/>
        <v>77492.961851656262</v>
      </c>
      <c r="F211">
        <f t="shared" ca="1" si="95"/>
        <v>-65498.499665750001</v>
      </c>
      <c r="G211">
        <f t="shared" ca="1" si="96"/>
        <v>10972.8</v>
      </c>
      <c r="H211" s="9">
        <f t="shared" ca="1" si="99"/>
        <v>191.33997531124913</v>
      </c>
      <c r="I211" s="9">
        <f t="shared" ca="1" si="100"/>
        <v>-161.72427112333534</v>
      </c>
      <c r="J211" s="9">
        <f t="shared" ca="1" si="101"/>
        <v>0</v>
      </c>
      <c r="K211" s="9">
        <f t="shared" ca="1" si="102"/>
        <v>250.53088836006529</v>
      </c>
      <c r="L211" s="9">
        <f t="shared" ca="1" si="103"/>
        <v>130.20514523201871</v>
      </c>
      <c r="M211">
        <f t="shared" ca="1" si="97"/>
        <v>55.256328124999996</v>
      </c>
      <c r="N211">
        <f t="shared" ca="1" si="98"/>
        <v>34.173411458333327</v>
      </c>
    </row>
    <row r="212" spans="1:14" x14ac:dyDescent="0.25">
      <c r="A212" s="4">
        <f t="shared" si="104"/>
        <v>0.42957175925925734</v>
      </c>
      <c r="B212" s="3">
        <f t="shared" si="93"/>
        <v>1553301115</v>
      </c>
      <c r="C212">
        <f t="shared" si="105"/>
        <v>4</v>
      </c>
      <c r="D212">
        <f t="shared" si="106"/>
        <v>139</v>
      </c>
      <c r="E212">
        <f t="shared" ca="1" si="94"/>
        <v>78449.661728212508</v>
      </c>
      <c r="F212">
        <f t="shared" ca="1" si="95"/>
        <v>-66307.121021366678</v>
      </c>
      <c r="G212">
        <f t="shared" ca="1" si="96"/>
        <v>10972.8</v>
      </c>
      <c r="H212" s="9">
        <f t="shared" ca="1" si="99"/>
        <v>191.33997531124913</v>
      </c>
      <c r="I212" s="9">
        <f t="shared" ca="1" si="100"/>
        <v>-161.72427112333244</v>
      </c>
      <c r="J212" s="9">
        <f t="shared" ca="1" si="101"/>
        <v>0</v>
      </c>
      <c r="K212" s="9">
        <f t="shared" ca="1" si="102"/>
        <v>250.53088836006344</v>
      </c>
      <c r="L212" s="9">
        <f t="shared" ca="1" si="103"/>
        <v>130.20514523201822</v>
      </c>
      <c r="M212">
        <f t="shared" ca="1" si="97"/>
        <v>55.248998842592592</v>
      </c>
      <c r="N212">
        <f t="shared" ca="1" si="98"/>
        <v>34.188721064814807</v>
      </c>
    </row>
    <row r="213" spans="1:14" x14ac:dyDescent="0.25">
      <c r="A213" s="4">
        <f t="shared" si="104"/>
        <v>0.4296296296296277</v>
      </c>
      <c r="B213" s="3">
        <f t="shared" si="93"/>
        <v>1553301120</v>
      </c>
      <c r="C213">
        <f t="shared" si="105"/>
        <v>4</v>
      </c>
      <c r="D213">
        <f t="shared" si="106"/>
        <v>139</v>
      </c>
      <c r="E213">
        <f t="shared" ca="1" si="94"/>
        <v>79406.361604768754</v>
      </c>
      <c r="F213">
        <f t="shared" ca="1" si="95"/>
        <v>-67115.74237698334</v>
      </c>
      <c r="G213">
        <f t="shared" ca="1" si="96"/>
        <v>10972.8</v>
      </c>
      <c r="H213" s="9">
        <f t="shared" ca="1" si="99"/>
        <v>191.33997531124913</v>
      </c>
      <c r="I213" s="9">
        <f t="shared" ca="1" si="100"/>
        <v>-161.72427112333244</v>
      </c>
      <c r="J213" s="9">
        <f t="shared" ca="1" si="101"/>
        <v>0</v>
      </c>
      <c r="K213" s="9">
        <f t="shared" ca="1" si="102"/>
        <v>250.53088836006344</v>
      </c>
      <c r="L213" s="9">
        <f t="shared" ca="1" si="103"/>
        <v>130.20514523201822</v>
      </c>
      <c r="M213">
        <f t="shared" ca="1" si="97"/>
        <v>55.24166956018518</v>
      </c>
      <c r="N213">
        <f t="shared" ca="1" si="98"/>
        <v>34.204030671296294</v>
      </c>
    </row>
    <row r="214" spans="1:14" x14ac:dyDescent="0.25">
      <c r="A214" s="4">
        <f t="shared" si="104"/>
        <v>0.42968749999999806</v>
      </c>
      <c r="B214" s="3">
        <f t="shared" si="93"/>
        <v>1553301125</v>
      </c>
      <c r="C214">
        <f t="shared" si="105"/>
        <v>4</v>
      </c>
      <c r="D214">
        <f t="shared" si="106"/>
        <v>139</v>
      </c>
      <c r="E214">
        <f t="shared" ca="1" si="94"/>
        <v>80363.061481324999</v>
      </c>
      <c r="F214">
        <f t="shared" ca="1" si="95"/>
        <v>-67924.363732600003</v>
      </c>
      <c r="G214">
        <f t="shared" ca="1" si="96"/>
        <v>10972.8</v>
      </c>
      <c r="H214" s="9">
        <f t="shared" ca="1" si="99"/>
        <v>191.33997531125206</v>
      </c>
      <c r="I214" s="9">
        <f t="shared" ca="1" si="100"/>
        <v>-161.72427112333534</v>
      </c>
      <c r="J214" s="9">
        <f t="shared" ca="1" si="101"/>
        <v>0</v>
      </c>
      <c r="K214" s="9">
        <f t="shared" ca="1" si="102"/>
        <v>250.53088836006754</v>
      </c>
      <c r="L214" s="9">
        <f t="shared" ca="1" si="103"/>
        <v>130.20514523201831</v>
      </c>
      <c r="M214">
        <f t="shared" ca="1" si="97"/>
        <v>55.234340277777775</v>
      </c>
      <c r="N214">
        <f t="shared" ca="1" si="98"/>
        <v>34.219340277777775</v>
      </c>
    </row>
    <row r="215" spans="1:14" x14ac:dyDescent="0.25">
      <c r="A215" s="4">
        <f t="shared" si="104"/>
        <v>0.42974537037036842</v>
      </c>
      <c r="B215" s="3">
        <f t="shared" si="93"/>
        <v>1553301130</v>
      </c>
      <c r="C215">
        <f t="shared" si="105"/>
        <v>4</v>
      </c>
      <c r="D215">
        <f t="shared" si="106"/>
        <v>139</v>
      </c>
      <c r="E215">
        <f t="shared" ca="1" si="94"/>
        <v>81319.76135788126</v>
      </c>
      <c r="F215">
        <f t="shared" ca="1" si="95"/>
        <v>-68732.985088216679</v>
      </c>
      <c r="G215">
        <f t="shared" ca="1" si="96"/>
        <v>10972.8</v>
      </c>
      <c r="H215" s="9">
        <f t="shared" ca="1" si="99"/>
        <v>191.33997531124913</v>
      </c>
      <c r="I215" s="9">
        <f t="shared" ca="1" si="100"/>
        <v>-161.72427112333244</v>
      </c>
      <c r="J215" s="9">
        <f t="shared" ca="1" si="101"/>
        <v>0</v>
      </c>
      <c r="K215" s="9">
        <f t="shared" ca="1" si="102"/>
        <v>250.53088836006344</v>
      </c>
      <c r="L215" s="9">
        <f t="shared" ca="1" si="103"/>
        <v>130.20514523201822</v>
      </c>
      <c r="M215">
        <f t="shared" ca="1" si="97"/>
        <v>55.227010995370364</v>
      </c>
      <c r="N215">
        <f t="shared" ca="1" si="98"/>
        <v>34.234649884259255</v>
      </c>
    </row>
    <row r="216" spans="1:14" x14ac:dyDescent="0.25">
      <c r="A216" s="4">
        <f t="shared" si="104"/>
        <v>0.42980324074073878</v>
      </c>
      <c r="B216" s="3">
        <f t="shared" si="93"/>
        <v>1553301135</v>
      </c>
      <c r="C216">
        <f t="shared" si="105"/>
        <v>4</v>
      </c>
      <c r="D216">
        <f t="shared" si="106"/>
        <v>139</v>
      </c>
      <c r="E216">
        <f t="shared" ca="1" si="94"/>
        <v>82276.461234437505</v>
      </c>
      <c r="F216">
        <f t="shared" ca="1" si="95"/>
        <v>-69541.606443833341</v>
      </c>
      <c r="G216">
        <f t="shared" ca="1" si="96"/>
        <v>10972.8</v>
      </c>
      <c r="H216" s="9">
        <f t="shared" ca="1" si="99"/>
        <v>191.33997531124913</v>
      </c>
      <c r="I216" s="9">
        <f t="shared" ca="1" si="100"/>
        <v>-161.72427112333244</v>
      </c>
      <c r="J216" s="9">
        <f t="shared" ca="1" si="101"/>
        <v>0</v>
      </c>
      <c r="K216" s="9">
        <f t="shared" ca="1" si="102"/>
        <v>250.53088836006344</v>
      </c>
      <c r="L216" s="9">
        <f t="shared" ca="1" si="103"/>
        <v>130.20514523201822</v>
      </c>
      <c r="M216">
        <f t="shared" ca="1" si="97"/>
        <v>55.219681712962959</v>
      </c>
      <c r="N216">
        <f t="shared" ca="1" si="98"/>
        <v>34.249959490740736</v>
      </c>
    </row>
    <row r="217" spans="1:14" x14ac:dyDescent="0.25">
      <c r="A217" s="4">
        <f t="shared" si="104"/>
        <v>0.42986111111110914</v>
      </c>
      <c r="B217" s="3">
        <f t="shared" si="93"/>
        <v>1553301140</v>
      </c>
      <c r="C217">
        <f t="shared" si="105"/>
        <v>4</v>
      </c>
      <c r="D217">
        <f t="shared" si="106"/>
        <v>139</v>
      </c>
      <c r="E217">
        <f t="shared" ca="1" si="94"/>
        <v>83233.161110993751</v>
      </c>
      <c r="F217">
        <f t="shared" ca="1" si="95"/>
        <v>-70350.227799450004</v>
      </c>
      <c r="G217">
        <f t="shared" ca="1" si="96"/>
        <v>10972.8</v>
      </c>
      <c r="H217" s="9">
        <f t="shared" ca="1" si="99"/>
        <v>191.33997531125206</v>
      </c>
      <c r="I217" s="9">
        <f t="shared" ca="1" si="100"/>
        <v>-161.72427112333534</v>
      </c>
      <c r="J217" s="9">
        <f t="shared" ca="1" si="101"/>
        <v>0</v>
      </c>
      <c r="K217" s="9">
        <f t="shared" ca="1" si="102"/>
        <v>250.53088836006754</v>
      </c>
      <c r="L217" s="9">
        <f t="shared" ca="1" si="103"/>
        <v>130.20514523201831</v>
      </c>
      <c r="M217">
        <f t="shared" ca="1" si="97"/>
        <v>55.212352430555555</v>
      </c>
      <c r="N217">
        <f t="shared" ca="1" si="98"/>
        <v>34.265269097222216</v>
      </c>
    </row>
    <row r="218" spans="1:14" x14ac:dyDescent="0.25">
      <c r="A218" s="4">
        <f t="shared" si="104"/>
        <v>0.4299189814814795</v>
      </c>
      <c r="B218" s="3">
        <f t="shared" si="93"/>
        <v>1553301145</v>
      </c>
      <c r="C218">
        <f t="shared" si="105"/>
        <v>4</v>
      </c>
      <c r="D218">
        <f t="shared" si="106"/>
        <v>139</v>
      </c>
      <c r="E218">
        <f t="shared" ca="1" si="94"/>
        <v>84189.860987550011</v>
      </c>
      <c r="F218">
        <f t="shared" ca="1" si="95"/>
        <v>-71158.84915506668</v>
      </c>
      <c r="G218">
        <f t="shared" ca="1" si="96"/>
        <v>10972.8</v>
      </c>
      <c r="H218" s="9">
        <f t="shared" ca="1" si="99"/>
        <v>191.33997531124913</v>
      </c>
      <c r="I218" s="9">
        <f t="shared" ca="1" si="100"/>
        <v>-161.72427112333244</v>
      </c>
      <c r="J218" s="9">
        <f t="shared" ca="1" si="101"/>
        <v>0</v>
      </c>
      <c r="K218" s="9">
        <f t="shared" ca="1" si="102"/>
        <v>250.53088836006344</v>
      </c>
      <c r="L218" s="9">
        <f t="shared" ca="1" si="103"/>
        <v>130.20514523201822</v>
      </c>
      <c r="M218">
        <f t="shared" ca="1" si="97"/>
        <v>55.205023148148143</v>
      </c>
      <c r="N218">
        <f t="shared" ca="1" si="98"/>
        <v>34.280578703703696</v>
      </c>
    </row>
    <row r="219" spans="1:14" x14ac:dyDescent="0.25">
      <c r="A219" s="4">
        <f t="shared" si="104"/>
        <v>0.42997685185184986</v>
      </c>
      <c r="B219" s="3">
        <f t="shared" si="93"/>
        <v>1553301150</v>
      </c>
      <c r="C219">
        <f t="shared" si="105"/>
        <v>4</v>
      </c>
      <c r="D219">
        <f t="shared" si="106"/>
        <v>139</v>
      </c>
      <c r="E219">
        <f t="shared" ca="1" si="94"/>
        <v>85146.560864106257</v>
      </c>
      <c r="F219">
        <f t="shared" ca="1" si="95"/>
        <v>-71967.470510683343</v>
      </c>
      <c r="G219">
        <f t="shared" ca="1" si="96"/>
        <v>10972.8</v>
      </c>
      <c r="H219" s="9">
        <f t="shared" ca="1" si="99"/>
        <v>191.33997531124913</v>
      </c>
      <c r="I219" s="9">
        <f t="shared" ca="1" si="100"/>
        <v>-161.72427112333244</v>
      </c>
      <c r="J219" s="9">
        <f t="shared" ca="1" si="101"/>
        <v>0</v>
      </c>
      <c r="K219" s="9">
        <f t="shared" ca="1" si="102"/>
        <v>250.53088836006344</v>
      </c>
      <c r="L219" s="9">
        <f t="shared" ca="1" si="103"/>
        <v>130.20514523201822</v>
      </c>
      <c r="M219">
        <f t="shared" ca="1" si="97"/>
        <v>55.197693865740739</v>
      </c>
      <c r="N219">
        <f t="shared" ca="1" si="98"/>
        <v>34.295888310185177</v>
      </c>
    </row>
    <row r="220" spans="1:14" x14ac:dyDescent="0.25">
      <c r="A220" s="4">
        <f t="shared" si="104"/>
        <v>0.43003472222222022</v>
      </c>
      <c r="B220" s="3">
        <f t="shared" si="93"/>
        <v>1553301155</v>
      </c>
      <c r="C220">
        <f t="shared" si="105"/>
        <v>4</v>
      </c>
      <c r="D220">
        <f t="shared" si="106"/>
        <v>139</v>
      </c>
      <c r="E220">
        <f t="shared" ca="1" si="94"/>
        <v>86103.260740662503</v>
      </c>
      <c r="F220">
        <f t="shared" ca="1" si="95"/>
        <v>-72776.091866300005</v>
      </c>
      <c r="G220">
        <f t="shared" ca="1" si="96"/>
        <v>10972.8</v>
      </c>
      <c r="H220" s="9">
        <f t="shared" ca="1" si="99"/>
        <v>191.33997531125206</v>
      </c>
      <c r="I220" s="9">
        <f t="shared" ca="1" si="100"/>
        <v>-161.72427112333534</v>
      </c>
      <c r="J220" s="9">
        <f t="shared" ca="1" si="101"/>
        <v>0</v>
      </c>
      <c r="K220" s="9">
        <f t="shared" ca="1" si="102"/>
        <v>250.53088836006754</v>
      </c>
      <c r="L220" s="9">
        <f t="shared" ca="1" si="103"/>
        <v>130.20514523201831</v>
      </c>
      <c r="M220">
        <f t="shared" ca="1" si="97"/>
        <v>55.190364583333327</v>
      </c>
      <c r="N220">
        <f t="shared" ca="1" si="98"/>
        <v>34.311197916666664</v>
      </c>
    </row>
    <row r="221" spans="1:14" x14ac:dyDescent="0.25">
      <c r="A221" s="4">
        <f t="shared" si="104"/>
        <v>0.43009259259259058</v>
      </c>
      <c r="B221" s="3">
        <f t="shared" si="93"/>
        <v>1553301160</v>
      </c>
      <c r="C221">
        <f t="shared" si="105"/>
        <v>4</v>
      </c>
      <c r="D221">
        <f t="shared" si="106"/>
        <v>139</v>
      </c>
      <c r="E221">
        <f t="shared" ca="1" si="94"/>
        <v>87059.960617218763</v>
      </c>
      <c r="F221">
        <f t="shared" ca="1" si="95"/>
        <v>-73584.713221916682</v>
      </c>
      <c r="G221">
        <f t="shared" ca="1" si="96"/>
        <v>10972.8</v>
      </c>
      <c r="H221" s="9">
        <f t="shared" ca="1" si="99"/>
        <v>191.33997531124913</v>
      </c>
      <c r="I221" s="9">
        <f t="shared" ca="1" si="100"/>
        <v>-161.72427112333244</v>
      </c>
      <c r="J221" s="9">
        <f t="shared" ca="1" si="101"/>
        <v>0</v>
      </c>
      <c r="K221" s="9">
        <f t="shared" ca="1" si="102"/>
        <v>250.53088836006344</v>
      </c>
      <c r="L221" s="9">
        <f t="shared" ca="1" si="103"/>
        <v>130.20514523201822</v>
      </c>
      <c r="M221">
        <f t="shared" ca="1" si="97"/>
        <v>55.183035300925923</v>
      </c>
      <c r="N221">
        <f t="shared" ca="1" si="98"/>
        <v>34.326507523148145</v>
      </c>
    </row>
    <row r="222" spans="1:14" x14ac:dyDescent="0.25">
      <c r="A222" s="4">
        <f t="shared" si="104"/>
        <v>0.43015046296296094</v>
      </c>
      <c r="B222" s="3">
        <f t="shared" si="93"/>
        <v>1553301165</v>
      </c>
      <c r="C222">
        <f t="shared" si="105"/>
        <v>4</v>
      </c>
      <c r="D222">
        <f t="shared" si="106"/>
        <v>139</v>
      </c>
      <c r="E222">
        <f t="shared" ca="1" si="94"/>
        <v>88016.660493775009</v>
      </c>
      <c r="F222">
        <f t="shared" ca="1" si="95"/>
        <v>-74393.334577533344</v>
      </c>
      <c r="G222">
        <f t="shared" ca="1" si="96"/>
        <v>10972.8</v>
      </c>
      <c r="H222" s="9">
        <f t="shared" ca="1" si="99"/>
        <v>191.33997531124913</v>
      </c>
      <c r="I222" s="9">
        <f t="shared" ca="1" si="100"/>
        <v>-161.72427112333244</v>
      </c>
      <c r="J222" s="9">
        <f t="shared" ca="1" si="101"/>
        <v>0</v>
      </c>
      <c r="K222" s="9">
        <f t="shared" ca="1" si="102"/>
        <v>250.53088836006344</v>
      </c>
      <c r="L222" s="9">
        <f t="shared" ca="1" si="103"/>
        <v>130.20514523201822</v>
      </c>
      <c r="M222">
        <f t="shared" ca="1" si="97"/>
        <v>55.175706018518511</v>
      </c>
      <c r="N222">
        <f t="shared" ca="1" si="98"/>
        <v>34.341817129629625</v>
      </c>
    </row>
    <row r="223" spans="1:14" x14ac:dyDescent="0.25">
      <c r="A223" s="4">
        <f t="shared" si="104"/>
        <v>0.43020833333333131</v>
      </c>
      <c r="B223" s="3">
        <f t="shared" si="93"/>
        <v>1553301170</v>
      </c>
      <c r="C223">
        <f t="shared" si="105"/>
        <v>4</v>
      </c>
      <c r="D223">
        <f t="shared" si="106"/>
        <v>139</v>
      </c>
      <c r="E223">
        <f t="shared" ca="1" si="94"/>
        <v>88973.360370331255</v>
      </c>
      <c r="F223">
        <f t="shared" ca="1" si="95"/>
        <v>-75201.955933150006</v>
      </c>
      <c r="G223">
        <f t="shared" ca="1" si="96"/>
        <v>10972.8</v>
      </c>
      <c r="H223" s="9">
        <f t="shared" ca="1" si="99"/>
        <v>191.33997531124913</v>
      </c>
      <c r="I223" s="9">
        <f t="shared" ca="1" si="100"/>
        <v>-161.72427112333534</v>
      </c>
      <c r="J223" s="9">
        <f t="shared" ca="1" si="101"/>
        <v>0</v>
      </c>
      <c r="K223" s="9">
        <f t="shared" ca="1" si="102"/>
        <v>250.53088836006529</v>
      </c>
      <c r="L223" s="9">
        <f t="shared" ca="1" si="103"/>
        <v>130.20514523201871</v>
      </c>
      <c r="M223">
        <f t="shared" ca="1" si="97"/>
        <v>55.168376736111107</v>
      </c>
      <c r="N223">
        <f t="shared" ca="1" si="98"/>
        <v>34.357126736111105</v>
      </c>
    </row>
    <row r="224" spans="1:14" x14ac:dyDescent="0.25">
      <c r="A224" s="4">
        <f t="shared" si="104"/>
        <v>0.43026620370370167</v>
      </c>
      <c r="B224" s="3">
        <f t="shared" si="93"/>
        <v>1553301175</v>
      </c>
      <c r="C224">
        <f t="shared" si="105"/>
        <v>4</v>
      </c>
      <c r="D224">
        <f t="shared" si="106"/>
        <v>139</v>
      </c>
      <c r="E224">
        <f t="shared" ca="1" si="94"/>
        <v>89930.0602468875</v>
      </c>
      <c r="F224">
        <f t="shared" ca="1" si="95"/>
        <v>-76010.577288766683</v>
      </c>
      <c r="G224">
        <f t="shared" ca="1" si="96"/>
        <v>10972.8</v>
      </c>
      <c r="H224" s="9">
        <f t="shared" ca="1" si="99"/>
        <v>191.33997531125206</v>
      </c>
      <c r="I224" s="9">
        <f t="shared" ca="1" si="100"/>
        <v>-161.72427112333244</v>
      </c>
      <c r="J224" s="9">
        <f t="shared" ca="1" si="101"/>
        <v>0</v>
      </c>
      <c r="K224" s="9">
        <f t="shared" ca="1" si="102"/>
        <v>250.53088836006569</v>
      </c>
      <c r="L224" s="9">
        <f t="shared" ca="1" si="103"/>
        <v>130.2051452320178</v>
      </c>
      <c r="M224">
        <f t="shared" ca="1" si="97"/>
        <v>55.161047453703702</v>
      </c>
      <c r="N224">
        <f t="shared" ca="1" si="98"/>
        <v>34.372436342592586</v>
      </c>
    </row>
    <row r="225" spans="1:14" x14ac:dyDescent="0.25">
      <c r="A225" s="4">
        <f t="shared" si="104"/>
        <v>0.43032407407407203</v>
      </c>
      <c r="B225" s="3">
        <f t="shared" si="93"/>
        <v>1553301180</v>
      </c>
      <c r="C225">
        <f t="shared" si="105"/>
        <v>4</v>
      </c>
      <c r="D225">
        <f t="shared" si="106"/>
        <v>139</v>
      </c>
      <c r="E225">
        <f t="shared" ca="1" si="94"/>
        <v>90886.760123443761</v>
      </c>
      <c r="F225">
        <f t="shared" ca="1" si="95"/>
        <v>-76819.198644383345</v>
      </c>
      <c r="G225">
        <f t="shared" ca="1" si="96"/>
        <v>10972.8</v>
      </c>
      <c r="H225" s="9">
        <f t="shared" ca="1" si="99"/>
        <v>191.33997531124913</v>
      </c>
      <c r="I225" s="9">
        <f t="shared" ca="1" si="100"/>
        <v>-161.72427112333244</v>
      </c>
      <c r="J225" s="9">
        <f t="shared" ca="1" si="101"/>
        <v>0</v>
      </c>
      <c r="K225" s="9">
        <f t="shared" ca="1" si="102"/>
        <v>250.53088836006344</v>
      </c>
      <c r="L225" s="9">
        <f t="shared" ca="1" si="103"/>
        <v>130.20514523201822</v>
      </c>
      <c r="M225">
        <f t="shared" ca="1" si="97"/>
        <v>55.153718171296291</v>
      </c>
      <c r="N225">
        <f t="shared" ca="1" si="98"/>
        <v>34.387745949074066</v>
      </c>
    </row>
    <row r="226" spans="1:14" x14ac:dyDescent="0.25">
      <c r="A226" s="4">
        <f t="shared" si="104"/>
        <v>0.43038194444444239</v>
      </c>
      <c r="B226" s="3">
        <f t="shared" si="93"/>
        <v>1553301185</v>
      </c>
      <c r="C226">
        <f t="shared" si="105"/>
        <v>4</v>
      </c>
      <c r="D226">
        <f t="shared" si="106"/>
        <v>139</v>
      </c>
      <c r="E226">
        <f t="shared" ca="1" si="94"/>
        <v>91843.46</v>
      </c>
      <c r="F226">
        <f t="shared" ca="1" si="95"/>
        <v>-77627.820000000007</v>
      </c>
      <c r="G226">
        <f t="shared" ca="1" si="96"/>
        <v>10972.8</v>
      </c>
      <c r="H226" s="9">
        <f ca="1">H225</f>
        <v>191.33997531124913</v>
      </c>
      <c r="I226" s="9">
        <f t="shared" ref="I226:K226" ca="1" si="107">I225</f>
        <v>-161.72427112333244</v>
      </c>
      <c r="J226" s="9">
        <f t="shared" ca="1" si="107"/>
        <v>0</v>
      </c>
      <c r="K226" s="9">
        <f t="shared" ca="1" si="107"/>
        <v>250.53088836006344</v>
      </c>
      <c r="L226" s="9">
        <f t="shared" ca="1" si="103"/>
        <v>130.20514523201822</v>
      </c>
      <c r="M226">
        <f t="shared" ca="1" si="97"/>
        <v>55.146388888888886</v>
      </c>
      <c r="N226">
        <f t="shared" ca="1" si="98"/>
        <v>34.403055555555554</v>
      </c>
    </row>
    <row r="227" spans="1:14" x14ac:dyDescent="0.25">
      <c r="A227" s="4" t="s">
        <v>144</v>
      </c>
      <c r="B227" s="3"/>
      <c r="H227" s="9"/>
      <c r="I227" s="9"/>
      <c r="J227" s="9"/>
      <c r="K227" s="9"/>
      <c r="L227" s="9"/>
    </row>
    <row r="228" spans="1:14" x14ac:dyDescent="0.25">
      <c r="A228" s="4"/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5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209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2" si="0">(E3-E2)/(MINUTE($A3-$A2)*60+SECOND($A3-$A2))</f>
        <v>-170.07997805444447</v>
      </c>
      <c r="I2" s="9">
        <f t="shared" si="0"/>
        <v>143.75490766518519</v>
      </c>
      <c r="J2" s="9">
        <f t="shared" si="0"/>
        <v>0</v>
      </c>
      <c r="K2" s="9">
        <f>SQRT(H2*H2+I2*I2)</f>
        <v>222.69412298672415</v>
      </c>
      <c r="L2" s="9">
        <f>DEGREES(ATAN2(I2,H2))</f>
        <v>-49.794854767981754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>(M3-M2)/(MINUTE($A3-$A2)*60+SECOND($A3-$A2))</f>
        <v>1.3029835390946582E-3</v>
      </c>
      <c r="P2" s="10">
        <f>(N3-N2)/(MINUTE($A3-$A2)*60+SECOND($A3-$A2))</f>
        <v>-2.7217078189300439E-3</v>
      </c>
    </row>
    <row r="3" spans="1:16" x14ac:dyDescent="0.25">
      <c r="A3" s="5">
        <v>0.4289351851851852</v>
      </c>
      <c r="B3" s="6" t="s">
        <v>61</v>
      </c>
      <c r="C3" s="7">
        <v>360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10972.8</v>
      </c>
      <c r="H3" s="9">
        <f t="shared" ref="H3" si="1">(E4-E3)/(MINUTE($A4-$A3)*60+SECOND($A4-$A3))</f>
        <v>-205.00724042474576</v>
      </c>
      <c r="I3" s="9">
        <f t="shared" ref="I3" si="2">(F4-F3)/(MINUTE($A4-$A3)*60+SECOND($A4-$A3))</f>
        <v>85.347931967457626</v>
      </c>
      <c r="J3" s="9">
        <f t="shared" ref="J3" si="3">(G4-G3)/(MINUTE($A4-$A3)*60+SECOND($A4-$A3))</f>
        <v>0</v>
      </c>
      <c r="K3" s="9">
        <f>SQRT(H3*H3+I3*I3)</f>
        <v>222.06359025669042</v>
      </c>
      <c r="L3" s="9">
        <f>DEGREES(ATAN2(I3,H3))</f>
        <v>-67.397223964202027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7.6224105461393315E-4</v>
      </c>
      <c r="P3" s="10">
        <f>(N4-N3)/(MINUTE($A4-$A3)*60+SECOND($A4-$A3))</f>
        <v>-3.2806026365348349E-3</v>
      </c>
    </row>
    <row r="4" spans="1:16" x14ac:dyDescent="0.25">
      <c r="A4" s="5">
        <v>0.4357638888888889</v>
      </c>
      <c r="B4" s="6" t="s">
        <v>104</v>
      </c>
      <c r="C4" s="7">
        <v>360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10972.8</v>
      </c>
      <c r="M4" s="7">
        <f>VLOOKUP($B4,Beacons!$A$6:$O$30,8,FALSE)</f>
        <v>56.299722222222222</v>
      </c>
      <c r="N4" s="7">
        <f>VLOOKUP($B4,Beacons!$A$6:$O$30,9,FALSE)</f>
        <v>30.997777777777777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0.42268518518518516</v>
      </c>
      <c r="B6" s="3">
        <f>Params!D29+MINUTE(A6-Params!C29)*60+SECOND(A6-Params!C29)</f>
        <v>1553300520</v>
      </c>
      <c r="C6">
        <v>2</v>
      </c>
      <c r="D6">
        <f>ROW()</f>
        <v>6</v>
      </c>
      <c r="E6">
        <f ca="1">INDIRECT("E$"&amp;C6)+INDIRECT("H$"&amp;C6)*($B6-INDIRECT("B$"&amp;D6))</f>
        <v>91843.46</v>
      </c>
      <c r="F6">
        <f ca="1">INDIRECT("F$"&amp;C6)+INDIRECT("I$"&amp;C6)*($B6-INDIRECT("B$"&amp;D6))</f>
        <v>-77627.820000000007</v>
      </c>
      <c r="G6">
        <f ca="1">INDIRECT("G$"&amp;C6)+INDIRECT("J$"&amp;C6)*($B6-INDIRECT("B$"&amp;D6))</f>
        <v>10972.8</v>
      </c>
      <c r="H6" s="9">
        <f ca="1">(E7-E6)/($B7-$B6)</f>
        <v>-170.07997805444467</v>
      </c>
      <c r="I6" s="9">
        <f ca="1">(F7-F6)/($B7-$B6)</f>
        <v>143.75490766518632</v>
      </c>
      <c r="J6" s="9">
        <f ca="1">(G7-G6)/($B7-$B6)</f>
        <v>0</v>
      </c>
      <c r="K6" s="9">
        <f ca="1">SQRT(H6*H6+I6*I6)</f>
        <v>222.69412298672503</v>
      </c>
      <c r="L6" s="9">
        <f ca="1">DEGREES(ATAN2(I6,H6))</f>
        <v>-49.794854767981562</v>
      </c>
      <c r="M6">
        <f ca="1">INDIRECT("M$"&amp;C6)+INDIRECT("O$"&amp;C6)*($B6-INDIRECT("B$"&amp;D6))</f>
        <v>55.146388888888886</v>
      </c>
      <c r="N6">
        <f ca="1">INDIRECT("N$"&amp;C6)+INDIRECT("P$"&amp;C6)*($B6-INDIRECT("B$"&amp;D6))</f>
        <v>34.403055555555554</v>
      </c>
      <c r="P6" s="3"/>
    </row>
    <row r="7" spans="1:16" x14ac:dyDescent="0.25">
      <c r="A7" s="4">
        <f>A6+5/24/3600</f>
        <v>0.42274305555555552</v>
      </c>
      <c r="B7" s="3">
        <f>B6+SECOND(A7-A6)</f>
        <v>1553300525</v>
      </c>
      <c r="C7">
        <f>C6</f>
        <v>2</v>
      </c>
      <c r="D7">
        <f>D6</f>
        <v>6</v>
      </c>
      <c r="E7">
        <f ca="1">INDIRECT("E$"&amp;C7)+INDIRECT("H$"&amp;C7)*($B7-INDIRECT("B$"&amp;D7))</f>
        <v>90993.060109727783</v>
      </c>
      <c r="F7">
        <f ca="1">INDIRECT("F$"&amp;C7)+INDIRECT("I$"&amp;C7)*($B7-INDIRECT("B$"&amp;D7))</f>
        <v>-76909.045461674075</v>
      </c>
      <c r="G7">
        <f t="shared" ref="G7:G70" ca="1" si="4">INDIRECT("G$"&amp;C7)+INDIRECT("J$"&amp;C7)*($B7-INDIRECT("B$"&amp;D7))</f>
        <v>10972.8</v>
      </c>
      <c r="H7" s="9">
        <f t="shared" ref="H7:J70" ca="1" si="5">(E8-E7)/($B8-$B7)</f>
        <v>-170.07997805444467</v>
      </c>
      <c r="I7" s="9">
        <f t="shared" ca="1" si="5"/>
        <v>143.75490766518342</v>
      </c>
      <c r="J7" s="9">
        <f t="shared" ca="1" si="5"/>
        <v>0</v>
      </c>
      <c r="K7" s="9">
        <f t="shared" ref="K7:K70" ca="1" si="6">SQRT(H7*H7+I7*I7)</f>
        <v>222.69412298672319</v>
      </c>
      <c r="L7" s="9">
        <f t="shared" ref="L7:L70" ca="1" si="7">DEGREES(ATAN2(I7,H7))</f>
        <v>-49.79485476798213</v>
      </c>
      <c r="M7">
        <f ca="1">INDIRECT("M$"&amp;C7)+INDIRECT("O$"&amp;C7)*($B7-INDIRECT("B$"&amp;D7))</f>
        <v>55.152903806584362</v>
      </c>
      <c r="N7">
        <f ca="1">INDIRECT("N$"&amp;C7)+INDIRECT("P$"&amp;C7)*($B7-INDIRECT("B$"&amp;D7))</f>
        <v>34.389447016460906</v>
      </c>
      <c r="P7" s="3"/>
    </row>
    <row r="8" spans="1:16" x14ac:dyDescent="0.25">
      <c r="A8" s="4">
        <f>A7+5/24/3600</f>
        <v>0.42280092592592589</v>
      </c>
      <c r="B8" s="3">
        <f>B7+SECOND(A8-A7)</f>
        <v>1553300530</v>
      </c>
      <c r="C8">
        <f t="shared" ref="C8:D23" si="8">C7</f>
        <v>2</v>
      </c>
      <c r="D8">
        <f t="shared" si="8"/>
        <v>6</v>
      </c>
      <c r="E8">
        <f t="shared" ref="E8:E33" ca="1" si="9">INDIRECT("E$"&amp;C8)+INDIRECT("H$"&amp;C8)*($B8-INDIRECT("B$"&amp;D8))</f>
        <v>90142.66021945556</v>
      </c>
      <c r="F8">
        <f t="shared" ref="F8:F33" ca="1" si="10">INDIRECT("F$"&amp;C8)+INDIRECT("I$"&amp;C8)*($B8-INDIRECT("B$"&amp;D8))</f>
        <v>-76190.270923348158</v>
      </c>
      <c r="G8">
        <f t="shared" ca="1" si="4"/>
        <v>10972.8</v>
      </c>
      <c r="H8" s="9">
        <f t="shared" ca="1" si="5"/>
        <v>-170.07997805444467</v>
      </c>
      <c r="I8" s="9">
        <f t="shared" ca="1" si="5"/>
        <v>143.75490766518632</v>
      </c>
      <c r="J8" s="9">
        <f t="shared" ca="1" si="5"/>
        <v>0</v>
      </c>
      <c r="K8" s="9">
        <f t="shared" ca="1" si="6"/>
        <v>222.69412298672503</v>
      </c>
      <c r="L8" s="9">
        <f t="shared" ca="1" si="7"/>
        <v>-49.794854767981562</v>
      </c>
      <c r="M8">
        <f t="shared" ref="M8:M71" ca="1" si="11">INDIRECT("M$"&amp;C8)+INDIRECT("O$"&amp;C8)*($B8-INDIRECT("B$"&amp;D8))</f>
        <v>55.159418724279831</v>
      </c>
      <c r="N8">
        <f t="shared" ref="N8:N71" ca="1" si="12">INDIRECT("N$"&amp;C8)+INDIRECT("P$"&amp;C8)*($B8-INDIRECT("B$"&amp;D8))</f>
        <v>34.375838477366251</v>
      </c>
      <c r="P8" s="3"/>
    </row>
    <row r="9" spans="1:16" x14ac:dyDescent="0.25">
      <c r="A9" s="4">
        <f t="shared" ref="A9:A72" si="13">A8+5/24/3600</f>
        <v>0.42285879629629625</v>
      </c>
      <c r="B9" s="3">
        <f t="shared" ref="B9:B72" si="14">B8+SECOND(A9-A8)</f>
        <v>1553300535</v>
      </c>
      <c r="C9">
        <f t="shared" si="8"/>
        <v>2</v>
      </c>
      <c r="D9">
        <f t="shared" si="8"/>
        <v>6</v>
      </c>
      <c r="E9">
        <f t="shared" ca="1" si="9"/>
        <v>89292.260329183337</v>
      </c>
      <c r="F9">
        <f t="shared" ca="1" si="10"/>
        <v>-75471.496385022227</v>
      </c>
      <c r="G9">
        <f t="shared" ca="1" si="4"/>
        <v>10972.8</v>
      </c>
      <c r="H9" s="9">
        <f t="shared" ca="1" si="5"/>
        <v>-170.07997805444467</v>
      </c>
      <c r="I9" s="9">
        <f t="shared" ca="1" si="5"/>
        <v>143.75490766518342</v>
      </c>
      <c r="J9" s="9">
        <f t="shared" ca="1" si="5"/>
        <v>0</v>
      </c>
      <c r="K9" s="9">
        <f t="shared" ca="1" si="6"/>
        <v>222.69412298672319</v>
      </c>
      <c r="L9" s="9">
        <f t="shared" ca="1" si="7"/>
        <v>-49.79485476798213</v>
      </c>
      <c r="M9">
        <f t="shared" ca="1" si="11"/>
        <v>55.165933641975307</v>
      </c>
      <c r="N9">
        <f t="shared" ca="1" si="12"/>
        <v>34.362229938271604</v>
      </c>
    </row>
    <row r="10" spans="1:16" x14ac:dyDescent="0.25">
      <c r="A10" s="4">
        <f t="shared" si="13"/>
        <v>0.42291666666666661</v>
      </c>
      <c r="B10" s="3">
        <f t="shared" si="14"/>
        <v>1553300540</v>
      </c>
      <c r="C10">
        <f t="shared" si="8"/>
        <v>2</v>
      </c>
      <c r="D10">
        <f t="shared" si="8"/>
        <v>6</v>
      </c>
      <c r="E10">
        <f t="shared" ca="1" si="9"/>
        <v>88441.860438911113</v>
      </c>
      <c r="F10">
        <f t="shared" ca="1" si="10"/>
        <v>-74752.72184669631</v>
      </c>
      <c r="G10">
        <f t="shared" ca="1" si="4"/>
        <v>10972.8</v>
      </c>
      <c r="H10" s="9">
        <f t="shared" ca="1" si="5"/>
        <v>-170.07997805444467</v>
      </c>
      <c r="I10" s="9">
        <f t="shared" ca="1" si="5"/>
        <v>143.75490766518632</v>
      </c>
      <c r="J10" s="9">
        <f t="shared" ca="1" si="5"/>
        <v>0</v>
      </c>
      <c r="K10" s="9">
        <f t="shared" ca="1" si="6"/>
        <v>222.69412298672503</v>
      </c>
      <c r="L10" s="9">
        <f t="shared" ca="1" si="7"/>
        <v>-49.794854767981562</v>
      </c>
      <c r="M10">
        <f t="shared" ca="1" si="11"/>
        <v>55.172448559670777</v>
      </c>
      <c r="N10">
        <f t="shared" ca="1" si="12"/>
        <v>34.348621399176956</v>
      </c>
      <c r="P10" s="9"/>
    </row>
    <row r="11" spans="1:16" x14ac:dyDescent="0.25">
      <c r="A11" s="4">
        <f t="shared" si="13"/>
        <v>0.42297453703703697</v>
      </c>
      <c r="B11" s="3">
        <f t="shared" si="14"/>
        <v>1553300545</v>
      </c>
      <c r="C11">
        <f t="shared" si="8"/>
        <v>2</v>
      </c>
      <c r="D11">
        <f t="shared" si="8"/>
        <v>6</v>
      </c>
      <c r="E11">
        <f t="shared" ca="1" si="9"/>
        <v>87591.46054863889</v>
      </c>
      <c r="F11">
        <f t="shared" ca="1" si="10"/>
        <v>-74033.947308370378</v>
      </c>
      <c r="G11">
        <f t="shared" ca="1" si="4"/>
        <v>10972.8</v>
      </c>
      <c r="H11" s="9">
        <f t="shared" ca="1" si="5"/>
        <v>-170.07997805444467</v>
      </c>
      <c r="I11" s="9">
        <f t="shared" ca="1" si="5"/>
        <v>143.75490766518632</v>
      </c>
      <c r="J11" s="9">
        <f t="shared" ca="1" si="5"/>
        <v>0</v>
      </c>
      <c r="K11" s="9">
        <f t="shared" ca="1" si="6"/>
        <v>222.69412298672503</v>
      </c>
      <c r="L11" s="9">
        <f t="shared" ca="1" si="7"/>
        <v>-49.794854767981562</v>
      </c>
      <c r="M11">
        <f t="shared" ca="1" si="11"/>
        <v>55.178963477366253</v>
      </c>
      <c r="N11">
        <f t="shared" ca="1" si="12"/>
        <v>34.335012860082301</v>
      </c>
    </row>
    <row r="12" spans="1:16" x14ac:dyDescent="0.25">
      <c r="A12" s="4">
        <f t="shared" si="13"/>
        <v>0.42303240740740733</v>
      </c>
      <c r="B12" s="3">
        <f t="shared" si="14"/>
        <v>1553300550</v>
      </c>
      <c r="C12">
        <f t="shared" si="8"/>
        <v>2</v>
      </c>
      <c r="D12">
        <f t="shared" si="8"/>
        <v>6</v>
      </c>
      <c r="E12">
        <f t="shared" ca="1" si="9"/>
        <v>86741.060658366667</v>
      </c>
      <c r="F12">
        <f t="shared" ca="1" si="10"/>
        <v>-73315.172770044446</v>
      </c>
      <c r="G12">
        <f t="shared" ca="1" si="4"/>
        <v>10972.8</v>
      </c>
      <c r="H12" s="9">
        <f t="shared" ca="1" si="5"/>
        <v>-170.07997805444467</v>
      </c>
      <c r="I12" s="9">
        <f t="shared" ca="1" si="5"/>
        <v>143.75490766518342</v>
      </c>
      <c r="J12" s="9">
        <f t="shared" ca="1" si="5"/>
        <v>0</v>
      </c>
      <c r="K12" s="9">
        <f t="shared" ca="1" si="6"/>
        <v>222.69412298672319</v>
      </c>
      <c r="L12" s="9">
        <f t="shared" ca="1" si="7"/>
        <v>-49.79485476798213</v>
      </c>
      <c r="M12">
        <f t="shared" ca="1" si="11"/>
        <v>55.185478395061729</v>
      </c>
      <c r="N12">
        <f t="shared" ca="1" si="12"/>
        <v>34.321404320987654</v>
      </c>
    </row>
    <row r="13" spans="1:16" x14ac:dyDescent="0.25">
      <c r="A13" s="4">
        <f t="shared" si="13"/>
        <v>0.42309027777777769</v>
      </c>
      <c r="B13" s="3">
        <f t="shared" si="14"/>
        <v>1553300555</v>
      </c>
      <c r="C13">
        <f t="shared" si="8"/>
        <v>2</v>
      </c>
      <c r="D13">
        <f t="shared" si="8"/>
        <v>6</v>
      </c>
      <c r="E13">
        <f t="shared" ca="1" si="9"/>
        <v>85890.660768094443</v>
      </c>
      <c r="F13">
        <f t="shared" ca="1" si="10"/>
        <v>-72596.398231718529</v>
      </c>
      <c r="G13">
        <f t="shared" ca="1" si="4"/>
        <v>10972.8</v>
      </c>
      <c r="H13" s="9">
        <f t="shared" ca="1" si="5"/>
        <v>-170.07997805444174</v>
      </c>
      <c r="I13" s="9">
        <f t="shared" ca="1" si="5"/>
        <v>143.75490766518632</v>
      </c>
      <c r="J13" s="9">
        <f t="shared" ca="1" si="5"/>
        <v>0</v>
      </c>
      <c r="K13" s="9">
        <f t="shared" ca="1" si="6"/>
        <v>222.69412298672282</v>
      </c>
      <c r="L13" s="9">
        <f t="shared" ca="1" si="7"/>
        <v>-49.794854767981072</v>
      </c>
      <c r="M13">
        <f t="shared" ca="1" si="11"/>
        <v>55.191993312757198</v>
      </c>
      <c r="N13">
        <f t="shared" ca="1" si="12"/>
        <v>34.307795781892999</v>
      </c>
    </row>
    <row r="14" spans="1:16" x14ac:dyDescent="0.25">
      <c r="A14" s="4">
        <f t="shared" si="13"/>
        <v>0.42314814814814805</v>
      </c>
      <c r="B14" s="3">
        <f t="shared" si="14"/>
        <v>1553300560</v>
      </c>
      <c r="C14">
        <f t="shared" si="8"/>
        <v>2</v>
      </c>
      <c r="D14">
        <f t="shared" si="8"/>
        <v>6</v>
      </c>
      <c r="E14">
        <f t="shared" ca="1" si="9"/>
        <v>85040.260877822235</v>
      </c>
      <c r="F14">
        <f t="shared" ca="1" si="10"/>
        <v>-71877.623693392597</v>
      </c>
      <c r="G14">
        <f t="shared" ca="1" si="4"/>
        <v>10972.8</v>
      </c>
      <c r="H14" s="9">
        <f t="shared" ca="1" si="5"/>
        <v>-170.07997805444467</v>
      </c>
      <c r="I14" s="9">
        <f t="shared" ca="1" si="5"/>
        <v>143.75490766518342</v>
      </c>
      <c r="J14" s="9">
        <f t="shared" ca="1" si="5"/>
        <v>0</v>
      </c>
      <c r="K14" s="9">
        <f t="shared" ca="1" si="6"/>
        <v>222.69412298672319</v>
      </c>
      <c r="L14" s="9">
        <f t="shared" ca="1" si="7"/>
        <v>-49.79485476798213</v>
      </c>
      <c r="M14">
        <f t="shared" ca="1" si="11"/>
        <v>55.198508230452674</v>
      </c>
      <c r="N14">
        <f t="shared" ca="1" si="12"/>
        <v>34.294187242798351</v>
      </c>
    </row>
    <row r="15" spans="1:16" x14ac:dyDescent="0.25">
      <c r="A15" s="4">
        <f t="shared" si="13"/>
        <v>0.42320601851851841</v>
      </c>
      <c r="B15" s="3">
        <f t="shared" si="14"/>
        <v>1553300565</v>
      </c>
      <c r="C15">
        <f t="shared" si="8"/>
        <v>2</v>
      </c>
      <c r="D15">
        <f t="shared" si="8"/>
        <v>6</v>
      </c>
      <c r="E15">
        <f t="shared" ca="1" si="9"/>
        <v>84189.860987550011</v>
      </c>
      <c r="F15">
        <f t="shared" ca="1" si="10"/>
        <v>-71158.84915506668</v>
      </c>
      <c r="G15">
        <f t="shared" ca="1" si="4"/>
        <v>10972.8</v>
      </c>
      <c r="H15" s="9">
        <f t="shared" ca="1" si="5"/>
        <v>-170.07997805444467</v>
      </c>
      <c r="I15" s="9">
        <f t="shared" ca="1" si="5"/>
        <v>143.75490766518632</v>
      </c>
      <c r="J15" s="9">
        <f t="shared" ca="1" si="5"/>
        <v>0</v>
      </c>
      <c r="K15" s="9">
        <f t="shared" ca="1" si="6"/>
        <v>222.69412298672503</v>
      </c>
      <c r="L15" s="9">
        <f t="shared" ca="1" si="7"/>
        <v>-49.794854767981562</v>
      </c>
      <c r="M15">
        <f t="shared" ca="1" si="11"/>
        <v>55.205023148148143</v>
      </c>
      <c r="N15">
        <f t="shared" ca="1" si="12"/>
        <v>34.280578703703704</v>
      </c>
    </row>
    <row r="16" spans="1:16" x14ac:dyDescent="0.25">
      <c r="A16" s="4">
        <f t="shared" si="13"/>
        <v>0.42326388888888877</v>
      </c>
      <c r="B16" s="3">
        <f t="shared" si="14"/>
        <v>1553300570</v>
      </c>
      <c r="C16">
        <f t="shared" si="8"/>
        <v>2</v>
      </c>
      <c r="D16">
        <f t="shared" si="8"/>
        <v>6</v>
      </c>
      <c r="E16">
        <f t="shared" ca="1" si="9"/>
        <v>83339.461097277788</v>
      </c>
      <c r="F16">
        <f t="shared" ca="1" si="10"/>
        <v>-70440.074616740749</v>
      </c>
      <c r="G16">
        <f t="shared" ca="1" si="4"/>
        <v>10972.8</v>
      </c>
      <c r="H16" s="9">
        <f t="shared" ca="1" si="5"/>
        <v>-170.07997805444467</v>
      </c>
      <c r="I16" s="9">
        <f t="shared" ca="1" si="5"/>
        <v>143.75490766518632</v>
      </c>
      <c r="J16" s="9">
        <f t="shared" ca="1" si="5"/>
        <v>0</v>
      </c>
      <c r="K16" s="9">
        <f t="shared" ca="1" si="6"/>
        <v>222.69412298672503</v>
      </c>
      <c r="L16" s="9">
        <f t="shared" ca="1" si="7"/>
        <v>-49.794854767981562</v>
      </c>
      <c r="M16">
        <f t="shared" ca="1" si="11"/>
        <v>55.211538065843619</v>
      </c>
      <c r="N16">
        <f t="shared" ca="1" si="12"/>
        <v>34.266970164609049</v>
      </c>
    </row>
    <row r="17" spans="1:14" x14ac:dyDescent="0.25">
      <c r="A17" s="4">
        <f t="shared" si="13"/>
        <v>0.42332175925925913</v>
      </c>
      <c r="B17" s="3">
        <f t="shared" si="14"/>
        <v>1553300575</v>
      </c>
      <c r="C17">
        <f t="shared" si="8"/>
        <v>2</v>
      </c>
      <c r="D17">
        <f t="shared" si="8"/>
        <v>6</v>
      </c>
      <c r="E17">
        <f t="shared" ca="1" si="9"/>
        <v>82489.061207005565</v>
      </c>
      <c r="F17">
        <f t="shared" ca="1" si="10"/>
        <v>-69721.300078414817</v>
      </c>
      <c r="G17">
        <f t="shared" ca="1" si="4"/>
        <v>10972.8</v>
      </c>
      <c r="H17" s="9">
        <f t="shared" ca="1" si="5"/>
        <v>-170.07997805444467</v>
      </c>
      <c r="I17" s="9">
        <f t="shared" ca="1" si="5"/>
        <v>143.75490766518342</v>
      </c>
      <c r="J17" s="9">
        <f t="shared" ca="1" si="5"/>
        <v>0</v>
      </c>
      <c r="K17" s="9">
        <f t="shared" ca="1" si="6"/>
        <v>222.69412298672319</v>
      </c>
      <c r="L17" s="9">
        <f t="shared" ca="1" si="7"/>
        <v>-49.79485476798213</v>
      </c>
      <c r="M17">
        <f t="shared" ca="1" si="11"/>
        <v>55.218052983539096</v>
      </c>
      <c r="N17">
        <f t="shared" ca="1" si="12"/>
        <v>34.253361625514401</v>
      </c>
    </row>
    <row r="18" spans="1:14" x14ac:dyDescent="0.25">
      <c r="A18" s="4">
        <f t="shared" si="13"/>
        <v>0.42337962962962949</v>
      </c>
      <c r="B18" s="3">
        <f t="shared" si="14"/>
        <v>1553300580</v>
      </c>
      <c r="C18">
        <f t="shared" si="8"/>
        <v>2</v>
      </c>
      <c r="D18">
        <f t="shared" si="8"/>
        <v>6</v>
      </c>
      <c r="E18">
        <f t="shared" ca="1" si="9"/>
        <v>81638.661316733342</v>
      </c>
      <c r="F18">
        <f t="shared" ca="1" si="10"/>
        <v>-69002.5255400889</v>
      </c>
      <c r="G18">
        <f t="shared" ca="1" si="4"/>
        <v>10972.8</v>
      </c>
      <c r="H18" s="9">
        <f t="shared" ca="1" si="5"/>
        <v>-170.07997805444467</v>
      </c>
      <c r="I18" s="9">
        <f t="shared" ca="1" si="5"/>
        <v>143.75490766518632</v>
      </c>
      <c r="J18" s="9">
        <f t="shared" ca="1" si="5"/>
        <v>0</v>
      </c>
      <c r="K18" s="9">
        <f t="shared" ca="1" si="6"/>
        <v>222.69412298672503</v>
      </c>
      <c r="L18" s="9">
        <f t="shared" ca="1" si="7"/>
        <v>-49.794854767981562</v>
      </c>
      <c r="M18">
        <f t="shared" ca="1" si="11"/>
        <v>55.224567901234565</v>
      </c>
      <c r="N18">
        <f t="shared" ca="1" si="12"/>
        <v>34.239753086419753</v>
      </c>
    </row>
    <row r="19" spans="1:14" x14ac:dyDescent="0.25">
      <c r="A19" s="4">
        <f t="shared" si="13"/>
        <v>0.42343749999999986</v>
      </c>
      <c r="B19" s="3">
        <f t="shared" si="14"/>
        <v>1553300585</v>
      </c>
      <c r="C19">
        <f t="shared" si="8"/>
        <v>2</v>
      </c>
      <c r="D19">
        <f t="shared" si="8"/>
        <v>6</v>
      </c>
      <c r="E19">
        <f t="shared" ca="1" si="9"/>
        <v>80788.261426461118</v>
      </c>
      <c r="F19">
        <f t="shared" ca="1" si="10"/>
        <v>-68283.751001762968</v>
      </c>
      <c r="G19">
        <f t="shared" ca="1" si="4"/>
        <v>10972.8</v>
      </c>
      <c r="H19" s="9">
        <f t="shared" ca="1" si="5"/>
        <v>-170.07997805444467</v>
      </c>
      <c r="I19" s="9">
        <f t="shared" ca="1" si="5"/>
        <v>143.75490766518342</v>
      </c>
      <c r="J19" s="9">
        <f t="shared" ca="1" si="5"/>
        <v>0</v>
      </c>
      <c r="K19" s="9">
        <f t="shared" ca="1" si="6"/>
        <v>222.69412298672319</v>
      </c>
      <c r="L19" s="9">
        <f t="shared" ca="1" si="7"/>
        <v>-49.79485476798213</v>
      </c>
      <c r="M19">
        <f t="shared" ca="1" si="11"/>
        <v>55.231082818930041</v>
      </c>
      <c r="N19">
        <f t="shared" ca="1" si="12"/>
        <v>34.226144547325099</v>
      </c>
    </row>
    <row r="20" spans="1:14" x14ac:dyDescent="0.25">
      <c r="A20" s="4">
        <f t="shared" si="13"/>
        <v>0.42349537037037022</v>
      </c>
      <c r="B20" s="3">
        <f t="shared" si="14"/>
        <v>1553300590</v>
      </c>
      <c r="C20">
        <f t="shared" si="8"/>
        <v>2</v>
      </c>
      <c r="D20">
        <f t="shared" si="8"/>
        <v>6</v>
      </c>
      <c r="E20">
        <f t="shared" ca="1" si="9"/>
        <v>79937.861536188895</v>
      </c>
      <c r="F20">
        <f t="shared" ca="1" si="10"/>
        <v>-67564.976463437051</v>
      </c>
      <c r="G20">
        <f t="shared" ca="1" si="4"/>
        <v>10972.8</v>
      </c>
      <c r="H20" s="9">
        <f t="shared" ca="1" si="5"/>
        <v>-170.07997805444467</v>
      </c>
      <c r="I20" s="9">
        <f t="shared" ca="1" si="5"/>
        <v>143.75490766518632</v>
      </c>
      <c r="J20" s="9">
        <f t="shared" ca="1" si="5"/>
        <v>0</v>
      </c>
      <c r="K20" s="9">
        <f t="shared" ca="1" si="6"/>
        <v>222.69412298672503</v>
      </c>
      <c r="L20" s="9">
        <f t="shared" ca="1" si="7"/>
        <v>-49.794854767981562</v>
      </c>
      <c r="M20">
        <f t="shared" ca="1" si="11"/>
        <v>55.23759773662551</v>
      </c>
      <c r="N20">
        <f t="shared" ca="1" si="12"/>
        <v>34.212536008230451</v>
      </c>
    </row>
    <row r="21" spans="1:14" x14ac:dyDescent="0.25">
      <c r="A21" s="4">
        <f t="shared" si="13"/>
        <v>0.42355324074074058</v>
      </c>
      <c r="B21" s="3">
        <f t="shared" si="14"/>
        <v>1553300595</v>
      </c>
      <c r="C21">
        <f t="shared" si="8"/>
        <v>2</v>
      </c>
      <c r="D21">
        <f t="shared" si="8"/>
        <v>6</v>
      </c>
      <c r="E21">
        <f t="shared" ca="1" si="9"/>
        <v>79087.461645916672</v>
      </c>
      <c r="F21">
        <f t="shared" ca="1" si="10"/>
        <v>-66846.20192511112</v>
      </c>
      <c r="G21">
        <f t="shared" ca="1" si="4"/>
        <v>10972.8</v>
      </c>
      <c r="H21" s="9">
        <f t="shared" ca="1" si="5"/>
        <v>-170.07997805444467</v>
      </c>
      <c r="I21" s="9">
        <f t="shared" ca="1" si="5"/>
        <v>143.75490766518632</v>
      </c>
      <c r="J21" s="9">
        <f t="shared" ca="1" si="5"/>
        <v>0</v>
      </c>
      <c r="K21" s="9">
        <f t="shared" ca="1" si="6"/>
        <v>222.69412298672503</v>
      </c>
      <c r="L21" s="9">
        <f t="shared" ca="1" si="7"/>
        <v>-49.794854767981562</v>
      </c>
      <c r="M21">
        <f t="shared" ca="1" si="11"/>
        <v>55.244112654320986</v>
      </c>
      <c r="N21">
        <f t="shared" ca="1" si="12"/>
        <v>34.198927469135803</v>
      </c>
    </row>
    <row r="22" spans="1:14" x14ac:dyDescent="0.25">
      <c r="A22" s="4">
        <f t="shared" si="13"/>
        <v>0.42361111111111094</v>
      </c>
      <c r="B22" s="3">
        <f t="shared" si="14"/>
        <v>1553300600</v>
      </c>
      <c r="C22">
        <f t="shared" si="8"/>
        <v>2</v>
      </c>
      <c r="D22">
        <f t="shared" si="8"/>
        <v>6</v>
      </c>
      <c r="E22">
        <f t="shared" ca="1" si="9"/>
        <v>78237.061755644449</v>
      </c>
      <c r="F22">
        <f t="shared" ca="1" si="10"/>
        <v>-66127.427386785188</v>
      </c>
      <c r="G22">
        <f t="shared" ca="1" si="4"/>
        <v>10972.8</v>
      </c>
      <c r="H22" s="9">
        <f t="shared" ca="1" si="5"/>
        <v>-170.07997805444467</v>
      </c>
      <c r="I22" s="9">
        <f t="shared" ca="1" si="5"/>
        <v>143.75490766518487</v>
      </c>
      <c r="J22" s="9">
        <f t="shared" ca="1" si="5"/>
        <v>0</v>
      </c>
      <c r="K22" s="9">
        <f t="shared" ca="1" si="6"/>
        <v>222.69412298672412</v>
      </c>
      <c r="L22" s="9">
        <f t="shared" ca="1" si="7"/>
        <v>-49.794854767981846</v>
      </c>
      <c r="M22">
        <f t="shared" ca="1" si="11"/>
        <v>55.250627572016455</v>
      </c>
      <c r="N22">
        <f t="shared" ca="1" si="12"/>
        <v>34.185318930041149</v>
      </c>
    </row>
    <row r="23" spans="1:14" x14ac:dyDescent="0.25">
      <c r="A23" s="4">
        <f t="shared" si="13"/>
        <v>0.4236689814814813</v>
      </c>
      <c r="B23" s="3">
        <f t="shared" si="14"/>
        <v>1553300605</v>
      </c>
      <c r="C23">
        <f t="shared" si="8"/>
        <v>2</v>
      </c>
      <c r="D23">
        <f t="shared" si="8"/>
        <v>6</v>
      </c>
      <c r="E23">
        <f t="shared" ca="1" si="9"/>
        <v>77386.661865372225</v>
      </c>
      <c r="F23">
        <f t="shared" ca="1" si="10"/>
        <v>-65408.652848459264</v>
      </c>
      <c r="G23">
        <f t="shared" ca="1" si="4"/>
        <v>10972.8</v>
      </c>
      <c r="H23" s="9">
        <f t="shared" ca="1" si="5"/>
        <v>-170.07997805444467</v>
      </c>
      <c r="I23" s="9">
        <f t="shared" ca="1" si="5"/>
        <v>143.75490766518487</v>
      </c>
      <c r="J23" s="9">
        <f t="shared" ca="1" si="5"/>
        <v>0</v>
      </c>
      <c r="K23" s="9">
        <f t="shared" ca="1" si="6"/>
        <v>222.69412298672412</v>
      </c>
      <c r="L23" s="9">
        <f t="shared" ca="1" si="7"/>
        <v>-49.794854767981846</v>
      </c>
      <c r="M23">
        <f t="shared" ca="1" si="11"/>
        <v>55.257142489711931</v>
      </c>
      <c r="N23">
        <f t="shared" ca="1" si="12"/>
        <v>34.171710390946501</v>
      </c>
    </row>
    <row r="24" spans="1:14" x14ac:dyDescent="0.25">
      <c r="A24" s="4">
        <f t="shared" si="13"/>
        <v>0.42372685185185166</v>
      </c>
      <c r="B24" s="3">
        <f t="shared" si="14"/>
        <v>1553300610</v>
      </c>
      <c r="C24">
        <f t="shared" ref="C24:D39" si="15">C23</f>
        <v>2</v>
      </c>
      <c r="D24">
        <f t="shared" si="15"/>
        <v>6</v>
      </c>
      <c r="E24">
        <f t="shared" ca="1" si="9"/>
        <v>76536.261975100002</v>
      </c>
      <c r="F24">
        <f t="shared" ca="1" si="10"/>
        <v>-64689.878310133339</v>
      </c>
      <c r="G24">
        <f t="shared" ca="1" si="4"/>
        <v>10972.8</v>
      </c>
      <c r="H24" s="9">
        <f t="shared" ca="1" si="5"/>
        <v>-170.07997805444467</v>
      </c>
      <c r="I24" s="9">
        <f t="shared" ca="1" si="5"/>
        <v>143.75490766518487</v>
      </c>
      <c r="J24" s="9">
        <f t="shared" ca="1" si="5"/>
        <v>0</v>
      </c>
      <c r="K24" s="9">
        <f t="shared" ca="1" si="6"/>
        <v>222.69412298672412</v>
      </c>
      <c r="L24" s="9">
        <f t="shared" ca="1" si="7"/>
        <v>-49.794854767981846</v>
      </c>
      <c r="M24">
        <f t="shared" ca="1" si="11"/>
        <v>55.263657407407408</v>
      </c>
      <c r="N24">
        <f t="shared" ca="1" si="12"/>
        <v>34.158101851851853</v>
      </c>
    </row>
    <row r="25" spans="1:14" x14ac:dyDescent="0.25">
      <c r="A25" s="4">
        <f t="shared" si="13"/>
        <v>0.42378472222222202</v>
      </c>
      <c r="B25" s="3">
        <f t="shared" si="14"/>
        <v>1553300615</v>
      </c>
      <c r="C25">
        <f t="shared" si="15"/>
        <v>2</v>
      </c>
      <c r="D25">
        <f t="shared" si="15"/>
        <v>6</v>
      </c>
      <c r="E25">
        <f t="shared" ca="1" si="9"/>
        <v>75685.862084827779</v>
      </c>
      <c r="F25">
        <f t="shared" ca="1" si="10"/>
        <v>-63971.103771807415</v>
      </c>
      <c r="G25">
        <f t="shared" ca="1" si="4"/>
        <v>10972.8</v>
      </c>
      <c r="H25" s="9">
        <f t="shared" ca="1" si="5"/>
        <v>-170.07997805444467</v>
      </c>
      <c r="I25" s="9">
        <f t="shared" ca="1" si="5"/>
        <v>143.75490766518487</v>
      </c>
      <c r="J25" s="9">
        <f t="shared" ca="1" si="5"/>
        <v>0</v>
      </c>
      <c r="K25" s="9">
        <f t="shared" ca="1" si="6"/>
        <v>222.69412298672412</v>
      </c>
      <c r="L25" s="9">
        <f t="shared" ca="1" si="7"/>
        <v>-49.794854767981846</v>
      </c>
      <c r="M25">
        <f t="shared" ca="1" si="11"/>
        <v>55.270172325102877</v>
      </c>
      <c r="N25">
        <f t="shared" ca="1" si="12"/>
        <v>34.144493312757199</v>
      </c>
    </row>
    <row r="26" spans="1:14" x14ac:dyDescent="0.25">
      <c r="A26" s="4">
        <f t="shared" si="13"/>
        <v>0.42384259259259238</v>
      </c>
      <c r="B26" s="3">
        <f t="shared" si="14"/>
        <v>1553300620</v>
      </c>
      <c r="C26">
        <f t="shared" si="15"/>
        <v>2</v>
      </c>
      <c r="D26">
        <f t="shared" si="15"/>
        <v>6</v>
      </c>
      <c r="E26">
        <f t="shared" ca="1" si="9"/>
        <v>74835.462194555555</v>
      </c>
      <c r="F26">
        <f t="shared" ca="1" si="10"/>
        <v>-63252.329233481491</v>
      </c>
      <c r="G26">
        <f t="shared" ca="1" si="4"/>
        <v>10972.8</v>
      </c>
      <c r="H26" s="9">
        <f t="shared" ca="1" si="5"/>
        <v>-170.07997805444467</v>
      </c>
      <c r="I26" s="9">
        <f t="shared" ca="1" si="5"/>
        <v>143.75490766518632</v>
      </c>
      <c r="J26" s="9">
        <f t="shared" ca="1" si="5"/>
        <v>0</v>
      </c>
      <c r="K26" s="9">
        <f t="shared" ca="1" si="6"/>
        <v>222.69412298672503</v>
      </c>
      <c r="L26" s="9">
        <f t="shared" ca="1" si="7"/>
        <v>-49.794854767981562</v>
      </c>
      <c r="M26">
        <f t="shared" ca="1" si="11"/>
        <v>55.276687242798353</v>
      </c>
      <c r="N26">
        <f t="shared" ca="1" si="12"/>
        <v>34.130884773662551</v>
      </c>
    </row>
    <row r="27" spans="1:14" x14ac:dyDescent="0.25">
      <c r="A27" s="4">
        <f t="shared" si="13"/>
        <v>0.42390046296296274</v>
      </c>
      <c r="B27" s="3">
        <f t="shared" si="14"/>
        <v>1553300625</v>
      </c>
      <c r="C27">
        <f t="shared" si="15"/>
        <v>2</v>
      </c>
      <c r="D27">
        <f t="shared" si="15"/>
        <v>6</v>
      </c>
      <c r="E27">
        <f t="shared" ca="1" si="9"/>
        <v>73985.062304283332</v>
      </c>
      <c r="F27">
        <f t="shared" ca="1" si="10"/>
        <v>-62533.554695155559</v>
      </c>
      <c r="G27">
        <f t="shared" ca="1" si="4"/>
        <v>10972.8</v>
      </c>
      <c r="H27" s="9">
        <f t="shared" ca="1" si="5"/>
        <v>-170.07997805444467</v>
      </c>
      <c r="I27" s="9">
        <f t="shared" ca="1" si="5"/>
        <v>143.75490766518487</v>
      </c>
      <c r="J27" s="9">
        <f t="shared" ca="1" si="5"/>
        <v>0</v>
      </c>
      <c r="K27" s="9">
        <f t="shared" ca="1" si="6"/>
        <v>222.69412298672412</v>
      </c>
      <c r="L27" s="9">
        <f t="shared" ca="1" si="7"/>
        <v>-49.794854767981846</v>
      </c>
      <c r="M27">
        <f t="shared" ca="1" si="11"/>
        <v>55.283202160493822</v>
      </c>
      <c r="N27">
        <f t="shared" ca="1" si="12"/>
        <v>34.117276234567896</v>
      </c>
    </row>
    <row r="28" spans="1:14" x14ac:dyDescent="0.25">
      <c r="A28" s="4">
        <f t="shared" si="13"/>
        <v>0.4239583333333331</v>
      </c>
      <c r="B28" s="3">
        <f t="shared" si="14"/>
        <v>1553300630</v>
      </c>
      <c r="C28">
        <f t="shared" si="15"/>
        <v>2</v>
      </c>
      <c r="D28">
        <f t="shared" si="15"/>
        <v>6</v>
      </c>
      <c r="E28">
        <f t="shared" ca="1" si="9"/>
        <v>73134.662414011109</v>
      </c>
      <c r="F28">
        <f t="shared" ca="1" si="10"/>
        <v>-61814.780156829635</v>
      </c>
      <c r="G28">
        <f t="shared" ca="1" si="4"/>
        <v>10972.8</v>
      </c>
      <c r="H28" s="9">
        <f t="shared" ca="1" si="5"/>
        <v>-170.07997805444174</v>
      </c>
      <c r="I28" s="9">
        <f t="shared" ca="1" si="5"/>
        <v>143.75490766518487</v>
      </c>
      <c r="J28" s="9">
        <f t="shared" ca="1" si="5"/>
        <v>0</v>
      </c>
      <c r="K28" s="9">
        <f t="shared" ca="1" si="6"/>
        <v>222.69412298672188</v>
      </c>
      <c r="L28" s="9">
        <f t="shared" ca="1" si="7"/>
        <v>-49.794854767981363</v>
      </c>
      <c r="M28">
        <f t="shared" ca="1" si="11"/>
        <v>55.289717078189298</v>
      </c>
      <c r="N28">
        <f t="shared" ca="1" si="12"/>
        <v>34.103667695473249</v>
      </c>
    </row>
    <row r="29" spans="1:14" x14ac:dyDescent="0.25">
      <c r="A29" s="4">
        <f t="shared" si="13"/>
        <v>0.42401620370370346</v>
      </c>
      <c r="B29" s="3">
        <f t="shared" si="14"/>
        <v>1553300635</v>
      </c>
      <c r="C29">
        <f t="shared" si="15"/>
        <v>2</v>
      </c>
      <c r="D29">
        <f t="shared" si="15"/>
        <v>6</v>
      </c>
      <c r="E29">
        <f t="shared" ca="1" si="9"/>
        <v>72284.2625237389</v>
      </c>
      <c r="F29">
        <f t="shared" ca="1" si="10"/>
        <v>-61096.00561850371</v>
      </c>
      <c r="G29">
        <f t="shared" ca="1" si="4"/>
        <v>10972.8</v>
      </c>
      <c r="H29" s="9">
        <f t="shared" ca="1" si="5"/>
        <v>-170.07997805444757</v>
      </c>
      <c r="I29" s="9">
        <f t="shared" ca="1" si="5"/>
        <v>143.75490766518487</v>
      </c>
      <c r="J29" s="9">
        <f t="shared" ca="1" si="5"/>
        <v>0</v>
      </c>
      <c r="K29" s="9">
        <f t="shared" ca="1" si="6"/>
        <v>222.69412298672631</v>
      </c>
      <c r="L29" s="9">
        <f t="shared" ca="1" si="7"/>
        <v>-49.794854767982329</v>
      </c>
      <c r="M29">
        <f t="shared" ca="1" si="11"/>
        <v>55.296231995884774</v>
      </c>
      <c r="N29">
        <f t="shared" ca="1" si="12"/>
        <v>34.090059156378601</v>
      </c>
    </row>
    <row r="30" spans="1:14" x14ac:dyDescent="0.25">
      <c r="A30" s="4">
        <f t="shared" si="13"/>
        <v>0.42407407407407383</v>
      </c>
      <c r="B30" s="3">
        <f t="shared" si="14"/>
        <v>1553300640</v>
      </c>
      <c r="C30">
        <f t="shared" si="15"/>
        <v>2</v>
      </c>
      <c r="D30">
        <f t="shared" si="15"/>
        <v>6</v>
      </c>
      <c r="E30">
        <f t="shared" ca="1" si="9"/>
        <v>71433.862633466662</v>
      </c>
      <c r="F30">
        <f t="shared" ca="1" si="10"/>
        <v>-60377.231080177786</v>
      </c>
      <c r="G30">
        <f t="shared" ca="1" si="4"/>
        <v>10972.8</v>
      </c>
      <c r="H30" s="9">
        <f t="shared" ca="1" si="5"/>
        <v>-170.07997805444174</v>
      </c>
      <c r="I30" s="9">
        <f t="shared" ca="1" si="5"/>
        <v>143.75490766518487</v>
      </c>
      <c r="J30" s="9">
        <f t="shared" ca="1" si="5"/>
        <v>0</v>
      </c>
      <c r="K30" s="9">
        <f t="shared" ca="1" si="6"/>
        <v>222.69412298672188</v>
      </c>
      <c r="L30" s="9">
        <f t="shared" ca="1" si="7"/>
        <v>-49.794854767981363</v>
      </c>
      <c r="M30">
        <f t="shared" ca="1" si="11"/>
        <v>55.302746913580243</v>
      </c>
      <c r="N30">
        <f t="shared" ca="1" si="12"/>
        <v>34.076450617283946</v>
      </c>
    </row>
    <row r="31" spans="1:14" x14ac:dyDescent="0.25">
      <c r="A31" s="4">
        <f t="shared" si="13"/>
        <v>0.42413194444444419</v>
      </c>
      <c r="B31" s="3">
        <f t="shared" si="14"/>
        <v>1553300645</v>
      </c>
      <c r="C31">
        <f t="shared" si="15"/>
        <v>2</v>
      </c>
      <c r="D31">
        <f t="shared" si="15"/>
        <v>6</v>
      </c>
      <c r="E31">
        <f t="shared" ca="1" si="9"/>
        <v>70583.462743194454</v>
      </c>
      <c r="F31">
        <f t="shared" ca="1" si="10"/>
        <v>-59658.456541851861</v>
      </c>
      <c r="G31">
        <f t="shared" ca="1" si="4"/>
        <v>10972.8</v>
      </c>
      <c r="H31" s="9">
        <f t="shared" ca="1" si="5"/>
        <v>-170.07997805444467</v>
      </c>
      <c r="I31" s="9">
        <f t="shared" ca="1" si="5"/>
        <v>143.75490766518632</v>
      </c>
      <c r="J31" s="9">
        <f t="shared" ca="1" si="5"/>
        <v>0</v>
      </c>
      <c r="K31" s="9">
        <f t="shared" ca="1" si="6"/>
        <v>222.69412298672503</v>
      </c>
      <c r="L31" s="9">
        <f t="shared" ca="1" si="7"/>
        <v>-49.794854767981562</v>
      </c>
      <c r="M31">
        <f t="shared" ca="1" si="11"/>
        <v>55.30926183127572</v>
      </c>
      <c r="N31">
        <f t="shared" ca="1" si="12"/>
        <v>34.062842078189298</v>
      </c>
    </row>
    <row r="32" spans="1:14" x14ac:dyDescent="0.25">
      <c r="A32" s="4">
        <f t="shared" si="13"/>
        <v>0.42418981481481455</v>
      </c>
      <c r="B32" s="3">
        <f t="shared" si="14"/>
        <v>1553300650</v>
      </c>
      <c r="C32">
        <f t="shared" si="15"/>
        <v>2</v>
      </c>
      <c r="D32">
        <f t="shared" si="15"/>
        <v>6</v>
      </c>
      <c r="E32">
        <f t="shared" ca="1" si="9"/>
        <v>69733.06285292223</v>
      </c>
      <c r="F32">
        <f t="shared" ca="1" si="10"/>
        <v>-58939.68200352593</v>
      </c>
      <c r="G32">
        <f t="shared" ca="1" si="4"/>
        <v>10972.8</v>
      </c>
      <c r="H32" s="9">
        <f t="shared" ca="1" si="5"/>
        <v>-170.07997805444467</v>
      </c>
      <c r="I32" s="9">
        <f t="shared" ca="1" si="5"/>
        <v>143.75490766518487</v>
      </c>
      <c r="J32" s="9">
        <f t="shared" ca="1" si="5"/>
        <v>0</v>
      </c>
      <c r="K32" s="9">
        <f t="shared" ca="1" si="6"/>
        <v>222.69412298672412</v>
      </c>
      <c r="L32" s="9">
        <f t="shared" ca="1" si="7"/>
        <v>-49.794854767981846</v>
      </c>
      <c r="M32">
        <f t="shared" ca="1" si="11"/>
        <v>55.315776748971189</v>
      </c>
      <c r="N32">
        <f t="shared" ca="1" si="12"/>
        <v>34.049233539094651</v>
      </c>
    </row>
    <row r="33" spans="1:14" x14ac:dyDescent="0.25">
      <c r="A33" s="4">
        <f>A32+5/24/3600</f>
        <v>0.42424768518518491</v>
      </c>
      <c r="B33" s="3">
        <f t="shared" si="14"/>
        <v>1553300655</v>
      </c>
      <c r="C33">
        <f t="shared" si="15"/>
        <v>2</v>
      </c>
      <c r="D33">
        <f t="shared" si="15"/>
        <v>6</v>
      </c>
      <c r="E33">
        <f t="shared" ca="1" si="9"/>
        <v>68882.662962650007</v>
      </c>
      <c r="F33">
        <f t="shared" ca="1" si="10"/>
        <v>-58220.907465200005</v>
      </c>
      <c r="G33">
        <f t="shared" ca="1" si="4"/>
        <v>10972.8</v>
      </c>
      <c r="H33" s="9">
        <f t="shared" ca="1" si="5"/>
        <v>-170.07997805444467</v>
      </c>
      <c r="I33" s="9">
        <f t="shared" ca="1" si="5"/>
        <v>143.75490766518487</v>
      </c>
      <c r="J33" s="9">
        <f t="shared" ca="1" si="5"/>
        <v>0</v>
      </c>
      <c r="K33" s="9">
        <f t="shared" ca="1" si="6"/>
        <v>222.69412298672412</v>
      </c>
      <c r="L33" s="9">
        <f t="shared" ca="1" si="7"/>
        <v>-49.794854767981846</v>
      </c>
      <c r="M33">
        <f t="shared" ca="1" si="11"/>
        <v>55.322291666666665</v>
      </c>
      <c r="N33">
        <f t="shared" ca="1" si="12"/>
        <v>34.035624999999996</v>
      </c>
    </row>
    <row r="34" spans="1:14" x14ac:dyDescent="0.25">
      <c r="A34" s="4">
        <f t="shared" si="13"/>
        <v>0.42430555555555527</v>
      </c>
      <c r="B34" s="3">
        <f t="shared" si="14"/>
        <v>1553300660</v>
      </c>
      <c r="C34">
        <f t="shared" si="15"/>
        <v>2</v>
      </c>
      <c r="D34">
        <f t="shared" si="15"/>
        <v>6</v>
      </c>
      <c r="E34">
        <f ca="1">INDIRECT("E$"&amp;C34)+INDIRECT("H$"&amp;C34)*($B34-INDIRECT("B$"&amp;D34))</f>
        <v>68032.263072377784</v>
      </c>
      <c r="F34">
        <f ca="1">INDIRECT("F$"&amp;C34)+INDIRECT("I$"&amp;C34)*($B34-INDIRECT("B$"&amp;D34))</f>
        <v>-57502.132926874081</v>
      </c>
      <c r="G34">
        <f t="shared" ca="1" si="4"/>
        <v>10972.8</v>
      </c>
      <c r="H34" s="9">
        <f t="shared" ca="1" si="5"/>
        <v>-170.07997805444467</v>
      </c>
      <c r="I34" s="9">
        <f t="shared" ca="1" si="5"/>
        <v>143.75490766518487</v>
      </c>
      <c r="J34" s="9">
        <f t="shared" ca="1" si="5"/>
        <v>0</v>
      </c>
      <c r="K34" s="9">
        <f t="shared" ca="1" si="6"/>
        <v>222.69412298672412</v>
      </c>
      <c r="L34" s="9">
        <f t="shared" ca="1" si="7"/>
        <v>-49.794854767981846</v>
      </c>
      <c r="M34">
        <f t="shared" ca="1" si="11"/>
        <v>55.328806584362141</v>
      </c>
      <c r="N34">
        <f t="shared" ca="1" si="12"/>
        <v>34.022016460905348</v>
      </c>
    </row>
    <row r="35" spans="1:14" x14ac:dyDescent="0.25">
      <c r="A35" s="4">
        <f t="shared" si="13"/>
        <v>0.42436342592592563</v>
      </c>
      <c r="B35" s="3">
        <f t="shared" si="14"/>
        <v>1553300665</v>
      </c>
      <c r="C35">
        <f t="shared" si="15"/>
        <v>2</v>
      </c>
      <c r="D35">
        <f t="shared" si="15"/>
        <v>6</v>
      </c>
      <c r="E35">
        <f ca="1">INDIRECT("E$"&amp;C35)+INDIRECT("H$"&amp;C35)*($B35-INDIRECT("B$"&amp;D35))</f>
        <v>67181.863182105561</v>
      </c>
      <c r="F35">
        <f ca="1">INDIRECT("F$"&amp;C35)+INDIRECT("I$"&amp;C35)*($B35-INDIRECT("B$"&amp;D35))</f>
        <v>-56783.358388548157</v>
      </c>
      <c r="G35">
        <f t="shared" ca="1" si="4"/>
        <v>10972.8</v>
      </c>
      <c r="H35" s="9">
        <f t="shared" ca="1" si="5"/>
        <v>-170.07997805444467</v>
      </c>
      <c r="I35" s="9">
        <f t="shared" ca="1" si="5"/>
        <v>143.75490766518487</v>
      </c>
      <c r="J35" s="9">
        <f t="shared" ca="1" si="5"/>
        <v>0</v>
      </c>
      <c r="K35" s="9">
        <f t="shared" ca="1" si="6"/>
        <v>222.69412298672412</v>
      </c>
      <c r="L35" s="9">
        <f t="shared" ca="1" si="7"/>
        <v>-49.794854767981846</v>
      </c>
      <c r="M35">
        <f t="shared" ca="1" si="11"/>
        <v>55.33532150205761</v>
      </c>
      <c r="N35">
        <f t="shared" ca="1" si="12"/>
        <v>34.008407921810701</v>
      </c>
    </row>
    <row r="36" spans="1:14" x14ac:dyDescent="0.25">
      <c r="A36" s="4">
        <f t="shared" si="13"/>
        <v>0.42442129629629599</v>
      </c>
      <c r="B36" s="3">
        <f t="shared" si="14"/>
        <v>1553300670</v>
      </c>
      <c r="C36">
        <f t="shared" si="15"/>
        <v>2</v>
      </c>
      <c r="D36">
        <f t="shared" si="15"/>
        <v>6</v>
      </c>
      <c r="E36">
        <f t="shared" ref="E36:E99" ca="1" si="16">INDIRECT("E$"&amp;C36)+INDIRECT("H$"&amp;C36)*($B36-INDIRECT("B$"&amp;D36))</f>
        <v>66331.463291833337</v>
      </c>
      <c r="F36">
        <f t="shared" ref="F36:F99" ca="1" si="17">INDIRECT("F$"&amp;C36)+INDIRECT("I$"&amp;C36)*($B36-INDIRECT("B$"&amp;D36))</f>
        <v>-56064.583850222232</v>
      </c>
      <c r="G36">
        <f t="shared" ca="1" si="4"/>
        <v>10972.8</v>
      </c>
      <c r="H36" s="9">
        <f t="shared" ca="1" si="5"/>
        <v>-170.07997805444467</v>
      </c>
      <c r="I36" s="9">
        <f t="shared" ca="1" si="5"/>
        <v>143.75490766518632</v>
      </c>
      <c r="J36" s="9">
        <f t="shared" ca="1" si="5"/>
        <v>0</v>
      </c>
      <c r="K36" s="9">
        <f t="shared" ca="1" si="6"/>
        <v>222.69412298672503</v>
      </c>
      <c r="L36" s="9">
        <f t="shared" ca="1" si="7"/>
        <v>-49.794854767981562</v>
      </c>
      <c r="M36">
        <f t="shared" ca="1" si="11"/>
        <v>55.341836419753086</v>
      </c>
      <c r="N36">
        <f t="shared" ca="1" si="12"/>
        <v>33.994799382716046</v>
      </c>
    </row>
    <row r="37" spans="1:14" x14ac:dyDescent="0.25">
      <c r="A37" s="4">
        <f t="shared" si="13"/>
        <v>0.42447916666666635</v>
      </c>
      <c r="B37" s="3">
        <f t="shared" si="14"/>
        <v>1553300675</v>
      </c>
      <c r="C37">
        <f t="shared" si="15"/>
        <v>2</v>
      </c>
      <c r="D37">
        <f t="shared" si="15"/>
        <v>6</v>
      </c>
      <c r="E37">
        <f t="shared" ca="1" si="16"/>
        <v>65481.063401561114</v>
      </c>
      <c r="F37">
        <f t="shared" ca="1" si="17"/>
        <v>-55345.809311896301</v>
      </c>
      <c r="G37">
        <f t="shared" ca="1" si="4"/>
        <v>10972.8</v>
      </c>
      <c r="H37" s="9">
        <f t="shared" ca="1" si="5"/>
        <v>-170.07997805444467</v>
      </c>
      <c r="I37" s="9">
        <f t="shared" ca="1" si="5"/>
        <v>143.75490766518487</v>
      </c>
      <c r="J37" s="9">
        <f t="shared" ca="1" si="5"/>
        <v>0</v>
      </c>
      <c r="K37" s="9">
        <f t="shared" ca="1" si="6"/>
        <v>222.69412298672412</v>
      </c>
      <c r="L37" s="9">
        <f t="shared" ca="1" si="7"/>
        <v>-49.794854767981846</v>
      </c>
      <c r="M37">
        <f t="shared" ca="1" si="11"/>
        <v>55.348351337448555</v>
      </c>
      <c r="N37">
        <f t="shared" ca="1" si="12"/>
        <v>33.981190843621398</v>
      </c>
    </row>
    <row r="38" spans="1:14" x14ac:dyDescent="0.25">
      <c r="A38" s="4">
        <f t="shared" si="13"/>
        <v>0.42453703703703671</v>
      </c>
      <c r="B38" s="3">
        <f t="shared" si="14"/>
        <v>1553300680</v>
      </c>
      <c r="C38">
        <f t="shared" si="15"/>
        <v>2</v>
      </c>
      <c r="D38">
        <f t="shared" si="15"/>
        <v>6</v>
      </c>
      <c r="E38">
        <f t="shared" ca="1" si="16"/>
        <v>64630.663511288891</v>
      </c>
      <c r="F38">
        <f t="shared" ca="1" si="17"/>
        <v>-54627.034773570376</v>
      </c>
      <c r="G38">
        <f t="shared" ca="1" si="4"/>
        <v>10972.8</v>
      </c>
      <c r="H38" s="9">
        <f t="shared" ca="1" si="5"/>
        <v>-170.07997805444467</v>
      </c>
      <c r="I38" s="9">
        <f t="shared" ca="1" si="5"/>
        <v>143.75490766518487</v>
      </c>
      <c r="J38" s="9">
        <f t="shared" ca="1" si="5"/>
        <v>0</v>
      </c>
      <c r="K38" s="9">
        <f t="shared" ca="1" si="6"/>
        <v>222.69412298672412</v>
      </c>
      <c r="L38" s="9">
        <f t="shared" ca="1" si="7"/>
        <v>-49.794854767981846</v>
      </c>
      <c r="M38">
        <f t="shared" ca="1" si="11"/>
        <v>55.354866255144032</v>
      </c>
      <c r="N38">
        <f t="shared" ca="1" si="12"/>
        <v>33.967582304526744</v>
      </c>
    </row>
    <row r="39" spans="1:14" x14ac:dyDescent="0.25">
      <c r="A39" s="4">
        <f t="shared" si="13"/>
        <v>0.42459490740740707</v>
      </c>
      <c r="B39" s="3">
        <f t="shared" si="14"/>
        <v>1553300685</v>
      </c>
      <c r="C39">
        <f t="shared" si="15"/>
        <v>2</v>
      </c>
      <c r="D39">
        <f t="shared" si="15"/>
        <v>6</v>
      </c>
      <c r="E39">
        <f t="shared" ca="1" si="16"/>
        <v>63780.263621016667</v>
      </c>
      <c r="F39">
        <f t="shared" ca="1" si="17"/>
        <v>-53908.260235244452</v>
      </c>
      <c r="G39">
        <f t="shared" ca="1" si="4"/>
        <v>10972.8</v>
      </c>
      <c r="H39" s="9">
        <f t="shared" ca="1" si="5"/>
        <v>-170.07997805444467</v>
      </c>
      <c r="I39" s="9">
        <f t="shared" ca="1" si="5"/>
        <v>143.75490766518632</v>
      </c>
      <c r="J39" s="9">
        <f t="shared" ca="1" si="5"/>
        <v>0</v>
      </c>
      <c r="K39" s="9">
        <f t="shared" ca="1" si="6"/>
        <v>222.69412298672503</v>
      </c>
      <c r="L39" s="9">
        <f t="shared" ca="1" si="7"/>
        <v>-49.794854767981562</v>
      </c>
      <c r="M39">
        <f t="shared" ca="1" si="11"/>
        <v>55.361381172839508</v>
      </c>
      <c r="N39">
        <f t="shared" ca="1" si="12"/>
        <v>33.953973765432096</v>
      </c>
    </row>
    <row r="40" spans="1:14" x14ac:dyDescent="0.25">
      <c r="A40" s="4">
        <f t="shared" si="13"/>
        <v>0.42465277777777743</v>
      </c>
      <c r="B40" s="3">
        <f t="shared" si="14"/>
        <v>1553300690</v>
      </c>
      <c r="C40">
        <f t="shared" ref="C40:D55" si="18">C39</f>
        <v>2</v>
      </c>
      <c r="D40">
        <f t="shared" si="18"/>
        <v>6</v>
      </c>
      <c r="E40">
        <f t="shared" ca="1" si="16"/>
        <v>62929.863730744444</v>
      </c>
      <c r="F40">
        <f t="shared" ca="1" si="17"/>
        <v>-53189.48569691852</v>
      </c>
      <c r="G40">
        <f t="shared" ca="1" si="4"/>
        <v>10972.8</v>
      </c>
      <c r="H40" s="9">
        <f t="shared" ca="1" si="5"/>
        <v>-170.07997805444467</v>
      </c>
      <c r="I40" s="9">
        <f t="shared" ca="1" si="5"/>
        <v>143.75490766518342</v>
      </c>
      <c r="J40" s="9">
        <f t="shared" ca="1" si="5"/>
        <v>0</v>
      </c>
      <c r="K40" s="9">
        <f t="shared" ca="1" si="6"/>
        <v>222.69412298672319</v>
      </c>
      <c r="L40" s="9">
        <f t="shared" ca="1" si="7"/>
        <v>-49.79485476798213</v>
      </c>
      <c r="M40">
        <f t="shared" ca="1" si="11"/>
        <v>55.367896090534977</v>
      </c>
      <c r="N40">
        <f t="shared" ca="1" si="12"/>
        <v>33.940365226337448</v>
      </c>
    </row>
    <row r="41" spans="1:14" x14ac:dyDescent="0.25">
      <c r="A41" s="4">
        <f t="shared" si="13"/>
        <v>0.4247106481481478</v>
      </c>
      <c r="B41" s="3">
        <f t="shared" si="14"/>
        <v>1553300695</v>
      </c>
      <c r="C41">
        <f t="shared" si="18"/>
        <v>2</v>
      </c>
      <c r="D41">
        <f t="shared" si="18"/>
        <v>6</v>
      </c>
      <c r="E41">
        <f t="shared" ca="1" si="16"/>
        <v>62079.463840472221</v>
      </c>
      <c r="F41">
        <f t="shared" ca="1" si="17"/>
        <v>-52470.711158592603</v>
      </c>
      <c r="G41">
        <f t="shared" ca="1" si="4"/>
        <v>10972.8</v>
      </c>
      <c r="H41" s="9">
        <f t="shared" ca="1" si="5"/>
        <v>-170.07997805444467</v>
      </c>
      <c r="I41" s="9">
        <f t="shared" ca="1" si="5"/>
        <v>143.75490766518632</v>
      </c>
      <c r="J41" s="9">
        <f t="shared" ca="1" si="5"/>
        <v>0</v>
      </c>
      <c r="K41" s="9">
        <f t="shared" ca="1" si="6"/>
        <v>222.69412298672503</v>
      </c>
      <c r="L41" s="9">
        <f t="shared" ca="1" si="7"/>
        <v>-49.794854767981562</v>
      </c>
      <c r="M41">
        <f t="shared" ca="1" si="11"/>
        <v>55.374411008230453</v>
      </c>
      <c r="N41">
        <f t="shared" ca="1" si="12"/>
        <v>33.926756687242793</v>
      </c>
    </row>
    <row r="42" spans="1:14" x14ac:dyDescent="0.25">
      <c r="A42" s="4">
        <f t="shared" si="13"/>
        <v>0.42476851851851816</v>
      </c>
      <c r="B42" s="3">
        <f t="shared" si="14"/>
        <v>1553300700</v>
      </c>
      <c r="C42">
        <f t="shared" si="18"/>
        <v>2</v>
      </c>
      <c r="D42">
        <f t="shared" si="18"/>
        <v>6</v>
      </c>
      <c r="E42">
        <f t="shared" ca="1" si="16"/>
        <v>61229.063950199998</v>
      </c>
      <c r="F42">
        <f t="shared" ca="1" si="17"/>
        <v>-51751.936620266672</v>
      </c>
      <c r="G42">
        <f t="shared" ca="1" si="4"/>
        <v>10972.8</v>
      </c>
      <c r="H42" s="9">
        <f t="shared" ca="1" si="5"/>
        <v>-170.07997805444319</v>
      </c>
      <c r="I42" s="9">
        <f t="shared" ca="1" si="5"/>
        <v>143.75490766518487</v>
      </c>
      <c r="J42" s="9">
        <f t="shared" ca="1" si="5"/>
        <v>0</v>
      </c>
      <c r="K42" s="9">
        <f t="shared" ca="1" si="6"/>
        <v>222.69412298672299</v>
      </c>
      <c r="L42" s="9">
        <f t="shared" ca="1" si="7"/>
        <v>-49.794854767981597</v>
      </c>
      <c r="M42">
        <f t="shared" ca="1" si="11"/>
        <v>55.380925925925922</v>
      </c>
      <c r="N42">
        <f t="shared" ca="1" si="12"/>
        <v>33.913148148148146</v>
      </c>
    </row>
    <row r="43" spans="1:14" x14ac:dyDescent="0.25">
      <c r="A43" s="4">
        <f t="shared" si="13"/>
        <v>0.42482638888888852</v>
      </c>
      <c r="B43" s="3">
        <f t="shared" si="14"/>
        <v>1553300705</v>
      </c>
      <c r="C43">
        <f t="shared" si="18"/>
        <v>2</v>
      </c>
      <c r="D43">
        <f t="shared" si="18"/>
        <v>6</v>
      </c>
      <c r="E43">
        <f t="shared" ca="1" si="16"/>
        <v>60378.664059927782</v>
      </c>
      <c r="F43">
        <f t="shared" ca="1" si="17"/>
        <v>-51033.162081940747</v>
      </c>
      <c r="G43">
        <f t="shared" ca="1" si="4"/>
        <v>10972.8</v>
      </c>
      <c r="H43" s="9">
        <f t="shared" ca="1" si="5"/>
        <v>-170.07997805444467</v>
      </c>
      <c r="I43" s="9">
        <f t="shared" ca="1" si="5"/>
        <v>143.75490766518487</v>
      </c>
      <c r="J43" s="9">
        <f t="shared" ca="1" si="5"/>
        <v>0</v>
      </c>
      <c r="K43" s="9">
        <f t="shared" ca="1" si="6"/>
        <v>222.69412298672412</v>
      </c>
      <c r="L43" s="9">
        <f t="shared" ca="1" si="7"/>
        <v>-49.794854767981846</v>
      </c>
      <c r="M43">
        <f t="shared" ca="1" si="11"/>
        <v>55.387440843621398</v>
      </c>
      <c r="N43">
        <f t="shared" ca="1" si="12"/>
        <v>33.899539609053498</v>
      </c>
    </row>
    <row r="44" spans="1:14" x14ac:dyDescent="0.25">
      <c r="A44" s="4">
        <f t="shared" si="13"/>
        <v>0.42488425925925888</v>
      </c>
      <c r="B44" s="3">
        <f t="shared" si="14"/>
        <v>1553300710</v>
      </c>
      <c r="C44">
        <f t="shared" si="18"/>
        <v>2</v>
      </c>
      <c r="D44">
        <f t="shared" si="18"/>
        <v>6</v>
      </c>
      <c r="E44">
        <f t="shared" ca="1" si="16"/>
        <v>59528.264169655558</v>
      </c>
      <c r="F44">
        <f t="shared" ca="1" si="17"/>
        <v>-50314.387543614823</v>
      </c>
      <c r="G44">
        <f t="shared" ca="1" si="4"/>
        <v>10972.8</v>
      </c>
      <c r="H44" s="9">
        <f t="shared" ca="1" si="5"/>
        <v>-170.07997805444467</v>
      </c>
      <c r="I44" s="9">
        <f t="shared" ca="1" si="5"/>
        <v>143.75490766518632</v>
      </c>
      <c r="J44" s="9">
        <f t="shared" ca="1" si="5"/>
        <v>0</v>
      </c>
      <c r="K44" s="9">
        <f t="shared" ca="1" si="6"/>
        <v>222.69412298672503</v>
      </c>
      <c r="L44" s="9">
        <f t="shared" ca="1" si="7"/>
        <v>-49.794854767981562</v>
      </c>
      <c r="M44">
        <f t="shared" ca="1" si="11"/>
        <v>55.393955761316874</v>
      </c>
      <c r="N44">
        <f t="shared" ca="1" si="12"/>
        <v>33.885931069958843</v>
      </c>
    </row>
    <row r="45" spans="1:14" x14ac:dyDescent="0.25">
      <c r="A45" s="4">
        <f t="shared" si="13"/>
        <v>0.42494212962962924</v>
      </c>
      <c r="B45" s="3">
        <f t="shared" si="14"/>
        <v>1553300715</v>
      </c>
      <c r="C45">
        <f t="shared" si="18"/>
        <v>2</v>
      </c>
      <c r="D45">
        <f t="shared" si="18"/>
        <v>6</v>
      </c>
      <c r="E45">
        <f t="shared" ca="1" si="16"/>
        <v>58677.864279383335</v>
      </c>
      <c r="F45">
        <f t="shared" ca="1" si="17"/>
        <v>-49595.613005288891</v>
      </c>
      <c r="G45">
        <f t="shared" ca="1" si="4"/>
        <v>10972.8</v>
      </c>
      <c r="H45" s="9">
        <f t="shared" ca="1" si="5"/>
        <v>-170.07997805444467</v>
      </c>
      <c r="I45" s="9">
        <f t="shared" ca="1" si="5"/>
        <v>143.75490766518342</v>
      </c>
      <c r="J45" s="9">
        <f t="shared" ca="1" si="5"/>
        <v>0</v>
      </c>
      <c r="K45" s="9">
        <f t="shared" ca="1" si="6"/>
        <v>222.69412298672319</v>
      </c>
      <c r="L45" s="9">
        <f t="shared" ca="1" si="7"/>
        <v>-49.79485476798213</v>
      </c>
      <c r="M45">
        <f t="shared" ca="1" si="11"/>
        <v>55.400470679012344</v>
      </c>
      <c r="N45">
        <f t="shared" ca="1" si="12"/>
        <v>33.872322530864196</v>
      </c>
    </row>
    <row r="46" spans="1:14" x14ac:dyDescent="0.25">
      <c r="A46" s="4">
        <f t="shared" si="13"/>
        <v>0.4249999999999996</v>
      </c>
      <c r="B46" s="3">
        <f t="shared" si="14"/>
        <v>1553300720</v>
      </c>
      <c r="C46">
        <f t="shared" si="18"/>
        <v>2</v>
      </c>
      <c r="D46">
        <f t="shared" si="18"/>
        <v>6</v>
      </c>
      <c r="E46">
        <f t="shared" ca="1" si="16"/>
        <v>57827.464389111112</v>
      </c>
      <c r="F46">
        <f t="shared" ca="1" si="17"/>
        <v>-48876.838466962974</v>
      </c>
      <c r="G46">
        <f t="shared" ca="1" si="4"/>
        <v>10972.8</v>
      </c>
      <c r="H46" s="9">
        <f t="shared" ca="1" si="5"/>
        <v>-170.07997805444467</v>
      </c>
      <c r="I46" s="9">
        <f t="shared" ca="1" si="5"/>
        <v>143.75490766518632</v>
      </c>
      <c r="J46" s="9">
        <f t="shared" ca="1" si="5"/>
        <v>0</v>
      </c>
      <c r="K46" s="9">
        <f t="shared" ca="1" si="6"/>
        <v>222.69412298672503</v>
      </c>
      <c r="L46" s="9">
        <f t="shared" ca="1" si="7"/>
        <v>-49.794854767981562</v>
      </c>
      <c r="M46">
        <f t="shared" ca="1" si="11"/>
        <v>55.40698559670782</v>
      </c>
      <c r="N46">
        <f t="shared" ca="1" si="12"/>
        <v>33.858713991769548</v>
      </c>
    </row>
    <row r="47" spans="1:14" x14ac:dyDescent="0.25">
      <c r="A47" s="4">
        <f t="shared" si="13"/>
        <v>0.42505787037036996</v>
      </c>
      <c r="B47" s="3">
        <f t="shared" si="14"/>
        <v>1553300725</v>
      </c>
      <c r="C47">
        <f t="shared" si="18"/>
        <v>2</v>
      </c>
      <c r="D47">
        <f t="shared" si="18"/>
        <v>6</v>
      </c>
      <c r="E47">
        <f t="shared" ca="1" si="16"/>
        <v>56977.064498838889</v>
      </c>
      <c r="F47">
        <f t="shared" ca="1" si="17"/>
        <v>-48158.063928637042</v>
      </c>
      <c r="G47">
        <f t="shared" ca="1" si="4"/>
        <v>10972.8</v>
      </c>
      <c r="H47" s="9">
        <f t="shared" ca="1" si="5"/>
        <v>-170.07997805444467</v>
      </c>
      <c r="I47" s="9">
        <f t="shared" ca="1" si="5"/>
        <v>143.75490766518487</v>
      </c>
      <c r="J47" s="9">
        <f t="shared" ca="1" si="5"/>
        <v>0</v>
      </c>
      <c r="K47" s="9">
        <f t="shared" ca="1" si="6"/>
        <v>222.69412298672412</v>
      </c>
      <c r="L47" s="9">
        <f t="shared" ca="1" si="7"/>
        <v>-49.794854767981846</v>
      </c>
      <c r="M47">
        <f t="shared" ca="1" si="11"/>
        <v>55.413500514403289</v>
      </c>
      <c r="N47">
        <f t="shared" ca="1" si="12"/>
        <v>33.845105452674893</v>
      </c>
    </row>
    <row r="48" spans="1:14" x14ac:dyDescent="0.25">
      <c r="A48" s="8">
        <f t="shared" si="13"/>
        <v>0.42511574074074032</v>
      </c>
      <c r="B48" s="3">
        <f t="shared" si="14"/>
        <v>1553300730</v>
      </c>
      <c r="C48">
        <f t="shared" si="18"/>
        <v>2</v>
      </c>
      <c r="D48">
        <f t="shared" si="18"/>
        <v>6</v>
      </c>
      <c r="E48">
        <f t="shared" ca="1" si="16"/>
        <v>56126.664608566665</v>
      </c>
      <c r="F48">
        <f t="shared" ca="1" si="17"/>
        <v>-47439.289390311118</v>
      </c>
      <c r="G48">
        <f t="shared" ca="1" si="4"/>
        <v>10972.8</v>
      </c>
      <c r="H48" s="9">
        <f t="shared" ca="1" si="5"/>
        <v>-170.07997805444319</v>
      </c>
      <c r="I48" s="9">
        <f t="shared" ca="1" si="5"/>
        <v>143.75490766518487</v>
      </c>
      <c r="J48" s="9">
        <f t="shared" ca="1" si="5"/>
        <v>0</v>
      </c>
      <c r="K48" s="9">
        <f t="shared" ca="1" si="6"/>
        <v>222.69412298672299</v>
      </c>
      <c r="L48" s="9">
        <f t="shared" ca="1" si="7"/>
        <v>-49.794854767981597</v>
      </c>
      <c r="M48">
        <f t="shared" ca="1" si="11"/>
        <v>55.420015432098765</v>
      </c>
      <c r="N48">
        <f t="shared" ca="1" si="12"/>
        <v>33.831496913580246</v>
      </c>
    </row>
    <row r="49" spans="1:19" x14ac:dyDescent="0.25">
      <c r="A49" s="4">
        <f t="shared" si="13"/>
        <v>0.42517361111111068</v>
      </c>
      <c r="B49" s="3">
        <f t="shared" si="14"/>
        <v>1553300735</v>
      </c>
      <c r="C49">
        <f t="shared" si="18"/>
        <v>2</v>
      </c>
      <c r="D49">
        <f t="shared" si="18"/>
        <v>6</v>
      </c>
      <c r="E49">
        <f t="shared" ca="1" si="16"/>
        <v>55276.264718294449</v>
      </c>
      <c r="F49">
        <f t="shared" ca="1" si="17"/>
        <v>-46720.514851985194</v>
      </c>
      <c r="G49">
        <f t="shared" ca="1" si="4"/>
        <v>10972.8</v>
      </c>
      <c r="H49" s="9">
        <f t="shared" ca="1" si="5"/>
        <v>-170.07997805444467</v>
      </c>
      <c r="I49" s="9">
        <f t="shared" ca="1" si="5"/>
        <v>143.75490766518632</v>
      </c>
      <c r="J49" s="9">
        <f t="shared" ca="1" si="5"/>
        <v>0</v>
      </c>
      <c r="K49" s="9">
        <f t="shared" ca="1" si="6"/>
        <v>222.69412298672503</v>
      </c>
      <c r="L49" s="9">
        <f t="shared" ca="1" si="7"/>
        <v>-49.794854767981562</v>
      </c>
      <c r="M49">
        <f t="shared" ca="1" si="11"/>
        <v>55.426530349794234</v>
      </c>
      <c r="N49">
        <f t="shared" ca="1" si="12"/>
        <v>33.817888374485591</v>
      </c>
    </row>
    <row r="50" spans="1:19" x14ac:dyDescent="0.25">
      <c r="A50" s="4">
        <f t="shared" si="13"/>
        <v>0.42523148148148104</v>
      </c>
      <c r="B50" s="3">
        <f t="shared" si="14"/>
        <v>1553300740</v>
      </c>
      <c r="C50">
        <f t="shared" si="18"/>
        <v>2</v>
      </c>
      <c r="D50">
        <f t="shared" si="18"/>
        <v>6</v>
      </c>
      <c r="E50">
        <f t="shared" ca="1" si="16"/>
        <v>54425.864828022226</v>
      </c>
      <c r="F50">
        <f t="shared" ca="1" si="17"/>
        <v>-46001.740313659262</v>
      </c>
      <c r="G50">
        <f t="shared" ca="1" si="4"/>
        <v>10972.8</v>
      </c>
      <c r="H50" s="9">
        <f t="shared" ca="1" si="5"/>
        <v>-170.07997805444467</v>
      </c>
      <c r="I50" s="9">
        <f t="shared" ca="1" si="5"/>
        <v>143.75490766518342</v>
      </c>
      <c r="J50" s="9">
        <f t="shared" ca="1" si="5"/>
        <v>0</v>
      </c>
      <c r="K50" s="9">
        <f t="shared" ca="1" si="6"/>
        <v>222.69412298672319</v>
      </c>
      <c r="L50" s="9">
        <f t="shared" ca="1" si="7"/>
        <v>-49.79485476798213</v>
      </c>
      <c r="M50">
        <f t="shared" ca="1" si="11"/>
        <v>55.43304526748971</v>
      </c>
      <c r="N50">
        <f t="shared" ca="1" si="12"/>
        <v>33.804279835390943</v>
      </c>
    </row>
    <row r="51" spans="1:19" x14ac:dyDescent="0.25">
      <c r="A51" s="4">
        <f t="shared" si="13"/>
        <v>0.4252893518518514</v>
      </c>
      <c r="B51" s="3">
        <f t="shared" si="14"/>
        <v>1553300745</v>
      </c>
      <c r="C51">
        <f t="shared" si="18"/>
        <v>2</v>
      </c>
      <c r="D51">
        <f t="shared" si="18"/>
        <v>6</v>
      </c>
      <c r="E51">
        <f t="shared" ca="1" si="16"/>
        <v>53575.464937750003</v>
      </c>
      <c r="F51">
        <f t="shared" ca="1" si="17"/>
        <v>-45282.965775333345</v>
      </c>
      <c r="G51">
        <f t="shared" ca="1" si="4"/>
        <v>10972.8</v>
      </c>
      <c r="H51" s="9">
        <f t="shared" ca="1" si="5"/>
        <v>-170.07997805444467</v>
      </c>
      <c r="I51" s="9">
        <f t="shared" ca="1" si="5"/>
        <v>143.75490766518632</v>
      </c>
      <c r="J51" s="9">
        <f t="shared" ca="1" si="5"/>
        <v>0</v>
      </c>
      <c r="K51" s="9">
        <f t="shared" ca="1" si="6"/>
        <v>222.69412298672503</v>
      </c>
      <c r="L51" s="9">
        <f t="shared" ca="1" si="7"/>
        <v>-49.794854767981562</v>
      </c>
      <c r="M51">
        <f t="shared" ca="1" si="11"/>
        <v>55.439560185185186</v>
      </c>
      <c r="N51">
        <f t="shared" ca="1" si="12"/>
        <v>33.790671296296296</v>
      </c>
      <c r="O51" s="39"/>
      <c r="R51" s="39"/>
      <c r="S51" s="39"/>
    </row>
    <row r="52" spans="1:19" x14ac:dyDescent="0.25">
      <c r="A52" s="4">
        <f>A51+5/24/3600</f>
        <v>0.42534722222222177</v>
      </c>
      <c r="B52" s="3">
        <f t="shared" si="14"/>
        <v>1553300750</v>
      </c>
      <c r="C52">
        <f t="shared" ref="C52:D52" si="19">C51</f>
        <v>2</v>
      </c>
      <c r="D52">
        <f t="shared" si="19"/>
        <v>6</v>
      </c>
      <c r="E52">
        <f t="shared" ref="E52:E54" ca="1" si="20">INDIRECT("E$"&amp;C52)+INDIRECT("H$"&amp;C52)*($B52-INDIRECT("B$"&amp;D52))</f>
        <v>52725.065047477779</v>
      </c>
      <c r="F52">
        <f t="shared" ref="F52:F54" ca="1" si="21">INDIRECT("F$"&amp;C52)+INDIRECT("I$"&amp;C52)*($B52-INDIRECT("B$"&amp;D52))</f>
        <v>-44564.191237007413</v>
      </c>
      <c r="G52">
        <f t="shared" ref="G52:G54" ca="1" si="22">INDIRECT("G$"&amp;C52)+INDIRECT("J$"&amp;C52)*($B52-INDIRECT("B$"&amp;D52))</f>
        <v>10972.8</v>
      </c>
      <c r="H52" s="9">
        <f t="shared" ref="H52:H54" ca="1" si="23">(E53-E52)/($B53-$B52)</f>
        <v>-170.07997805444467</v>
      </c>
      <c r="I52" s="9">
        <f t="shared" ref="I52:I54" ca="1" si="24">(F53-F52)/($B53-$B52)</f>
        <v>143.75490766518487</v>
      </c>
      <c r="J52" s="9">
        <f t="shared" ref="J52:J54" ca="1" si="25">(G53-G52)/($B53-$B52)</f>
        <v>0</v>
      </c>
      <c r="K52" s="9">
        <f t="shared" ref="K52:K54" ca="1" si="26">SQRT(H52*H52+I52*I52)</f>
        <v>222.69412298672412</v>
      </c>
      <c r="L52" s="9">
        <f t="shared" ref="L52:L54" ca="1" si="27">DEGREES(ATAN2(I52,H52))</f>
        <v>-49.794854767981846</v>
      </c>
      <c r="M52">
        <f t="shared" ref="M52:M54" ca="1" si="28">INDIRECT("M$"&amp;C52)+INDIRECT("O$"&amp;C52)*($B52-INDIRECT("B$"&amp;D52))</f>
        <v>55.446075102880656</v>
      </c>
      <c r="N52">
        <f t="shared" ref="N52:N54" ca="1" si="29">INDIRECT("N$"&amp;C52)+INDIRECT("P$"&amp;C52)*($B52-INDIRECT("B$"&amp;D52))</f>
        <v>33.777062757201641</v>
      </c>
      <c r="O52" s="39"/>
    </row>
    <row r="53" spans="1:19" x14ac:dyDescent="0.25">
      <c r="A53" s="8">
        <f t="shared" si="13"/>
        <v>0.42540509259259213</v>
      </c>
      <c r="B53" s="3">
        <f t="shared" si="14"/>
        <v>1553300755</v>
      </c>
      <c r="C53">
        <f t="shared" ref="C53:D53" si="30">C52</f>
        <v>2</v>
      </c>
      <c r="D53">
        <f t="shared" si="30"/>
        <v>6</v>
      </c>
      <c r="E53">
        <f t="shared" ca="1" si="20"/>
        <v>51874.665157205556</v>
      </c>
      <c r="F53">
        <f t="shared" ca="1" si="21"/>
        <v>-43845.416698681489</v>
      </c>
      <c r="G53">
        <f t="shared" ca="1" si="22"/>
        <v>10972.8</v>
      </c>
      <c r="H53" s="9">
        <f t="shared" ca="1" si="23"/>
        <v>-170.07997805444467</v>
      </c>
      <c r="I53" s="9">
        <f t="shared" ca="1" si="24"/>
        <v>143.75490766518487</v>
      </c>
      <c r="J53" s="9">
        <f t="shared" ca="1" si="25"/>
        <v>0</v>
      </c>
      <c r="K53" s="9">
        <f t="shared" ca="1" si="26"/>
        <v>222.69412298672412</v>
      </c>
      <c r="L53" s="9">
        <f t="shared" ca="1" si="27"/>
        <v>-49.794854767981846</v>
      </c>
      <c r="M53">
        <f t="shared" ca="1" si="28"/>
        <v>55.452590020576132</v>
      </c>
      <c r="N53">
        <f t="shared" ca="1" si="29"/>
        <v>33.763454218106993</v>
      </c>
      <c r="O53" s="39"/>
    </row>
    <row r="54" spans="1:19" x14ac:dyDescent="0.25">
      <c r="A54" s="8">
        <f t="shared" si="13"/>
        <v>0.42546296296296249</v>
      </c>
      <c r="B54" s="3">
        <f t="shared" si="14"/>
        <v>1553300760</v>
      </c>
      <c r="C54">
        <f t="shared" ref="C54:D54" si="31">C53</f>
        <v>2</v>
      </c>
      <c r="D54">
        <f t="shared" si="31"/>
        <v>6</v>
      </c>
      <c r="E54">
        <f t="shared" ca="1" si="20"/>
        <v>51024.265266933333</v>
      </c>
      <c r="F54">
        <f t="shared" ca="1" si="21"/>
        <v>-43126.642160355565</v>
      </c>
      <c r="G54">
        <f t="shared" ca="1" si="22"/>
        <v>10972.8</v>
      </c>
      <c r="H54" s="9">
        <f t="shared" ca="1" si="23"/>
        <v>-170.07997805444467</v>
      </c>
      <c r="I54" s="9">
        <f t="shared" ca="1" si="24"/>
        <v>143.75490766518632</v>
      </c>
      <c r="J54" s="9">
        <f t="shared" ca="1" si="25"/>
        <v>0</v>
      </c>
      <c r="K54" s="9">
        <f t="shared" ca="1" si="26"/>
        <v>222.69412298672503</v>
      </c>
      <c r="L54" s="9">
        <f t="shared" ca="1" si="27"/>
        <v>-49.794854767981562</v>
      </c>
      <c r="M54">
        <f t="shared" ca="1" si="28"/>
        <v>55.459104938271601</v>
      </c>
      <c r="N54">
        <f t="shared" ca="1" si="29"/>
        <v>33.749845679012346</v>
      </c>
      <c r="O54" s="39"/>
    </row>
    <row r="55" spans="1:19" x14ac:dyDescent="0.25">
      <c r="A55" s="4">
        <f t="shared" si="13"/>
        <v>0.42552083333333285</v>
      </c>
      <c r="B55" s="3">
        <f t="shared" si="14"/>
        <v>1553300765</v>
      </c>
      <c r="C55">
        <f t="shared" si="18"/>
        <v>2</v>
      </c>
      <c r="D55">
        <f t="shared" si="18"/>
        <v>6</v>
      </c>
      <c r="E55">
        <f t="shared" ref="E55:E56" ca="1" si="32">INDIRECT("E$"&amp;C55)+INDIRECT("H$"&amp;C55)*($B55-INDIRECT("B$"&amp;D55))</f>
        <v>50173.86537666111</v>
      </c>
      <c r="F55">
        <f t="shared" ref="F55:F56" ca="1" si="33">INDIRECT("F$"&amp;C55)+INDIRECT("I$"&amp;C55)*($B55-INDIRECT("B$"&amp;D55))</f>
        <v>-42407.867622029633</v>
      </c>
      <c r="G55">
        <f t="shared" ca="1" si="4"/>
        <v>10972.8</v>
      </c>
      <c r="H55" s="9">
        <f t="shared" ca="1" si="5"/>
        <v>-170.07997805444467</v>
      </c>
      <c r="I55" s="9">
        <f t="shared" ca="1" si="5"/>
        <v>143.75490766518487</v>
      </c>
      <c r="J55" s="9">
        <f t="shared" ca="1" si="5"/>
        <v>0</v>
      </c>
      <c r="K55" s="9">
        <f t="shared" ca="1" si="6"/>
        <v>222.69412298672412</v>
      </c>
      <c r="L55" s="9">
        <f t="shared" ca="1" si="7"/>
        <v>-49.794854767981846</v>
      </c>
      <c r="M55">
        <f t="shared" ref="M55:M56" ca="1" si="34">INDIRECT("M$"&amp;C55)+INDIRECT("O$"&amp;C55)*($B55-INDIRECT("B$"&amp;D55))</f>
        <v>55.465619855967077</v>
      </c>
      <c r="N55">
        <f t="shared" ref="N55:N56" ca="1" si="35">INDIRECT("N$"&amp;C55)+INDIRECT("P$"&amp;C55)*($B55-INDIRECT("B$"&amp;D55))</f>
        <v>33.736237139917691</v>
      </c>
    </row>
    <row r="56" spans="1:19" x14ac:dyDescent="0.25">
      <c r="A56" s="4">
        <f t="shared" si="13"/>
        <v>0.42557870370370321</v>
      </c>
      <c r="B56" s="3">
        <f t="shared" si="14"/>
        <v>1553300770</v>
      </c>
      <c r="C56">
        <f t="shared" ref="C56:D71" si="36">C55</f>
        <v>2</v>
      </c>
      <c r="D56">
        <f t="shared" si="36"/>
        <v>6</v>
      </c>
      <c r="E56">
        <f t="shared" ca="1" si="32"/>
        <v>49323.465486388886</v>
      </c>
      <c r="F56">
        <f t="shared" ca="1" si="33"/>
        <v>-41689.093083703709</v>
      </c>
      <c r="G56">
        <f t="shared" ca="1" si="4"/>
        <v>10972.8</v>
      </c>
      <c r="H56" s="9">
        <f t="shared" ca="1" si="5"/>
        <v>-170.07997805444319</v>
      </c>
      <c r="I56" s="9">
        <f t="shared" ca="1" si="5"/>
        <v>143.75490766518487</v>
      </c>
      <c r="J56" s="9">
        <f t="shared" ca="1" si="5"/>
        <v>0</v>
      </c>
      <c r="K56" s="9">
        <f t="shared" ca="1" si="6"/>
        <v>222.69412298672299</v>
      </c>
      <c r="L56" s="9">
        <f t="shared" ca="1" si="7"/>
        <v>-49.794854767981597</v>
      </c>
      <c r="M56">
        <f t="shared" ca="1" si="34"/>
        <v>55.472134773662553</v>
      </c>
      <c r="N56">
        <f t="shared" ca="1" si="35"/>
        <v>33.722628600823043</v>
      </c>
    </row>
    <row r="57" spans="1:19" x14ac:dyDescent="0.25">
      <c r="A57" s="4">
        <f t="shared" si="13"/>
        <v>0.42563657407407357</v>
      </c>
      <c r="B57" s="3">
        <f t="shared" si="14"/>
        <v>1553300775</v>
      </c>
      <c r="C57">
        <f t="shared" si="36"/>
        <v>2</v>
      </c>
      <c r="D57">
        <f t="shared" si="36"/>
        <v>6</v>
      </c>
      <c r="E57">
        <f t="shared" ca="1" si="16"/>
        <v>48473.06559611667</v>
      </c>
      <c r="F57">
        <f t="shared" ca="1" si="17"/>
        <v>-40970.318545377784</v>
      </c>
      <c r="G57">
        <f t="shared" ca="1" si="4"/>
        <v>10972.8</v>
      </c>
      <c r="H57" s="9">
        <f t="shared" ca="1" si="5"/>
        <v>-170.07997805444467</v>
      </c>
      <c r="I57" s="9">
        <f t="shared" ca="1" si="5"/>
        <v>143.75490766518487</v>
      </c>
      <c r="J57" s="9">
        <f t="shared" ca="1" si="5"/>
        <v>0</v>
      </c>
      <c r="K57" s="9">
        <f t="shared" ca="1" si="6"/>
        <v>222.69412298672412</v>
      </c>
      <c r="L57" s="9">
        <f t="shared" ca="1" si="7"/>
        <v>-49.794854767981846</v>
      </c>
      <c r="M57">
        <f t="shared" ca="1" si="11"/>
        <v>55.478649691358022</v>
      </c>
      <c r="N57">
        <f t="shared" ca="1" si="12"/>
        <v>33.709020061728395</v>
      </c>
    </row>
    <row r="58" spans="1:19" x14ac:dyDescent="0.25">
      <c r="A58" s="4">
        <f t="shared" si="13"/>
        <v>0.42569444444444393</v>
      </c>
      <c r="B58" s="3">
        <f t="shared" si="14"/>
        <v>1553300780</v>
      </c>
      <c r="C58">
        <f t="shared" si="36"/>
        <v>2</v>
      </c>
      <c r="D58">
        <f t="shared" si="36"/>
        <v>6</v>
      </c>
      <c r="E58">
        <f t="shared" ca="1" si="16"/>
        <v>47622.665705844447</v>
      </c>
      <c r="F58">
        <f t="shared" ca="1" si="17"/>
        <v>-40251.54400705186</v>
      </c>
      <c r="G58">
        <f t="shared" ca="1" si="4"/>
        <v>10972.8</v>
      </c>
      <c r="H58" s="9">
        <f t="shared" ca="1" si="5"/>
        <v>-170.07997805444467</v>
      </c>
      <c r="I58" s="9">
        <f t="shared" ca="1" si="5"/>
        <v>143.75490766518487</v>
      </c>
      <c r="J58" s="9">
        <f t="shared" ca="1" si="5"/>
        <v>0</v>
      </c>
      <c r="K58" s="9">
        <f t="shared" ca="1" si="6"/>
        <v>222.69412298672412</v>
      </c>
      <c r="L58" s="9">
        <f t="shared" ca="1" si="7"/>
        <v>-49.794854767981846</v>
      </c>
      <c r="M58">
        <f t="shared" ca="1" si="11"/>
        <v>55.485164609053498</v>
      </c>
      <c r="N58">
        <f t="shared" ca="1" si="12"/>
        <v>33.695411522633741</v>
      </c>
    </row>
    <row r="59" spans="1:19" x14ac:dyDescent="0.25">
      <c r="A59" s="4">
        <f t="shared" si="13"/>
        <v>0.42575231481481429</v>
      </c>
      <c r="B59" s="3">
        <f t="shared" si="14"/>
        <v>1553300785</v>
      </c>
      <c r="C59">
        <f t="shared" si="36"/>
        <v>2</v>
      </c>
      <c r="D59">
        <f t="shared" si="36"/>
        <v>6</v>
      </c>
      <c r="E59">
        <f t="shared" ca="1" si="16"/>
        <v>46772.265815572224</v>
      </c>
      <c r="F59">
        <f t="shared" ca="1" si="17"/>
        <v>-39532.769468725935</v>
      </c>
      <c r="G59">
        <f t="shared" ca="1" si="4"/>
        <v>10972.8</v>
      </c>
      <c r="H59" s="9">
        <f t="shared" ca="1" si="5"/>
        <v>-170.07997805444467</v>
      </c>
      <c r="I59" s="9">
        <f t="shared" ca="1" si="5"/>
        <v>143.75490766518632</v>
      </c>
      <c r="J59" s="9">
        <f t="shared" ca="1" si="5"/>
        <v>0</v>
      </c>
      <c r="K59" s="9">
        <f t="shared" ca="1" si="6"/>
        <v>222.69412298672503</v>
      </c>
      <c r="L59" s="9">
        <f t="shared" ca="1" si="7"/>
        <v>-49.794854767981562</v>
      </c>
      <c r="M59">
        <f t="shared" ca="1" si="11"/>
        <v>55.491679526748968</v>
      </c>
      <c r="N59">
        <f t="shared" ca="1" si="12"/>
        <v>33.681802983539093</v>
      </c>
    </row>
    <row r="60" spans="1:19" x14ac:dyDescent="0.25">
      <c r="A60" s="4">
        <f t="shared" si="13"/>
        <v>0.42581018518518465</v>
      </c>
      <c r="B60" s="3">
        <f t="shared" si="14"/>
        <v>1553300790</v>
      </c>
      <c r="C60">
        <f t="shared" si="36"/>
        <v>2</v>
      </c>
      <c r="D60">
        <f t="shared" si="36"/>
        <v>6</v>
      </c>
      <c r="E60">
        <f t="shared" ca="1" si="16"/>
        <v>45921.865925300001</v>
      </c>
      <c r="F60">
        <f t="shared" ca="1" si="17"/>
        <v>-38813.994930400004</v>
      </c>
      <c r="G60">
        <f t="shared" ca="1" si="4"/>
        <v>10972.8</v>
      </c>
      <c r="H60" s="9">
        <f t="shared" ca="1" si="5"/>
        <v>-170.07997805444467</v>
      </c>
      <c r="I60" s="9">
        <f t="shared" ca="1" si="5"/>
        <v>143.75490766518487</v>
      </c>
      <c r="J60" s="9">
        <f t="shared" ca="1" si="5"/>
        <v>0</v>
      </c>
      <c r="K60" s="9">
        <f t="shared" ca="1" si="6"/>
        <v>222.69412298672412</v>
      </c>
      <c r="L60" s="9">
        <f t="shared" ca="1" si="7"/>
        <v>-49.794854767981846</v>
      </c>
      <c r="M60">
        <f t="shared" ca="1" si="11"/>
        <v>55.498194444444444</v>
      </c>
      <c r="N60">
        <f t="shared" ca="1" si="12"/>
        <v>33.668194444444438</v>
      </c>
    </row>
    <row r="61" spans="1:19" x14ac:dyDescent="0.25">
      <c r="A61" s="4">
        <f t="shared" si="13"/>
        <v>0.42586805555555501</v>
      </c>
      <c r="B61" s="3">
        <f t="shared" si="14"/>
        <v>1553300795</v>
      </c>
      <c r="C61">
        <f t="shared" si="36"/>
        <v>2</v>
      </c>
      <c r="D61">
        <f t="shared" si="36"/>
        <v>6</v>
      </c>
      <c r="E61">
        <f t="shared" ca="1" si="16"/>
        <v>45071.466035027777</v>
      </c>
      <c r="F61">
        <f t="shared" ca="1" si="17"/>
        <v>-38095.220392074079</v>
      </c>
      <c r="G61">
        <f t="shared" ca="1" si="4"/>
        <v>10972.8</v>
      </c>
      <c r="H61" s="9">
        <f t="shared" ca="1" si="5"/>
        <v>-170.07997805444467</v>
      </c>
      <c r="I61" s="9">
        <f t="shared" ca="1" si="5"/>
        <v>143.75490766518487</v>
      </c>
      <c r="J61" s="9">
        <f t="shared" ca="1" si="5"/>
        <v>0</v>
      </c>
      <c r="K61" s="9">
        <f t="shared" ca="1" si="6"/>
        <v>222.69412298672412</v>
      </c>
      <c r="L61" s="9">
        <f t="shared" ca="1" si="7"/>
        <v>-49.794854767981846</v>
      </c>
      <c r="M61">
        <f t="shared" ca="1" si="11"/>
        <v>55.50470936213992</v>
      </c>
      <c r="N61">
        <f t="shared" ca="1" si="12"/>
        <v>33.654585905349791</v>
      </c>
    </row>
    <row r="62" spans="1:19" x14ac:dyDescent="0.25">
      <c r="A62" s="4">
        <f t="shared" si="13"/>
        <v>0.42592592592592537</v>
      </c>
      <c r="B62" s="3">
        <f t="shared" si="14"/>
        <v>1553300800</v>
      </c>
      <c r="C62">
        <f t="shared" si="36"/>
        <v>2</v>
      </c>
      <c r="D62">
        <f t="shared" si="36"/>
        <v>6</v>
      </c>
      <c r="E62">
        <f t="shared" ca="1" si="16"/>
        <v>44221.066144755554</v>
      </c>
      <c r="F62">
        <f t="shared" ca="1" si="17"/>
        <v>-37376.445853748155</v>
      </c>
      <c r="G62">
        <f t="shared" ca="1" si="4"/>
        <v>10972.8</v>
      </c>
      <c r="H62" s="9">
        <f t="shared" ca="1" si="5"/>
        <v>-170.07997805444467</v>
      </c>
      <c r="I62" s="9">
        <f t="shared" ca="1" si="5"/>
        <v>143.75490766518487</v>
      </c>
      <c r="J62" s="9">
        <f t="shared" ca="1" si="5"/>
        <v>0</v>
      </c>
      <c r="K62" s="9">
        <f t="shared" ca="1" si="6"/>
        <v>222.69412298672412</v>
      </c>
      <c r="L62" s="9">
        <f t="shared" ca="1" si="7"/>
        <v>-49.794854767981846</v>
      </c>
      <c r="M62">
        <f t="shared" ca="1" si="11"/>
        <v>55.511224279835389</v>
      </c>
      <c r="N62">
        <f t="shared" ca="1" si="12"/>
        <v>33.640977366255143</v>
      </c>
    </row>
    <row r="63" spans="1:19" x14ac:dyDescent="0.25">
      <c r="A63" s="4">
        <f t="shared" si="13"/>
        <v>0.42598379629629574</v>
      </c>
      <c r="B63" s="3">
        <f t="shared" si="14"/>
        <v>1553300805</v>
      </c>
      <c r="C63">
        <f t="shared" si="36"/>
        <v>2</v>
      </c>
      <c r="D63">
        <f t="shared" si="36"/>
        <v>6</v>
      </c>
      <c r="E63">
        <f t="shared" ca="1" si="16"/>
        <v>43370.666254483331</v>
      </c>
      <c r="F63">
        <f t="shared" ca="1" si="17"/>
        <v>-36657.671315422231</v>
      </c>
      <c r="G63">
        <f t="shared" ca="1" si="4"/>
        <v>10972.8</v>
      </c>
      <c r="H63" s="9">
        <f t="shared" ca="1" si="5"/>
        <v>-170.07997805444467</v>
      </c>
      <c r="I63" s="9">
        <f t="shared" ca="1" si="5"/>
        <v>143.75490766518487</v>
      </c>
      <c r="J63" s="9">
        <f t="shared" ca="1" si="5"/>
        <v>0</v>
      </c>
      <c r="K63" s="9">
        <f t="shared" ca="1" si="6"/>
        <v>222.69412298672412</v>
      </c>
      <c r="L63" s="9">
        <f t="shared" ca="1" si="7"/>
        <v>-49.794854767981846</v>
      </c>
      <c r="M63">
        <f t="shared" ca="1" si="11"/>
        <v>55.517739197530865</v>
      </c>
      <c r="N63">
        <f t="shared" ca="1" si="12"/>
        <v>33.627368827160488</v>
      </c>
    </row>
    <row r="64" spans="1:19" x14ac:dyDescent="0.25">
      <c r="A64" s="4">
        <f t="shared" si="13"/>
        <v>0.4260416666666661</v>
      </c>
      <c r="B64" s="3">
        <f t="shared" si="14"/>
        <v>1553300810</v>
      </c>
      <c r="C64">
        <f t="shared" si="36"/>
        <v>2</v>
      </c>
      <c r="D64">
        <f t="shared" si="36"/>
        <v>6</v>
      </c>
      <c r="E64">
        <f t="shared" ca="1" si="16"/>
        <v>42520.266364211107</v>
      </c>
      <c r="F64">
        <f t="shared" ca="1" si="17"/>
        <v>-35938.896777096306</v>
      </c>
      <c r="G64">
        <f t="shared" ca="1" si="4"/>
        <v>10972.8</v>
      </c>
      <c r="H64" s="9">
        <f t="shared" ca="1" si="5"/>
        <v>-170.07997805444319</v>
      </c>
      <c r="I64" s="9">
        <f t="shared" ca="1" si="5"/>
        <v>143.75490766518632</v>
      </c>
      <c r="J64" s="9">
        <f t="shared" ca="1" si="5"/>
        <v>0</v>
      </c>
      <c r="K64" s="9">
        <f t="shared" ca="1" si="6"/>
        <v>222.69412298672393</v>
      </c>
      <c r="L64" s="9">
        <f t="shared" ca="1" si="7"/>
        <v>-49.794854767981306</v>
      </c>
      <c r="M64">
        <f t="shared" ca="1" si="11"/>
        <v>55.524254115226334</v>
      </c>
      <c r="N64">
        <f t="shared" ca="1" si="12"/>
        <v>33.613760288065841</v>
      </c>
    </row>
    <row r="65" spans="1:15" x14ac:dyDescent="0.25">
      <c r="A65" s="4">
        <f t="shared" si="13"/>
        <v>0.42609953703703646</v>
      </c>
      <c r="B65" s="3">
        <f t="shared" si="14"/>
        <v>1553300815</v>
      </c>
      <c r="C65">
        <f t="shared" si="36"/>
        <v>2</v>
      </c>
      <c r="D65">
        <f t="shared" si="36"/>
        <v>6</v>
      </c>
      <c r="E65">
        <f t="shared" ca="1" si="16"/>
        <v>41669.866473938891</v>
      </c>
      <c r="F65">
        <f t="shared" ca="1" si="17"/>
        <v>-35220.122238770375</v>
      </c>
      <c r="G65">
        <f t="shared" ca="1" si="4"/>
        <v>10972.8</v>
      </c>
      <c r="H65" s="9">
        <f t="shared" ca="1" si="5"/>
        <v>-170.07997805444467</v>
      </c>
      <c r="I65" s="9">
        <f t="shared" ca="1" si="5"/>
        <v>143.75490766518487</v>
      </c>
      <c r="J65" s="9">
        <f t="shared" ca="1" si="5"/>
        <v>0</v>
      </c>
      <c r="K65" s="9">
        <f t="shared" ca="1" si="6"/>
        <v>222.69412298672412</v>
      </c>
      <c r="L65" s="9">
        <f t="shared" ca="1" si="7"/>
        <v>-49.794854767981846</v>
      </c>
      <c r="M65">
        <f t="shared" ca="1" si="11"/>
        <v>55.53076903292181</v>
      </c>
      <c r="N65">
        <f t="shared" ca="1" si="12"/>
        <v>33.600151748971193</v>
      </c>
      <c r="O65" s="12"/>
    </row>
    <row r="66" spans="1:15" x14ac:dyDescent="0.25">
      <c r="A66" s="8">
        <f t="shared" si="13"/>
        <v>0.42615740740740682</v>
      </c>
      <c r="B66" s="3">
        <f t="shared" si="14"/>
        <v>1553300820</v>
      </c>
      <c r="C66">
        <f t="shared" si="36"/>
        <v>2</v>
      </c>
      <c r="D66">
        <f t="shared" si="36"/>
        <v>6</v>
      </c>
      <c r="E66">
        <f t="shared" ca="1" si="16"/>
        <v>40819.466583666668</v>
      </c>
      <c r="F66">
        <f t="shared" ca="1" si="17"/>
        <v>-34501.34770044445</v>
      </c>
      <c r="G66">
        <f t="shared" ca="1" si="4"/>
        <v>10972.8</v>
      </c>
      <c r="H66" s="9">
        <f t="shared" ca="1" si="5"/>
        <v>-170.07997805444467</v>
      </c>
      <c r="I66" s="9">
        <f t="shared" ca="1" si="5"/>
        <v>143.75490766518487</v>
      </c>
      <c r="J66" s="9">
        <f t="shared" ca="1" si="5"/>
        <v>0</v>
      </c>
      <c r="K66" s="9">
        <f t="shared" ca="1" si="6"/>
        <v>222.69412298672412</v>
      </c>
      <c r="L66" s="9">
        <f t="shared" ca="1" si="7"/>
        <v>-49.794854767981846</v>
      </c>
      <c r="M66">
        <f t="shared" ca="1" si="11"/>
        <v>55.537283950617287</v>
      </c>
      <c r="N66">
        <f t="shared" ca="1" si="12"/>
        <v>33.586543209876538</v>
      </c>
      <c r="O66" s="12"/>
    </row>
    <row r="67" spans="1:15" x14ac:dyDescent="0.25">
      <c r="A67" s="4">
        <f t="shared" si="13"/>
        <v>0.42621527777777718</v>
      </c>
      <c r="B67" s="3">
        <f t="shared" si="14"/>
        <v>1553300825</v>
      </c>
      <c r="C67">
        <f t="shared" si="36"/>
        <v>2</v>
      </c>
      <c r="D67">
        <f t="shared" si="36"/>
        <v>6</v>
      </c>
      <c r="E67">
        <f t="shared" ca="1" si="16"/>
        <v>39969.066693394445</v>
      </c>
      <c r="F67">
        <f t="shared" ca="1" si="17"/>
        <v>-33782.573162118526</v>
      </c>
      <c r="G67">
        <f t="shared" ca="1" si="4"/>
        <v>10972.8</v>
      </c>
      <c r="H67" s="9">
        <f t="shared" ca="1" si="5"/>
        <v>-170.07997805444467</v>
      </c>
      <c r="I67" s="9">
        <f t="shared" ca="1" si="5"/>
        <v>143.75490766518487</v>
      </c>
      <c r="J67" s="9">
        <f t="shared" ca="1" si="5"/>
        <v>0</v>
      </c>
      <c r="K67" s="9">
        <f t="shared" ca="1" si="6"/>
        <v>222.69412298672412</v>
      </c>
      <c r="L67" s="9">
        <f t="shared" ca="1" si="7"/>
        <v>-49.794854767981846</v>
      </c>
      <c r="M67">
        <f t="shared" ca="1" si="11"/>
        <v>55.543798868312756</v>
      </c>
      <c r="N67">
        <f t="shared" ca="1" si="12"/>
        <v>33.572934670781891</v>
      </c>
      <c r="O67" s="12"/>
    </row>
    <row r="68" spans="1:15" x14ac:dyDescent="0.25">
      <c r="A68" s="4">
        <f t="shared" si="13"/>
        <v>0.42627314814814754</v>
      </c>
      <c r="B68" s="3">
        <f t="shared" si="14"/>
        <v>1553300830</v>
      </c>
      <c r="C68">
        <f t="shared" si="36"/>
        <v>2</v>
      </c>
      <c r="D68">
        <f t="shared" si="36"/>
        <v>6</v>
      </c>
      <c r="E68">
        <f t="shared" ca="1" si="16"/>
        <v>39118.666803122222</v>
      </c>
      <c r="F68">
        <f t="shared" ca="1" si="17"/>
        <v>-33063.798623792602</v>
      </c>
      <c r="G68">
        <f t="shared" ca="1" si="4"/>
        <v>10972.8</v>
      </c>
      <c r="H68" s="9">
        <f t="shared" ca="1" si="5"/>
        <v>-170.07997805444467</v>
      </c>
      <c r="I68" s="9">
        <f t="shared" ca="1" si="5"/>
        <v>143.75490766518632</v>
      </c>
      <c r="J68" s="9">
        <f t="shared" ca="1" si="5"/>
        <v>0</v>
      </c>
      <c r="K68" s="9">
        <f t="shared" ca="1" si="6"/>
        <v>222.69412298672503</v>
      </c>
      <c r="L68" s="9">
        <f t="shared" ca="1" si="7"/>
        <v>-49.794854767981562</v>
      </c>
      <c r="M68">
        <f t="shared" ca="1" si="11"/>
        <v>55.550313786008232</v>
      </c>
      <c r="N68">
        <f t="shared" ca="1" si="12"/>
        <v>33.559326131687243</v>
      </c>
      <c r="O68" s="12"/>
    </row>
    <row r="69" spans="1:15" x14ac:dyDescent="0.25">
      <c r="A69" s="4">
        <f t="shared" si="13"/>
        <v>0.4263310185185179</v>
      </c>
      <c r="B69" s="3">
        <f t="shared" si="14"/>
        <v>1553300835</v>
      </c>
      <c r="C69">
        <f t="shared" si="36"/>
        <v>2</v>
      </c>
      <c r="D69">
        <f t="shared" si="36"/>
        <v>6</v>
      </c>
      <c r="E69">
        <f t="shared" ca="1" si="16"/>
        <v>38268.266912849998</v>
      </c>
      <c r="F69">
        <f t="shared" ca="1" si="17"/>
        <v>-32345.02408546667</v>
      </c>
      <c r="G69">
        <f t="shared" ca="1" si="4"/>
        <v>10972.8</v>
      </c>
      <c r="H69" s="9">
        <f t="shared" ca="1" si="5"/>
        <v>-170.07997805444467</v>
      </c>
      <c r="I69" s="9">
        <f t="shared" ca="1" si="5"/>
        <v>143.75490766518487</v>
      </c>
      <c r="J69" s="9">
        <f t="shared" ca="1" si="5"/>
        <v>0</v>
      </c>
      <c r="K69" s="9">
        <f t="shared" ca="1" si="6"/>
        <v>222.69412298672412</v>
      </c>
      <c r="L69" s="9">
        <f t="shared" ca="1" si="7"/>
        <v>-49.794854767981846</v>
      </c>
      <c r="M69">
        <f t="shared" ca="1" si="11"/>
        <v>55.556828703703701</v>
      </c>
      <c r="N69">
        <f t="shared" ca="1" si="12"/>
        <v>33.545717592592588</v>
      </c>
    </row>
    <row r="70" spans="1:15" x14ac:dyDescent="0.25">
      <c r="A70" s="4">
        <f>A69+5/24/3600</f>
        <v>0.42638888888888826</v>
      </c>
      <c r="B70" s="3">
        <f t="shared" si="14"/>
        <v>1553300840</v>
      </c>
      <c r="C70">
        <f t="shared" si="36"/>
        <v>2</v>
      </c>
      <c r="D70">
        <f t="shared" si="36"/>
        <v>6</v>
      </c>
      <c r="E70">
        <f t="shared" ca="1" si="16"/>
        <v>37417.867022577775</v>
      </c>
      <c r="F70">
        <f t="shared" ca="1" si="17"/>
        <v>-31626.249547140746</v>
      </c>
      <c r="G70">
        <f t="shared" ca="1" si="4"/>
        <v>10972.8</v>
      </c>
      <c r="H70" s="9">
        <f t="shared" ca="1" si="5"/>
        <v>-170.07997805444467</v>
      </c>
      <c r="I70" s="9">
        <f t="shared" ca="1" si="5"/>
        <v>143.75490766518487</v>
      </c>
      <c r="J70" s="9">
        <f t="shared" ca="1" si="5"/>
        <v>0</v>
      </c>
      <c r="K70" s="9">
        <f t="shared" ca="1" si="6"/>
        <v>222.69412298672412</v>
      </c>
      <c r="L70" s="9">
        <f t="shared" ca="1" si="7"/>
        <v>-49.794854767981846</v>
      </c>
      <c r="M70">
        <f t="shared" ca="1" si="11"/>
        <v>55.563343621399177</v>
      </c>
      <c r="N70">
        <f t="shared" ca="1" si="12"/>
        <v>33.53210905349794</v>
      </c>
    </row>
    <row r="71" spans="1:15" x14ac:dyDescent="0.25">
      <c r="A71" s="4">
        <f t="shared" si="13"/>
        <v>0.42644675925925862</v>
      </c>
      <c r="B71" s="3">
        <f t="shared" si="14"/>
        <v>1553300845</v>
      </c>
      <c r="C71">
        <f t="shared" si="36"/>
        <v>2</v>
      </c>
      <c r="D71">
        <f t="shared" si="36"/>
        <v>6</v>
      </c>
      <c r="E71">
        <f t="shared" ca="1" si="16"/>
        <v>36567.467132305552</v>
      </c>
      <c r="F71">
        <f t="shared" ca="1" si="17"/>
        <v>-30907.475008814821</v>
      </c>
      <c r="G71">
        <f t="shared" ref="G71:G134" ca="1" si="37">INDIRECT("G$"&amp;C71)+INDIRECT("J$"&amp;C71)*($B71-INDIRECT("B$"&amp;D71))</f>
        <v>10972.8</v>
      </c>
      <c r="H71" s="9">
        <f t="shared" ref="H71:J134" ca="1" si="38">(E72-E71)/($B72-$B71)</f>
        <v>-170.07997805444319</v>
      </c>
      <c r="I71" s="9">
        <f t="shared" ca="1" si="38"/>
        <v>143.75490766518487</v>
      </c>
      <c r="J71" s="9">
        <f t="shared" ca="1" si="38"/>
        <v>0</v>
      </c>
      <c r="K71" s="9">
        <f t="shared" ref="K71:K134" ca="1" si="39">SQRT(H71*H71+I71*I71)</f>
        <v>222.69412298672299</v>
      </c>
      <c r="L71" s="9">
        <f t="shared" ref="L71:L134" ca="1" si="40">DEGREES(ATAN2(I71,H71))</f>
        <v>-49.794854767981597</v>
      </c>
      <c r="M71">
        <f t="shared" ca="1" si="11"/>
        <v>55.569858539094653</v>
      </c>
      <c r="N71">
        <f t="shared" ca="1" si="12"/>
        <v>33.518500514403293</v>
      </c>
    </row>
    <row r="72" spans="1:15" x14ac:dyDescent="0.25">
      <c r="A72" s="4">
        <f t="shared" si="13"/>
        <v>0.42650462962962898</v>
      </c>
      <c r="B72" s="3">
        <f t="shared" si="14"/>
        <v>1553300850</v>
      </c>
      <c r="C72">
        <f t="shared" ref="C72:D87" si="41">C71</f>
        <v>2</v>
      </c>
      <c r="D72">
        <f t="shared" si="41"/>
        <v>6</v>
      </c>
      <c r="E72">
        <f t="shared" ca="1" si="16"/>
        <v>35717.067242033336</v>
      </c>
      <c r="F72">
        <f t="shared" ca="1" si="17"/>
        <v>-30188.700470488897</v>
      </c>
      <c r="G72">
        <f t="shared" ca="1" si="37"/>
        <v>10972.8</v>
      </c>
      <c r="H72" s="9">
        <f t="shared" ca="1" si="38"/>
        <v>-170.07997805444467</v>
      </c>
      <c r="I72" s="9">
        <f t="shared" ca="1" si="38"/>
        <v>143.75490766518487</v>
      </c>
      <c r="J72" s="9">
        <f t="shared" ca="1" si="38"/>
        <v>0</v>
      </c>
      <c r="K72" s="9">
        <f t="shared" ca="1" si="39"/>
        <v>222.69412298672412</v>
      </c>
      <c r="L72" s="9">
        <f t="shared" ca="1" si="40"/>
        <v>-49.794854767981846</v>
      </c>
      <c r="M72">
        <f t="shared" ref="M72:M135" ca="1" si="42">INDIRECT("M$"&amp;C72)+INDIRECT("O$"&amp;C72)*($B72-INDIRECT("B$"&amp;D72))</f>
        <v>55.576373456790122</v>
      </c>
      <c r="N72">
        <f t="shared" ref="N72:N135" ca="1" si="43">INDIRECT("N$"&amp;C72)+INDIRECT("P$"&amp;C72)*($B72-INDIRECT("B$"&amp;D72))</f>
        <v>33.504891975308638</v>
      </c>
    </row>
    <row r="73" spans="1:15" x14ac:dyDescent="0.25">
      <c r="A73" s="4">
        <f t="shared" ref="A73:A102" si="44">A72+5/24/3600</f>
        <v>0.42656249999999934</v>
      </c>
      <c r="B73" s="3">
        <f t="shared" ref="B73:B136" si="45">B72+SECOND(A73-A72)</f>
        <v>1553300855</v>
      </c>
      <c r="C73">
        <f t="shared" si="41"/>
        <v>2</v>
      </c>
      <c r="D73">
        <f t="shared" si="41"/>
        <v>6</v>
      </c>
      <c r="E73">
        <f t="shared" ca="1" si="16"/>
        <v>34866.667351761113</v>
      </c>
      <c r="F73">
        <f t="shared" ca="1" si="17"/>
        <v>-29469.925932162972</v>
      </c>
      <c r="G73">
        <f t="shared" ca="1" si="37"/>
        <v>10972.8</v>
      </c>
      <c r="H73" s="9">
        <f t="shared" ca="1" si="38"/>
        <v>-170.07997805444467</v>
      </c>
      <c r="I73" s="9">
        <f t="shared" ca="1" si="38"/>
        <v>143.75490766518632</v>
      </c>
      <c r="J73" s="9">
        <f t="shared" ca="1" si="38"/>
        <v>0</v>
      </c>
      <c r="K73" s="9">
        <f t="shared" ca="1" si="39"/>
        <v>222.69412298672503</v>
      </c>
      <c r="L73" s="9">
        <f t="shared" ca="1" si="40"/>
        <v>-49.794854767981562</v>
      </c>
      <c r="M73">
        <f t="shared" ca="1" si="42"/>
        <v>55.582888374485599</v>
      </c>
      <c r="N73">
        <f t="shared" ca="1" si="43"/>
        <v>33.49128343621399</v>
      </c>
    </row>
    <row r="74" spans="1:15" x14ac:dyDescent="0.25">
      <c r="A74" s="4">
        <f t="shared" si="44"/>
        <v>0.42662037037036971</v>
      </c>
      <c r="B74" s="3">
        <f t="shared" si="45"/>
        <v>1553300860</v>
      </c>
      <c r="C74">
        <f t="shared" si="41"/>
        <v>2</v>
      </c>
      <c r="D74">
        <f t="shared" si="41"/>
        <v>6</v>
      </c>
      <c r="E74">
        <f t="shared" ca="1" si="16"/>
        <v>34016.267461488889</v>
      </c>
      <c r="F74">
        <f t="shared" ca="1" si="17"/>
        <v>-28751.151393837041</v>
      </c>
      <c r="G74">
        <f t="shared" ca="1" si="37"/>
        <v>10972.8</v>
      </c>
      <c r="H74" s="9">
        <f t="shared" ca="1" si="38"/>
        <v>-170.07997805444467</v>
      </c>
      <c r="I74" s="9">
        <f t="shared" ca="1" si="38"/>
        <v>143.75490766518487</v>
      </c>
      <c r="J74" s="9">
        <f t="shared" ca="1" si="38"/>
        <v>0</v>
      </c>
      <c r="K74" s="9">
        <f t="shared" ca="1" si="39"/>
        <v>222.69412298672412</v>
      </c>
      <c r="L74" s="9">
        <f t="shared" ca="1" si="40"/>
        <v>-49.794854767981846</v>
      </c>
      <c r="M74">
        <f t="shared" ca="1" si="42"/>
        <v>55.589403292181068</v>
      </c>
      <c r="N74">
        <f t="shared" ca="1" si="43"/>
        <v>33.477674897119336</v>
      </c>
    </row>
    <row r="75" spans="1:15" x14ac:dyDescent="0.25">
      <c r="A75" s="4">
        <f t="shared" si="44"/>
        <v>0.42667824074074007</v>
      </c>
      <c r="B75" s="3">
        <f t="shared" si="45"/>
        <v>1553300865</v>
      </c>
      <c r="C75">
        <f t="shared" si="41"/>
        <v>2</v>
      </c>
      <c r="D75">
        <f t="shared" si="41"/>
        <v>6</v>
      </c>
      <c r="E75">
        <f t="shared" ca="1" si="16"/>
        <v>33165.867571216666</v>
      </c>
      <c r="F75">
        <f t="shared" ca="1" si="17"/>
        <v>-28032.376855511116</v>
      </c>
      <c r="G75">
        <f t="shared" ca="1" si="37"/>
        <v>10972.8</v>
      </c>
      <c r="H75" s="9">
        <f t="shared" ca="1" si="38"/>
        <v>-170.07997805444467</v>
      </c>
      <c r="I75" s="9">
        <f t="shared" ca="1" si="38"/>
        <v>143.75490766518487</v>
      </c>
      <c r="J75" s="9">
        <f t="shared" ca="1" si="38"/>
        <v>0</v>
      </c>
      <c r="K75" s="9">
        <f t="shared" ca="1" si="39"/>
        <v>222.69412298672412</v>
      </c>
      <c r="L75" s="9">
        <f t="shared" ca="1" si="40"/>
        <v>-49.794854767981846</v>
      </c>
      <c r="M75">
        <f t="shared" ca="1" si="42"/>
        <v>55.595918209876544</v>
      </c>
      <c r="N75">
        <f t="shared" ca="1" si="43"/>
        <v>33.464066358024688</v>
      </c>
    </row>
    <row r="76" spans="1:15" x14ac:dyDescent="0.25">
      <c r="A76" s="4">
        <f t="shared" si="44"/>
        <v>0.42673611111111043</v>
      </c>
      <c r="B76" s="3">
        <f t="shared" si="45"/>
        <v>1553300870</v>
      </c>
      <c r="C76">
        <f t="shared" si="41"/>
        <v>2</v>
      </c>
      <c r="D76">
        <f t="shared" si="41"/>
        <v>6</v>
      </c>
      <c r="E76">
        <f t="shared" ca="1" si="16"/>
        <v>32315.467680944443</v>
      </c>
      <c r="F76">
        <f t="shared" ca="1" si="17"/>
        <v>-27313.602317185192</v>
      </c>
      <c r="G76">
        <f t="shared" ca="1" si="37"/>
        <v>10972.8</v>
      </c>
      <c r="H76" s="9">
        <f t="shared" ca="1" si="38"/>
        <v>-170.07997805444467</v>
      </c>
      <c r="I76" s="9">
        <f t="shared" ca="1" si="38"/>
        <v>143.75490766518487</v>
      </c>
      <c r="J76" s="9">
        <f t="shared" ca="1" si="38"/>
        <v>0</v>
      </c>
      <c r="K76" s="9">
        <f t="shared" ca="1" si="39"/>
        <v>222.69412298672412</v>
      </c>
      <c r="L76" s="9">
        <f t="shared" ca="1" si="40"/>
        <v>-49.794854767981846</v>
      </c>
      <c r="M76">
        <f t="shared" ca="1" si="42"/>
        <v>55.602433127572013</v>
      </c>
      <c r="N76">
        <f t="shared" ca="1" si="43"/>
        <v>33.45045781893004</v>
      </c>
    </row>
    <row r="77" spans="1:15" x14ac:dyDescent="0.25">
      <c r="A77" s="4">
        <f t="shared" si="44"/>
        <v>0.42679398148148079</v>
      </c>
      <c r="B77" s="3">
        <f t="shared" si="45"/>
        <v>1553300875</v>
      </c>
      <c r="C77">
        <f t="shared" si="41"/>
        <v>2</v>
      </c>
      <c r="D77">
        <f t="shared" si="41"/>
        <v>6</v>
      </c>
      <c r="E77">
        <f t="shared" ca="1" si="16"/>
        <v>31465.067790672219</v>
      </c>
      <c r="F77">
        <f t="shared" ca="1" si="17"/>
        <v>-26594.827778859268</v>
      </c>
      <c r="G77">
        <f t="shared" ca="1" si="37"/>
        <v>10972.8</v>
      </c>
      <c r="H77" s="9">
        <f t="shared" ca="1" si="38"/>
        <v>-170.07997805444467</v>
      </c>
      <c r="I77" s="9">
        <f t="shared" ca="1" si="38"/>
        <v>143.75490766518487</v>
      </c>
      <c r="J77" s="9">
        <f t="shared" ca="1" si="38"/>
        <v>0</v>
      </c>
      <c r="K77" s="9">
        <f t="shared" ca="1" si="39"/>
        <v>222.69412298672412</v>
      </c>
      <c r="L77" s="9">
        <f t="shared" ca="1" si="40"/>
        <v>-49.794854767981846</v>
      </c>
      <c r="M77">
        <f t="shared" ca="1" si="42"/>
        <v>55.608948045267489</v>
      </c>
      <c r="N77">
        <f t="shared" ca="1" si="43"/>
        <v>33.436849279835386</v>
      </c>
    </row>
    <row r="78" spans="1:15" x14ac:dyDescent="0.25">
      <c r="A78" s="4">
        <f t="shared" si="44"/>
        <v>0.42685185185185115</v>
      </c>
      <c r="B78" s="3">
        <f t="shared" si="45"/>
        <v>1553300880</v>
      </c>
      <c r="C78">
        <f t="shared" si="41"/>
        <v>2</v>
      </c>
      <c r="D78">
        <f t="shared" si="41"/>
        <v>6</v>
      </c>
      <c r="E78">
        <f t="shared" ca="1" si="16"/>
        <v>30614.667900399996</v>
      </c>
      <c r="F78">
        <f t="shared" ca="1" si="17"/>
        <v>-25876.053240533343</v>
      </c>
      <c r="G78">
        <f t="shared" ca="1" si="37"/>
        <v>10972.8</v>
      </c>
      <c r="H78" s="9">
        <f t="shared" ca="1" si="38"/>
        <v>-170.07997805444467</v>
      </c>
      <c r="I78" s="9">
        <f t="shared" ca="1" si="38"/>
        <v>143.75490766518632</v>
      </c>
      <c r="J78" s="9">
        <f t="shared" ca="1" si="38"/>
        <v>0</v>
      </c>
      <c r="K78" s="9">
        <f t="shared" ca="1" si="39"/>
        <v>222.69412298672503</v>
      </c>
      <c r="L78" s="9">
        <f t="shared" ca="1" si="40"/>
        <v>-49.794854767981562</v>
      </c>
      <c r="M78">
        <f t="shared" ca="1" si="42"/>
        <v>55.615462962962965</v>
      </c>
      <c r="N78">
        <f t="shared" ca="1" si="43"/>
        <v>33.423240740740738</v>
      </c>
    </row>
    <row r="79" spans="1:15" x14ac:dyDescent="0.25">
      <c r="A79" s="4">
        <f t="shared" si="44"/>
        <v>0.42690972222222151</v>
      </c>
      <c r="B79" s="3">
        <f t="shared" si="45"/>
        <v>1553300885</v>
      </c>
      <c r="C79">
        <f t="shared" si="41"/>
        <v>2</v>
      </c>
      <c r="D79">
        <f t="shared" si="41"/>
        <v>6</v>
      </c>
      <c r="E79">
        <f t="shared" ca="1" si="16"/>
        <v>29764.268010127773</v>
      </c>
      <c r="F79">
        <f t="shared" ca="1" si="17"/>
        <v>-25157.278702207412</v>
      </c>
      <c r="G79">
        <f t="shared" ca="1" si="37"/>
        <v>10972.8</v>
      </c>
      <c r="H79" s="9">
        <f t="shared" ca="1" si="38"/>
        <v>-170.07997805444319</v>
      </c>
      <c r="I79" s="9">
        <f t="shared" ca="1" si="38"/>
        <v>143.75490766518487</v>
      </c>
      <c r="J79" s="9">
        <f t="shared" ca="1" si="38"/>
        <v>0</v>
      </c>
      <c r="K79" s="9">
        <f t="shared" ca="1" si="39"/>
        <v>222.69412298672299</v>
      </c>
      <c r="L79" s="9">
        <f t="shared" ca="1" si="40"/>
        <v>-49.794854767981597</v>
      </c>
      <c r="M79">
        <f t="shared" ca="1" si="42"/>
        <v>55.621977880658434</v>
      </c>
      <c r="N79">
        <f t="shared" ca="1" si="43"/>
        <v>33.40963220164609</v>
      </c>
    </row>
    <row r="80" spans="1:15" x14ac:dyDescent="0.25">
      <c r="A80" s="4">
        <f t="shared" si="44"/>
        <v>0.42696759259259187</v>
      </c>
      <c r="B80" s="3">
        <f t="shared" si="45"/>
        <v>1553300890</v>
      </c>
      <c r="C80">
        <f t="shared" si="41"/>
        <v>2</v>
      </c>
      <c r="D80">
        <f t="shared" si="41"/>
        <v>6</v>
      </c>
      <c r="E80">
        <f t="shared" ca="1" si="16"/>
        <v>28913.868119855557</v>
      </c>
      <c r="F80">
        <f t="shared" ca="1" si="17"/>
        <v>-24438.504163881487</v>
      </c>
      <c r="G80">
        <f t="shared" ca="1" si="37"/>
        <v>10972.8</v>
      </c>
      <c r="H80" s="9">
        <f t="shared" ca="1" si="38"/>
        <v>-170.07997805444467</v>
      </c>
      <c r="I80" s="9">
        <f t="shared" ca="1" si="38"/>
        <v>143.75490766518487</v>
      </c>
      <c r="J80" s="9">
        <f t="shared" ca="1" si="38"/>
        <v>0</v>
      </c>
      <c r="K80" s="9">
        <f t="shared" ca="1" si="39"/>
        <v>222.69412298672412</v>
      </c>
      <c r="L80" s="9">
        <f t="shared" ca="1" si="40"/>
        <v>-49.794854767981846</v>
      </c>
      <c r="M80">
        <f t="shared" ca="1" si="42"/>
        <v>55.628492798353911</v>
      </c>
      <c r="N80">
        <f t="shared" ca="1" si="43"/>
        <v>33.396023662551436</v>
      </c>
    </row>
    <row r="81" spans="1:14" x14ac:dyDescent="0.25">
      <c r="A81" s="4">
        <f t="shared" si="44"/>
        <v>0.42702546296296223</v>
      </c>
      <c r="B81" s="3">
        <f t="shared" si="45"/>
        <v>1553300895</v>
      </c>
      <c r="C81">
        <f t="shared" si="41"/>
        <v>2</v>
      </c>
      <c r="D81">
        <f t="shared" si="41"/>
        <v>6</v>
      </c>
      <c r="E81">
        <f t="shared" ca="1" si="16"/>
        <v>28063.468229583334</v>
      </c>
      <c r="F81">
        <f t="shared" ca="1" si="17"/>
        <v>-23719.729625555563</v>
      </c>
      <c r="G81">
        <f t="shared" ca="1" si="37"/>
        <v>10972.8</v>
      </c>
      <c r="H81" s="9">
        <f t="shared" ca="1" si="38"/>
        <v>-170.07997805444467</v>
      </c>
      <c r="I81" s="9">
        <f t="shared" ca="1" si="38"/>
        <v>143.75490766518487</v>
      </c>
      <c r="J81" s="9">
        <f t="shared" ca="1" si="38"/>
        <v>0</v>
      </c>
      <c r="K81" s="9">
        <f t="shared" ca="1" si="39"/>
        <v>222.69412298672412</v>
      </c>
      <c r="L81" s="9">
        <f t="shared" ca="1" si="40"/>
        <v>-49.794854767981846</v>
      </c>
      <c r="M81">
        <f t="shared" ca="1" si="42"/>
        <v>55.63500771604938</v>
      </c>
      <c r="N81">
        <f t="shared" ca="1" si="43"/>
        <v>33.382415123456788</v>
      </c>
    </row>
    <row r="82" spans="1:14" x14ac:dyDescent="0.25">
      <c r="A82" s="4">
        <f t="shared" si="44"/>
        <v>0.42708333333333259</v>
      </c>
      <c r="B82" s="3">
        <f t="shared" si="45"/>
        <v>1553300900</v>
      </c>
      <c r="C82">
        <f t="shared" si="41"/>
        <v>2</v>
      </c>
      <c r="D82">
        <f t="shared" si="41"/>
        <v>6</v>
      </c>
      <c r="E82">
        <f t="shared" ca="1" si="16"/>
        <v>27213.06833931111</v>
      </c>
      <c r="F82">
        <f t="shared" ca="1" si="17"/>
        <v>-23000.955087229639</v>
      </c>
      <c r="G82">
        <f t="shared" ca="1" si="37"/>
        <v>10972.8</v>
      </c>
      <c r="H82" s="9">
        <f t="shared" ca="1" si="38"/>
        <v>-170.07997805444467</v>
      </c>
      <c r="I82" s="9">
        <f t="shared" ca="1" si="38"/>
        <v>143.75490766518632</v>
      </c>
      <c r="J82" s="9">
        <f t="shared" ca="1" si="38"/>
        <v>0</v>
      </c>
      <c r="K82" s="9">
        <f t="shared" ca="1" si="39"/>
        <v>222.69412298672503</v>
      </c>
      <c r="L82" s="9">
        <f t="shared" ca="1" si="40"/>
        <v>-49.794854767981562</v>
      </c>
      <c r="M82">
        <f t="shared" ca="1" si="42"/>
        <v>55.641522633744856</v>
      </c>
      <c r="N82">
        <f t="shared" ca="1" si="43"/>
        <v>33.36880658436214</v>
      </c>
    </row>
    <row r="83" spans="1:14" x14ac:dyDescent="0.25">
      <c r="A83" s="4">
        <f t="shared" si="44"/>
        <v>0.42714120370370295</v>
      </c>
      <c r="B83" s="3">
        <f t="shared" si="45"/>
        <v>1553300905</v>
      </c>
      <c r="C83">
        <f t="shared" si="41"/>
        <v>2</v>
      </c>
      <c r="D83">
        <f t="shared" si="41"/>
        <v>6</v>
      </c>
      <c r="E83">
        <f t="shared" ca="1" si="16"/>
        <v>26362.668449038887</v>
      </c>
      <c r="F83">
        <f t="shared" ca="1" si="17"/>
        <v>-22282.180548903707</v>
      </c>
      <c r="G83">
        <f t="shared" ca="1" si="37"/>
        <v>10972.8</v>
      </c>
      <c r="H83" s="9">
        <f t="shared" ca="1" si="38"/>
        <v>-170.07997805444467</v>
      </c>
      <c r="I83" s="9">
        <f t="shared" ca="1" si="38"/>
        <v>143.75490766518487</v>
      </c>
      <c r="J83" s="9">
        <f t="shared" ca="1" si="38"/>
        <v>0</v>
      </c>
      <c r="K83" s="9">
        <f t="shared" ca="1" si="39"/>
        <v>222.69412298672412</v>
      </c>
      <c r="L83" s="9">
        <f t="shared" ca="1" si="40"/>
        <v>-49.794854767981846</v>
      </c>
      <c r="M83">
        <f t="shared" ca="1" si="42"/>
        <v>55.648037551440332</v>
      </c>
      <c r="N83">
        <f t="shared" ca="1" si="43"/>
        <v>33.355198045267485</v>
      </c>
    </row>
    <row r="84" spans="1:14" x14ac:dyDescent="0.25">
      <c r="A84" s="4">
        <f t="shared" si="44"/>
        <v>0.42719907407407332</v>
      </c>
      <c r="B84" s="3">
        <f t="shared" si="45"/>
        <v>1553300910</v>
      </c>
      <c r="C84">
        <f t="shared" si="41"/>
        <v>2</v>
      </c>
      <c r="D84">
        <f t="shared" si="41"/>
        <v>6</v>
      </c>
      <c r="E84">
        <f t="shared" ca="1" si="16"/>
        <v>25512.268558766664</v>
      </c>
      <c r="F84">
        <f t="shared" ca="1" si="17"/>
        <v>-21563.406010577783</v>
      </c>
      <c r="G84">
        <f t="shared" ca="1" si="37"/>
        <v>10972.8</v>
      </c>
      <c r="H84" s="9">
        <f t="shared" ca="1" si="38"/>
        <v>-170.07997805444467</v>
      </c>
      <c r="I84" s="9">
        <f t="shared" ca="1" si="38"/>
        <v>143.75490766518487</v>
      </c>
      <c r="J84" s="9">
        <f t="shared" ca="1" si="38"/>
        <v>0</v>
      </c>
      <c r="K84" s="9">
        <f t="shared" ca="1" si="39"/>
        <v>222.69412298672412</v>
      </c>
      <c r="L84" s="9">
        <f t="shared" ca="1" si="40"/>
        <v>-49.794854767981846</v>
      </c>
      <c r="M84">
        <f t="shared" ca="1" si="42"/>
        <v>55.654552469135801</v>
      </c>
      <c r="N84">
        <f t="shared" ca="1" si="43"/>
        <v>33.341589506172838</v>
      </c>
    </row>
    <row r="85" spans="1:14" x14ac:dyDescent="0.25">
      <c r="A85" s="4">
        <f t="shared" si="44"/>
        <v>0.42725694444444368</v>
      </c>
      <c r="B85" s="3">
        <f t="shared" si="45"/>
        <v>1553300915</v>
      </c>
      <c r="C85">
        <f t="shared" si="41"/>
        <v>2</v>
      </c>
      <c r="D85">
        <f t="shared" si="41"/>
        <v>6</v>
      </c>
      <c r="E85">
        <f t="shared" ca="1" si="16"/>
        <v>24661.86866849444</v>
      </c>
      <c r="F85">
        <f t="shared" ca="1" si="17"/>
        <v>-20844.631472251858</v>
      </c>
      <c r="G85">
        <f t="shared" ca="1" si="37"/>
        <v>10972.8</v>
      </c>
      <c r="H85" s="9">
        <f t="shared" ca="1" si="38"/>
        <v>-170.07997805444467</v>
      </c>
      <c r="I85" s="9">
        <f t="shared" ca="1" si="38"/>
        <v>143.75490766518487</v>
      </c>
      <c r="J85" s="9">
        <f t="shared" ca="1" si="38"/>
        <v>0</v>
      </c>
      <c r="K85" s="9">
        <f t="shared" ca="1" si="39"/>
        <v>222.69412298672412</v>
      </c>
      <c r="L85" s="9">
        <f t="shared" ca="1" si="40"/>
        <v>-49.794854767981846</v>
      </c>
      <c r="M85">
        <f t="shared" ca="1" si="42"/>
        <v>55.661067386831277</v>
      </c>
      <c r="N85">
        <f t="shared" ca="1" si="43"/>
        <v>33.327980967078183</v>
      </c>
    </row>
    <row r="86" spans="1:14" x14ac:dyDescent="0.25">
      <c r="A86" s="4">
        <f t="shared" si="44"/>
        <v>0.42731481481481404</v>
      </c>
      <c r="B86" s="3">
        <f t="shared" si="45"/>
        <v>1553300920</v>
      </c>
      <c r="C86">
        <f t="shared" si="41"/>
        <v>2</v>
      </c>
      <c r="D86">
        <f t="shared" si="41"/>
        <v>6</v>
      </c>
      <c r="E86">
        <f t="shared" ca="1" si="16"/>
        <v>23811.468778222217</v>
      </c>
      <c r="F86">
        <f t="shared" ca="1" si="17"/>
        <v>-20125.856933925934</v>
      </c>
      <c r="G86">
        <f t="shared" ca="1" si="37"/>
        <v>10972.8</v>
      </c>
      <c r="H86" s="9">
        <f t="shared" ca="1" si="38"/>
        <v>-170.07997805444467</v>
      </c>
      <c r="I86" s="9">
        <f t="shared" ca="1" si="38"/>
        <v>143.75490766518487</v>
      </c>
      <c r="J86" s="9">
        <f t="shared" ca="1" si="38"/>
        <v>0</v>
      </c>
      <c r="K86" s="9">
        <f t="shared" ca="1" si="39"/>
        <v>222.69412298672412</v>
      </c>
      <c r="L86" s="9">
        <f t="shared" ca="1" si="40"/>
        <v>-49.794854767981846</v>
      </c>
      <c r="M86">
        <f t="shared" ca="1" si="42"/>
        <v>55.667582304526746</v>
      </c>
      <c r="N86">
        <f t="shared" ca="1" si="43"/>
        <v>33.314372427983535</v>
      </c>
    </row>
    <row r="87" spans="1:14" x14ac:dyDescent="0.25">
      <c r="A87" s="4">
        <f t="shared" si="44"/>
        <v>0.4273726851851844</v>
      </c>
      <c r="B87" s="3">
        <f t="shared" si="45"/>
        <v>1553300925</v>
      </c>
      <c r="C87">
        <f t="shared" si="41"/>
        <v>2</v>
      </c>
      <c r="D87">
        <f t="shared" si="41"/>
        <v>6</v>
      </c>
      <c r="E87">
        <f t="shared" ca="1" si="16"/>
        <v>22961.068887949994</v>
      </c>
      <c r="F87">
        <f t="shared" ca="1" si="17"/>
        <v>-19407.082395600009</v>
      </c>
      <c r="G87">
        <f t="shared" ca="1" si="37"/>
        <v>10972.8</v>
      </c>
      <c r="H87" s="9">
        <f t="shared" ca="1" si="38"/>
        <v>-170.07997805444467</v>
      </c>
      <c r="I87" s="9">
        <f t="shared" ca="1" si="38"/>
        <v>143.75490766518632</v>
      </c>
      <c r="J87" s="9">
        <f t="shared" ca="1" si="38"/>
        <v>0</v>
      </c>
      <c r="K87" s="9">
        <f t="shared" ca="1" si="39"/>
        <v>222.69412298672503</v>
      </c>
      <c r="L87" s="9">
        <f t="shared" ca="1" si="40"/>
        <v>-49.794854767981562</v>
      </c>
      <c r="M87">
        <f t="shared" ca="1" si="42"/>
        <v>55.674097222222223</v>
      </c>
      <c r="N87">
        <f t="shared" ca="1" si="43"/>
        <v>33.300763888888888</v>
      </c>
    </row>
    <row r="88" spans="1:14" x14ac:dyDescent="0.25">
      <c r="A88" s="4">
        <f t="shared" si="44"/>
        <v>0.42743055555555476</v>
      </c>
      <c r="B88" s="3">
        <f t="shared" si="45"/>
        <v>1553300930</v>
      </c>
      <c r="C88">
        <f t="shared" ref="C88:D103" si="46">C87</f>
        <v>2</v>
      </c>
      <c r="D88">
        <f t="shared" si="46"/>
        <v>6</v>
      </c>
      <c r="E88">
        <f t="shared" ca="1" si="16"/>
        <v>22110.668997677771</v>
      </c>
      <c r="F88">
        <f t="shared" ca="1" si="17"/>
        <v>-18688.307857274078</v>
      </c>
      <c r="G88">
        <f t="shared" ca="1" si="37"/>
        <v>10972.8</v>
      </c>
      <c r="H88" s="9">
        <f t="shared" ca="1" si="38"/>
        <v>-170.07997805444467</v>
      </c>
      <c r="I88" s="9">
        <f t="shared" ca="1" si="38"/>
        <v>143.75490766518487</v>
      </c>
      <c r="J88" s="9">
        <f t="shared" ca="1" si="38"/>
        <v>0</v>
      </c>
      <c r="K88" s="9">
        <f t="shared" ca="1" si="39"/>
        <v>222.69412298672412</v>
      </c>
      <c r="L88" s="9">
        <f t="shared" ca="1" si="40"/>
        <v>-49.794854767981846</v>
      </c>
      <c r="M88">
        <f t="shared" ca="1" si="42"/>
        <v>55.680612139917699</v>
      </c>
      <c r="N88">
        <f t="shared" ca="1" si="43"/>
        <v>33.287155349794233</v>
      </c>
    </row>
    <row r="89" spans="1:14" x14ac:dyDescent="0.25">
      <c r="A89" s="4">
        <f t="shared" si="44"/>
        <v>0.42748842592592512</v>
      </c>
      <c r="B89" s="3">
        <f t="shared" si="45"/>
        <v>1553300935</v>
      </c>
      <c r="C89">
        <f t="shared" si="46"/>
        <v>2</v>
      </c>
      <c r="D89">
        <f t="shared" si="46"/>
        <v>6</v>
      </c>
      <c r="E89">
        <f t="shared" ca="1" si="16"/>
        <v>21260.269107405547</v>
      </c>
      <c r="F89">
        <f t="shared" ca="1" si="17"/>
        <v>-17969.533318948153</v>
      </c>
      <c r="G89">
        <f t="shared" ca="1" si="37"/>
        <v>10972.8</v>
      </c>
      <c r="H89" s="9">
        <f t="shared" ca="1" si="38"/>
        <v>-170.07997805444467</v>
      </c>
      <c r="I89" s="9">
        <f t="shared" ca="1" si="38"/>
        <v>143.75490766518487</v>
      </c>
      <c r="J89" s="9">
        <f t="shared" ca="1" si="38"/>
        <v>0</v>
      </c>
      <c r="K89" s="9">
        <f t="shared" ca="1" si="39"/>
        <v>222.69412298672412</v>
      </c>
      <c r="L89" s="9">
        <f t="shared" ca="1" si="40"/>
        <v>-49.794854767981846</v>
      </c>
      <c r="M89">
        <f t="shared" ca="1" si="42"/>
        <v>55.687127057613168</v>
      </c>
      <c r="N89">
        <f t="shared" ca="1" si="43"/>
        <v>33.273546810699585</v>
      </c>
    </row>
    <row r="90" spans="1:14" x14ac:dyDescent="0.25">
      <c r="A90" s="4">
        <f t="shared" si="44"/>
        <v>0.42754629629629548</v>
      </c>
      <c r="B90" s="3">
        <f t="shared" si="45"/>
        <v>1553300940</v>
      </c>
      <c r="C90">
        <f t="shared" si="46"/>
        <v>2</v>
      </c>
      <c r="D90">
        <f t="shared" si="46"/>
        <v>6</v>
      </c>
      <c r="E90">
        <f t="shared" ca="1" si="16"/>
        <v>20409.869217133324</v>
      </c>
      <c r="F90">
        <f t="shared" ca="1" si="17"/>
        <v>-17250.758780622229</v>
      </c>
      <c r="G90">
        <f t="shared" ca="1" si="37"/>
        <v>10972.8</v>
      </c>
      <c r="H90" s="9">
        <f t="shared" ca="1" si="38"/>
        <v>-170.07997805444467</v>
      </c>
      <c r="I90" s="9">
        <f t="shared" ca="1" si="38"/>
        <v>143.75490766518487</v>
      </c>
      <c r="J90" s="9">
        <f t="shared" ca="1" si="38"/>
        <v>0</v>
      </c>
      <c r="K90" s="9">
        <f t="shared" ca="1" si="39"/>
        <v>222.69412298672412</v>
      </c>
      <c r="L90" s="9">
        <f t="shared" ca="1" si="40"/>
        <v>-49.794854767981846</v>
      </c>
      <c r="M90">
        <f t="shared" ca="1" si="42"/>
        <v>55.693641975308644</v>
      </c>
      <c r="N90">
        <f t="shared" ca="1" si="43"/>
        <v>33.259938271604938</v>
      </c>
    </row>
    <row r="91" spans="1:14" x14ac:dyDescent="0.25">
      <c r="A91" s="4">
        <f t="shared" si="44"/>
        <v>0.42760416666666584</v>
      </c>
      <c r="B91" s="3">
        <f t="shared" si="45"/>
        <v>1553300945</v>
      </c>
      <c r="C91">
        <f t="shared" si="46"/>
        <v>2</v>
      </c>
      <c r="D91">
        <f t="shared" si="46"/>
        <v>6</v>
      </c>
      <c r="E91">
        <f t="shared" ca="1" si="16"/>
        <v>19559.469326861101</v>
      </c>
      <c r="F91">
        <f t="shared" ca="1" si="17"/>
        <v>-16531.984242296305</v>
      </c>
      <c r="G91">
        <f t="shared" ca="1" si="37"/>
        <v>10972.8</v>
      </c>
      <c r="H91" s="9">
        <f t="shared" ca="1" si="38"/>
        <v>-170.07997805444174</v>
      </c>
      <c r="I91" s="9">
        <f t="shared" ca="1" si="38"/>
        <v>143.75490766518487</v>
      </c>
      <c r="J91" s="9">
        <f t="shared" ca="1" si="38"/>
        <v>0</v>
      </c>
      <c r="K91" s="9">
        <f t="shared" ca="1" si="39"/>
        <v>222.69412298672188</v>
      </c>
      <c r="L91" s="9">
        <f t="shared" ca="1" si="40"/>
        <v>-49.794854767981363</v>
      </c>
      <c r="M91">
        <f t="shared" ca="1" si="42"/>
        <v>55.700156893004113</v>
      </c>
      <c r="N91">
        <f t="shared" ca="1" si="43"/>
        <v>33.246329732510283</v>
      </c>
    </row>
    <row r="92" spans="1:14" x14ac:dyDescent="0.25">
      <c r="A92" s="4">
        <f t="shared" si="44"/>
        <v>0.4276620370370362</v>
      </c>
      <c r="B92" s="3">
        <f t="shared" si="45"/>
        <v>1553300950</v>
      </c>
      <c r="C92">
        <f t="shared" si="46"/>
        <v>2</v>
      </c>
      <c r="D92">
        <f t="shared" si="46"/>
        <v>6</v>
      </c>
      <c r="E92">
        <f t="shared" ca="1" si="16"/>
        <v>18709.069436588892</v>
      </c>
      <c r="F92">
        <f t="shared" ca="1" si="17"/>
        <v>-15813.20970397038</v>
      </c>
      <c r="G92">
        <f t="shared" ca="1" si="37"/>
        <v>10972.8</v>
      </c>
      <c r="H92" s="9">
        <f t="shared" ca="1" si="38"/>
        <v>-170.07997805444467</v>
      </c>
      <c r="I92" s="9">
        <f t="shared" ca="1" si="38"/>
        <v>143.75490766518632</v>
      </c>
      <c r="J92" s="9">
        <f t="shared" ca="1" si="38"/>
        <v>0</v>
      </c>
      <c r="K92" s="9">
        <f t="shared" ca="1" si="39"/>
        <v>222.69412298672503</v>
      </c>
      <c r="L92" s="9">
        <f t="shared" ca="1" si="40"/>
        <v>-49.794854767981562</v>
      </c>
      <c r="M92">
        <f t="shared" ca="1" si="42"/>
        <v>55.706671810699589</v>
      </c>
      <c r="N92">
        <f t="shared" ca="1" si="43"/>
        <v>33.232721193415635</v>
      </c>
    </row>
    <row r="93" spans="1:14" x14ac:dyDescent="0.25">
      <c r="A93" s="4">
        <f t="shared" si="44"/>
        <v>0.42771990740740656</v>
      </c>
      <c r="B93" s="3">
        <f t="shared" si="45"/>
        <v>1553300955</v>
      </c>
      <c r="C93">
        <f t="shared" si="46"/>
        <v>2</v>
      </c>
      <c r="D93">
        <f t="shared" si="46"/>
        <v>6</v>
      </c>
      <c r="E93">
        <f t="shared" ca="1" si="16"/>
        <v>17858.669546316669</v>
      </c>
      <c r="F93">
        <f t="shared" ca="1" si="17"/>
        <v>-15094.435165644449</v>
      </c>
      <c r="G93">
        <f t="shared" ca="1" si="37"/>
        <v>10972.8</v>
      </c>
      <c r="H93" s="9">
        <f t="shared" ca="1" si="38"/>
        <v>-170.07997805444467</v>
      </c>
      <c r="I93" s="9">
        <f t="shared" ca="1" si="38"/>
        <v>143.75490766518487</v>
      </c>
      <c r="J93" s="9">
        <f t="shared" ca="1" si="38"/>
        <v>0</v>
      </c>
      <c r="K93" s="9">
        <f t="shared" ca="1" si="39"/>
        <v>222.69412298672412</v>
      </c>
      <c r="L93" s="9">
        <f t="shared" ca="1" si="40"/>
        <v>-49.794854767981846</v>
      </c>
      <c r="M93">
        <f t="shared" ca="1" si="42"/>
        <v>55.713186728395065</v>
      </c>
      <c r="N93">
        <f t="shared" ca="1" si="43"/>
        <v>33.219112654320988</v>
      </c>
    </row>
    <row r="94" spans="1:14" x14ac:dyDescent="0.25">
      <c r="A94" s="4">
        <f t="shared" si="44"/>
        <v>0.42777777777777692</v>
      </c>
      <c r="B94" s="3">
        <f t="shared" si="45"/>
        <v>1553300960</v>
      </c>
      <c r="C94">
        <f t="shared" si="46"/>
        <v>2</v>
      </c>
      <c r="D94">
        <f t="shared" si="46"/>
        <v>6</v>
      </c>
      <c r="E94">
        <f t="shared" ca="1" si="16"/>
        <v>17008.269656044446</v>
      </c>
      <c r="F94">
        <f t="shared" ca="1" si="17"/>
        <v>-14375.660627318524</v>
      </c>
      <c r="G94">
        <f t="shared" ca="1" si="37"/>
        <v>10972.8</v>
      </c>
      <c r="H94" s="9">
        <f t="shared" ca="1" si="38"/>
        <v>-170.07997805444467</v>
      </c>
      <c r="I94" s="9">
        <f t="shared" ca="1" si="38"/>
        <v>143.75490766518487</v>
      </c>
      <c r="J94" s="9">
        <f t="shared" ca="1" si="38"/>
        <v>0</v>
      </c>
      <c r="K94" s="9">
        <f t="shared" ca="1" si="39"/>
        <v>222.69412298672412</v>
      </c>
      <c r="L94" s="9">
        <f t="shared" ca="1" si="40"/>
        <v>-49.794854767981846</v>
      </c>
      <c r="M94">
        <f t="shared" ca="1" si="42"/>
        <v>55.719701646090535</v>
      </c>
      <c r="N94">
        <f t="shared" ca="1" si="43"/>
        <v>33.205504115226333</v>
      </c>
    </row>
    <row r="95" spans="1:14" x14ac:dyDescent="0.25">
      <c r="A95" s="4">
        <f>A94+5/24/3600</f>
        <v>0.42783564814814729</v>
      </c>
      <c r="B95" s="3">
        <f t="shared" si="45"/>
        <v>1553300965</v>
      </c>
      <c r="C95">
        <f t="shared" si="46"/>
        <v>2</v>
      </c>
      <c r="D95">
        <f t="shared" si="46"/>
        <v>6</v>
      </c>
      <c r="E95">
        <f t="shared" ca="1" si="16"/>
        <v>16157.869765772222</v>
      </c>
      <c r="F95">
        <f t="shared" ca="1" si="17"/>
        <v>-13656.8860889926</v>
      </c>
      <c r="G95">
        <f t="shared" ca="1" si="37"/>
        <v>10972.8</v>
      </c>
      <c r="H95" s="9">
        <f t="shared" ca="1" si="38"/>
        <v>-170.07997805444467</v>
      </c>
      <c r="I95" s="9">
        <f t="shared" ca="1" si="38"/>
        <v>143.75490766518487</v>
      </c>
      <c r="J95" s="9">
        <f t="shared" ca="1" si="38"/>
        <v>0</v>
      </c>
      <c r="K95" s="9">
        <f t="shared" ca="1" si="39"/>
        <v>222.69412298672412</v>
      </c>
      <c r="L95" s="9">
        <f t="shared" ca="1" si="40"/>
        <v>-49.794854767981846</v>
      </c>
      <c r="M95">
        <f t="shared" ca="1" si="42"/>
        <v>55.726216563786011</v>
      </c>
      <c r="N95">
        <f t="shared" ca="1" si="43"/>
        <v>33.191895576131685</v>
      </c>
    </row>
    <row r="96" spans="1:14" x14ac:dyDescent="0.25">
      <c r="A96" s="4">
        <f t="shared" si="44"/>
        <v>0.42789351851851765</v>
      </c>
      <c r="B96" s="3">
        <f t="shared" si="45"/>
        <v>1553300970</v>
      </c>
      <c r="C96">
        <f t="shared" si="46"/>
        <v>2</v>
      </c>
      <c r="D96">
        <f t="shared" si="46"/>
        <v>6</v>
      </c>
      <c r="E96">
        <f t="shared" ca="1" si="16"/>
        <v>15307.469875499999</v>
      </c>
      <c r="F96">
        <f t="shared" ca="1" si="17"/>
        <v>-12938.111550666676</v>
      </c>
      <c r="G96">
        <f t="shared" ca="1" si="37"/>
        <v>10972.8</v>
      </c>
      <c r="H96" s="9">
        <f t="shared" ca="1" si="38"/>
        <v>-170.07997805444467</v>
      </c>
      <c r="I96" s="9">
        <f t="shared" ca="1" si="38"/>
        <v>143.75490766518632</v>
      </c>
      <c r="J96" s="9">
        <f t="shared" ca="1" si="38"/>
        <v>0</v>
      </c>
      <c r="K96" s="9">
        <f t="shared" ca="1" si="39"/>
        <v>222.69412298672503</v>
      </c>
      <c r="L96" s="9">
        <f t="shared" ca="1" si="40"/>
        <v>-49.794854767981562</v>
      </c>
      <c r="M96">
        <f t="shared" ca="1" si="42"/>
        <v>55.73273148148148</v>
      </c>
      <c r="N96">
        <f t="shared" ca="1" si="43"/>
        <v>33.178287037037038</v>
      </c>
    </row>
    <row r="97" spans="1:14" x14ac:dyDescent="0.25">
      <c r="A97" s="4">
        <f t="shared" si="44"/>
        <v>0.42795138888888801</v>
      </c>
      <c r="B97" s="3">
        <f t="shared" si="45"/>
        <v>1553300975</v>
      </c>
      <c r="C97">
        <f t="shared" si="46"/>
        <v>2</v>
      </c>
      <c r="D97">
        <f t="shared" si="46"/>
        <v>6</v>
      </c>
      <c r="E97">
        <f t="shared" ca="1" si="16"/>
        <v>14457.069985227776</v>
      </c>
      <c r="F97">
        <f t="shared" ca="1" si="17"/>
        <v>-12219.337012340744</v>
      </c>
      <c r="G97">
        <f t="shared" ca="1" si="37"/>
        <v>10972.8</v>
      </c>
      <c r="H97" s="9">
        <f t="shared" ca="1" si="38"/>
        <v>-170.07997805444467</v>
      </c>
      <c r="I97" s="9">
        <f t="shared" ca="1" si="38"/>
        <v>143.75490766518487</v>
      </c>
      <c r="J97" s="9">
        <f t="shared" ca="1" si="38"/>
        <v>0</v>
      </c>
      <c r="K97" s="9">
        <f t="shared" ca="1" si="39"/>
        <v>222.69412298672412</v>
      </c>
      <c r="L97" s="9">
        <f t="shared" ca="1" si="40"/>
        <v>-49.794854767981846</v>
      </c>
      <c r="M97">
        <f t="shared" ca="1" si="42"/>
        <v>55.739246399176956</v>
      </c>
      <c r="N97">
        <f t="shared" ca="1" si="43"/>
        <v>33.164678497942383</v>
      </c>
    </row>
    <row r="98" spans="1:14" x14ac:dyDescent="0.25">
      <c r="A98" s="4">
        <f t="shared" si="44"/>
        <v>0.42800925925925837</v>
      </c>
      <c r="B98" s="3">
        <f t="shared" si="45"/>
        <v>1553300980</v>
      </c>
      <c r="C98">
        <f t="shared" si="46"/>
        <v>2</v>
      </c>
      <c r="D98">
        <f t="shared" si="46"/>
        <v>6</v>
      </c>
      <c r="E98">
        <f t="shared" ca="1" si="16"/>
        <v>13606.670094955552</v>
      </c>
      <c r="F98">
        <f t="shared" ca="1" si="17"/>
        <v>-11500.56247401482</v>
      </c>
      <c r="G98">
        <f t="shared" ca="1" si="37"/>
        <v>10972.8</v>
      </c>
      <c r="H98" s="9">
        <f t="shared" ca="1" si="38"/>
        <v>-170.07997805444467</v>
      </c>
      <c r="I98" s="9">
        <f t="shared" ca="1" si="38"/>
        <v>143.75490766518342</v>
      </c>
      <c r="J98" s="9">
        <f t="shared" ca="1" si="38"/>
        <v>0</v>
      </c>
      <c r="K98" s="9">
        <f t="shared" ca="1" si="39"/>
        <v>222.69412298672319</v>
      </c>
      <c r="L98" s="9">
        <f t="shared" ca="1" si="40"/>
        <v>-49.79485476798213</v>
      </c>
      <c r="M98">
        <f t="shared" ca="1" si="42"/>
        <v>55.745761316872432</v>
      </c>
      <c r="N98">
        <f t="shared" ca="1" si="43"/>
        <v>33.151069958847735</v>
      </c>
    </row>
    <row r="99" spans="1:14" x14ac:dyDescent="0.25">
      <c r="A99" s="4">
        <f t="shared" si="44"/>
        <v>0.42806712962962873</v>
      </c>
      <c r="B99" s="3">
        <f t="shared" si="45"/>
        <v>1553300985</v>
      </c>
      <c r="C99">
        <f t="shared" si="46"/>
        <v>2</v>
      </c>
      <c r="D99">
        <f t="shared" si="46"/>
        <v>6</v>
      </c>
      <c r="E99">
        <f t="shared" ca="1" si="16"/>
        <v>12756.270204683329</v>
      </c>
      <c r="F99">
        <f t="shared" ca="1" si="17"/>
        <v>-10781.787935688903</v>
      </c>
      <c r="G99">
        <f t="shared" ca="1" si="37"/>
        <v>10972.8</v>
      </c>
      <c r="H99" s="9">
        <f t="shared" ca="1" si="38"/>
        <v>-170.07997805444467</v>
      </c>
      <c r="I99" s="9">
        <f t="shared" ca="1" si="38"/>
        <v>143.75490766518632</v>
      </c>
      <c r="J99" s="9">
        <f t="shared" ca="1" si="38"/>
        <v>0</v>
      </c>
      <c r="K99" s="9">
        <f t="shared" ca="1" si="39"/>
        <v>222.69412298672503</v>
      </c>
      <c r="L99" s="9">
        <f t="shared" ca="1" si="40"/>
        <v>-49.794854767981562</v>
      </c>
      <c r="M99">
        <f t="shared" ca="1" si="42"/>
        <v>55.752276234567901</v>
      </c>
      <c r="N99">
        <f t="shared" ca="1" si="43"/>
        <v>33.13746141975308</v>
      </c>
    </row>
    <row r="100" spans="1:14" x14ac:dyDescent="0.25">
      <c r="A100" s="4">
        <f t="shared" si="44"/>
        <v>0.42812499999999909</v>
      </c>
      <c r="B100" s="3">
        <f t="shared" si="45"/>
        <v>1553300990</v>
      </c>
      <c r="C100">
        <f t="shared" si="46"/>
        <v>2</v>
      </c>
      <c r="D100">
        <f t="shared" si="46"/>
        <v>6</v>
      </c>
      <c r="E100">
        <f t="shared" ref="E100:E163" ca="1" si="47">INDIRECT("E$"&amp;C100)+INDIRECT("H$"&amp;C100)*($B100-INDIRECT("B$"&amp;D100))</f>
        <v>11905.870314411106</v>
      </c>
      <c r="F100">
        <f t="shared" ref="F100:F163" ca="1" si="48">INDIRECT("F$"&amp;C100)+INDIRECT("I$"&amp;C100)*($B100-INDIRECT("B$"&amp;D100))</f>
        <v>-10063.013397362971</v>
      </c>
      <c r="G100">
        <f t="shared" ca="1" si="37"/>
        <v>10972.8</v>
      </c>
      <c r="H100" s="9">
        <f t="shared" ca="1" si="38"/>
        <v>-170.07997805444467</v>
      </c>
      <c r="I100" s="9">
        <f t="shared" ca="1" si="38"/>
        <v>143.75490766518632</v>
      </c>
      <c r="J100" s="9">
        <f t="shared" ca="1" si="38"/>
        <v>0</v>
      </c>
      <c r="K100" s="9">
        <f t="shared" ca="1" si="39"/>
        <v>222.69412298672503</v>
      </c>
      <c r="L100" s="9">
        <f t="shared" ca="1" si="40"/>
        <v>-49.794854767981562</v>
      </c>
      <c r="M100">
        <f t="shared" ca="1" si="42"/>
        <v>55.758791152263377</v>
      </c>
      <c r="N100">
        <f t="shared" ca="1" si="43"/>
        <v>33.123852880658433</v>
      </c>
    </row>
    <row r="101" spans="1:14" x14ac:dyDescent="0.25">
      <c r="A101" s="4">
        <f t="shared" si="44"/>
        <v>0.42818287037036945</v>
      </c>
      <c r="B101" s="3">
        <f t="shared" si="45"/>
        <v>1553300995</v>
      </c>
      <c r="C101">
        <f t="shared" si="46"/>
        <v>2</v>
      </c>
      <c r="D101">
        <f t="shared" si="46"/>
        <v>6</v>
      </c>
      <c r="E101">
        <f t="shared" ca="1" si="47"/>
        <v>11055.470424138883</v>
      </c>
      <c r="F101">
        <f t="shared" ca="1" si="48"/>
        <v>-9344.2388590370392</v>
      </c>
      <c r="G101">
        <f t="shared" ca="1" si="37"/>
        <v>10972.8</v>
      </c>
      <c r="H101" s="9">
        <f t="shared" ca="1" si="38"/>
        <v>-170.07997805444467</v>
      </c>
      <c r="I101" s="9">
        <f t="shared" ca="1" si="38"/>
        <v>143.75490766518342</v>
      </c>
      <c r="J101" s="9">
        <f t="shared" ca="1" si="38"/>
        <v>0</v>
      </c>
      <c r="K101" s="9">
        <f t="shared" ca="1" si="39"/>
        <v>222.69412298672319</v>
      </c>
      <c r="L101" s="9">
        <f t="shared" ca="1" si="40"/>
        <v>-49.79485476798213</v>
      </c>
      <c r="M101">
        <f t="shared" ca="1" si="42"/>
        <v>55.765306069958847</v>
      </c>
      <c r="N101">
        <f t="shared" ca="1" si="43"/>
        <v>33.110244341563785</v>
      </c>
    </row>
    <row r="102" spans="1:14" x14ac:dyDescent="0.25">
      <c r="A102" s="4">
        <f t="shared" si="44"/>
        <v>0.42824074074073981</v>
      </c>
      <c r="B102" s="3">
        <f t="shared" si="45"/>
        <v>1553301000</v>
      </c>
      <c r="C102">
        <f t="shared" si="46"/>
        <v>2</v>
      </c>
      <c r="D102">
        <f t="shared" si="46"/>
        <v>6</v>
      </c>
      <c r="E102">
        <f t="shared" ca="1" si="47"/>
        <v>10205.070533866659</v>
      </c>
      <c r="F102">
        <f t="shared" ca="1" si="48"/>
        <v>-8625.4643207111221</v>
      </c>
      <c r="G102">
        <f t="shared" ca="1" si="37"/>
        <v>10972.8</v>
      </c>
      <c r="H102" s="9">
        <f t="shared" ca="1" si="38"/>
        <v>-170.07997805444467</v>
      </c>
      <c r="I102" s="9">
        <f t="shared" ca="1" si="38"/>
        <v>143.75490766518632</v>
      </c>
      <c r="J102" s="9">
        <f t="shared" ca="1" si="38"/>
        <v>0</v>
      </c>
      <c r="K102" s="9">
        <f t="shared" ca="1" si="39"/>
        <v>222.69412298672503</v>
      </c>
      <c r="L102" s="9">
        <f t="shared" ca="1" si="40"/>
        <v>-49.794854767981562</v>
      </c>
      <c r="M102">
        <f t="shared" ca="1" si="42"/>
        <v>55.771820987654323</v>
      </c>
      <c r="N102">
        <f t="shared" ca="1" si="43"/>
        <v>33.09663580246913</v>
      </c>
    </row>
    <row r="103" spans="1:14" x14ac:dyDescent="0.25">
      <c r="A103" s="4">
        <f>A102+5/24/3600</f>
        <v>0.42829861111111017</v>
      </c>
      <c r="B103" s="3">
        <f t="shared" si="45"/>
        <v>1553301005</v>
      </c>
      <c r="C103">
        <f t="shared" si="46"/>
        <v>2</v>
      </c>
      <c r="D103">
        <f t="shared" si="46"/>
        <v>6</v>
      </c>
      <c r="E103">
        <f t="shared" ca="1" si="47"/>
        <v>9354.6706435944361</v>
      </c>
      <c r="F103">
        <f t="shared" ca="1" si="48"/>
        <v>-7906.6897823851905</v>
      </c>
      <c r="G103">
        <f t="shared" ca="1" si="37"/>
        <v>10972.8</v>
      </c>
      <c r="H103" s="9">
        <f t="shared" ca="1" si="38"/>
        <v>-170.07997805444467</v>
      </c>
      <c r="I103" s="9">
        <f t="shared" ca="1" si="38"/>
        <v>143.75490766518632</v>
      </c>
      <c r="J103" s="9">
        <f t="shared" ca="1" si="38"/>
        <v>0</v>
      </c>
      <c r="K103" s="9">
        <f t="shared" ca="1" si="39"/>
        <v>222.69412298672503</v>
      </c>
      <c r="L103" s="9">
        <f t="shared" ca="1" si="40"/>
        <v>-49.794854767981562</v>
      </c>
      <c r="M103">
        <f t="shared" ca="1" si="42"/>
        <v>55.778335905349792</v>
      </c>
      <c r="N103">
        <f t="shared" ca="1" si="43"/>
        <v>33.083027263374483</v>
      </c>
    </row>
    <row r="104" spans="1:14" x14ac:dyDescent="0.25">
      <c r="A104" s="4">
        <f t="shared" ref="A104:A120" si="49">A103+5/24/3600</f>
        <v>0.42835648148148053</v>
      </c>
      <c r="B104" s="3">
        <f t="shared" si="45"/>
        <v>1553301010</v>
      </c>
      <c r="C104">
        <f t="shared" ref="C104:D118" si="50">C103</f>
        <v>2</v>
      </c>
      <c r="D104">
        <f t="shared" si="50"/>
        <v>6</v>
      </c>
      <c r="E104">
        <f t="shared" ca="1" si="47"/>
        <v>8504.2707533222128</v>
      </c>
      <c r="F104">
        <f t="shared" ca="1" si="48"/>
        <v>-7187.9152440592588</v>
      </c>
      <c r="G104">
        <f t="shared" ca="1" si="37"/>
        <v>10972.8</v>
      </c>
      <c r="H104" s="9">
        <f t="shared" ca="1" si="38"/>
        <v>-170.07997805444467</v>
      </c>
      <c r="I104" s="9">
        <f t="shared" ca="1" si="38"/>
        <v>143.75490766518342</v>
      </c>
      <c r="J104" s="9">
        <f t="shared" ca="1" si="38"/>
        <v>0</v>
      </c>
      <c r="K104" s="9">
        <f t="shared" ca="1" si="39"/>
        <v>222.69412298672319</v>
      </c>
      <c r="L104" s="9">
        <f t="shared" ca="1" si="40"/>
        <v>-49.79485476798213</v>
      </c>
      <c r="M104">
        <f t="shared" ca="1" si="42"/>
        <v>55.784850823045268</v>
      </c>
      <c r="N104">
        <f t="shared" ca="1" si="43"/>
        <v>33.069418724279835</v>
      </c>
    </row>
    <row r="105" spans="1:14" x14ac:dyDescent="0.25">
      <c r="A105" s="4">
        <f t="shared" si="49"/>
        <v>0.42841435185185089</v>
      </c>
      <c r="B105" s="3">
        <f t="shared" si="45"/>
        <v>1553301015</v>
      </c>
      <c r="C105">
        <f t="shared" si="50"/>
        <v>2</v>
      </c>
      <c r="D105">
        <f t="shared" si="50"/>
        <v>6</v>
      </c>
      <c r="E105">
        <f t="shared" ca="1" si="47"/>
        <v>7653.8708630499896</v>
      </c>
      <c r="F105">
        <f t="shared" ca="1" si="48"/>
        <v>-6469.1407057333417</v>
      </c>
      <c r="G105">
        <f t="shared" ca="1" si="37"/>
        <v>10972.8</v>
      </c>
      <c r="H105" s="9">
        <f t="shared" ca="1" si="38"/>
        <v>-170.07997805444467</v>
      </c>
      <c r="I105" s="9">
        <f t="shared" ca="1" si="38"/>
        <v>143.75490766518632</v>
      </c>
      <c r="J105" s="9">
        <f t="shared" ca="1" si="38"/>
        <v>0</v>
      </c>
      <c r="K105" s="9">
        <f t="shared" ca="1" si="39"/>
        <v>222.69412298672503</v>
      </c>
      <c r="L105" s="9">
        <f t="shared" ca="1" si="40"/>
        <v>-49.794854767981562</v>
      </c>
      <c r="M105">
        <f t="shared" ca="1" si="42"/>
        <v>55.791365740740744</v>
      </c>
      <c r="N105">
        <f t="shared" ca="1" si="43"/>
        <v>33.05581018518518</v>
      </c>
    </row>
    <row r="106" spans="1:14" x14ac:dyDescent="0.25">
      <c r="A106" s="4">
        <f t="shared" si="49"/>
        <v>0.42847222222222126</v>
      </c>
      <c r="B106" s="3">
        <f t="shared" si="45"/>
        <v>1553301020</v>
      </c>
      <c r="C106">
        <f t="shared" si="50"/>
        <v>2</v>
      </c>
      <c r="D106">
        <f t="shared" si="50"/>
        <v>6</v>
      </c>
      <c r="E106">
        <f t="shared" ca="1" si="47"/>
        <v>6803.4709727777663</v>
      </c>
      <c r="F106">
        <f t="shared" ca="1" si="48"/>
        <v>-5750.3661674074101</v>
      </c>
      <c r="G106">
        <f t="shared" ca="1" si="37"/>
        <v>10972.8</v>
      </c>
      <c r="H106" s="9">
        <f t="shared" ca="1" si="38"/>
        <v>-170.07997805444174</v>
      </c>
      <c r="I106" s="9">
        <f t="shared" ca="1" si="38"/>
        <v>143.75490766518342</v>
      </c>
      <c r="J106" s="9">
        <f t="shared" ca="1" si="38"/>
        <v>0</v>
      </c>
      <c r="K106" s="9">
        <f t="shared" ca="1" si="39"/>
        <v>222.69412298672094</v>
      </c>
      <c r="L106" s="9">
        <f t="shared" ca="1" si="40"/>
        <v>-49.79485476798164</v>
      </c>
      <c r="M106">
        <f t="shared" ca="1" si="42"/>
        <v>55.797880658436213</v>
      </c>
      <c r="N106">
        <f t="shared" ca="1" si="43"/>
        <v>33.042201646090533</v>
      </c>
    </row>
    <row r="107" spans="1:14" x14ac:dyDescent="0.25">
      <c r="A107" s="4">
        <f t="shared" si="49"/>
        <v>0.42853009259259162</v>
      </c>
      <c r="B107" s="3">
        <f t="shared" si="45"/>
        <v>1553301025</v>
      </c>
      <c r="C107">
        <f t="shared" si="50"/>
        <v>2</v>
      </c>
      <c r="D107">
        <f t="shared" si="50"/>
        <v>6</v>
      </c>
      <c r="E107">
        <f t="shared" ca="1" si="47"/>
        <v>5953.0710825055576</v>
      </c>
      <c r="F107">
        <f t="shared" ca="1" si="48"/>
        <v>-5031.591629081493</v>
      </c>
      <c r="G107">
        <f t="shared" ca="1" si="37"/>
        <v>10972.8</v>
      </c>
      <c r="H107" s="9">
        <f t="shared" ca="1" si="38"/>
        <v>-170.07997805444467</v>
      </c>
      <c r="I107" s="9">
        <f t="shared" ca="1" si="38"/>
        <v>143.75490766518632</v>
      </c>
      <c r="J107" s="9">
        <f t="shared" ca="1" si="38"/>
        <v>0</v>
      </c>
      <c r="K107" s="9">
        <f t="shared" ca="1" si="39"/>
        <v>222.69412298672503</v>
      </c>
      <c r="L107" s="9">
        <f t="shared" ca="1" si="40"/>
        <v>-49.794854767981562</v>
      </c>
      <c r="M107">
        <f t="shared" ca="1" si="42"/>
        <v>55.804395576131689</v>
      </c>
      <c r="N107">
        <f t="shared" ca="1" si="43"/>
        <v>33.028593106995885</v>
      </c>
    </row>
    <row r="108" spans="1:14" x14ac:dyDescent="0.25">
      <c r="A108" s="8">
        <f t="shared" si="49"/>
        <v>0.42858796296296198</v>
      </c>
      <c r="B108" s="3">
        <f t="shared" si="45"/>
        <v>1553301030</v>
      </c>
      <c r="C108">
        <f t="shared" si="50"/>
        <v>2</v>
      </c>
      <c r="D108">
        <f t="shared" si="50"/>
        <v>6</v>
      </c>
      <c r="E108">
        <f t="shared" ca="1" si="47"/>
        <v>5102.6711922333343</v>
      </c>
      <c r="F108">
        <f t="shared" ca="1" si="48"/>
        <v>-4312.8170907555614</v>
      </c>
      <c r="G108">
        <f t="shared" ca="1" si="37"/>
        <v>10972.8</v>
      </c>
      <c r="H108" s="9">
        <f t="shared" ca="1" si="38"/>
        <v>-170.07997805444467</v>
      </c>
      <c r="I108" s="9">
        <f t="shared" ca="1" si="38"/>
        <v>143.75490766518632</v>
      </c>
      <c r="J108" s="9">
        <f t="shared" ca="1" si="38"/>
        <v>0</v>
      </c>
      <c r="K108" s="9">
        <f t="shared" ca="1" si="39"/>
        <v>222.69412298672503</v>
      </c>
      <c r="L108" s="9">
        <f t="shared" ca="1" si="40"/>
        <v>-49.794854767981562</v>
      </c>
      <c r="M108">
        <f t="shared" ca="1" si="42"/>
        <v>55.810910493827159</v>
      </c>
      <c r="N108">
        <f t="shared" ca="1" si="43"/>
        <v>33.01498456790123</v>
      </c>
    </row>
    <row r="109" spans="1:14" x14ac:dyDescent="0.25">
      <c r="A109" s="4">
        <f t="shared" si="49"/>
        <v>0.42864583333333234</v>
      </c>
      <c r="B109" s="3">
        <f t="shared" si="45"/>
        <v>1553301035</v>
      </c>
      <c r="C109">
        <f t="shared" si="50"/>
        <v>2</v>
      </c>
      <c r="D109">
        <f t="shared" si="50"/>
        <v>6</v>
      </c>
      <c r="E109">
        <f t="shared" ca="1" si="47"/>
        <v>4252.271301961111</v>
      </c>
      <c r="F109">
        <f t="shared" ca="1" si="48"/>
        <v>-3594.0425524296297</v>
      </c>
      <c r="G109">
        <f t="shared" ca="1" si="37"/>
        <v>10972.8</v>
      </c>
      <c r="H109" s="9">
        <f t="shared" ca="1" si="38"/>
        <v>-170.07997805444467</v>
      </c>
      <c r="I109" s="9">
        <f t="shared" ca="1" si="38"/>
        <v>143.75490766518342</v>
      </c>
      <c r="J109" s="9">
        <f t="shared" ca="1" si="38"/>
        <v>0</v>
      </c>
      <c r="K109" s="9">
        <f t="shared" ca="1" si="39"/>
        <v>222.69412298672319</v>
      </c>
      <c r="L109" s="9">
        <f t="shared" ca="1" si="40"/>
        <v>-49.79485476798213</v>
      </c>
      <c r="M109">
        <f t="shared" ca="1" si="42"/>
        <v>55.817425411522635</v>
      </c>
      <c r="N109">
        <f t="shared" ca="1" si="43"/>
        <v>33.001376028806582</v>
      </c>
    </row>
    <row r="110" spans="1:14" x14ac:dyDescent="0.25">
      <c r="A110" s="4">
        <f t="shared" si="49"/>
        <v>0.4287037037037027</v>
      </c>
      <c r="B110" s="3">
        <f t="shared" si="45"/>
        <v>1553301040</v>
      </c>
      <c r="C110">
        <f t="shared" si="50"/>
        <v>2</v>
      </c>
      <c r="D110">
        <f t="shared" si="50"/>
        <v>6</v>
      </c>
      <c r="E110">
        <f t="shared" ca="1" si="47"/>
        <v>3401.8714116888877</v>
      </c>
      <c r="F110">
        <f t="shared" ca="1" si="48"/>
        <v>-2875.2680141037126</v>
      </c>
      <c r="G110">
        <f t="shared" ca="1" si="37"/>
        <v>10972.8</v>
      </c>
      <c r="H110" s="9">
        <f t="shared" ca="1" si="38"/>
        <v>-170.07997805444467</v>
      </c>
      <c r="I110" s="9">
        <f t="shared" ca="1" si="38"/>
        <v>143.75490766518632</v>
      </c>
      <c r="J110" s="9">
        <f t="shared" ca="1" si="38"/>
        <v>0</v>
      </c>
      <c r="K110" s="9">
        <f t="shared" ca="1" si="39"/>
        <v>222.69412298672503</v>
      </c>
      <c r="L110" s="9">
        <f t="shared" ca="1" si="40"/>
        <v>-49.794854767981562</v>
      </c>
      <c r="M110">
        <f t="shared" ca="1" si="42"/>
        <v>55.823940329218111</v>
      </c>
      <c r="N110">
        <f t="shared" ca="1" si="43"/>
        <v>32.987767489711928</v>
      </c>
    </row>
    <row r="111" spans="1:14" x14ac:dyDescent="0.25">
      <c r="A111" s="4">
        <f t="shared" si="49"/>
        <v>0.42876157407407306</v>
      </c>
      <c r="B111" s="3">
        <f t="shared" si="45"/>
        <v>1553301045</v>
      </c>
      <c r="C111">
        <f t="shared" si="50"/>
        <v>2</v>
      </c>
      <c r="D111">
        <f t="shared" si="50"/>
        <v>6</v>
      </c>
      <c r="E111">
        <f t="shared" ca="1" si="47"/>
        <v>2551.4715214166645</v>
      </c>
      <c r="F111">
        <f t="shared" ca="1" si="48"/>
        <v>-2156.493475777781</v>
      </c>
      <c r="G111">
        <f t="shared" ca="1" si="37"/>
        <v>10972.8</v>
      </c>
      <c r="H111" s="9">
        <f t="shared" ca="1" si="38"/>
        <v>-170.07997805444467</v>
      </c>
      <c r="I111" s="9">
        <f t="shared" ca="1" si="38"/>
        <v>143.75490766518342</v>
      </c>
      <c r="J111" s="9">
        <f t="shared" ca="1" si="38"/>
        <v>0</v>
      </c>
      <c r="K111" s="9">
        <f t="shared" ca="1" si="39"/>
        <v>222.69412298672319</v>
      </c>
      <c r="L111" s="9">
        <f t="shared" ca="1" si="40"/>
        <v>-49.79485476798213</v>
      </c>
      <c r="M111">
        <f t="shared" ca="1" si="42"/>
        <v>55.83045524691358</v>
      </c>
      <c r="N111">
        <f t="shared" ca="1" si="43"/>
        <v>32.97415895061728</v>
      </c>
    </row>
    <row r="112" spans="1:14" x14ac:dyDescent="0.25">
      <c r="A112" s="4">
        <f t="shared" si="49"/>
        <v>0.42881944444444342</v>
      </c>
      <c r="B112" s="3">
        <f t="shared" si="45"/>
        <v>1553301050</v>
      </c>
      <c r="C112">
        <f t="shared" si="50"/>
        <v>2</v>
      </c>
      <c r="D112">
        <f t="shared" si="50"/>
        <v>6</v>
      </c>
      <c r="E112">
        <f t="shared" ca="1" si="47"/>
        <v>1701.0716311444412</v>
      </c>
      <c r="F112">
        <f t="shared" ca="1" si="48"/>
        <v>-1437.7189374518639</v>
      </c>
      <c r="G112">
        <f t="shared" ca="1" si="37"/>
        <v>10972.8</v>
      </c>
      <c r="H112" s="9">
        <f t="shared" ca="1" si="38"/>
        <v>-174.44588585073183</v>
      </c>
      <c r="I112" s="9">
        <f t="shared" ca="1" si="38"/>
        <v>136.45403570297032</v>
      </c>
      <c r="J112" s="9">
        <f t="shared" ca="1" si="38"/>
        <v>0</v>
      </c>
      <c r="K112" s="9">
        <f t="shared" ca="1" si="39"/>
        <v>221.47476368623595</v>
      </c>
      <c r="L112" s="9">
        <f t="shared" ca="1" si="40"/>
        <v>-51.966980400777153</v>
      </c>
      <c r="M112">
        <f t="shared" ca="1" si="42"/>
        <v>55.836970164609056</v>
      </c>
      <c r="N112">
        <f t="shared" ca="1" si="43"/>
        <v>32.960550411522632</v>
      </c>
    </row>
    <row r="113" spans="1:15" x14ac:dyDescent="0.25">
      <c r="A113" s="4">
        <f t="shared" si="49"/>
        <v>0.42887731481481378</v>
      </c>
      <c r="B113" s="3">
        <f t="shared" si="45"/>
        <v>1553301055</v>
      </c>
      <c r="C113">
        <f t="shared" ref="C113:D113" si="51">C112</f>
        <v>2</v>
      </c>
      <c r="D113">
        <f t="shared" si="51"/>
        <v>6</v>
      </c>
      <c r="E113" s="15">
        <f ca="1">(1-$O113)*(1-$O113)*E112+2*$O113*(1-$O113)*INDIRECT("E"&amp;C114)+$O113*$O113*E116</f>
        <v>828.84220189078212</v>
      </c>
      <c r="F113" s="15">
        <f ca="1">(1-$O113)*(1-$O113)*F112+2*$O113*(1-$O113)*INDIRECT("F"&amp;C114)+$O113*$O113*F116</f>
        <v>-755.44875893701237</v>
      </c>
      <c r="G113" s="15">
        <f t="shared" ref="G113:G115" ca="1" si="52">INDIRECT("G$"&amp;C113)+INDIRECT("J$"&amp;C113)*($B113-INDIRECT("B$"&amp;D113))</f>
        <v>10972.8</v>
      </c>
      <c r="H113" s="16">
        <f t="shared" ref="H113:H115" ca="1" si="53">(E114-E113)/($B114-$B113)</f>
        <v>-183.17770144330726</v>
      </c>
      <c r="I113" s="16">
        <f t="shared" ref="I113:I115" ca="1" si="54">(F114-F113)/($B114-$B113)</f>
        <v>121.85229177853807</v>
      </c>
      <c r="J113" s="16">
        <f t="shared" ref="J113:J115" ca="1" si="55">(G114-G113)/($B114-$B113)</f>
        <v>0</v>
      </c>
      <c r="K113" s="16">
        <f t="shared" ref="K113:K115" ca="1" si="56">SQRT(H113*H113+I113*I113)</f>
        <v>220.00466203636546</v>
      </c>
      <c r="L113" s="16">
        <f t="shared" ref="L113:L115" ca="1" si="57">DEGREES(ATAN2(I113,H113))</f>
        <v>-56.367610322338642</v>
      </c>
      <c r="M113" s="15">
        <f ca="1">(1-$O113)*(1-$O113)*M112+2*$O113*(1-$O113)*INDIRECT("M"&amp;C114)+$O113*$O113*M116</f>
        <v>55.843147118251729</v>
      </c>
      <c r="N113" s="15">
        <f ca="1">(1-$O113)*(1-$O113)*N112+2*$O113*(1-$O113)*INDIRECT("N"&amp;C114)+$O113*$O113*N116</f>
        <v>32.946592563166973</v>
      </c>
      <c r="O113" s="15">
        <f>(B113-B112)/(B116-B112)</f>
        <v>0.25</v>
      </c>
    </row>
    <row r="114" spans="1:15" x14ac:dyDescent="0.25">
      <c r="A114" s="5">
        <f t="shared" si="49"/>
        <v>0.42893518518518414</v>
      </c>
      <c r="B114" s="3">
        <f t="shared" si="45"/>
        <v>1553301060</v>
      </c>
      <c r="C114">
        <v>3</v>
      </c>
      <c r="D114">
        <f>ROW()</f>
        <v>114</v>
      </c>
      <c r="E114" s="15">
        <f ca="1">(1-$O114)*(1-$O114)*E112+2*$O114*(1-$O114)*INDIRECT("E"&amp;C114)+$O114*$O114*E116</f>
        <v>-87.046305325754076</v>
      </c>
      <c r="F114" s="15">
        <f ca="1">(1-$O114)*(1-$O114)*F112+2*$O114*(1-$O114)*INDIRECT("F"&amp;C114)+$O114*$O114*F116</f>
        <v>-146.18730004432194</v>
      </c>
      <c r="G114" s="15">
        <f t="shared" ca="1" si="52"/>
        <v>10972.8</v>
      </c>
      <c r="H114" s="16">
        <f t="shared" ca="1" si="53"/>
        <v>-191.90951703588266</v>
      </c>
      <c r="I114" s="16">
        <f t="shared" ca="1" si="54"/>
        <v>107.25054785410592</v>
      </c>
      <c r="J114" s="16">
        <f t="shared" ca="1" si="55"/>
        <v>0</v>
      </c>
      <c r="K114" s="16">
        <f t="shared" ca="1" si="56"/>
        <v>219.84527000586482</v>
      </c>
      <c r="L114" s="16">
        <f t="shared" ca="1" si="57"/>
        <v>-60.800922732214325</v>
      </c>
      <c r="M114" s="15">
        <f ca="1">(1-$O114)*(1-$O114)*M112+2*$O114*(1-$O114)*INDIRECT("M"&amp;C114)+$O114*$O114*M116</f>
        <v>55.848648143788793</v>
      </c>
      <c r="N114" s="15">
        <f ca="1">(1-$O114)*(1-$O114)*N112+2*$O114*(1-$O114)*INDIRECT("N"&amp;C114)+$O114*$O114*N116</f>
        <v>32.93193609628932</v>
      </c>
      <c r="O114" s="15">
        <f>(B114-B112)/(B116-B112)</f>
        <v>0.5</v>
      </c>
    </row>
    <row r="115" spans="1:15" x14ac:dyDescent="0.25">
      <c r="A115" s="4">
        <f t="shared" si="49"/>
        <v>0.4289930555555545</v>
      </c>
      <c r="B115" s="3">
        <f t="shared" si="45"/>
        <v>1553301065</v>
      </c>
      <c r="C115">
        <f t="shared" ref="C115:D115" si="58">C114</f>
        <v>3</v>
      </c>
      <c r="D115">
        <f t="shared" si="58"/>
        <v>114</v>
      </c>
      <c r="E115" s="15">
        <f ca="1">(1-$O115)*(1-$O115)*E112+2*$O115*(1-$O115)*INDIRECT("E"&amp;C114)+$O115*$O115*E116</f>
        <v>-1046.5938905051673</v>
      </c>
      <c r="F115" s="15">
        <f ca="1">(1-$O115)*(1-$O115)*F112+2*$O115*(1-$O115)*INDIRECT("F"&amp;C114)+$O115*$O115*F116</f>
        <v>390.06543922620762</v>
      </c>
      <c r="G115" s="15">
        <f t="shared" ca="1" si="52"/>
        <v>10972.8</v>
      </c>
      <c r="H115" s="16">
        <f t="shared" ca="1" si="53"/>
        <v>-200.64133262845803</v>
      </c>
      <c r="I115" s="16">
        <f t="shared" ca="1" si="54"/>
        <v>92.648803929673718</v>
      </c>
      <c r="J115" s="16">
        <f t="shared" ca="1" si="55"/>
        <v>0</v>
      </c>
      <c r="K115" s="16">
        <f t="shared" ca="1" si="56"/>
        <v>220.99942359319098</v>
      </c>
      <c r="L115" s="16">
        <f t="shared" ca="1" si="57"/>
        <v>-65.214240287657844</v>
      </c>
      <c r="M115" s="15">
        <f ca="1">(1-$O115)*(1-$O115)*M112+2*$O115*(1-$O115)*INDIRECT("M"&amp;C114)+$O115*$O115*M116</f>
        <v>55.853473241220271</v>
      </c>
      <c r="N115" s="15">
        <f ca="1">(1-$O115)*(1-$O115)*N112+2*$O115*(1-$O115)*INDIRECT("N"&amp;C114)+$O115*$O115*N116</f>
        <v>32.916581010889651</v>
      </c>
      <c r="O115" s="15">
        <f>(B115-B112)/(B116-B112)</f>
        <v>0.75</v>
      </c>
    </row>
    <row r="116" spans="1:15" x14ac:dyDescent="0.25">
      <c r="A116" s="4">
        <f t="shared" si="49"/>
        <v>0.42905092592592486</v>
      </c>
      <c r="B116" s="3">
        <f t="shared" si="45"/>
        <v>1553301070</v>
      </c>
      <c r="C116">
        <f t="shared" si="50"/>
        <v>3</v>
      </c>
      <c r="D116">
        <f t="shared" si="50"/>
        <v>114</v>
      </c>
      <c r="E116">
        <f t="shared" ca="1" si="47"/>
        <v>-2049.8005536474575</v>
      </c>
      <c r="F116">
        <f t="shared" ca="1" si="48"/>
        <v>853.30945887457619</v>
      </c>
      <c r="G116">
        <f t="shared" ca="1" si="37"/>
        <v>10972.8</v>
      </c>
      <c r="H116" s="9">
        <f t="shared" ca="1" si="38"/>
        <v>-205.00724042474576</v>
      </c>
      <c r="I116" s="9">
        <f t="shared" ca="1" si="38"/>
        <v>85.34793196745764</v>
      </c>
      <c r="J116" s="9">
        <f t="shared" ca="1" si="38"/>
        <v>0</v>
      </c>
      <c r="K116" s="9">
        <f t="shared" ca="1" si="39"/>
        <v>222.06359025669042</v>
      </c>
      <c r="L116" s="9">
        <f t="shared" ca="1" si="40"/>
        <v>-67.397223964202027</v>
      </c>
      <c r="M116">
        <f t="shared" ca="1" si="42"/>
        <v>55.857622410546142</v>
      </c>
      <c r="N116">
        <f t="shared" ca="1" si="43"/>
        <v>32.90052730696798</v>
      </c>
    </row>
    <row r="117" spans="1:15" x14ac:dyDescent="0.25">
      <c r="A117" s="4">
        <f t="shared" si="49"/>
        <v>0.42910879629629523</v>
      </c>
      <c r="B117" s="3">
        <f t="shared" si="45"/>
        <v>1553301075</v>
      </c>
      <c r="C117">
        <f t="shared" si="50"/>
        <v>3</v>
      </c>
      <c r="D117">
        <f t="shared" si="50"/>
        <v>114</v>
      </c>
      <c r="E117">
        <f t="shared" ca="1" si="47"/>
        <v>-3074.8367557711863</v>
      </c>
      <c r="F117">
        <f t="shared" ca="1" si="48"/>
        <v>1280.0491187118644</v>
      </c>
      <c r="G117">
        <f t="shared" ca="1" si="37"/>
        <v>10972.8</v>
      </c>
      <c r="H117" s="9">
        <f t="shared" ca="1" si="38"/>
        <v>-205.00724042474576</v>
      </c>
      <c r="I117" s="9">
        <f t="shared" ca="1" si="38"/>
        <v>85.34793196745764</v>
      </c>
      <c r="J117" s="9">
        <f t="shared" ca="1" si="38"/>
        <v>0</v>
      </c>
      <c r="K117" s="9">
        <f t="shared" ca="1" si="39"/>
        <v>222.06359025669042</v>
      </c>
      <c r="L117" s="9">
        <f t="shared" ca="1" si="40"/>
        <v>-67.397223964202027</v>
      </c>
      <c r="M117">
        <f t="shared" ca="1" si="42"/>
        <v>55.861433615819209</v>
      </c>
      <c r="N117">
        <f t="shared" ca="1" si="43"/>
        <v>32.884124293785305</v>
      </c>
    </row>
    <row r="118" spans="1:15" x14ac:dyDescent="0.25">
      <c r="A118" s="4">
        <f t="shared" si="49"/>
        <v>0.42916666666666559</v>
      </c>
      <c r="B118" s="3">
        <f t="shared" si="45"/>
        <v>1553301080</v>
      </c>
      <c r="C118">
        <f t="shared" si="50"/>
        <v>3</v>
      </c>
      <c r="D118">
        <f t="shared" si="50"/>
        <v>114</v>
      </c>
      <c r="E118">
        <f t="shared" ca="1" si="47"/>
        <v>-4099.8729578949151</v>
      </c>
      <c r="F118">
        <f t="shared" ca="1" si="48"/>
        <v>1706.7887785491525</v>
      </c>
      <c r="G118">
        <f t="shared" ca="1" si="37"/>
        <v>10972.8</v>
      </c>
      <c r="H118" s="9">
        <f t="shared" ca="1" si="38"/>
        <v>-205.00724042474576</v>
      </c>
      <c r="I118" s="9">
        <f t="shared" ca="1" si="38"/>
        <v>85.347931967457583</v>
      </c>
      <c r="J118" s="9">
        <f t="shared" ca="1" si="38"/>
        <v>0</v>
      </c>
      <c r="K118" s="9">
        <f t="shared" ca="1" si="39"/>
        <v>222.06359025669039</v>
      </c>
      <c r="L118" s="9">
        <f t="shared" ca="1" si="40"/>
        <v>-67.397223964202041</v>
      </c>
      <c r="M118">
        <f t="shared" ca="1" si="42"/>
        <v>55.865244821092283</v>
      </c>
      <c r="N118">
        <f t="shared" ca="1" si="43"/>
        <v>32.86772128060263</v>
      </c>
    </row>
    <row r="119" spans="1:15" x14ac:dyDescent="0.25">
      <c r="A119" s="4">
        <f t="shared" si="49"/>
        <v>0.42922453703703595</v>
      </c>
      <c r="B119" s="3">
        <f t="shared" si="45"/>
        <v>1553301085</v>
      </c>
      <c r="C119">
        <f t="shared" ref="C119:D119" si="59">C118</f>
        <v>3</v>
      </c>
      <c r="D119">
        <f t="shared" si="59"/>
        <v>114</v>
      </c>
      <c r="E119">
        <f t="shared" ref="E119:E121" ca="1" si="60">INDIRECT("E$"&amp;C119)+INDIRECT("H$"&amp;C119)*($B119-INDIRECT("B$"&amp;D119))</f>
        <v>-5124.9091600186439</v>
      </c>
      <c r="F119">
        <f t="shared" ref="F119:F121" ca="1" si="61">INDIRECT("F$"&amp;C119)+INDIRECT("I$"&amp;C119)*($B119-INDIRECT("B$"&amp;D119))</f>
        <v>2133.5284383864405</v>
      </c>
      <c r="G119">
        <f t="shared" ref="G119:G121" ca="1" si="62">INDIRECT("G$"&amp;C119)+INDIRECT("J$"&amp;C119)*($B119-INDIRECT("B$"&amp;D119))</f>
        <v>10972.8</v>
      </c>
      <c r="H119" s="9">
        <f t="shared" ref="H119:H121" ca="1" si="63">(E120-E119)/($B120-$B119)</f>
        <v>-205.00724042474576</v>
      </c>
      <c r="I119" s="9">
        <f t="shared" ref="I119:I121" ca="1" si="64">(F120-F119)/($B120-$B119)</f>
        <v>85.347931967457583</v>
      </c>
      <c r="J119" s="9">
        <f t="shared" ref="J119:J121" ca="1" si="65">(G120-G119)/($B120-$B119)</f>
        <v>0</v>
      </c>
      <c r="K119" s="9">
        <f t="shared" ref="K119:K121" ca="1" si="66">SQRT(H119*H119+I119*I119)</f>
        <v>222.06359025669039</v>
      </c>
      <c r="L119" s="9">
        <f t="shared" ref="L119:L121" ca="1" si="67">DEGREES(ATAN2(I119,H119))</f>
        <v>-67.397223964202041</v>
      </c>
      <c r="M119">
        <f t="shared" ref="M119:M121" ca="1" si="68">INDIRECT("M$"&amp;C119)+INDIRECT("O$"&amp;C119)*($B119-INDIRECT("B$"&amp;D119))</f>
        <v>55.86905602636535</v>
      </c>
      <c r="N119">
        <f t="shared" ref="N119:N121" ca="1" si="69">INDIRECT("N$"&amp;C119)+INDIRECT("P$"&amp;C119)*($B119-INDIRECT("B$"&amp;D119))</f>
        <v>32.851318267419963</v>
      </c>
    </row>
    <row r="120" spans="1:15" x14ac:dyDescent="0.25">
      <c r="A120" s="8">
        <f t="shared" si="49"/>
        <v>0.42928240740740631</v>
      </c>
      <c r="B120" s="3">
        <f t="shared" si="45"/>
        <v>1553301090</v>
      </c>
      <c r="C120">
        <f t="shared" ref="C120:D120" si="70">C119</f>
        <v>3</v>
      </c>
      <c r="D120">
        <f t="shared" si="70"/>
        <v>114</v>
      </c>
      <c r="E120">
        <f t="shared" ca="1" si="60"/>
        <v>-6149.9453621423727</v>
      </c>
      <c r="F120">
        <f t="shared" ca="1" si="61"/>
        <v>2560.2680982237284</v>
      </c>
      <c r="G120">
        <f t="shared" ca="1" si="62"/>
        <v>10972.8</v>
      </c>
      <c r="H120" s="9">
        <f t="shared" ca="1" si="63"/>
        <v>-205.00724042474576</v>
      </c>
      <c r="I120" s="9">
        <f t="shared" ca="1" si="64"/>
        <v>85.347931967457683</v>
      </c>
      <c r="J120" s="9">
        <f t="shared" ca="1" si="65"/>
        <v>0</v>
      </c>
      <c r="K120" s="9">
        <f t="shared" ca="1" si="66"/>
        <v>222.06359025669042</v>
      </c>
      <c r="L120" s="9">
        <f t="shared" ca="1" si="67"/>
        <v>-67.397223964202027</v>
      </c>
      <c r="M120">
        <f t="shared" ca="1" si="68"/>
        <v>55.872867231638416</v>
      </c>
      <c r="N120">
        <f t="shared" ca="1" si="69"/>
        <v>32.834915254237288</v>
      </c>
    </row>
    <row r="121" spans="1:15" x14ac:dyDescent="0.25">
      <c r="A121" s="4">
        <f>A120+5/24/3600</f>
        <v>0.42934027777777667</v>
      </c>
      <c r="B121" s="3">
        <f t="shared" si="45"/>
        <v>1553301095</v>
      </c>
      <c r="C121">
        <f t="shared" ref="C121:D121" si="71">C120</f>
        <v>3</v>
      </c>
      <c r="D121">
        <f t="shared" si="71"/>
        <v>114</v>
      </c>
      <c r="E121">
        <f t="shared" ca="1" si="60"/>
        <v>-7174.9815642661015</v>
      </c>
      <c r="F121">
        <f t="shared" ca="1" si="61"/>
        <v>2987.0077580610168</v>
      </c>
      <c r="G121">
        <f t="shared" ca="1" si="62"/>
        <v>10972.8</v>
      </c>
      <c r="H121" s="9">
        <f t="shared" ca="1" si="63"/>
        <v>-205.00724042474576</v>
      </c>
      <c r="I121" s="9">
        <f t="shared" ca="1" si="64"/>
        <v>85.347931967457583</v>
      </c>
      <c r="J121" s="9">
        <f t="shared" ca="1" si="65"/>
        <v>0</v>
      </c>
      <c r="K121" s="9">
        <f t="shared" ca="1" si="66"/>
        <v>222.06359025669039</v>
      </c>
      <c r="L121" s="9">
        <f t="shared" ca="1" si="67"/>
        <v>-67.397223964202041</v>
      </c>
      <c r="M121">
        <f t="shared" ca="1" si="68"/>
        <v>55.87667843691149</v>
      </c>
      <c r="N121">
        <f t="shared" ca="1" si="69"/>
        <v>32.818512241054613</v>
      </c>
    </row>
    <row r="122" spans="1:15" x14ac:dyDescent="0.25">
      <c r="A122" s="4">
        <f t="shared" ref="A122:A185" si="72">A121+5/24/3600</f>
        <v>0.42939814814814703</v>
      </c>
      <c r="B122" s="3">
        <f t="shared" si="45"/>
        <v>1553301100</v>
      </c>
      <c r="C122">
        <f t="shared" ref="C122:D136" si="73">C121</f>
        <v>3</v>
      </c>
      <c r="D122">
        <f t="shared" si="73"/>
        <v>114</v>
      </c>
      <c r="E122">
        <f t="shared" ca="1" si="47"/>
        <v>-8200.0177663898303</v>
      </c>
      <c r="F122">
        <f t="shared" ca="1" si="48"/>
        <v>3413.7474178983048</v>
      </c>
      <c r="G122">
        <f t="shared" ca="1" si="37"/>
        <v>10972.8</v>
      </c>
      <c r="H122" s="9">
        <f t="shared" ca="1" si="38"/>
        <v>-205.00724042474576</v>
      </c>
      <c r="I122" s="9">
        <f t="shared" ca="1" si="38"/>
        <v>85.347931967457683</v>
      </c>
      <c r="J122" s="9">
        <f t="shared" ca="1" si="38"/>
        <v>0</v>
      </c>
      <c r="K122" s="9">
        <f t="shared" ca="1" si="39"/>
        <v>222.06359025669042</v>
      </c>
      <c r="L122" s="9">
        <f t="shared" ca="1" si="40"/>
        <v>-67.397223964202027</v>
      </c>
      <c r="M122">
        <f t="shared" ca="1" si="42"/>
        <v>55.880489642184557</v>
      </c>
      <c r="N122">
        <f t="shared" ca="1" si="43"/>
        <v>32.802109227871938</v>
      </c>
    </row>
    <row r="123" spans="1:15" x14ac:dyDescent="0.25">
      <c r="A123" s="4">
        <f t="shared" si="72"/>
        <v>0.42945601851851739</v>
      </c>
      <c r="B123" s="3">
        <f t="shared" si="45"/>
        <v>1553301105</v>
      </c>
      <c r="C123">
        <f t="shared" si="73"/>
        <v>3</v>
      </c>
      <c r="D123">
        <f t="shared" si="73"/>
        <v>114</v>
      </c>
      <c r="E123">
        <f t="shared" ca="1" si="47"/>
        <v>-9225.0539685135591</v>
      </c>
      <c r="F123">
        <f t="shared" ca="1" si="48"/>
        <v>3840.4870777355932</v>
      </c>
      <c r="G123">
        <f t="shared" ca="1" si="37"/>
        <v>10972.8</v>
      </c>
      <c r="H123" s="9">
        <f t="shared" ca="1" si="38"/>
        <v>-205.00724042474576</v>
      </c>
      <c r="I123" s="9">
        <f t="shared" ca="1" si="38"/>
        <v>85.347931967457683</v>
      </c>
      <c r="J123" s="9">
        <f t="shared" ca="1" si="38"/>
        <v>0</v>
      </c>
      <c r="K123" s="9">
        <f t="shared" ca="1" si="39"/>
        <v>222.06359025669042</v>
      </c>
      <c r="L123" s="9">
        <f t="shared" ca="1" si="40"/>
        <v>-67.397223964202027</v>
      </c>
      <c r="M123">
        <f t="shared" ca="1" si="42"/>
        <v>55.884300847457631</v>
      </c>
      <c r="N123">
        <f t="shared" ca="1" si="43"/>
        <v>32.785706214689263</v>
      </c>
    </row>
    <row r="124" spans="1:15" x14ac:dyDescent="0.25">
      <c r="A124" s="4">
        <f t="shared" si="72"/>
        <v>0.42951388888888775</v>
      </c>
      <c r="B124" s="3">
        <f t="shared" si="45"/>
        <v>1553301110</v>
      </c>
      <c r="C124">
        <f t="shared" si="73"/>
        <v>3</v>
      </c>
      <c r="D124">
        <f t="shared" si="73"/>
        <v>114</v>
      </c>
      <c r="E124">
        <f t="shared" ca="1" si="47"/>
        <v>-10250.090170637288</v>
      </c>
      <c r="F124">
        <f t="shared" ca="1" si="48"/>
        <v>4267.2267375728816</v>
      </c>
      <c r="G124">
        <f t="shared" ca="1" si="37"/>
        <v>10972.8</v>
      </c>
      <c r="H124" s="9">
        <f t="shared" ca="1" si="38"/>
        <v>-205.00724042474576</v>
      </c>
      <c r="I124" s="9">
        <f t="shared" ca="1" si="38"/>
        <v>85.347931967457583</v>
      </c>
      <c r="J124" s="9">
        <f t="shared" ca="1" si="38"/>
        <v>0</v>
      </c>
      <c r="K124" s="9">
        <f t="shared" ca="1" si="39"/>
        <v>222.06359025669039</v>
      </c>
      <c r="L124" s="9">
        <f t="shared" ca="1" si="40"/>
        <v>-67.397223964202041</v>
      </c>
      <c r="M124">
        <f t="shared" ca="1" si="42"/>
        <v>55.888112052730698</v>
      </c>
      <c r="N124">
        <f t="shared" ca="1" si="43"/>
        <v>32.769303201506588</v>
      </c>
    </row>
    <row r="125" spans="1:15" x14ac:dyDescent="0.25">
      <c r="A125" s="4">
        <f t="shared" si="72"/>
        <v>0.42957175925925811</v>
      </c>
      <c r="B125" s="3">
        <f t="shared" si="45"/>
        <v>1553301115</v>
      </c>
      <c r="C125">
        <f t="shared" si="73"/>
        <v>3</v>
      </c>
      <c r="D125">
        <f t="shared" si="73"/>
        <v>114</v>
      </c>
      <c r="E125">
        <f t="shared" ca="1" si="47"/>
        <v>-11275.126372761017</v>
      </c>
      <c r="F125">
        <f t="shared" ca="1" si="48"/>
        <v>4693.9663974101695</v>
      </c>
      <c r="G125">
        <f t="shared" ca="1" si="37"/>
        <v>10972.8</v>
      </c>
      <c r="H125" s="9">
        <f t="shared" ca="1" si="38"/>
        <v>-205.00724042474576</v>
      </c>
      <c r="I125" s="9">
        <f t="shared" ca="1" si="38"/>
        <v>85.347931967457583</v>
      </c>
      <c r="J125" s="9">
        <f t="shared" ca="1" si="38"/>
        <v>0</v>
      </c>
      <c r="K125" s="9">
        <f t="shared" ca="1" si="39"/>
        <v>222.06359025669039</v>
      </c>
      <c r="L125" s="9">
        <f t="shared" ca="1" si="40"/>
        <v>-67.397223964202041</v>
      </c>
      <c r="M125">
        <f t="shared" ca="1" si="42"/>
        <v>55.891923258003764</v>
      </c>
      <c r="N125">
        <f t="shared" ca="1" si="43"/>
        <v>32.752900188323913</v>
      </c>
      <c r="O125" s="12"/>
    </row>
    <row r="126" spans="1:15" x14ac:dyDescent="0.25">
      <c r="A126" s="8">
        <f t="shared" si="72"/>
        <v>0.42962962962962847</v>
      </c>
      <c r="B126" s="3">
        <f t="shared" si="45"/>
        <v>1553301120</v>
      </c>
      <c r="C126">
        <f t="shared" si="73"/>
        <v>3</v>
      </c>
      <c r="D126">
        <f t="shared" si="73"/>
        <v>114</v>
      </c>
      <c r="E126">
        <f t="shared" ca="1" si="47"/>
        <v>-12300.162574884745</v>
      </c>
      <c r="F126">
        <f t="shared" ca="1" si="48"/>
        <v>5120.7060572474575</v>
      </c>
      <c r="G126">
        <f t="shared" ca="1" si="37"/>
        <v>10972.8</v>
      </c>
      <c r="H126" s="9">
        <f t="shared" ca="1" si="38"/>
        <v>-205.00724042474576</v>
      </c>
      <c r="I126" s="9">
        <f t="shared" ca="1" si="38"/>
        <v>85.347931967457768</v>
      </c>
      <c r="J126" s="9">
        <f t="shared" ca="1" si="38"/>
        <v>0</v>
      </c>
      <c r="K126" s="9">
        <f t="shared" ca="1" si="39"/>
        <v>222.06359025669047</v>
      </c>
      <c r="L126" s="9">
        <f t="shared" ca="1" si="40"/>
        <v>-67.397223964201999</v>
      </c>
      <c r="M126">
        <f t="shared" ca="1" si="42"/>
        <v>55.895734463276838</v>
      </c>
      <c r="N126">
        <f t="shared" ca="1" si="43"/>
        <v>32.736497175141238</v>
      </c>
      <c r="O126" s="12"/>
    </row>
    <row r="127" spans="1:15" x14ac:dyDescent="0.25">
      <c r="A127" s="4">
        <f t="shared" si="72"/>
        <v>0.42968749999999883</v>
      </c>
      <c r="B127" s="3">
        <f t="shared" si="45"/>
        <v>1553301125</v>
      </c>
      <c r="C127">
        <f t="shared" si="73"/>
        <v>3</v>
      </c>
      <c r="D127">
        <f t="shared" si="73"/>
        <v>114</v>
      </c>
      <c r="E127">
        <f t="shared" ca="1" si="47"/>
        <v>-13325.198777008474</v>
      </c>
      <c r="F127">
        <f t="shared" ca="1" si="48"/>
        <v>5547.4457170847463</v>
      </c>
      <c r="G127">
        <f t="shared" ca="1" si="37"/>
        <v>10972.8</v>
      </c>
      <c r="H127" s="9">
        <f t="shared" ca="1" si="38"/>
        <v>-205.00724042474576</v>
      </c>
      <c r="I127" s="9">
        <f t="shared" ca="1" si="38"/>
        <v>85.347931967457583</v>
      </c>
      <c r="J127" s="9">
        <f t="shared" ca="1" si="38"/>
        <v>0</v>
      </c>
      <c r="K127" s="9">
        <f t="shared" ca="1" si="39"/>
        <v>222.06359025669039</v>
      </c>
      <c r="L127" s="9">
        <f t="shared" ca="1" si="40"/>
        <v>-67.397223964202041</v>
      </c>
      <c r="M127">
        <f t="shared" ca="1" si="42"/>
        <v>55.899545668549905</v>
      </c>
      <c r="N127">
        <f t="shared" ca="1" si="43"/>
        <v>32.720094161958563</v>
      </c>
      <c r="O127" s="12"/>
    </row>
    <row r="128" spans="1:15" x14ac:dyDescent="0.25">
      <c r="A128" s="4">
        <f t="shared" si="72"/>
        <v>0.4297453703703692</v>
      </c>
      <c r="B128" s="3">
        <f t="shared" si="45"/>
        <v>1553301130</v>
      </c>
      <c r="C128">
        <f t="shared" si="73"/>
        <v>3</v>
      </c>
      <c r="D128">
        <f t="shared" si="73"/>
        <v>114</v>
      </c>
      <c r="E128">
        <f t="shared" ca="1" si="47"/>
        <v>-14350.234979132203</v>
      </c>
      <c r="F128">
        <f t="shared" ca="1" si="48"/>
        <v>5974.1853769220343</v>
      </c>
      <c r="G128">
        <f t="shared" ca="1" si="37"/>
        <v>10972.8</v>
      </c>
      <c r="H128" s="9">
        <f t="shared" ca="1" si="38"/>
        <v>-205.00724042474576</v>
      </c>
      <c r="I128" s="9">
        <f t="shared" ca="1" si="38"/>
        <v>85.347931967457583</v>
      </c>
      <c r="J128" s="9">
        <f t="shared" ca="1" si="38"/>
        <v>0</v>
      </c>
      <c r="K128" s="9">
        <f t="shared" ca="1" si="39"/>
        <v>222.06359025669039</v>
      </c>
      <c r="L128" s="9">
        <f t="shared" ca="1" si="40"/>
        <v>-67.397223964202041</v>
      </c>
      <c r="M128">
        <f t="shared" ca="1" si="42"/>
        <v>55.903356873822979</v>
      </c>
      <c r="N128">
        <f t="shared" ca="1" si="43"/>
        <v>32.703691148775889</v>
      </c>
    </row>
    <row r="129" spans="1:19" x14ac:dyDescent="0.25">
      <c r="A129" s="4">
        <f t="shared" si="72"/>
        <v>0.42980324074073956</v>
      </c>
      <c r="B129" s="3">
        <f t="shared" si="45"/>
        <v>1553301135</v>
      </c>
      <c r="C129">
        <f t="shared" si="73"/>
        <v>3</v>
      </c>
      <c r="D129">
        <f t="shared" si="73"/>
        <v>114</v>
      </c>
      <c r="E129">
        <f t="shared" ca="1" si="47"/>
        <v>-15375.271181255932</v>
      </c>
      <c r="F129">
        <f t="shared" ca="1" si="48"/>
        <v>6400.9250367593222</v>
      </c>
      <c r="G129">
        <f t="shared" ca="1" si="37"/>
        <v>10972.8</v>
      </c>
      <c r="H129" s="9">
        <f t="shared" ca="1" si="38"/>
        <v>-205.00724042474613</v>
      </c>
      <c r="I129" s="9">
        <f t="shared" ca="1" si="38"/>
        <v>85.347931967457583</v>
      </c>
      <c r="J129" s="9">
        <f t="shared" ca="1" si="38"/>
        <v>0</v>
      </c>
      <c r="K129" s="9">
        <f t="shared" ca="1" si="39"/>
        <v>222.06359025669073</v>
      </c>
      <c r="L129" s="9">
        <f t="shared" ca="1" si="40"/>
        <v>-67.397223964202084</v>
      </c>
      <c r="M129">
        <f t="shared" ca="1" si="42"/>
        <v>55.907168079096046</v>
      </c>
      <c r="N129">
        <f t="shared" ca="1" si="43"/>
        <v>32.687288135593221</v>
      </c>
    </row>
    <row r="130" spans="1:19" x14ac:dyDescent="0.25">
      <c r="A130" s="4">
        <f t="shared" si="72"/>
        <v>0.42986111111110992</v>
      </c>
      <c r="B130" s="3">
        <f t="shared" si="45"/>
        <v>1553301140</v>
      </c>
      <c r="C130">
        <f t="shared" si="73"/>
        <v>3</v>
      </c>
      <c r="D130">
        <f t="shared" si="73"/>
        <v>114</v>
      </c>
      <c r="E130">
        <f t="shared" ca="1" si="47"/>
        <v>-16400.307383379662</v>
      </c>
      <c r="F130">
        <f t="shared" ca="1" si="48"/>
        <v>6827.6646965966102</v>
      </c>
      <c r="G130">
        <f t="shared" ca="1" si="37"/>
        <v>10972.8</v>
      </c>
      <c r="H130" s="9">
        <f t="shared" ca="1" si="38"/>
        <v>-205.00724042474613</v>
      </c>
      <c r="I130" s="9">
        <f t="shared" ca="1" si="38"/>
        <v>85.347931967457583</v>
      </c>
      <c r="J130" s="9">
        <f t="shared" ca="1" si="38"/>
        <v>0</v>
      </c>
      <c r="K130" s="9">
        <f t="shared" ca="1" si="39"/>
        <v>222.06359025669073</v>
      </c>
      <c r="L130" s="9">
        <f t="shared" ca="1" si="40"/>
        <v>-67.397223964202084</v>
      </c>
      <c r="M130">
        <f t="shared" ca="1" si="42"/>
        <v>55.91097928436912</v>
      </c>
      <c r="N130">
        <f t="shared" ca="1" si="43"/>
        <v>32.670885122410546</v>
      </c>
    </row>
    <row r="131" spans="1:19" x14ac:dyDescent="0.25">
      <c r="A131" s="4">
        <f t="shared" si="72"/>
        <v>0.42991898148148028</v>
      </c>
      <c r="B131" s="3">
        <f t="shared" si="45"/>
        <v>1553301145</v>
      </c>
      <c r="C131">
        <f t="shared" si="73"/>
        <v>3</v>
      </c>
      <c r="D131">
        <f t="shared" si="73"/>
        <v>114</v>
      </c>
      <c r="E131">
        <f t="shared" ca="1" si="47"/>
        <v>-17425.343585503393</v>
      </c>
      <c r="F131">
        <f t="shared" ca="1" si="48"/>
        <v>7254.4043564338981</v>
      </c>
      <c r="G131">
        <f t="shared" ca="1" si="37"/>
        <v>10972.8</v>
      </c>
      <c r="H131" s="9">
        <f t="shared" ca="1" si="38"/>
        <v>-205.00724042474539</v>
      </c>
      <c r="I131" s="9">
        <f t="shared" ca="1" si="38"/>
        <v>85.347931967457768</v>
      </c>
      <c r="J131" s="9">
        <f t="shared" ca="1" si="38"/>
        <v>0</v>
      </c>
      <c r="K131" s="9">
        <f t="shared" ca="1" si="39"/>
        <v>222.06359025669011</v>
      </c>
      <c r="L131" s="9">
        <f t="shared" ca="1" si="40"/>
        <v>-67.397223964201956</v>
      </c>
      <c r="M131">
        <f t="shared" ca="1" si="42"/>
        <v>55.914790489642186</v>
      </c>
      <c r="N131">
        <f t="shared" ca="1" si="43"/>
        <v>32.654482109227871</v>
      </c>
    </row>
    <row r="132" spans="1:19" x14ac:dyDescent="0.25">
      <c r="A132" s="4">
        <f t="shared" si="72"/>
        <v>0.42997685185185064</v>
      </c>
      <c r="B132" s="3">
        <f t="shared" si="45"/>
        <v>1553301150</v>
      </c>
      <c r="C132">
        <f t="shared" si="73"/>
        <v>3</v>
      </c>
      <c r="D132">
        <f t="shared" si="73"/>
        <v>114</v>
      </c>
      <c r="E132">
        <f t="shared" ca="1" si="47"/>
        <v>-18450.37978762712</v>
      </c>
      <c r="F132">
        <f t="shared" ca="1" si="48"/>
        <v>7681.144016271187</v>
      </c>
      <c r="G132">
        <f t="shared" ca="1" si="37"/>
        <v>10972.8</v>
      </c>
      <c r="H132" s="9">
        <f t="shared" ca="1" si="38"/>
        <v>-205.00724042474539</v>
      </c>
      <c r="I132" s="9">
        <f t="shared" ca="1" si="38"/>
        <v>85.347931967457583</v>
      </c>
      <c r="J132" s="9">
        <f t="shared" ca="1" si="38"/>
        <v>0</v>
      </c>
      <c r="K132" s="9">
        <f t="shared" ca="1" si="39"/>
        <v>222.06359025669005</v>
      </c>
      <c r="L132" s="9">
        <f t="shared" ca="1" si="40"/>
        <v>-67.397223964201999</v>
      </c>
      <c r="M132">
        <f t="shared" ca="1" si="42"/>
        <v>55.918601694915253</v>
      </c>
      <c r="N132">
        <f t="shared" ca="1" si="43"/>
        <v>32.638079096045196</v>
      </c>
    </row>
    <row r="133" spans="1:19" x14ac:dyDescent="0.25">
      <c r="A133" s="4">
        <f t="shared" si="72"/>
        <v>0.430034722222221</v>
      </c>
      <c r="B133" s="3">
        <f t="shared" si="45"/>
        <v>1553301155</v>
      </c>
      <c r="C133">
        <f t="shared" si="73"/>
        <v>3</v>
      </c>
      <c r="D133">
        <f t="shared" si="73"/>
        <v>114</v>
      </c>
      <c r="E133">
        <f t="shared" ca="1" si="47"/>
        <v>-19475.415989750847</v>
      </c>
      <c r="F133">
        <f t="shared" ca="1" si="48"/>
        <v>8107.8836761084749</v>
      </c>
      <c r="G133">
        <f t="shared" ca="1" si="37"/>
        <v>10972.8</v>
      </c>
      <c r="H133" s="9">
        <f t="shared" ca="1" si="38"/>
        <v>-205.00724042474613</v>
      </c>
      <c r="I133" s="9">
        <f t="shared" ca="1" si="38"/>
        <v>85.347931967457413</v>
      </c>
      <c r="J133" s="9">
        <f t="shared" ca="1" si="38"/>
        <v>0</v>
      </c>
      <c r="K133" s="9">
        <f t="shared" ca="1" si="39"/>
        <v>222.06359025669067</v>
      </c>
      <c r="L133" s="9">
        <f t="shared" ca="1" si="40"/>
        <v>-67.397223964202126</v>
      </c>
      <c r="M133">
        <f t="shared" ca="1" si="42"/>
        <v>55.922412900188327</v>
      </c>
      <c r="N133">
        <f t="shared" ca="1" si="43"/>
        <v>32.621676082862521</v>
      </c>
    </row>
    <row r="134" spans="1:19" x14ac:dyDescent="0.25">
      <c r="A134" s="4">
        <f t="shared" si="72"/>
        <v>0.43009259259259136</v>
      </c>
      <c r="B134" s="3">
        <f t="shared" si="45"/>
        <v>1553301160</v>
      </c>
      <c r="C134">
        <f t="shared" si="73"/>
        <v>3</v>
      </c>
      <c r="D134">
        <f t="shared" si="73"/>
        <v>114</v>
      </c>
      <c r="E134">
        <f t="shared" ca="1" si="47"/>
        <v>-20500.452191874578</v>
      </c>
      <c r="F134">
        <f t="shared" ca="1" si="48"/>
        <v>8534.6233359457619</v>
      </c>
      <c r="G134">
        <f t="shared" ca="1" si="37"/>
        <v>10972.8</v>
      </c>
      <c r="H134" s="9">
        <f t="shared" ca="1" si="38"/>
        <v>-205.00724042474613</v>
      </c>
      <c r="I134" s="9">
        <f t="shared" ca="1" si="38"/>
        <v>85.347931967457768</v>
      </c>
      <c r="J134" s="9">
        <f t="shared" ca="1" si="38"/>
        <v>0</v>
      </c>
      <c r="K134" s="9">
        <f t="shared" ca="1" si="39"/>
        <v>222.06359025669082</v>
      </c>
      <c r="L134" s="9">
        <f t="shared" ca="1" si="40"/>
        <v>-67.397223964202041</v>
      </c>
      <c r="M134">
        <f t="shared" ca="1" si="42"/>
        <v>55.926224105461394</v>
      </c>
      <c r="N134">
        <f t="shared" ca="1" si="43"/>
        <v>32.605273069679846</v>
      </c>
    </row>
    <row r="135" spans="1:19" x14ac:dyDescent="0.25">
      <c r="A135" s="4">
        <f t="shared" si="72"/>
        <v>0.43015046296296172</v>
      </c>
      <c r="B135" s="3">
        <f t="shared" si="45"/>
        <v>1553301165</v>
      </c>
      <c r="C135">
        <f t="shared" si="73"/>
        <v>3</v>
      </c>
      <c r="D135">
        <f t="shared" si="73"/>
        <v>114</v>
      </c>
      <c r="E135">
        <f t="shared" ca="1" si="47"/>
        <v>-21525.488393998308</v>
      </c>
      <c r="F135">
        <f t="shared" ca="1" si="48"/>
        <v>8961.3629957830508</v>
      </c>
      <c r="G135">
        <f t="shared" ref="G135:G198" ca="1" si="74">INDIRECT("G$"&amp;C135)+INDIRECT("J$"&amp;C135)*($B135-INDIRECT("B$"&amp;D135))</f>
        <v>10972.8</v>
      </c>
      <c r="H135" s="9">
        <f t="shared" ref="H135:J150" ca="1" si="75">(E136-E135)/($B136-$B135)</f>
        <v>-205.00724042474539</v>
      </c>
      <c r="I135" s="9">
        <f t="shared" ca="1" si="75"/>
        <v>85.347931967457413</v>
      </c>
      <c r="J135" s="9">
        <f t="shared" ca="1" si="75"/>
        <v>0</v>
      </c>
      <c r="K135" s="9">
        <f t="shared" ref="K135:K198" ca="1" si="76">SQRT(H135*H135+I135*I135)</f>
        <v>222.06359025668999</v>
      </c>
      <c r="L135" s="9">
        <f t="shared" ref="L135:L198" ca="1" si="77">DEGREES(ATAN2(I135,H135))</f>
        <v>-67.397223964202055</v>
      </c>
      <c r="M135">
        <f t="shared" ca="1" si="42"/>
        <v>55.930035310734468</v>
      </c>
      <c r="N135">
        <f t="shared" ca="1" si="43"/>
        <v>32.588870056497171</v>
      </c>
      <c r="O135" s="39"/>
      <c r="P135" s="39"/>
      <c r="Q135" s="39"/>
      <c r="R135" s="39"/>
      <c r="S135" s="39"/>
    </row>
    <row r="136" spans="1:19" x14ac:dyDescent="0.25">
      <c r="A136" s="4">
        <f t="shared" si="72"/>
        <v>0.43020833333333208</v>
      </c>
      <c r="B136" s="3">
        <f t="shared" si="45"/>
        <v>1553301170</v>
      </c>
      <c r="C136">
        <f t="shared" si="73"/>
        <v>3</v>
      </c>
      <c r="D136">
        <f t="shared" si="73"/>
        <v>114</v>
      </c>
      <c r="E136">
        <f t="shared" ca="1" si="47"/>
        <v>-22550.524596122035</v>
      </c>
      <c r="F136">
        <f t="shared" ca="1" si="48"/>
        <v>9388.1026556203378</v>
      </c>
      <c r="G136">
        <f t="shared" ca="1" si="74"/>
        <v>10972.8</v>
      </c>
      <c r="H136" s="9">
        <f t="shared" ca="1" si="75"/>
        <v>-205.00724042474539</v>
      </c>
      <c r="I136" s="9">
        <f t="shared" ca="1" si="75"/>
        <v>85.347931967457768</v>
      </c>
      <c r="J136" s="9">
        <f t="shared" ca="1" si="75"/>
        <v>0</v>
      </c>
      <c r="K136" s="9">
        <f t="shared" ca="1" si="76"/>
        <v>222.06359025669011</v>
      </c>
      <c r="L136" s="9">
        <f t="shared" ca="1" si="77"/>
        <v>-67.397223964201956</v>
      </c>
      <c r="M136">
        <f t="shared" ref="M136:M199" ca="1" si="78">INDIRECT("M$"&amp;C136)+INDIRECT("O$"&amp;C136)*($B136-INDIRECT("B$"&amp;D136))</f>
        <v>55.933846516007534</v>
      </c>
      <c r="N136">
        <f t="shared" ref="N136:N199" ca="1" si="79">INDIRECT("N$"&amp;C136)+INDIRECT("P$"&amp;C136)*($B136-INDIRECT("B$"&amp;D136))</f>
        <v>32.572467043314496</v>
      </c>
      <c r="O136" s="12"/>
    </row>
    <row r="137" spans="1:19" x14ac:dyDescent="0.25">
      <c r="A137" s="4">
        <f t="shared" si="72"/>
        <v>0.43026620370370244</v>
      </c>
      <c r="B137" s="3">
        <f t="shared" ref="B137:B200" si="80">B136+SECOND(A137-A136)</f>
        <v>1553301175</v>
      </c>
      <c r="C137">
        <f t="shared" ref="C137:D152" si="81">C136</f>
        <v>3</v>
      </c>
      <c r="D137">
        <f t="shared" si="81"/>
        <v>114</v>
      </c>
      <c r="E137">
        <f t="shared" ca="1" si="47"/>
        <v>-23575.560798245762</v>
      </c>
      <c r="F137">
        <f t="shared" ca="1" si="48"/>
        <v>9814.8423154576267</v>
      </c>
      <c r="G137">
        <f t="shared" ca="1" si="74"/>
        <v>10972.8</v>
      </c>
      <c r="H137" s="9">
        <f t="shared" ca="1" si="75"/>
        <v>-205.00724042474613</v>
      </c>
      <c r="I137" s="9">
        <f t="shared" ca="1" si="75"/>
        <v>85.347931967457413</v>
      </c>
      <c r="J137" s="9">
        <f t="shared" ca="1" si="75"/>
        <v>0</v>
      </c>
      <c r="K137" s="9">
        <f t="shared" ca="1" si="76"/>
        <v>222.06359025669067</v>
      </c>
      <c r="L137" s="9">
        <f t="shared" ca="1" si="77"/>
        <v>-67.397223964202126</v>
      </c>
      <c r="M137">
        <f t="shared" ca="1" si="78"/>
        <v>55.937657721280601</v>
      </c>
      <c r="N137">
        <f t="shared" ca="1" si="79"/>
        <v>32.556064030131822</v>
      </c>
      <c r="O137" s="12"/>
    </row>
    <row r="138" spans="1:19" x14ac:dyDescent="0.25">
      <c r="A138" s="8">
        <f t="shared" si="72"/>
        <v>0.4303240740740728</v>
      </c>
      <c r="B138" s="3">
        <f t="shared" si="80"/>
        <v>1553301180</v>
      </c>
      <c r="C138">
        <f t="shared" si="81"/>
        <v>3</v>
      </c>
      <c r="D138">
        <f t="shared" si="81"/>
        <v>114</v>
      </c>
      <c r="E138">
        <f t="shared" ca="1" si="47"/>
        <v>-24600.597000369493</v>
      </c>
      <c r="F138">
        <f t="shared" ca="1" si="48"/>
        <v>10241.581975294914</v>
      </c>
      <c r="G138">
        <f t="shared" ca="1" si="74"/>
        <v>10972.8</v>
      </c>
      <c r="H138" s="9">
        <f t="shared" ca="1" si="75"/>
        <v>-205.00724042474613</v>
      </c>
      <c r="I138" s="9">
        <f t="shared" ca="1" si="75"/>
        <v>85.347931967457768</v>
      </c>
      <c r="J138" s="9">
        <f t="shared" ca="1" si="75"/>
        <v>0</v>
      </c>
      <c r="K138" s="9">
        <f t="shared" ca="1" si="76"/>
        <v>222.06359025669082</v>
      </c>
      <c r="L138" s="9">
        <f t="shared" ca="1" si="77"/>
        <v>-67.397223964202041</v>
      </c>
      <c r="M138">
        <f t="shared" ca="1" si="78"/>
        <v>55.941468926553675</v>
      </c>
      <c r="N138">
        <f t="shared" ca="1" si="79"/>
        <v>32.539661016949147</v>
      </c>
      <c r="O138" s="12"/>
    </row>
    <row r="139" spans="1:19" x14ac:dyDescent="0.25">
      <c r="A139" s="4">
        <f t="shared" si="72"/>
        <v>0.43038194444444317</v>
      </c>
      <c r="B139" s="3">
        <f t="shared" si="80"/>
        <v>1553301185</v>
      </c>
      <c r="C139">
        <f t="shared" si="81"/>
        <v>3</v>
      </c>
      <c r="D139">
        <f t="shared" si="81"/>
        <v>114</v>
      </c>
      <c r="E139">
        <f t="shared" ca="1" si="47"/>
        <v>-25625.633202493224</v>
      </c>
      <c r="F139">
        <f t="shared" ca="1" si="48"/>
        <v>10668.321635132203</v>
      </c>
      <c r="G139">
        <f t="shared" ca="1" si="74"/>
        <v>10972.8</v>
      </c>
      <c r="H139" s="9">
        <f t="shared" ca="1" si="75"/>
        <v>-205.00724042474539</v>
      </c>
      <c r="I139" s="9">
        <f t="shared" ca="1" si="75"/>
        <v>85.347931967457768</v>
      </c>
      <c r="J139" s="9">
        <f t="shared" ca="1" si="75"/>
        <v>0</v>
      </c>
      <c r="K139" s="9">
        <f t="shared" ca="1" si="76"/>
        <v>222.06359025669011</v>
      </c>
      <c r="L139" s="9">
        <f t="shared" ca="1" si="77"/>
        <v>-67.397223964201956</v>
      </c>
      <c r="M139">
        <f t="shared" ca="1" si="78"/>
        <v>55.945280131826742</v>
      </c>
      <c r="N139">
        <f t="shared" ca="1" si="79"/>
        <v>32.523258003766479</v>
      </c>
      <c r="O139" s="12"/>
    </row>
    <row r="140" spans="1:19" x14ac:dyDescent="0.25">
      <c r="A140" s="4">
        <f t="shared" si="72"/>
        <v>0.43043981481481353</v>
      </c>
      <c r="B140" s="3">
        <f t="shared" si="80"/>
        <v>1553301190</v>
      </c>
      <c r="C140">
        <f t="shared" si="81"/>
        <v>3</v>
      </c>
      <c r="D140">
        <f t="shared" si="81"/>
        <v>114</v>
      </c>
      <c r="E140">
        <f t="shared" ca="1" si="47"/>
        <v>-26650.66940461695</v>
      </c>
      <c r="F140">
        <f t="shared" ca="1" si="48"/>
        <v>11095.061294969491</v>
      </c>
      <c r="G140">
        <f t="shared" ca="1" si="74"/>
        <v>10972.8</v>
      </c>
      <c r="H140" s="9">
        <f t="shared" ca="1" si="75"/>
        <v>-205.00724042474539</v>
      </c>
      <c r="I140" s="9">
        <f t="shared" ca="1" si="75"/>
        <v>85.347931967457413</v>
      </c>
      <c r="J140" s="9">
        <f t="shared" ca="1" si="75"/>
        <v>0</v>
      </c>
      <c r="K140" s="9">
        <f t="shared" ca="1" si="76"/>
        <v>222.06359025668999</v>
      </c>
      <c r="L140" s="9">
        <f t="shared" ca="1" si="77"/>
        <v>-67.397223964202055</v>
      </c>
      <c r="M140">
        <f t="shared" ca="1" si="78"/>
        <v>55.949091337099816</v>
      </c>
      <c r="N140">
        <f t="shared" ca="1" si="79"/>
        <v>32.506854990583804</v>
      </c>
      <c r="O140" s="12"/>
    </row>
    <row r="141" spans="1:19" x14ac:dyDescent="0.25">
      <c r="A141" s="4">
        <f t="shared" si="72"/>
        <v>0.43049768518518389</v>
      </c>
      <c r="B141" s="3">
        <f t="shared" si="80"/>
        <v>1553301195</v>
      </c>
      <c r="C141">
        <f t="shared" si="81"/>
        <v>3</v>
      </c>
      <c r="D141">
        <f t="shared" si="81"/>
        <v>114</v>
      </c>
      <c r="E141">
        <f t="shared" ca="1" si="47"/>
        <v>-27675.705606740677</v>
      </c>
      <c r="F141">
        <f t="shared" ca="1" si="48"/>
        <v>11521.800954806778</v>
      </c>
      <c r="G141">
        <f t="shared" ca="1" si="74"/>
        <v>10972.8</v>
      </c>
      <c r="H141" s="9">
        <f t="shared" ca="1" si="75"/>
        <v>-205.00724042474613</v>
      </c>
      <c r="I141" s="9">
        <f t="shared" ca="1" si="75"/>
        <v>85.347931967457768</v>
      </c>
      <c r="J141" s="9">
        <f t="shared" ca="1" si="75"/>
        <v>0</v>
      </c>
      <c r="K141" s="9">
        <f t="shared" ca="1" si="76"/>
        <v>222.06359025669082</v>
      </c>
      <c r="L141" s="9">
        <f t="shared" ca="1" si="77"/>
        <v>-67.397223964202041</v>
      </c>
      <c r="M141">
        <f t="shared" ca="1" si="78"/>
        <v>55.952902542372883</v>
      </c>
      <c r="N141">
        <f t="shared" ca="1" si="79"/>
        <v>32.490451977401129</v>
      </c>
    </row>
    <row r="142" spans="1:19" x14ac:dyDescent="0.25">
      <c r="A142" s="4">
        <f t="shared" si="72"/>
        <v>0.43055555555555425</v>
      </c>
      <c r="B142" s="3">
        <f t="shared" si="80"/>
        <v>1553301200</v>
      </c>
      <c r="C142">
        <f t="shared" si="81"/>
        <v>3</v>
      </c>
      <c r="D142">
        <f t="shared" si="81"/>
        <v>114</v>
      </c>
      <c r="E142">
        <f t="shared" ca="1" si="47"/>
        <v>-28700.741808864408</v>
      </c>
      <c r="F142">
        <f t="shared" ca="1" si="48"/>
        <v>11948.540614644067</v>
      </c>
      <c r="G142">
        <f t="shared" ca="1" si="74"/>
        <v>10972.8</v>
      </c>
      <c r="H142" s="9">
        <f t="shared" ca="1" si="75"/>
        <v>-205.00724042474613</v>
      </c>
      <c r="I142" s="9">
        <f t="shared" ca="1" si="75"/>
        <v>85.347931967457413</v>
      </c>
      <c r="J142" s="9">
        <f t="shared" ca="1" si="75"/>
        <v>0</v>
      </c>
      <c r="K142" s="9">
        <f t="shared" ca="1" si="76"/>
        <v>222.06359025669067</v>
      </c>
      <c r="L142" s="9">
        <f t="shared" ca="1" si="77"/>
        <v>-67.397223964202126</v>
      </c>
      <c r="M142">
        <f t="shared" ca="1" si="78"/>
        <v>55.956713747645949</v>
      </c>
      <c r="N142">
        <f t="shared" ca="1" si="79"/>
        <v>32.474048964218454</v>
      </c>
    </row>
    <row r="143" spans="1:19" x14ac:dyDescent="0.25">
      <c r="A143" s="4">
        <f t="shared" si="72"/>
        <v>0.43061342592592461</v>
      </c>
      <c r="B143" s="3">
        <f t="shared" si="80"/>
        <v>1553301205</v>
      </c>
      <c r="C143">
        <f t="shared" si="81"/>
        <v>3</v>
      </c>
      <c r="D143">
        <f t="shared" si="81"/>
        <v>114</v>
      </c>
      <c r="E143">
        <f t="shared" ca="1" si="47"/>
        <v>-29725.778010988139</v>
      </c>
      <c r="F143">
        <f t="shared" ca="1" si="48"/>
        <v>12375.280274481354</v>
      </c>
      <c r="G143">
        <f t="shared" ca="1" si="74"/>
        <v>10972.8</v>
      </c>
      <c r="H143" s="9">
        <f t="shared" ca="1" si="75"/>
        <v>-205.00724042474539</v>
      </c>
      <c r="I143" s="9">
        <f t="shared" ca="1" si="75"/>
        <v>85.347931967457768</v>
      </c>
      <c r="J143" s="9">
        <f t="shared" ca="1" si="75"/>
        <v>0</v>
      </c>
      <c r="K143" s="9">
        <f t="shared" ca="1" si="76"/>
        <v>222.06359025669011</v>
      </c>
      <c r="L143" s="9">
        <f t="shared" ca="1" si="77"/>
        <v>-67.397223964201956</v>
      </c>
      <c r="M143">
        <f t="shared" ca="1" si="78"/>
        <v>55.960524952919023</v>
      </c>
      <c r="N143">
        <f t="shared" ca="1" si="79"/>
        <v>32.457645951035779</v>
      </c>
    </row>
    <row r="144" spans="1:19" x14ac:dyDescent="0.25">
      <c r="A144" s="4">
        <f t="shared" si="72"/>
        <v>0.43067129629629497</v>
      </c>
      <c r="B144" s="3">
        <f t="shared" si="80"/>
        <v>1553301210</v>
      </c>
      <c r="C144">
        <f t="shared" si="81"/>
        <v>3</v>
      </c>
      <c r="D144">
        <f t="shared" si="81"/>
        <v>114</v>
      </c>
      <c r="E144">
        <f t="shared" ca="1" si="47"/>
        <v>-30750.814213111866</v>
      </c>
      <c r="F144">
        <f t="shared" ca="1" si="48"/>
        <v>12802.019934318643</v>
      </c>
      <c r="G144">
        <f t="shared" ca="1" si="74"/>
        <v>10972.8</v>
      </c>
      <c r="H144" s="9">
        <f t="shared" ca="1" si="75"/>
        <v>-205.00724042474539</v>
      </c>
      <c r="I144" s="9">
        <f t="shared" ca="1" si="75"/>
        <v>85.347931967457768</v>
      </c>
      <c r="J144" s="9">
        <f t="shared" ca="1" si="75"/>
        <v>0</v>
      </c>
      <c r="K144" s="9">
        <f t="shared" ca="1" si="76"/>
        <v>222.06359025669011</v>
      </c>
      <c r="L144" s="9">
        <f t="shared" ca="1" si="77"/>
        <v>-67.397223964201956</v>
      </c>
      <c r="M144">
        <f t="shared" ca="1" si="78"/>
        <v>55.96433615819209</v>
      </c>
      <c r="N144">
        <f t="shared" ca="1" si="79"/>
        <v>32.441242937853104</v>
      </c>
    </row>
    <row r="145" spans="1:14" x14ac:dyDescent="0.25">
      <c r="A145" s="4">
        <f t="shared" si="72"/>
        <v>0.43072916666666533</v>
      </c>
      <c r="B145" s="3">
        <f t="shared" si="80"/>
        <v>1553301215</v>
      </c>
      <c r="C145">
        <f t="shared" si="81"/>
        <v>3</v>
      </c>
      <c r="D145">
        <f t="shared" si="81"/>
        <v>114</v>
      </c>
      <c r="E145">
        <f t="shared" ca="1" si="47"/>
        <v>-31775.850415235593</v>
      </c>
      <c r="F145">
        <f t="shared" ca="1" si="48"/>
        <v>13228.759594155932</v>
      </c>
      <c r="G145">
        <f t="shared" ca="1" si="74"/>
        <v>10972.8</v>
      </c>
      <c r="H145" s="9">
        <f t="shared" ca="1" si="75"/>
        <v>-205.00724042474539</v>
      </c>
      <c r="I145" s="9">
        <f t="shared" ca="1" si="75"/>
        <v>85.347931967457413</v>
      </c>
      <c r="J145" s="9">
        <f t="shared" ca="1" si="75"/>
        <v>0</v>
      </c>
      <c r="K145" s="9">
        <f t="shared" ca="1" si="76"/>
        <v>222.06359025668999</v>
      </c>
      <c r="L145" s="9">
        <f t="shared" ca="1" si="77"/>
        <v>-67.397223964202055</v>
      </c>
      <c r="M145">
        <f t="shared" ca="1" si="78"/>
        <v>55.968147363465164</v>
      </c>
      <c r="N145">
        <f t="shared" ca="1" si="79"/>
        <v>32.42483992467043</v>
      </c>
    </row>
    <row r="146" spans="1:14" x14ac:dyDescent="0.25">
      <c r="A146" s="4">
        <f t="shared" si="72"/>
        <v>0.43078703703703569</v>
      </c>
      <c r="B146" s="3">
        <f t="shared" si="80"/>
        <v>1553301220</v>
      </c>
      <c r="C146">
        <f t="shared" si="81"/>
        <v>3</v>
      </c>
      <c r="D146">
        <f t="shared" si="81"/>
        <v>114</v>
      </c>
      <c r="E146">
        <f t="shared" ca="1" si="47"/>
        <v>-32800.88661735932</v>
      </c>
      <c r="F146">
        <f t="shared" ca="1" si="48"/>
        <v>13655.499253993219</v>
      </c>
      <c r="G146">
        <f t="shared" ca="1" si="74"/>
        <v>10972.8</v>
      </c>
      <c r="H146" s="9">
        <f t="shared" ca="1" si="75"/>
        <v>-205.00724042474613</v>
      </c>
      <c r="I146" s="9">
        <f t="shared" ca="1" si="75"/>
        <v>85.347931967457768</v>
      </c>
      <c r="J146" s="9">
        <f t="shared" ca="1" si="75"/>
        <v>0</v>
      </c>
      <c r="K146" s="9">
        <f t="shared" ca="1" si="76"/>
        <v>222.06359025669082</v>
      </c>
      <c r="L146" s="9">
        <f t="shared" ca="1" si="77"/>
        <v>-67.397223964202041</v>
      </c>
      <c r="M146">
        <f t="shared" ca="1" si="78"/>
        <v>55.971958568738231</v>
      </c>
      <c r="N146">
        <f t="shared" ca="1" si="79"/>
        <v>32.408436911487755</v>
      </c>
    </row>
    <row r="147" spans="1:14" x14ac:dyDescent="0.25">
      <c r="A147" s="4">
        <f t="shared" si="72"/>
        <v>0.43084490740740605</v>
      </c>
      <c r="B147" s="3">
        <f t="shared" si="80"/>
        <v>1553301225</v>
      </c>
      <c r="C147">
        <f t="shared" si="81"/>
        <v>3</v>
      </c>
      <c r="D147">
        <f t="shared" si="81"/>
        <v>114</v>
      </c>
      <c r="E147">
        <f t="shared" ca="1" si="47"/>
        <v>-33825.92281948305</v>
      </c>
      <c r="F147">
        <f t="shared" ca="1" si="48"/>
        <v>14082.238913830508</v>
      </c>
      <c r="G147">
        <f t="shared" ca="1" si="74"/>
        <v>10972.8</v>
      </c>
      <c r="H147" s="9">
        <f t="shared" ca="1" si="75"/>
        <v>-205.00724042474613</v>
      </c>
      <c r="I147" s="9">
        <f t="shared" ca="1" si="75"/>
        <v>85.347931967457413</v>
      </c>
      <c r="J147" s="9">
        <f t="shared" ca="1" si="75"/>
        <v>0</v>
      </c>
      <c r="K147" s="9">
        <f t="shared" ca="1" si="76"/>
        <v>222.06359025669067</v>
      </c>
      <c r="L147" s="9">
        <f t="shared" ca="1" si="77"/>
        <v>-67.397223964202126</v>
      </c>
      <c r="M147">
        <f t="shared" ca="1" si="78"/>
        <v>55.975769774011297</v>
      </c>
      <c r="N147">
        <f t="shared" ca="1" si="79"/>
        <v>32.39203389830508</v>
      </c>
    </row>
    <row r="148" spans="1:14" x14ac:dyDescent="0.25">
      <c r="A148" s="4">
        <f t="shared" si="72"/>
        <v>0.43090277777777641</v>
      </c>
      <c r="B148" s="3">
        <f t="shared" si="80"/>
        <v>1553301230</v>
      </c>
      <c r="C148">
        <f t="shared" si="81"/>
        <v>3</v>
      </c>
      <c r="D148">
        <f t="shared" si="81"/>
        <v>114</v>
      </c>
      <c r="E148">
        <f t="shared" ca="1" si="47"/>
        <v>-34850.959021606781</v>
      </c>
      <c r="F148">
        <f t="shared" ca="1" si="48"/>
        <v>14508.978573667795</v>
      </c>
      <c r="G148">
        <f t="shared" ca="1" si="74"/>
        <v>10972.8</v>
      </c>
      <c r="H148" s="9">
        <f t="shared" ca="1" si="75"/>
        <v>-205.00724042474468</v>
      </c>
      <c r="I148" s="9">
        <f t="shared" ca="1" si="75"/>
        <v>85.347931967457768</v>
      </c>
      <c r="J148" s="9">
        <f t="shared" ca="1" si="75"/>
        <v>0</v>
      </c>
      <c r="K148" s="9">
        <f t="shared" ca="1" si="76"/>
        <v>222.06359025668945</v>
      </c>
      <c r="L148" s="9">
        <f t="shared" ca="1" si="77"/>
        <v>-67.397223964201899</v>
      </c>
      <c r="M148">
        <f t="shared" ca="1" si="78"/>
        <v>55.979580979284371</v>
      </c>
      <c r="N148">
        <f t="shared" ca="1" si="79"/>
        <v>32.375630885122405</v>
      </c>
    </row>
    <row r="149" spans="1:14" x14ac:dyDescent="0.25">
      <c r="A149" s="4">
        <f t="shared" si="72"/>
        <v>0.43096064814814677</v>
      </c>
      <c r="B149" s="3">
        <f t="shared" si="80"/>
        <v>1553301235</v>
      </c>
      <c r="C149">
        <f t="shared" si="81"/>
        <v>3</v>
      </c>
      <c r="D149">
        <f t="shared" si="81"/>
        <v>114</v>
      </c>
      <c r="E149">
        <f t="shared" ca="1" si="47"/>
        <v>-35875.995223730504</v>
      </c>
      <c r="F149">
        <f t="shared" ca="1" si="48"/>
        <v>14935.718233505084</v>
      </c>
      <c r="G149">
        <f t="shared" ca="1" si="74"/>
        <v>10972.8</v>
      </c>
      <c r="H149" s="9">
        <f t="shared" ca="1" si="75"/>
        <v>-205.00724042474613</v>
      </c>
      <c r="I149" s="9">
        <f t="shared" ca="1" si="75"/>
        <v>85.347931967457768</v>
      </c>
      <c r="J149" s="9">
        <f t="shared" ca="1" si="75"/>
        <v>0</v>
      </c>
      <c r="K149" s="9">
        <f t="shared" ca="1" si="76"/>
        <v>222.06359025669082</v>
      </c>
      <c r="L149" s="9">
        <f t="shared" ca="1" si="77"/>
        <v>-67.397223964202041</v>
      </c>
      <c r="M149">
        <f t="shared" ca="1" si="78"/>
        <v>55.983392184557438</v>
      </c>
      <c r="N149">
        <f t="shared" ca="1" si="79"/>
        <v>32.359227871939737</v>
      </c>
    </row>
    <row r="150" spans="1:14" x14ac:dyDescent="0.25">
      <c r="A150" s="4">
        <f t="shared" si="72"/>
        <v>0.43101851851851714</v>
      </c>
      <c r="B150" s="3">
        <f t="shared" si="80"/>
        <v>1553301240</v>
      </c>
      <c r="C150">
        <f t="shared" si="81"/>
        <v>3</v>
      </c>
      <c r="D150">
        <f t="shared" si="81"/>
        <v>114</v>
      </c>
      <c r="E150">
        <f t="shared" ca="1" si="47"/>
        <v>-36901.031425854235</v>
      </c>
      <c r="F150">
        <f t="shared" ca="1" si="48"/>
        <v>15362.457893342373</v>
      </c>
      <c r="G150">
        <f t="shared" ca="1" si="74"/>
        <v>10972.8</v>
      </c>
      <c r="H150" s="9">
        <f t="shared" ca="1" si="75"/>
        <v>-205.00724042474613</v>
      </c>
      <c r="I150" s="9">
        <f t="shared" ca="1" si="75"/>
        <v>85.347931967457413</v>
      </c>
      <c r="J150" s="9">
        <f t="shared" ca="1" si="75"/>
        <v>0</v>
      </c>
      <c r="K150" s="9">
        <f t="shared" ca="1" si="76"/>
        <v>222.06359025669067</v>
      </c>
      <c r="L150" s="9">
        <f t="shared" ca="1" si="77"/>
        <v>-67.397223964202126</v>
      </c>
      <c r="M150">
        <f t="shared" ca="1" si="78"/>
        <v>55.987203389830512</v>
      </c>
      <c r="N150">
        <f t="shared" ca="1" si="79"/>
        <v>32.342824858757062</v>
      </c>
    </row>
    <row r="151" spans="1:14" x14ac:dyDescent="0.25">
      <c r="A151" s="4">
        <f t="shared" si="72"/>
        <v>0.4310763888888875</v>
      </c>
      <c r="B151" s="3">
        <f t="shared" si="80"/>
        <v>1553301245</v>
      </c>
      <c r="C151">
        <f t="shared" si="81"/>
        <v>3</v>
      </c>
      <c r="D151">
        <f t="shared" si="81"/>
        <v>114</v>
      </c>
      <c r="E151">
        <f t="shared" ca="1" si="47"/>
        <v>-37926.067627977965</v>
      </c>
      <c r="F151">
        <f t="shared" ca="1" si="48"/>
        <v>15789.19755317966</v>
      </c>
      <c r="G151">
        <f t="shared" ca="1" si="74"/>
        <v>10972.8</v>
      </c>
      <c r="H151" s="9">
        <f t="shared" ref="H151:J182" ca="1" si="82">(E152-E151)/($B152-$B151)</f>
        <v>-205.00724042474468</v>
      </c>
      <c r="I151" s="9">
        <f t="shared" ca="1" si="82"/>
        <v>85.347931967457768</v>
      </c>
      <c r="J151" s="9">
        <f t="shared" ca="1" si="82"/>
        <v>0</v>
      </c>
      <c r="K151" s="9">
        <f t="shared" ca="1" si="76"/>
        <v>222.06359025668945</v>
      </c>
      <c r="L151" s="9">
        <f t="shared" ca="1" si="77"/>
        <v>-67.397223964201899</v>
      </c>
      <c r="M151">
        <f t="shared" ca="1" si="78"/>
        <v>55.991014595103579</v>
      </c>
      <c r="N151">
        <f t="shared" ca="1" si="79"/>
        <v>32.326421845574387</v>
      </c>
    </row>
    <row r="152" spans="1:14" x14ac:dyDescent="0.25">
      <c r="A152" s="4">
        <f t="shared" si="72"/>
        <v>0.43113425925925786</v>
      </c>
      <c r="B152" s="3">
        <f t="shared" si="80"/>
        <v>1553301250</v>
      </c>
      <c r="C152">
        <f t="shared" si="81"/>
        <v>3</v>
      </c>
      <c r="D152">
        <f t="shared" si="81"/>
        <v>114</v>
      </c>
      <c r="E152">
        <f t="shared" ca="1" si="47"/>
        <v>-38951.103830101689</v>
      </c>
      <c r="F152">
        <f t="shared" ca="1" si="48"/>
        <v>16215.937213016949</v>
      </c>
      <c r="G152">
        <f t="shared" ca="1" si="74"/>
        <v>10972.8</v>
      </c>
      <c r="H152" s="9">
        <f t="shared" ca="1" si="82"/>
        <v>-205.00724042474613</v>
      </c>
      <c r="I152" s="9">
        <f t="shared" ca="1" si="82"/>
        <v>85.347931967457768</v>
      </c>
      <c r="J152" s="9">
        <f t="shared" ca="1" si="82"/>
        <v>0</v>
      </c>
      <c r="K152" s="9">
        <f t="shared" ca="1" si="76"/>
        <v>222.06359025669082</v>
      </c>
      <c r="L152" s="9">
        <f t="shared" ca="1" si="77"/>
        <v>-67.397223964202041</v>
      </c>
      <c r="M152">
        <f t="shared" ca="1" si="78"/>
        <v>55.994825800376645</v>
      </c>
      <c r="N152">
        <f t="shared" ca="1" si="79"/>
        <v>32.310018832391712</v>
      </c>
    </row>
    <row r="153" spans="1:14" x14ac:dyDescent="0.25">
      <c r="A153" s="4">
        <f t="shared" si="72"/>
        <v>0.43119212962962822</v>
      </c>
      <c r="B153" s="3">
        <f t="shared" si="80"/>
        <v>1553301255</v>
      </c>
      <c r="C153">
        <f t="shared" ref="C153:D168" si="83">C152</f>
        <v>3</v>
      </c>
      <c r="D153">
        <f t="shared" si="83"/>
        <v>114</v>
      </c>
      <c r="E153">
        <f t="shared" ca="1" si="47"/>
        <v>-39976.140032225419</v>
      </c>
      <c r="F153">
        <f t="shared" ca="1" si="48"/>
        <v>16642.676872854237</v>
      </c>
      <c r="G153">
        <f t="shared" ca="1" si="74"/>
        <v>10972.8</v>
      </c>
      <c r="H153" s="9">
        <f t="shared" ca="1" si="82"/>
        <v>-205.00724042474613</v>
      </c>
      <c r="I153" s="9">
        <f t="shared" ca="1" si="82"/>
        <v>85.347931967457413</v>
      </c>
      <c r="J153" s="9">
        <f t="shared" ca="1" si="82"/>
        <v>0</v>
      </c>
      <c r="K153" s="9">
        <f t="shared" ca="1" si="76"/>
        <v>222.06359025669067</v>
      </c>
      <c r="L153" s="9">
        <f t="shared" ca="1" si="77"/>
        <v>-67.397223964202126</v>
      </c>
      <c r="M153">
        <f t="shared" ca="1" si="78"/>
        <v>55.998637005649719</v>
      </c>
      <c r="N153">
        <f t="shared" ca="1" si="79"/>
        <v>32.293615819209037</v>
      </c>
    </row>
    <row r="154" spans="1:14" x14ac:dyDescent="0.25">
      <c r="A154" s="4">
        <f t="shared" si="72"/>
        <v>0.43124999999999858</v>
      </c>
      <c r="B154" s="3">
        <f t="shared" si="80"/>
        <v>1553301260</v>
      </c>
      <c r="C154">
        <f t="shared" si="83"/>
        <v>3</v>
      </c>
      <c r="D154">
        <f t="shared" si="83"/>
        <v>114</v>
      </c>
      <c r="E154">
        <f t="shared" ca="1" si="47"/>
        <v>-41001.17623434915</v>
      </c>
      <c r="F154">
        <f t="shared" ca="1" si="48"/>
        <v>17069.416532691524</v>
      </c>
      <c r="G154">
        <f t="shared" ca="1" si="74"/>
        <v>10972.8</v>
      </c>
      <c r="H154" s="9">
        <f t="shared" ca="1" si="82"/>
        <v>-205.00724042474613</v>
      </c>
      <c r="I154" s="9">
        <f t="shared" ca="1" si="82"/>
        <v>85.347931967457413</v>
      </c>
      <c r="J154" s="9">
        <f t="shared" ca="1" si="82"/>
        <v>0</v>
      </c>
      <c r="K154" s="9">
        <f t="shared" ca="1" si="76"/>
        <v>222.06359025669067</v>
      </c>
      <c r="L154" s="9">
        <f t="shared" ca="1" si="77"/>
        <v>-67.397223964202126</v>
      </c>
      <c r="M154">
        <f t="shared" ca="1" si="78"/>
        <v>56.002448210922786</v>
      </c>
      <c r="N154">
        <f t="shared" ca="1" si="79"/>
        <v>32.277212806026363</v>
      </c>
    </row>
    <row r="155" spans="1:14" x14ac:dyDescent="0.25">
      <c r="A155" s="4">
        <f t="shared" si="72"/>
        <v>0.43130787037036894</v>
      </c>
      <c r="B155" s="3">
        <f t="shared" si="80"/>
        <v>1553301265</v>
      </c>
      <c r="C155">
        <f t="shared" si="83"/>
        <v>3</v>
      </c>
      <c r="D155">
        <f t="shared" si="83"/>
        <v>114</v>
      </c>
      <c r="E155">
        <f t="shared" ca="1" si="47"/>
        <v>-42026.212436472881</v>
      </c>
      <c r="F155">
        <f t="shared" ca="1" si="48"/>
        <v>17496.156192528812</v>
      </c>
      <c r="G155">
        <f t="shared" ca="1" si="74"/>
        <v>10972.8</v>
      </c>
      <c r="H155" s="9">
        <f t="shared" ca="1" si="82"/>
        <v>-205.00724042474613</v>
      </c>
      <c r="I155" s="9">
        <f t="shared" ca="1" si="82"/>
        <v>85.347931967458138</v>
      </c>
      <c r="J155" s="9">
        <f t="shared" ca="1" si="82"/>
        <v>0</v>
      </c>
      <c r="K155" s="9">
        <f t="shared" ca="1" si="76"/>
        <v>222.06359025669096</v>
      </c>
      <c r="L155" s="9">
        <f t="shared" ca="1" si="77"/>
        <v>-67.397223964201956</v>
      </c>
      <c r="M155">
        <f t="shared" ca="1" si="78"/>
        <v>56.00625941619586</v>
      </c>
      <c r="N155">
        <f t="shared" ca="1" si="79"/>
        <v>32.260809792843688</v>
      </c>
    </row>
    <row r="156" spans="1:14" x14ac:dyDescent="0.25">
      <c r="A156" s="4">
        <f t="shared" si="72"/>
        <v>0.4313657407407393</v>
      </c>
      <c r="B156" s="3">
        <f t="shared" si="80"/>
        <v>1553301270</v>
      </c>
      <c r="C156">
        <f t="shared" si="83"/>
        <v>3</v>
      </c>
      <c r="D156">
        <f t="shared" si="83"/>
        <v>114</v>
      </c>
      <c r="E156">
        <f t="shared" ca="1" si="47"/>
        <v>-43051.248638596611</v>
      </c>
      <c r="F156">
        <f t="shared" ca="1" si="48"/>
        <v>17922.895852366102</v>
      </c>
      <c r="G156">
        <f t="shared" ca="1" si="74"/>
        <v>10972.8</v>
      </c>
      <c r="H156" s="9">
        <f t="shared" ca="1" si="82"/>
        <v>-205.00724042474468</v>
      </c>
      <c r="I156" s="9">
        <f t="shared" ca="1" si="82"/>
        <v>85.347931967457413</v>
      </c>
      <c r="J156" s="9">
        <f t="shared" ca="1" si="82"/>
        <v>0</v>
      </c>
      <c r="K156" s="9">
        <f t="shared" ca="1" si="76"/>
        <v>222.06359025668934</v>
      </c>
      <c r="L156" s="9">
        <f t="shared" ca="1" si="77"/>
        <v>-67.39722396420197</v>
      </c>
      <c r="M156">
        <f t="shared" ca="1" si="78"/>
        <v>56.010070621468927</v>
      </c>
      <c r="N156">
        <f t="shared" ca="1" si="79"/>
        <v>32.244406779661013</v>
      </c>
    </row>
    <row r="157" spans="1:14" x14ac:dyDescent="0.25">
      <c r="A157" s="4">
        <f t="shared" si="72"/>
        <v>0.43142361111110966</v>
      </c>
      <c r="B157" s="3">
        <f t="shared" si="80"/>
        <v>1553301275</v>
      </c>
      <c r="C157">
        <f t="shared" si="83"/>
        <v>3</v>
      </c>
      <c r="D157">
        <f t="shared" si="83"/>
        <v>114</v>
      </c>
      <c r="E157">
        <f t="shared" ca="1" si="47"/>
        <v>-44076.284840720335</v>
      </c>
      <c r="F157">
        <f t="shared" ca="1" si="48"/>
        <v>18349.635512203389</v>
      </c>
      <c r="G157">
        <f t="shared" ca="1" si="74"/>
        <v>10972.8</v>
      </c>
      <c r="H157" s="9">
        <f t="shared" ca="1" si="82"/>
        <v>-205.00724042474613</v>
      </c>
      <c r="I157" s="9">
        <f t="shared" ca="1" si="82"/>
        <v>85.347931967457413</v>
      </c>
      <c r="J157" s="9">
        <f t="shared" ca="1" si="82"/>
        <v>0</v>
      </c>
      <c r="K157" s="9">
        <f t="shared" ca="1" si="76"/>
        <v>222.06359025669067</v>
      </c>
      <c r="L157" s="9">
        <f t="shared" ca="1" si="77"/>
        <v>-67.397223964202126</v>
      </c>
      <c r="M157">
        <f t="shared" ca="1" si="78"/>
        <v>56.013881826741994</v>
      </c>
      <c r="N157">
        <f t="shared" ca="1" si="79"/>
        <v>32.228003766478338</v>
      </c>
    </row>
    <row r="158" spans="1:14" x14ac:dyDescent="0.25">
      <c r="A158" s="4">
        <f t="shared" si="72"/>
        <v>0.43148148148148002</v>
      </c>
      <c r="B158" s="3">
        <f t="shared" si="80"/>
        <v>1553301280</v>
      </c>
      <c r="C158">
        <f t="shared" si="83"/>
        <v>3</v>
      </c>
      <c r="D158">
        <f t="shared" si="83"/>
        <v>114</v>
      </c>
      <c r="E158">
        <f t="shared" ca="1" si="47"/>
        <v>-45101.321042844065</v>
      </c>
      <c r="F158">
        <f t="shared" ca="1" si="48"/>
        <v>18776.375172040676</v>
      </c>
      <c r="G158">
        <f t="shared" ca="1" si="74"/>
        <v>10972.8</v>
      </c>
      <c r="H158" s="9">
        <f t="shared" ca="1" si="82"/>
        <v>-205.00724042474613</v>
      </c>
      <c r="I158" s="9">
        <f t="shared" ca="1" si="82"/>
        <v>85.347931967458138</v>
      </c>
      <c r="J158" s="9">
        <f t="shared" ca="1" si="82"/>
        <v>0</v>
      </c>
      <c r="K158" s="9">
        <f t="shared" ca="1" si="76"/>
        <v>222.06359025669096</v>
      </c>
      <c r="L158" s="9">
        <f t="shared" ca="1" si="77"/>
        <v>-67.397223964201956</v>
      </c>
      <c r="M158">
        <f t="shared" ca="1" si="78"/>
        <v>56.017693032015067</v>
      </c>
      <c r="N158">
        <f t="shared" ca="1" si="79"/>
        <v>32.211600753295663</v>
      </c>
    </row>
    <row r="159" spans="1:14" x14ac:dyDescent="0.25">
      <c r="A159" s="4">
        <f t="shared" si="72"/>
        <v>0.43153935185185038</v>
      </c>
      <c r="B159" s="3">
        <f t="shared" si="80"/>
        <v>1553301285</v>
      </c>
      <c r="C159">
        <f t="shared" si="83"/>
        <v>3</v>
      </c>
      <c r="D159">
        <f t="shared" si="83"/>
        <v>114</v>
      </c>
      <c r="E159">
        <f t="shared" ca="1" si="47"/>
        <v>-46126.357244967796</v>
      </c>
      <c r="F159">
        <f t="shared" ca="1" si="48"/>
        <v>19203.114831877967</v>
      </c>
      <c r="G159">
        <f t="shared" ca="1" si="74"/>
        <v>10972.8</v>
      </c>
      <c r="H159" s="9">
        <f t="shared" ca="1" si="82"/>
        <v>-205.00724042474468</v>
      </c>
      <c r="I159" s="9">
        <f t="shared" ca="1" si="82"/>
        <v>85.347931967457413</v>
      </c>
      <c r="J159" s="9">
        <f t="shared" ca="1" si="82"/>
        <v>0</v>
      </c>
      <c r="K159" s="9">
        <f t="shared" ca="1" si="76"/>
        <v>222.06359025668934</v>
      </c>
      <c r="L159" s="9">
        <f t="shared" ca="1" si="77"/>
        <v>-67.39722396420197</v>
      </c>
      <c r="M159">
        <f t="shared" ca="1" si="78"/>
        <v>56.021504237288134</v>
      </c>
      <c r="N159">
        <f t="shared" ca="1" si="79"/>
        <v>32.195197740112995</v>
      </c>
    </row>
    <row r="160" spans="1:14" x14ac:dyDescent="0.25">
      <c r="A160" s="4">
        <f t="shared" si="72"/>
        <v>0.43159722222222074</v>
      </c>
      <c r="B160" s="3">
        <f t="shared" si="80"/>
        <v>1553301290</v>
      </c>
      <c r="C160">
        <f t="shared" si="83"/>
        <v>3</v>
      </c>
      <c r="D160">
        <f t="shared" si="83"/>
        <v>114</v>
      </c>
      <c r="E160">
        <f t="shared" ca="1" si="47"/>
        <v>-47151.393447091519</v>
      </c>
      <c r="F160">
        <f t="shared" ca="1" si="48"/>
        <v>19629.854491715254</v>
      </c>
      <c r="G160">
        <f t="shared" ca="1" si="74"/>
        <v>10972.8</v>
      </c>
      <c r="H160" s="9">
        <f t="shared" ca="1" si="82"/>
        <v>-205.00724042474613</v>
      </c>
      <c r="I160" s="9">
        <f t="shared" ca="1" si="82"/>
        <v>85.347931967457413</v>
      </c>
      <c r="J160" s="9">
        <f t="shared" ca="1" si="82"/>
        <v>0</v>
      </c>
      <c r="K160" s="9">
        <f t="shared" ca="1" si="76"/>
        <v>222.06359025669067</v>
      </c>
      <c r="L160" s="9">
        <f t="shared" ca="1" si="77"/>
        <v>-67.397223964202126</v>
      </c>
      <c r="M160">
        <f t="shared" ca="1" si="78"/>
        <v>56.025315442561208</v>
      </c>
      <c r="N160">
        <f t="shared" ca="1" si="79"/>
        <v>32.17879472693032</v>
      </c>
    </row>
    <row r="161" spans="1:14" x14ac:dyDescent="0.25">
      <c r="A161" s="4">
        <f t="shared" si="72"/>
        <v>0.43165509259259111</v>
      </c>
      <c r="B161" s="3">
        <f t="shared" si="80"/>
        <v>1553301295</v>
      </c>
      <c r="C161">
        <f t="shared" si="83"/>
        <v>3</v>
      </c>
      <c r="D161">
        <f t="shared" si="83"/>
        <v>114</v>
      </c>
      <c r="E161">
        <f t="shared" ca="1" si="47"/>
        <v>-48176.42964921525</v>
      </c>
      <c r="F161">
        <f t="shared" ca="1" si="48"/>
        <v>20056.594151552541</v>
      </c>
      <c r="G161">
        <f t="shared" ca="1" si="74"/>
        <v>10972.8</v>
      </c>
      <c r="H161" s="9">
        <f t="shared" ca="1" si="82"/>
        <v>-205.00724042474613</v>
      </c>
      <c r="I161" s="9">
        <f t="shared" ca="1" si="82"/>
        <v>85.347931967457413</v>
      </c>
      <c r="J161" s="9">
        <f t="shared" ca="1" si="82"/>
        <v>0</v>
      </c>
      <c r="K161" s="9">
        <f t="shared" ca="1" si="76"/>
        <v>222.06359025669067</v>
      </c>
      <c r="L161" s="9">
        <f t="shared" ca="1" si="77"/>
        <v>-67.397223964202126</v>
      </c>
      <c r="M161">
        <f t="shared" ca="1" si="78"/>
        <v>56.029126647834275</v>
      </c>
      <c r="N161">
        <f t="shared" ca="1" si="79"/>
        <v>32.162391713747645</v>
      </c>
    </row>
    <row r="162" spans="1:14" x14ac:dyDescent="0.25">
      <c r="A162" s="4">
        <f t="shared" si="72"/>
        <v>0.43171296296296147</v>
      </c>
      <c r="B162" s="3">
        <f t="shared" si="80"/>
        <v>1553301300</v>
      </c>
      <c r="C162">
        <f t="shared" si="83"/>
        <v>3</v>
      </c>
      <c r="D162">
        <f t="shared" si="83"/>
        <v>114</v>
      </c>
      <c r="E162">
        <f t="shared" ca="1" si="47"/>
        <v>-49201.46585133898</v>
      </c>
      <c r="F162">
        <f t="shared" ca="1" si="48"/>
        <v>20483.333811389828</v>
      </c>
      <c r="G162">
        <f t="shared" ca="1" si="74"/>
        <v>10972.8</v>
      </c>
      <c r="H162" s="9">
        <f t="shared" ca="1" si="82"/>
        <v>-205.00724042474613</v>
      </c>
      <c r="I162" s="9">
        <f t="shared" ca="1" si="82"/>
        <v>85.347931967458138</v>
      </c>
      <c r="J162" s="9">
        <f t="shared" ca="1" si="82"/>
        <v>0</v>
      </c>
      <c r="K162" s="9">
        <f t="shared" ca="1" si="76"/>
        <v>222.06359025669096</v>
      </c>
      <c r="L162" s="9">
        <f t="shared" ca="1" si="77"/>
        <v>-67.397223964201956</v>
      </c>
      <c r="M162">
        <f t="shared" ca="1" si="78"/>
        <v>56.032937853107349</v>
      </c>
      <c r="N162">
        <f t="shared" ca="1" si="79"/>
        <v>32.14598870056497</v>
      </c>
    </row>
    <row r="163" spans="1:14" x14ac:dyDescent="0.25">
      <c r="A163" s="4">
        <f t="shared" si="72"/>
        <v>0.43177083333333183</v>
      </c>
      <c r="B163" s="3">
        <f t="shared" si="80"/>
        <v>1553301305</v>
      </c>
      <c r="C163">
        <f t="shared" si="83"/>
        <v>3</v>
      </c>
      <c r="D163">
        <f t="shared" si="83"/>
        <v>114</v>
      </c>
      <c r="E163">
        <f t="shared" ca="1" si="47"/>
        <v>-50226.502053462711</v>
      </c>
      <c r="F163">
        <f t="shared" ca="1" si="48"/>
        <v>20910.073471227119</v>
      </c>
      <c r="G163">
        <f t="shared" ca="1" si="74"/>
        <v>10972.8</v>
      </c>
      <c r="H163" s="9">
        <f t="shared" ca="1" si="82"/>
        <v>-205.00724042474613</v>
      </c>
      <c r="I163" s="9">
        <f t="shared" ca="1" si="82"/>
        <v>85.347931967457413</v>
      </c>
      <c r="J163" s="9">
        <f t="shared" ca="1" si="82"/>
        <v>0</v>
      </c>
      <c r="K163" s="9">
        <f t="shared" ca="1" si="76"/>
        <v>222.06359025669067</v>
      </c>
      <c r="L163" s="9">
        <f t="shared" ca="1" si="77"/>
        <v>-67.397223964202126</v>
      </c>
      <c r="M163">
        <f t="shared" ca="1" si="78"/>
        <v>56.036749058380416</v>
      </c>
      <c r="N163">
        <f t="shared" ca="1" si="79"/>
        <v>32.129585687382296</v>
      </c>
    </row>
    <row r="164" spans="1:14" x14ac:dyDescent="0.25">
      <c r="A164" s="4">
        <f t="shared" si="72"/>
        <v>0.43182870370370219</v>
      </c>
      <c r="B164" s="3">
        <f t="shared" si="80"/>
        <v>1553301310</v>
      </c>
      <c r="C164">
        <f t="shared" si="83"/>
        <v>3</v>
      </c>
      <c r="D164">
        <f t="shared" si="83"/>
        <v>114</v>
      </c>
      <c r="E164">
        <f t="shared" ref="E164:E227" ca="1" si="84">INDIRECT("E$"&amp;C164)+INDIRECT("H$"&amp;C164)*($B164-INDIRECT("B$"&amp;D164))</f>
        <v>-51251.538255586442</v>
      </c>
      <c r="F164">
        <f t="shared" ref="F164:F227" ca="1" si="85">INDIRECT("F$"&amp;C164)+INDIRECT("I$"&amp;C164)*($B164-INDIRECT("B$"&amp;D164))</f>
        <v>21336.813131064406</v>
      </c>
      <c r="G164">
        <f t="shared" ca="1" si="74"/>
        <v>10972.8</v>
      </c>
      <c r="H164" s="9">
        <f t="shared" ca="1" si="82"/>
        <v>-205.00724042474468</v>
      </c>
      <c r="I164" s="9">
        <f t="shared" ca="1" si="82"/>
        <v>85.347931967457413</v>
      </c>
      <c r="J164" s="9">
        <f t="shared" ca="1" si="82"/>
        <v>0</v>
      </c>
      <c r="K164" s="9">
        <f t="shared" ca="1" si="76"/>
        <v>222.06359025668934</v>
      </c>
      <c r="L164" s="9">
        <f t="shared" ca="1" si="77"/>
        <v>-67.39722396420197</v>
      </c>
      <c r="M164">
        <f t="shared" ca="1" si="78"/>
        <v>56.040560263653482</v>
      </c>
      <c r="N164">
        <f t="shared" ca="1" si="79"/>
        <v>32.113182674199621</v>
      </c>
    </row>
    <row r="165" spans="1:14" x14ac:dyDescent="0.25">
      <c r="A165" s="4">
        <f t="shared" si="72"/>
        <v>0.43188657407407255</v>
      </c>
      <c r="B165" s="3">
        <f t="shared" si="80"/>
        <v>1553301315</v>
      </c>
      <c r="C165">
        <f t="shared" si="83"/>
        <v>3</v>
      </c>
      <c r="D165">
        <f t="shared" si="83"/>
        <v>114</v>
      </c>
      <c r="E165">
        <f t="shared" ca="1" si="84"/>
        <v>-52276.574457710165</v>
      </c>
      <c r="F165">
        <f t="shared" ca="1" si="85"/>
        <v>21763.552790901693</v>
      </c>
      <c r="G165">
        <f t="shared" ca="1" si="74"/>
        <v>10972.8</v>
      </c>
      <c r="H165" s="9">
        <f t="shared" ca="1" si="82"/>
        <v>-205.00724042474613</v>
      </c>
      <c r="I165" s="9">
        <f t="shared" ca="1" si="82"/>
        <v>85.347931967458138</v>
      </c>
      <c r="J165" s="9">
        <f t="shared" ca="1" si="82"/>
        <v>0</v>
      </c>
      <c r="K165" s="9">
        <f t="shared" ca="1" si="76"/>
        <v>222.06359025669096</v>
      </c>
      <c r="L165" s="9">
        <f t="shared" ca="1" si="77"/>
        <v>-67.397223964201956</v>
      </c>
      <c r="M165">
        <f t="shared" ca="1" si="78"/>
        <v>56.044371468926556</v>
      </c>
      <c r="N165">
        <f t="shared" ca="1" si="79"/>
        <v>32.096779661016946</v>
      </c>
    </row>
    <row r="166" spans="1:14" x14ac:dyDescent="0.25">
      <c r="A166" s="4">
        <f t="shared" si="72"/>
        <v>0.43194444444444291</v>
      </c>
      <c r="B166" s="3">
        <f t="shared" si="80"/>
        <v>1553301320</v>
      </c>
      <c r="C166">
        <f t="shared" si="83"/>
        <v>3</v>
      </c>
      <c r="D166">
        <f t="shared" si="83"/>
        <v>114</v>
      </c>
      <c r="E166">
        <f t="shared" ca="1" si="84"/>
        <v>-53301.610659833896</v>
      </c>
      <c r="F166">
        <f t="shared" ca="1" si="85"/>
        <v>22190.292450738983</v>
      </c>
      <c r="G166">
        <f t="shared" ca="1" si="74"/>
        <v>10972.8</v>
      </c>
      <c r="H166" s="9">
        <f t="shared" ca="1" si="82"/>
        <v>-205.00724042474613</v>
      </c>
      <c r="I166" s="9">
        <f t="shared" ca="1" si="82"/>
        <v>85.347931967457413</v>
      </c>
      <c r="J166" s="9">
        <f t="shared" ca="1" si="82"/>
        <v>0</v>
      </c>
      <c r="K166" s="9">
        <f t="shared" ca="1" si="76"/>
        <v>222.06359025669067</v>
      </c>
      <c r="L166" s="9">
        <f t="shared" ca="1" si="77"/>
        <v>-67.397223964202126</v>
      </c>
      <c r="M166">
        <f t="shared" ca="1" si="78"/>
        <v>56.048182674199623</v>
      </c>
      <c r="N166">
        <f t="shared" ca="1" si="79"/>
        <v>32.080376647834271</v>
      </c>
    </row>
    <row r="167" spans="1:14" x14ac:dyDescent="0.25">
      <c r="A167" s="4">
        <f t="shared" si="72"/>
        <v>0.43200231481481327</v>
      </c>
      <c r="B167" s="3">
        <f t="shared" si="80"/>
        <v>1553301325</v>
      </c>
      <c r="C167">
        <f t="shared" si="83"/>
        <v>3</v>
      </c>
      <c r="D167">
        <f t="shared" si="83"/>
        <v>114</v>
      </c>
      <c r="E167">
        <f t="shared" ca="1" si="84"/>
        <v>-54326.646861957626</v>
      </c>
      <c r="F167">
        <f t="shared" ca="1" si="85"/>
        <v>22617.03211057627</v>
      </c>
      <c r="G167">
        <f t="shared" ca="1" si="74"/>
        <v>10972.8</v>
      </c>
      <c r="H167" s="9">
        <f t="shared" ca="1" si="82"/>
        <v>-205.00724042474468</v>
      </c>
      <c r="I167" s="9">
        <f t="shared" ca="1" si="82"/>
        <v>85.347931967457413</v>
      </c>
      <c r="J167" s="9">
        <f t="shared" ca="1" si="82"/>
        <v>0</v>
      </c>
      <c r="K167" s="9">
        <f t="shared" ca="1" si="76"/>
        <v>222.06359025668934</v>
      </c>
      <c r="L167" s="9">
        <f t="shared" ca="1" si="77"/>
        <v>-67.39722396420197</v>
      </c>
      <c r="M167">
        <f t="shared" ca="1" si="78"/>
        <v>56.051993879472697</v>
      </c>
      <c r="N167">
        <f t="shared" ca="1" si="79"/>
        <v>32.063973634651596</v>
      </c>
    </row>
    <row r="168" spans="1:14" x14ac:dyDescent="0.25">
      <c r="A168" s="4">
        <f t="shared" si="72"/>
        <v>0.43206018518518363</v>
      </c>
      <c r="B168" s="3">
        <f t="shared" si="80"/>
        <v>1553301330</v>
      </c>
      <c r="C168">
        <f t="shared" si="83"/>
        <v>3</v>
      </c>
      <c r="D168">
        <f t="shared" si="83"/>
        <v>114</v>
      </c>
      <c r="E168">
        <f t="shared" ca="1" si="84"/>
        <v>-55351.68306408135</v>
      </c>
      <c r="F168">
        <f t="shared" ca="1" si="85"/>
        <v>23043.771770413558</v>
      </c>
      <c r="G168">
        <f t="shared" ca="1" si="74"/>
        <v>10972.8</v>
      </c>
      <c r="H168" s="9">
        <f t="shared" ca="1" si="82"/>
        <v>-205.00724042474613</v>
      </c>
      <c r="I168" s="9">
        <f t="shared" ca="1" si="82"/>
        <v>85.347931967458138</v>
      </c>
      <c r="J168" s="9">
        <f t="shared" ca="1" si="82"/>
        <v>0</v>
      </c>
      <c r="K168" s="9">
        <f t="shared" ca="1" si="76"/>
        <v>222.06359025669096</v>
      </c>
      <c r="L168" s="9">
        <f t="shared" ca="1" si="77"/>
        <v>-67.397223964201956</v>
      </c>
      <c r="M168">
        <f t="shared" ca="1" si="78"/>
        <v>56.055805084745764</v>
      </c>
      <c r="N168">
        <f t="shared" ca="1" si="79"/>
        <v>32.047570621468921</v>
      </c>
    </row>
    <row r="169" spans="1:14" x14ac:dyDescent="0.25">
      <c r="A169" s="4">
        <f t="shared" si="72"/>
        <v>0.43211805555555399</v>
      </c>
      <c r="B169" s="3">
        <f t="shared" si="80"/>
        <v>1553301335</v>
      </c>
      <c r="C169">
        <f t="shared" ref="C169:D184" si="86">C168</f>
        <v>3</v>
      </c>
      <c r="D169">
        <f t="shared" si="86"/>
        <v>114</v>
      </c>
      <c r="E169">
        <f t="shared" ca="1" si="84"/>
        <v>-56376.71926620508</v>
      </c>
      <c r="F169">
        <f t="shared" ca="1" si="85"/>
        <v>23470.511430250848</v>
      </c>
      <c r="G169">
        <f t="shared" ca="1" si="74"/>
        <v>10972.8</v>
      </c>
      <c r="H169" s="9">
        <f t="shared" ca="1" si="82"/>
        <v>-205.00724042474613</v>
      </c>
      <c r="I169" s="9">
        <f t="shared" ca="1" si="82"/>
        <v>85.347931967457413</v>
      </c>
      <c r="J169" s="9">
        <f t="shared" ca="1" si="82"/>
        <v>0</v>
      </c>
      <c r="K169" s="9">
        <f t="shared" ca="1" si="76"/>
        <v>222.06359025669067</v>
      </c>
      <c r="L169" s="9">
        <f t="shared" ca="1" si="77"/>
        <v>-67.397223964202126</v>
      </c>
      <c r="M169">
        <f t="shared" ca="1" si="78"/>
        <v>56.05961629001883</v>
      </c>
      <c r="N169">
        <f t="shared" ca="1" si="79"/>
        <v>32.031167608286253</v>
      </c>
    </row>
    <row r="170" spans="1:14" x14ac:dyDescent="0.25">
      <c r="A170" s="4">
        <f t="shared" si="72"/>
        <v>0.43217592592592435</v>
      </c>
      <c r="B170" s="3">
        <f t="shared" si="80"/>
        <v>1553301340</v>
      </c>
      <c r="C170">
        <f t="shared" si="86"/>
        <v>3</v>
      </c>
      <c r="D170">
        <f t="shared" si="86"/>
        <v>114</v>
      </c>
      <c r="E170">
        <f t="shared" ca="1" si="84"/>
        <v>-57401.755468328811</v>
      </c>
      <c r="F170">
        <f t="shared" ca="1" si="85"/>
        <v>23897.251090088135</v>
      </c>
      <c r="G170">
        <f t="shared" ca="1" si="74"/>
        <v>10972.8</v>
      </c>
      <c r="H170" s="9">
        <f t="shared" ca="1" si="82"/>
        <v>-205.00724042474613</v>
      </c>
      <c r="I170" s="9">
        <f t="shared" ca="1" si="82"/>
        <v>85.347931967457413</v>
      </c>
      <c r="J170" s="9">
        <f t="shared" ca="1" si="82"/>
        <v>0</v>
      </c>
      <c r="K170" s="9">
        <f t="shared" ca="1" si="76"/>
        <v>222.06359025669067</v>
      </c>
      <c r="L170" s="9">
        <f t="shared" ca="1" si="77"/>
        <v>-67.397223964202126</v>
      </c>
      <c r="M170">
        <f t="shared" ca="1" si="78"/>
        <v>56.063427495291904</v>
      </c>
      <c r="N170">
        <f t="shared" ca="1" si="79"/>
        <v>32.014764595103578</v>
      </c>
    </row>
    <row r="171" spans="1:14" x14ac:dyDescent="0.25">
      <c r="A171" s="4">
        <f t="shared" si="72"/>
        <v>0.43223379629629471</v>
      </c>
      <c r="B171" s="3">
        <f t="shared" si="80"/>
        <v>1553301345</v>
      </c>
      <c r="C171">
        <f t="shared" si="86"/>
        <v>3</v>
      </c>
      <c r="D171">
        <f t="shared" si="86"/>
        <v>114</v>
      </c>
      <c r="E171">
        <f t="shared" ca="1" si="84"/>
        <v>-58426.791670452541</v>
      </c>
      <c r="F171">
        <f t="shared" ca="1" si="85"/>
        <v>24323.990749925422</v>
      </c>
      <c r="G171">
        <f t="shared" ca="1" si="74"/>
        <v>10972.8</v>
      </c>
      <c r="H171" s="9">
        <f t="shared" ca="1" si="82"/>
        <v>-205.00724042474613</v>
      </c>
      <c r="I171" s="9">
        <f t="shared" ca="1" si="82"/>
        <v>85.347931967457413</v>
      </c>
      <c r="J171" s="9">
        <f t="shared" ca="1" si="82"/>
        <v>0</v>
      </c>
      <c r="K171" s="9">
        <f t="shared" ca="1" si="76"/>
        <v>222.06359025669067</v>
      </c>
      <c r="L171" s="9">
        <f t="shared" ca="1" si="77"/>
        <v>-67.397223964202126</v>
      </c>
      <c r="M171">
        <f t="shared" ca="1" si="78"/>
        <v>56.067238700564971</v>
      </c>
      <c r="N171">
        <f t="shared" ca="1" si="79"/>
        <v>31.998361581920904</v>
      </c>
    </row>
    <row r="172" spans="1:14" x14ac:dyDescent="0.25">
      <c r="A172" s="4">
        <f t="shared" si="72"/>
        <v>0.43229166666666508</v>
      </c>
      <c r="B172" s="3">
        <f t="shared" si="80"/>
        <v>1553301350</v>
      </c>
      <c r="C172">
        <f t="shared" si="86"/>
        <v>3</v>
      </c>
      <c r="D172">
        <f t="shared" si="86"/>
        <v>114</v>
      </c>
      <c r="E172">
        <f t="shared" ca="1" si="84"/>
        <v>-59451.827872576272</v>
      </c>
      <c r="F172">
        <f t="shared" ca="1" si="85"/>
        <v>24750.730409762709</v>
      </c>
      <c r="G172">
        <f t="shared" ca="1" si="74"/>
        <v>10972.8</v>
      </c>
      <c r="H172" s="9">
        <f t="shared" ca="1" si="82"/>
        <v>-205.00724042474468</v>
      </c>
      <c r="I172" s="9">
        <f t="shared" ca="1" si="82"/>
        <v>85.347931967458138</v>
      </c>
      <c r="J172" s="9">
        <f t="shared" ca="1" si="82"/>
        <v>0</v>
      </c>
      <c r="K172" s="9">
        <f t="shared" ca="1" si="76"/>
        <v>222.06359025668962</v>
      </c>
      <c r="L172" s="9">
        <f t="shared" ca="1" si="77"/>
        <v>-67.397223964201814</v>
      </c>
      <c r="M172">
        <f t="shared" ca="1" si="78"/>
        <v>56.071049905838045</v>
      </c>
      <c r="N172">
        <f t="shared" ca="1" si="79"/>
        <v>31.981958568738229</v>
      </c>
    </row>
    <row r="173" spans="1:14" x14ac:dyDescent="0.25">
      <c r="A173" s="4">
        <f t="shared" si="72"/>
        <v>0.43234953703703544</v>
      </c>
      <c r="B173" s="3">
        <f t="shared" si="80"/>
        <v>1553301355</v>
      </c>
      <c r="C173">
        <f t="shared" si="86"/>
        <v>3</v>
      </c>
      <c r="D173">
        <f t="shared" si="86"/>
        <v>114</v>
      </c>
      <c r="E173">
        <f t="shared" ca="1" si="84"/>
        <v>-60476.864074699995</v>
      </c>
      <c r="F173">
        <f t="shared" ca="1" si="85"/>
        <v>25177.4700696</v>
      </c>
      <c r="G173">
        <f t="shared" ca="1" si="74"/>
        <v>10972.8</v>
      </c>
      <c r="H173" s="9">
        <f t="shared" ca="1" si="82"/>
        <v>-205.00724042474613</v>
      </c>
      <c r="I173" s="9">
        <f t="shared" ca="1" si="82"/>
        <v>85.347931967457413</v>
      </c>
      <c r="J173" s="9">
        <f t="shared" ca="1" si="82"/>
        <v>0</v>
      </c>
      <c r="K173" s="9">
        <f t="shared" ca="1" si="76"/>
        <v>222.06359025669067</v>
      </c>
      <c r="L173" s="9">
        <f t="shared" ca="1" si="77"/>
        <v>-67.397223964202126</v>
      </c>
      <c r="M173">
        <f t="shared" ca="1" si="78"/>
        <v>56.074861111111112</v>
      </c>
      <c r="N173">
        <f t="shared" ca="1" si="79"/>
        <v>31.965555555555554</v>
      </c>
    </row>
    <row r="174" spans="1:14" x14ac:dyDescent="0.25">
      <c r="A174" s="4">
        <f t="shared" si="72"/>
        <v>0.4324074074074058</v>
      </c>
      <c r="B174" s="3">
        <f t="shared" si="80"/>
        <v>1553301360</v>
      </c>
      <c r="C174">
        <f t="shared" si="86"/>
        <v>3</v>
      </c>
      <c r="D174">
        <f t="shared" si="86"/>
        <v>114</v>
      </c>
      <c r="E174">
        <f t="shared" ca="1" si="84"/>
        <v>-61501.900276823726</v>
      </c>
      <c r="F174">
        <f t="shared" ca="1" si="85"/>
        <v>25604.209729437287</v>
      </c>
      <c r="G174">
        <f t="shared" ca="1" si="74"/>
        <v>10972.8</v>
      </c>
      <c r="H174" s="9">
        <f t="shared" ca="1" si="82"/>
        <v>-205.00724042474613</v>
      </c>
      <c r="I174" s="9">
        <f t="shared" ca="1" si="82"/>
        <v>85.347931967457413</v>
      </c>
      <c r="J174" s="9">
        <f t="shared" ca="1" si="82"/>
        <v>0</v>
      </c>
      <c r="K174" s="9">
        <f t="shared" ca="1" si="76"/>
        <v>222.06359025669067</v>
      </c>
      <c r="L174" s="9">
        <f t="shared" ca="1" si="77"/>
        <v>-67.397223964202126</v>
      </c>
      <c r="M174">
        <f t="shared" ca="1" si="78"/>
        <v>56.078672316384178</v>
      </c>
      <c r="N174">
        <f t="shared" ca="1" si="79"/>
        <v>31.949152542372879</v>
      </c>
    </row>
    <row r="175" spans="1:14" x14ac:dyDescent="0.25">
      <c r="A175" s="4">
        <f t="shared" si="72"/>
        <v>0.43246527777777616</v>
      </c>
      <c r="B175" s="3">
        <f t="shared" si="80"/>
        <v>1553301365</v>
      </c>
      <c r="C175">
        <f t="shared" si="86"/>
        <v>3</v>
      </c>
      <c r="D175">
        <f t="shared" si="86"/>
        <v>114</v>
      </c>
      <c r="E175">
        <f t="shared" ca="1" si="84"/>
        <v>-62526.936478947457</v>
      </c>
      <c r="F175">
        <f t="shared" ca="1" si="85"/>
        <v>26030.949389274574</v>
      </c>
      <c r="G175">
        <f t="shared" ca="1" si="74"/>
        <v>10972.8</v>
      </c>
      <c r="H175" s="9">
        <f t="shared" ca="1" si="82"/>
        <v>-205.00724042474468</v>
      </c>
      <c r="I175" s="9">
        <f t="shared" ca="1" si="82"/>
        <v>85.347931967458138</v>
      </c>
      <c r="J175" s="9">
        <f t="shared" ca="1" si="82"/>
        <v>0</v>
      </c>
      <c r="K175" s="9">
        <f t="shared" ca="1" si="76"/>
        <v>222.06359025668962</v>
      </c>
      <c r="L175" s="9">
        <f t="shared" ca="1" si="77"/>
        <v>-67.397223964201814</v>
      </c>
      <c r="M175">
        <f t="shared" ca="1" si="78"/>
        <v>56.082483521657252</v>
      </c>
      <c r="N175">
        <f t="shared" ca="1" si="79"/>
        <v>31.932749529190204</v>
      </c>
    </row>
    <row r="176" spans="1:14" x14ac:dyDescent="0.25">
      <c r="A176" s="4">
        <f t="shared" si="72"/>
        <v>0.43252314814814652</v>
      </c>
      <c r="B176" s="3">
        <f t="shared" si="80"/>
        <v>1553301370</v>
      </c>
      <c r="C176">
        <f t="shared" si="86"/>
        <v>3</v>
      </c>
      <c r="D176">
        <f t="shared" si="86"/>
        <v>114</v>
      </c>
      <c r="E176">
        <f t="shared" ca="1" si="84"/>
        <v>-63551.97268107118</v>
      </c>
      <c r="F176">
        <f t="shared" ca="1" si="85"/>
        <v>26457.689049111865</v>
      </c>
      <c r="G176">
        <f t="shared" ca="1" si="74"/>
        <v>10972.8</v>
      </c>
      <c r="H176" s="9">
        <f t="shared" ca="1" si="82"/>
        <v>-205.00724042474613</v>
      </c>
      <c r="I176" s="9">
        <f t="shared" ca="1" si="82"/>
        <v>85.347931967457413</v>
      </c>
      <c r="J176" s="9">
        <f t="shared" ca="1" si="82"/>
        <v>0</v>
      </c>
      <c r="K176" s="9">
        <f t="shared" ca="1" si="76"/>
        <v>222.06359025669067</v>
      </c>
      <c r="L176" s="9">
        <f t="shared" ca="1" si="77"/>
        <v>-67.397223964202126</v>
      </c>
      <c r="M176">
        <f t="shared" ca="1" si="78"/>
        <v>56.086294726930319</v>
      </c>
      <c r="N176">
        <f t="shared" ca="1" si="79"/>
        <v>31.916346516007533</v>
      </c>
    </row>
    <row r="177" spans="1:14" x14ac:dyDescent="0.25">
      <c r="A177" s="4">
        <f t="shared" si="72"/>
        <v>0.43258101851851688</v>
      </c>
      <c r="B177" s="3">
        <f t="shared" si="80"/>
        <v>1553301375</v>
      </c>
      <c r="C177">
        <f t="shared" si="86"/>
        <v>3</v>
      </c>
      <c r="D177">
        <f t="shared" si="86"/>
        <v>114</v>
      </c>
      <c r="E177">
        <f t="shared" ca="1" si="84"/>
        <v>-64577.008883194911</v>
      </c>
      <c r="F177">
        <f t="shared" ca="1" si="85"/>
        <v>26884.428708949152</v>
      </c>
      <c r="G177">
        <f t="shared" ca="1" si="74"/>
        <v>10972.8</v>
      </c>
      <c r="H177" s="9">
        <f t="shared" ca="1" si="82"/>
        <v>-205.00724042474758</v>
      </c>
      <c r="I177" s="9">
        <f t="shared" ca="1" si="82"/>
        <v>85.347931967457413</v>
      </c>
      <c r="J177" s="9">
        <f t="shared" ca="1" si="82"/>
        <v>0</v>
      </c>
      <c r="K177" s="9">
        <f t="shared" ca="1" si="76"/>
        <v>222.06359025669201</v>
      </c>
      <c r="L177" s="9">
        <f t="shared" ca="1" si="77"/>
        <v>-67.397223964202269</v>
      </c>
      <c r="M177">
        <f t="shared" ca="1" si="78"/>
        <v>56.090105932203393</v>
      </c>
      <c r="N177">
        <f t="shared" ca="1" si="79"/>
        <v>31.899943502824858</v>
      </c>
    </row>
    <row r="178" spans="1:14" x14ac:dyDescent="0.25">
      <c r="A178" s="4">
        <f t="shared" si="72"/>
        <v>0.43263888888888724</v>
      </c>
      <c r="B178" s="3">
        <f t="shared" si="80"/>
        <v>1553301380</v>
      </c>
      <c r="C178">
        <f t="shared" si="86"/>
        <v>3</v>
      </c>
      <c r="D178">
        <f t="shared" si="86"/>
        <v>114</v>
      </c>
      <c r="E178">
        <f t="shared" ca="1" si="84"/>
        <v>-65602.045085318648</v>
      </c>
      <c r="F178">
        <f t="shared" ca="1" si="85"/>
        <v>27311.168368786439</v>
      </c>
      <c r="G178">
        <f t="shared" ca="1" si="74"/>
        <v>10972.8</v>
      </c>
      <c r="H178" s="9">
        <f t="shared" ca="1" si="82"/>
        <v>-205.00724042474468</v>
      </c>
      <c r="I178" s="9">
        <f t="shared" ca="1" si="82"/>
        <v>85.347931967458138</v>
      </c>
      <c r="J178" s="9">
        <f t="shared" ca="1" si="82"/>
        <v>0</v>
      </c>
      <c r="K178" s="9">
        <f t="shared" ca="1" si="76"/>
        <v>222.06359025668962</v>
      </c>
      <c r="L178" s="9">
        <f t="shared" ca="1" si="77"/>
        <v>-67.397223964201814</v>
      </c>
      <c r="M178">
        <f t="shared" ca="1" si="78"/>
        <v>56.09391713747646</v>
      </c>
      <c r="N178">
        <f t="shared" ca="1" si="79"/>
        <v>31.883540489642183</v>
      </c>
    </row>
    <row r="179" spans="1:14" x14ac:dyDescent="0.25">
      <c r="A179" s="4">
        <f t="shared" si="72"/>
        <v>0.4326967592592576</v>
      </c>
      <c r="B179" s="3">
        <f t="shared" si="80"/>
        <v>1553301385</v>
      </c>
      <c r="C179">
        <f t="shared" si="86"/>
        <v>3</v>
      </c>
      <c r="D179">
        <f t="shared" si="86"/>
        <v>114</v>
      </c>
      <c r="E179">
        <f t="shared" ca="1" si="84"/>
        <v>-66627.081287442372</v>
      </c>
      <c r="F179">
        <f t="shared" ca="1" si="85"/>
        <v>27737.908028623729</v>
      </c>
      <c r="G179">
        <f t="shared" ca="1" si="74"/>
        <v>10972.8</v>
      </c>
      <c r="H179" s="9">
        <f t="shared" ca="1" si="82"/>
        <v>-205.00724042474758</v>
      </c>
      <c r="I179" s="9">
        <f t="shared" ca="1" si="82"/>
        <v>85.347931967457413</v>
      </c>
      <c r="J179" s="9">
        <f t="shared" ca="1" si="82"/>
        <v>0</v>
      </c>
      <c r="K179" s="9">
        <f t="shared" ca="1" si="76"/>
        <v>222.06359025669201</v>
      </c>
      <c r="L179" s="9">
        <f t="shared" ca="1" si="77"/>
        <v>-67.397223964202269</v>
      </c>
      <c r="M179">
        <f t="shared" ca="1" si="78"/>
        <v>56.097728342749527</v>
      </c>
      <c r="N179">
        <f t="shared" ca="1" si="79"/>
        <v>31.867137476459508</v>
      </c>
    </row>
    <row r="180" spans="1:14" x14ac:dyDescent="0.25">
      <c r="A180" s="4">
        <f t="shared" si="72"/>
        <v>0.43275462962962796</v>
      </c>
      <c r="B180" s="3">
        <f t="shared" si="80"/>
        <v>1553301390</v>
      </c>
      <c r="C180">
        <f t="shared" si="86"/>
        <v>3</v>
      </c>
      <c r="D180">
        <f t="shared" si="86"/>
        <v>114</v>
      </c>
      <c r="E180">
        <f t="shared" ca="1" si="84"/>
        <v>-67652.11748956611</v>
      </c>
      <c r="F180">
        <f t="shared" ca="1" si="85"/>
        <v>28164.647688461017</v>
      </c>
      <c r="G180">
        <f t="shared" ca="1" si="74"/>
        <v>10972.8</v>
      </c>
      <c r="H180" s="9">
        <f t="shared" ca="1" si="82"/>
        <v>-205.00724042474468</v>
      </c>
      <c r="I180" s="9">
        <f t="shared" ca="1" si="82"/>
        <v>85.347931967457413</v>
      </c>
      <c r="J180" s="9">
        <f t="shared" ca="1" si="82"/>
        <v>0</v>
      </c>
      <c r="K180" s="9">
        <f t="shared" ca="1" si="76"/>
        <v>222.06359025668934</v>
      </c>
      <c r="L180" s="9">
        <f t="shared" ca="1" si="77"/>
        <v>-67.39722396420197</v>
      </c>
      <c r="M180">
        <f t="shared" ca="1" si="78"/>
        <v>56.1015395480226</v>
      </c>
      <c r="N180">
        <f t="shared" ca="1" si="79"/>
        <v>31.850734463276833</v>
      </c>
    </row>
    <row r="181" spans="1:14" x14ac:dyDescent="0.25">
      <c r="A181" s="4">
        <f t="shared" si="72"/>
        <v>0.43281249999999832</v>
      </c>
      <c r="B181" s="3">
        <f t="shared" si="80"/>
        <v>1553301395</v>
      </c>
      <c r="C181">
        <f t="shared" si="86"/>
        <v>3</v>
      </c>
      <c r="D181">
        <f t="shared" si="86"/>
        <v>114</v>
      </c>
      <c r="E181">
        <f t="shared" ca="1" si="84"/>
        <v>-68677.153691689833</v>
      </c>
      <c r="F181">
        <f t="shared" ca="1" si="85"/>
        <v>28591.387348298304</v>
      </c>
      <c r="G181">
        <f t="shared" ca="1" si="74"/>
        <v>10972.8</v>
      </c>
      <c r="H181" s="9">
        <f t="shared" ca="1" si="82"/>
        <v>-205.00724042474758</v>
      </c>
      <c r="I181" s="9">
        <f t="shared" ca="1" si="82"/>
        <v>85.347931967457413</v>
      </c>
      <c r="J181" s="9">
        <f t="shared" ca="1" si="82"/>
        <v>0</v>
      </c>
      <c r="K181" s="9">
        <f t="shared" ca="1" si="76"/>
        <v>222.06359025669201</v>
      </c>
      <c r="L181" s="9">
        <f t="shared" ca="1" si="77"/>
        <v>-67.397223964202269</v>
      </c>
      <c r="M181">
        <f t="shared" ca="1" si="78"/>
        <v>56.105350753295667</v>
      </c>
      <c r="N181">
        <f t="shared" ca="1" si="79"/>
        <v>31.834331450094162</v>
      </c>
    </row>
    <row r="182" spans="1:14" x14ac:dyDescent="0.25">
      <c r="A182" s="4">
        <f t="shared" si="72"/>
        <v>0.43287037037036868</v>
      </c>
      <c r="B182" s="3">
        <f t="shared" si="80"/>
        <v>1553301400</v>
      </c>
      <c r="C182">
        <f t="shared" si="86"/>
        <v>3</v>
      </c>
      <c r="D182">
        <f t="shared" si="86"/>
        <v>114</v>
      </c>
      <c r="E182">
        <f t="shared" ca="1" si="84"/>
        <v>-69702.189893813571</v>
      </c>
      <c r="F182">
        <f t="shared" ca="1" si="85"/>
        <v>29018.127008135591</v>
      </c>
      <c r="G182">
        <f t="shared" ca="1" si="74"/>
        <v>10972.8</v>
      </c>
      <c r="H182" s="9">
        <f t="shared" ca="1" si="82"/>
        <v>-205.00724042474468</v>
      </c>
      <c r="I182" s="9">
        <f t="shared" ca="1" si="82"/>
        <v>85.347931967458138</v>
      </c>
      <c r="J182" s="9">
        <f t="shared" ca="1" si="82"/>
        <v>0</v>
      </c>
      <c r="K182" s="9">
        <f t="shared" ca="1" si="76"/>
        <v>222.06359025668962</v>
      </c>
      <c r="L182" s="9">
        <f t="shared" ca="1" si="77"/>
        <v>-67.397223964201814</v>
      </c>
      <c r="M182">
        <f t="shared" ca="1" si="78"/>
        <v>56.109161958568741</v>
      </c>
      <c r="N182">
        <f t="shared" ca="1" si="79"/>
        <v>31.817928436911487</v>
      </c>
    </row>
    <row r="183" spans="1:14" x14ac:dyDescent="0.25">
      <c r="A183" s="4">
        <f t="shared" si="72"/>
        <v>0.43292824074073905</v>
      </c>
      <c r="B183" s="3">
        <f t="shared" si="80"/>
        <v>1553301405</v>
      </c>
      <c r="C183">
        <f t="shared" si="86"/>
        <v>3</v>
      </c>
      <c r="D183">
        <f t="shared" si="86"/>
        <v>114</v>
      </c>
      <c r="E183">
        <f t="shared" ca="1" si="84"/>
        <v>-70727.226095937294</v>
      </c>
      <c r="F183">
        <f t="shared" ca="1" si="85"/>
        <v>29444.866667972881</v>
      </c>
      <c r="G183">
        <f t="shared" ca="1" si="74"/>
        <v>10972.8</v>
      </c>
      <c r="H183" s="9">
        <f t="shared" ref="H183:J221" ca="1" si="87">(E184-E183)/($B184-$B183)</f>
        <v>-205.00724042474468</v>
      </c>
      <c r="I183" s="9">
        <f t="shared" ca="1" si="87"/>
        <v>85.347931967457413</v>
      </c>
      <c r="J183" s="9">
        <f t="shared" ca="1" si="87"/>
        <v>0</v>
      </c>
      <c r="K183" s="9">
        <f t="shared" ca="1" si="76"/>
        <v>222.06359025668934</v>
      </c>
      <c r="L183" s="9">
        <f t="shared" ca="1" si="77"/>
        <v>-67.39722396420197</v>
      </c>
      <c r="M183">
        <f t="shared" ca="1" si="78"/>
        <v>56.112973163841808</v>
      </c>
      <c r="N183">
        <f t="shared" ca="1" si="79"/>
        <v>31.801525423728812</v>
      </c>
    </row>
    <row r="184" spans="1:14" x14ac:dyDescent="0.25">
      <c r="A184" s="4">
        <f t="shared" si="72"/>
        <v>0.43298611111110941</v>
      </c>
      <c r="B184" s="3">
        <f t="shared" si="80"/>
        <v>1553301410</v>
      </c>
      <c r="C184">
        <f t="shared" si="86"/>
        <v>3</v>
      </c>
      <c r="D184">
        <f t="shared" si="86"/>
        <v>114</v>
      </c>
      <c r="E184">
        <f t="shared" ca="1" si="84"/>
        <v>-71752.262298061018</v>
      </c>
      <c r="F184">
        <f t="shared" ca="1" si="85"/>
        <v>29871.606327810168</v>
      </c>
      <c r="G184">
        <f t="shared" ca="1" si="74"/>
        <v>10972.8</v>
      </c>
      <c r="H184" s="9">
        <f t="shared" ca="1" si="87"/>
        <v>-205.00724042474758</v>
      </c>
      <c r="I184" s="9">
        <f t="shared" ca="1" si="87"/>
        <v>85.347931967457413</v>
      </c>
      <c r="J184" s="9">
        <f t="shared" ca="1" si="87"/>
        <v>0</v>
      </c>
      <c r="K184" s="9">
        <f t="shared" ca="1" si="76"/>
        <v>222.06359025669201</v>
      </c>
      <c r="L184" s="9">
        <f t="shared" ca="1" si="77"/>
        <v>-67.397223964202269</v>
      </c>
      <c r="M184">
        <f t="shared" ca="1" si="78"/>
        <v>56.116784369114875</v>
      </c>
      <c r="N184">
        <f t="shared" ca="1" si="79"/>
        <v>31.785122410546137</v>
      </c>
    </row>
    <row r="185" spans="1:14" x14ac:dyDescent="0.25">
      <c r="A185" s="4">
        <f t="shared" si="72"/>
        <v>0.43304398148147977</v>
      </c>
      <c r="B185" s="3">
        <f t="shared" si="80"/>
        <v>1553301415</v>
      </c>
      <c r="C185">
        <f t="shared" ref="C185:D200" si="88">C184</f>
        <v>3</v>
      </c>
      <c r="D185">
        <f t="shared" si="88"/>
        <v>114</v>
      </c>
      <c r="E185">
        <f t="shared" ca="1" si="84"/>
        <v>-72777.298500184756</v>
      </c>
      <c r="F185">
        <f t="shared" ca="1" si="85"/>
        <v>30298.345987647455</v>
      </c>
      <c r="G185">
        <f t="shared" ca="1" si="74"/>
        <v>10972.8</v>
      </c>
      <c r="H185" s="9">
        <f t="shared" ca="1" si="87"/>
        <v>-205.00724042474468</v>
      </c>
      <c r="I185" s="9">
        <f t="shared" ca="1" si="87"/>
        <v>85.347931967458138</v>
      </c>
      <c r="J185" s="9">
        <f t="shared" ca="1" si="87"/>
        <v>0</v>
      </c>
      <c r="K185" s="9">
        <f t="shared" ca="1" si="76"/>
        <v>222.06359025668962</v>
      </c>
      <c r="L185" s="9">
        <f t="shared" ca="1" si="77"/>
        <v>-67.397223964201814</v>
      </c>
      <c r="M185">
        <f t="shared" ca="1" si="78"/>
        <v>56.120595574387949</v>
      </c>
      <c r="N185">
        <f t="shared" ca="1" si="79"/>
        <v>31.768719397363462</v>
      </c>
    </row>
    <row r="186" spans="1:14" x14ac:dyDescent="0.25">
      <c r="A186" s="4">
        <f t="shared" ref="A186:A232" si="89">A185+5/24/3600</f>
        <v>0.43310185185185013</v>
      </c>
      <c r="B186" s="3">
        <f t="shared" si="80"/>
        <v>1553301420</v>
      </c>
      <c r="C186">
        <f t="shared" si="88"/>
        <v>3</v>
      </c>
      <c r="D186">
        <f t="shared" si="88"/>
        <v>114</v>
      </c>
      <c r="E186">
        <f t="shared" ca="1" si="84"/>
        <v>-73802.334702308479</v>
      </c>
      <c r="F186">
        <f t="shared" ca="1" si="85"/>
        <v>30725.085647484746</v>
      </c>
      <c r="G186">
        <f t="shared" ca="1" si="74"/>
        <v>10972.8</v>
      </c>
      <c r="H186" s="9">
        <f t="shared" ca="1" si="87"/>
        <v>-205.00724042474468</v>
      </c>
      <c r="I186" s="9">
        <f t="shared" ca="1" si="87"/>
        <v>85.347931967457413</v>
      </c>
      <c r="J186" s="9">
        <f t="shared" ca="1" si="87"/>
        <v>0</v>
      </c>
      <c r="K186" s="9">
        <f t="shared" ca="1" si="76"/>
        <v>222.06359025668934</v>
      </c>
      <c r="L186" s="9">
        <f t="shared" ca="1" si="77"/>
        <v>-67.39722396420197</v>
      </c>
      <c r="M186">
        <f t="shared" ca="1" si="78"/>
        <v>56.124406779661015</v>
      </c>
      <c r="N186">
        <f t="shared" ca="1" si="79"/>
        <v>31.752316384180791</v>
      </c>
    </row>
    <row r="187" spans="1:14" x14ac:dyDescent="0.25">
      <c r="A187" s="4">
        <f t="shared" si="89"/>
        <v>0.43315972222222049</v>
      </c>
      <c r="B187" s="3">
        <f t="shared" si="80"/>
        <v>1553301425</v>
      </c>
      <c r="C187">
        <f t="shared" si="88"/>
        <v>3</v>
      </c>
      <c r="D187">
        <f t="shared" si="88"/>
        <v>114</v>
      </c>
      <c r="E187">
        <f t="shared" ca="1" si="84"/>
        <v>-74827.370904432202</v>
      </c>
      <c r="F187">
        <f t="shared" ca="1" si="85"/>
        <v>31151.825307322033</v>
      </c>
      <c r="G187">
        <f t="shared" ca="1" si="74"/>
        <v>10972.8</v>
      </c>
      <c r="H187" s="9">
        <f t="shared" ca="1" si="87"/>
        <v>-205.00724042474758</v>
      </c>
      <c r="I187" s="9">
        <f t="shared" ca="1" si="87"/>
        <v>85.347931967457413</v>
      </c>
      <c r="J187" s="9">
        <f t="shared" ca="1" si="87"/>
        <v>0</v>
      </c>
      <c r="K187" s="9">
        <f t="shared" ca="1" si="76"/>
        <v>222.06359025669201</v>
      </c>
      <c r="L187" s="9">
        <f t="shared" ca="1" si="77"/>
        <v>-67.397223964202269</v>
      </c>
      <c r="M187">
        <f t="shared" ca="1" si="78"/>
        <v>56.128217984934089</v>
      </c>
      <c r="N187">
        <f t="shared" ca="1" si="79"/>
        <v>31.735913370998116</v>
      </c>
    </row>
    <row r="188" spans="1:14" x14ac:dyDescent="0.25">
      <c r="A188" s="4">
        <f t="shared" si="89"/>
        <v>0.43321759259259085</v>
      </c>
      <c r="B188" s="3">
        <f t="shared" si="80"/>
        <v>1553301430</v>
      </c>
      <c r="C188">
        <f t="shared" si="88"/>
        <v>3</v>
      </c>
      <c r="D188">
        <f t="shared" si="88"/>
        <v>114</v>
      </c>
      <c r="E188">
        <f t="shared" ca="1" si="84"/>
        <v>-75852.40710655594</v>
      </c>
      <c r="F188">
        <f t="shared" ca="1" si="85"/>
        <v>31578.56496715932</v>
      </c>
      <c r="G188">
        <f t="shared" ca="1" si="74"/>
        <v>10972.8</v>
      </c>
      <c r="H188" s="9">
        <f t="shared" ca="1" si="87"/>
        <v>-205.00724042474468</v>
      </c>
      <c r="I188" s="9">
        <f t="shared" ca="1" si="87"/>
        <v>85.347931967458138</v>
      </c>
      <c r="J188" s="9">
        <f t="shared" ca="1" si="87"/>
        <v>0</v>
      </c>
      <c r="K188" s="9">
        <f t="shared" ca="1" si="76"/>
        <v>222.06359025668962</v>
      </c>
      <c r="L188" s="9">
        <f t="shared" ca="1" si="77"/>
        <v>-67.397223964201814</v>
      </c>
      <c r="M188">
        <f t="shared" ca="1" si="78"/>
        <v>56.132029190207156</v>
      </c>
      <c r="N188">
        <f t="shared" ca="1" si="79"/>
        <v>31.719510357815441</v>
      </c>
    </row>
    <row r="189" spans="1:14" x14ac:dyDescent="0.25">
      <c r="A189" s="4">
        <f t="shared" si="89"/>
        <v>0.43327546296296121</v>
      </c>
      <c r="B189" s="3">
        <f t="shared" si="80"/>
        <v>1553301435</v>
      </c>
      <c r="C189">
        <f t="shared" si="88"/>
        <v>3</v>
      </c>
      <c r="D189">
        <f t="shared" si="88"/>
        <v>114</v>
      </c>
      <c r="E189">
        <f t="shared" ca="1" si="84"/>
        <v>-76877.443308679663</v>
      </c>
      <c r="F189">
        <f t="shared" ca="1" si="85"/>
        <v>32005.304626996611</v>
      </c>
      <c r="G189">
        <f t="shared" ca="1" si="74"/>
        <v>10972.8</v>
      </c>
      <c r="H189" s="9">
        <f t="shared" ca="1" si="87"/>
        <v>-205.00724042474468</v>
      </c>
      <c r="I189" s="9">
        <f t="shared" ca="1" si="87"/>
        <v>85.347931967457413</v>
      </c>
      <c r="J189" s="9">
        <f t="shared" ca="1" si="87"/>
        <v>0</v>
      </c>
      <c r="K189" s="9">
        <f t="shared" ca="1" si="76"/>
        <v>222.06359025668934</v>
      </c>
      <c r="L189" s="9">
        <f t="shared" ca="1" si="77"/>
        <v>-67.39722396420197</v>
      </c>
      <c r="M189">
        <f t="shared" ca="1" si="78"/>
        <v>56.13584039548023</v>
      </c>
      <c r="N189">
        <f t="shared" ca="1" si="79"/>
        <v>31.703107344632766</v>
      </c>
    </row>
    <row r="190" spans="1:14" x14ac:dyDescent="0.25">
      <c r="A190" s="4">
        <f t="shared" si="89"/>
        <v>0.43333333333333157</v>
      </c>
      <c r="B190" s="3">
        <f t="shared" si="80"/>
        <v>1553301440</v>
      </c>
      <c r="C190">
        <f t="shared" si="88"/>
        <v>3</v>
      </c>
      <c r="D190">
        <f t="shared" si="88"/>
        <v>114</v>
      </c>
      <c r="E190">
        <f t="shared" ca="1" si="84"/>
        <v>-77902.479510803387</v>
      </c>
      <c r="F190">
        <f t="shared" ca="1" si="85"/>
        <v>32432.044286833898</v>
      </c>
      <c r="G190">
        <f t="shared" ca="1" si="74"/>
        <v>10972.8</v>
      </c>
      <c r="H190" s="9">
        <f t="shared" ca="1" si="87"/>
        <v>-205.00724042474758</v>
      </c>
      <c r="I190" s="9">
        <f t="shared" ca="1" si="87"/>
        <v>85.347931967458138</v>
      </c>
      <c r="J190" s="9">
        <f t="shared" ca="1" si="87"/>
        <v>0</v>
      </c>
      <c r="K190" s="9">
        <f t="shared" ca="1" si="76"/>
        <v>222.06359025669229</v>
      </c>
      <c r="L190" s="9">
        <f t="shared" ca="1" si="77"/>
        <v>-67.397223964202084</v>
      </c>
      <c r="M190">
        <f t="shared" ca="1" si="78"/>
        <v>56.139651600753297</v>
      </c>
      <c r="N190">
        <f t="shared" ca="1" si="79"/>
        <v>31.686704331450091</v>
      </c>
    </row>
    <row r="191" spans="1:14" x14ac:dyDescent="0.25">
      <c r="A191" s="4">
        <f t="shared" si="89"/>
        <v>0.43339120370370193</v>
      </c>
      <c r="B191" s="3">
        <f t="shared" si="80"/>
        <v>1553301445</v>
      </c>
      <c r="C191">
        <f t="shared" si="88"/>
        <v>3</v>
      </c>
      <c r="D191">
        <f t="shared" si="88"/>
        <v>114</v>
      </c>
      <c r="E191">
        <f t="shared" ca="1" si="84"/>
        <v>-78927.515712927125</v>
      </c>
      <c r="F191">
        <f t="shared" ca="1" si="85"/>
        <v>32858.783946671188</v>
      </c>
      <c r="G191">
        <f t="shared" ca="1" si="74"/>
        <v>10972.8</v>
      </c>
      <c r="H191" s="9">
        <f t="shared" ca="1" si="87"/>
        <v>-205.00724042474468</v>
      </c>
      <c r="I191" s="9">
        <f t="shared" ca="1" si="87"/>
        <v>85.347931967457413</v>
      </c>
      <c r="J191" s="9">
        <f t="shared" ca="1" si="87"/>
        <v>0</v>
      </c>
      <c r="K191" s="9">
        <f t="shared" ca="1" si="76"/>
        <v>222.06359025668934</v>
      </c>
      <c r="L191" s="9">
        <f t="shared" ca="1" si="77"/>
        <v>-67.39722396420197</v>
      </c>
      <c r="M191">
        <f t="shared" ca="1" si="78"/>
        <v>56.143462806026363</v>
      </c>
      <c r="N191">
        <f t="shared" ca="1" si="79"/>
        <v>31.67030131826742</v>
      </c>
    </row>
    <row r="192" spans="1:14" x14ac:dyDescent="0.25">
      <c r="A192" s="4">
        <f t="shared" si="89"/>
        <v>0.43344907407407229</v>
      </c>
      <c r="B192" s="3">
        <f t="shared" si="80"/>
        <v>1553301450</v>
      </c>
      <c r="C192">
        <f t="shared" si="88"/>
        <v>3</v>
      </c>
      <c r="D192">
        <f t="shared" si="88"/>
        <v>114</v>
      </c>
      <c r="E192">
        <f t="shared" ca="1" si="84"/>
        <v>-79952.551915050848</v>
      </c>
      <c r="F192">
        <f t="shared" ca="1" si="85"/>
        <v>33285.523606508475</v>
      </c>
      <c r="G192">
        <f t="shared" ca="1" si="74"/>
        <v>10972.8</v>
      </c>
      <c r="H192" s="9">
        <f t="shared" ca="1" si="87"/>
        <v>-205.00724042474758</v>
      </c>
      <c r="I192" s="9">
        <f t="shared" ca="1" si="87"/>
        <v>85.347931967457413</v>
      </c>
      <c r="J192" s="9">
        <f t="shared" ca="1" si="87"/>
        <v>0</v>
      </c>
      <c r="K192" s="9">
        <f t="shared" ca="1" si="76"/>
        <v>222.06359025669201</v>
      </c>
      <c r="L192" s="9">
        <f t="shared" ca="1" si="77"/>
        <v>-67.397223964202269</v>
      </c>
      <c r="M192">
        <f t="shared" ca="1" si="78"/>
        <v>56.147274011299437</v>
      </c>
      <c r="N192">
        <f t="shared" ca="1" si="79"/>
        <v>31.653898305084745</v>
      </c>
    </row>
    <row r="193" spans="1:14" x14ac:dyDescent="0.25">
      <c r="A193" s="4">
        <f t="shared" si="89"/>
        <v>0.43350694444444265</v>
      </c>
      <c r="B193" s="3">
        <f t="shared" si="80"/>
        <v>1553301455</v>
      </c>
      <c r="C193">
        <f t="shared" si="88"/>
        <v>3</v>
      </c>
      <c r="D193">
        <f t="shared" si="88"/>
        <v>114</v>
      </c>
      <c r="E193">
        <f t="shared" ca="1" si="84"/>
        <v>-80977.588117174586</v>
      </c>
      <c r="F193">
        <f t="shared" ca="1" si="85"/>
        <v>33712.263266345763</v>
      </c>
      <c r="G193">
        <f t="shared" ca="1" si="74"/>
        <v>10972.8</v>
      </c>
      <c r="H193" s="9">
        <f t="shared" ca="1" si="87"/>
        <v>-205.00724042474468</v>
      </c>
      <c r="I193" s="9">
        <f t="shared" ca="1" si="87"/>
        <v>85.347931967457413</v>
      </c>
      <c r="J193" s="9">
        <f t="shared" ca="1" si="87"/>
        <v>0</v>
      </c>
      <c r="K193" s="9">
        <f t="shared" ca="1" si="76"/>
        <v>222.06359025668934</v>
      </c>
      <c r="L193" s="9">
        <f t="shared" ca="1" si="77"/>
        <v>-67.39722396420197</v>
      </c>
      <c r="M193">
        <f t="shared" ca="1" si="78"/>
        <v>56.151085216572504</v>
      </c>
      <c r="N193">
        <f t="shared" ca="1" si="79"/>
        <v>31.63749529190207</v>
      </c>
    </row>
    <row r="194" spans="1:14" x14ac:dyDescent="0.25">
      <c r="A194" s="4">
        <f t="shared" si="89"/>
        <v>0.43356481481481302</v>
      </c>
      <c r="B194" s="3">
        <f t="shared" si="80"/>
        <v>1553301460</v>
      </c>
      <c r="C194">
        <f t="shared" si="88"/>
        <v>3</v>
      </c>
      <c r="D194">
        <f t="shared" si="88"/>
        <v>114</v>
      </c>
      <c r="E194">
        <f t="shared" ca="1" si="84"/>
        <v>-82002.624319298309</v>
      </c>
      <c r="F194">
        <f t="shared" ca="1" si="85"/>
        <v>34139.00292618305</v>
      </c>
      <c r="G194">
        <f t="shared" ca="1" si="74"/>
        <v>10972.8</v>
      </c>
      <c r="H194" s="9">
        <f t="shared" ca="1" si="87"/>
        <v>-205.00724042474468</v>
      </c>
      <c r="I194" s="9">
        <f t="shared" ca="1" si="87"/>
        <v>85.347931967457413</v>
      </c>
      <c r="J194" s="9">
        <f t="shared" ca="1" si="87"/>
        <v>0</v>
      </c>
      <c r="K194" s="9">
        <f t="shared" ca="1" si="76"/>
        <v>222.06359025668934</v>
      </c>
      <c r="L194" s="9">
        <f t="shared" ca="1" si="77"/>
        <v>-67.39722396420197</v>
      </c>
      <c r="M194">
        <f t="shared" ca="1" si="78"/>
        <v>56.154896421845578</v>
      </c>
      <c r="N194">
        <f t="shared" ca="1" si="79"/>
        <v>31.621092278719395</v>
      </c>
    </row>
    <row r="195" spans="1:14" x14ac:dyDescent="0.25">
      <c r="A195" s="4">
        <f t="shared" si="89"/>
        <v>0.43362268518518338</v>
      </c>
      <c r="B195" s="3">
        <f t="shared" si="80"/>
        <v>1553301465</v>
      </c>
      <c r="C195">
        <f t="shared" si="88"/>
        <v>3</v>
      </c>
      <c r="D195">
        <f t="shared" si="88"/>
        <v>114</v>
      </c>
      <c r="E195">
        <f t="shared" ca="1" si="84"/>
        <v>-83027.660521422033</v>
      </c>
      <c r="F195">
        <f t="shared" ca="1" si="85"/>
        <v>34565.742586020337</v>
      </c>
      <c r="G195">
        <f t="shared" ca="1" si="74"/>
        <v>10972.8</v>
      </c>
      <c r="H195" s="9">
        <f t="shared" ca="1" si="87"/>
        <v>-205.00724042474758</v>
      </c>
      <c r="I195" s="9">
        <f t="shared" ca="1" si="87"/>
        <v>85.347931967457413</v>
      </c>
      <c r="J195" s="9">
        <f t="shared" ca="1" si="87"/>
        <v>0</v>
      </c>
      <c r="K195" s="9">
        <f t="shared" ca="1" si="76"/>
        <v>222.06359025669201</v>
      </c>
      <c r="L195" s="9">
        <f t="shared" ca="1" si="77"/>
        <v>-67.397223964202269</v>
      </c>
      <c r="M195">
        <f t="shared" ca="1" si="78"/>
        <v>56.158707627118645</v>
      </c>
      <c r="N195">
        <f t="shared" ca="1" si="79"/>
        <v>31.60468926553672</v>
      </c>
    </row>
    <row r="196" spans="1:14" x14ac:dyDescent="0.25">
      <c r="A196" s="4">
        <f t="shared" si="89"/>
        <v>0.43368055555555374</v>
      </c>
      <c r="B196" s="3">
        <f t="shared" si="80"/>
        <v>1553301470</v>
      </c>
      <c r="C196">
        <f t="shared" si="88"/>
        <v>3</v>
      </c>
      <c r="D196">
        <f t="shared" si="88"/>
        <v>114</v>
      </c>
      <c r="E196">
        <f t="shared" ca="1" si="84"/>
        <v>-84052.696723545771</v>
      </c>
      <c r="F196">
        <f t="shared" ca="1" si="85"/>
        <v>34992.482245857624</v>
      </c>
      <c r="G196">
        <f t="shared" ca="1" si="74"/>
        <v>10972.8</v>
      </c>
      <c r="H196" s="9">
        <f t="shared" ca="1" si="87"/>
        <v>-205.00724042474468</v>
      </c>
      <c r="I196" s="9">
        <f t="shared" ca="1" si="87"/>
        <v>85.347931967457413</v>
      </c>
      <c r="J196" s="9">
        <f t="shared" ca="1" si="87"/>
        <v>0</v>
      </c>
      <c r="K196" s="9">
        <f t="shared" ca="1" si="76"/>
        <v>222.06359025668934</v>
      </c>
      <c r="L196" s="9">
        <f t="shared" ca="1" si="77"/>
        <v>-67.39722396420197</v>
      </c>
      <c r="M196">
        <f t="shared" ca="1" si="78"/>
        <v>56.162518832391711</v>
      </c>
      <c r="N196">
        <f t="shared" ca="1" si="79"/>
        <v>31.588286252354049</v>
      </c>
    </row>
    <row r="197" spans="1:14" x14ac:dyDescent="0.25">
      <c r="A197" s="4">
        <f t="shared" si="89"/>
        <v>0.4337384259259241</v>
      </c>
      <c r="B197" s="3">
        <f t="shared" si="80"/>
        <v>1553301475</v>
      </c>
      <c r="C197">
        <f t="shared" si="88"/>
        <v>3</v>
      </c>
      <c r="D197">
        <f t="shared" si="88"/>
        <v>114</v>
      </c>
      <c r="E197">
        <f t="shared" ca="1" si="84"/>
        <v>-85077.732925669494</v>
      </c>
      <c r="F197">
        <f t="shared" ca="1" si="85"/>
        <v>35419.221905694911</v>
      </c>
      <c r="G197">
        <f t="shared" ca="1" si="74"/>
        <v>10972.8</v>
      </c>
      <c r="H197" s="9">
        <f t="shared" ca="1" si="87"/>
        <v>-205.00724042474758</v>
      </c>
      <c r="I197" s="9">
        <f t="shared" ca="1" si="87"/>
        <v>85.347931967458862</v>
      </c>
      <c r="J197" s="9">
        <f t="shared" ca="1" si="87"/>
        <v>0</v>
      </c>
      <c r="K197" s="9">
        <f t="shared" ca="1" si="76"/>
        <v>222.06359025669255</v>
      </c>
      <c r="L197" s="9">
        <f t="shared" ca="1" si="77"/>
        <v>-67.397223964201928</v>
      </c>
      <c r="M197">
        <f t="shared" ca="1" si="78"/>
        <v>56.166330037664785</v>
      </c>
      <c r="N197">
        <f t="shared" ca="1" si="79"/>
        <v>31.571883239171374</v>
      </c>
    </row>
    <row r="198" spans="1:14" x14ac:dyDescent="0.25">
      <c r="A198" s="4">
        <f t="shared" si="89"/>
        <v>0.43379629629629446</v>
      </c>
      <c r="B198" s="3">
        <f t="shared" si="80"/>
        <v>1553301480</v>
      </c>
      <c r="C198">
        <f t="shared" si="88"/>
        <v>3</v>
      </c>
      <c r="D198">
        <f t="shared" si="88"/>
        <v>114</v>
      </c>
      <c r="E198">
        <f t="shared" ca="1" si="84"/>
        <v>-86102.769127793232</v>
      </c>
      <c r="F198">
        <f t="shared" ca="1" si="85"/>
        <v>35845.961565532205</v>
      </c>
      <c r="G198">
        <f t="shared" ca="1" si="74"/>
        <v>10972.8</v>
      </c>
      <c r="H198" s="9">
        <f t="shared" ca="1" si="87"/>
        <v>-205.00724042474468</v>
      </c>
      <c r="I198" s="9">
        <f t="shared" ca="1" si="87"/>
        <v>85.347931967457413</v>
      </c>
      <c r="J198" s="9">
        <f t="shared" ca="1" si="87"/>
        <v>0</v>
      </c>
      <c r="K198" s="9">
        <f t="shared" ca="1" si="76"/>
        <v>222.06359025668934</v>
      </c>
      <c r="L198" s="9">
        <f t="shared" ca="1" si="77"/>
        <v>-67.39722396420197</v>
      </c>
      <c r="M198">
        <f t="shared" ca="1" si="78"/>
        <v>56.170141242937852</v>
      </c>
      <c r="N198">
        <f t="shared" ca="1" si="79"/>
        <v>31.555480225988699</v>
      </c>
    </row>
    <row r="199" spans="1:14" x14ac:dyDescent="0.25">
      <c r="A199" s="4">
        <f t="shared" si="89"/>
        <v>0.43385416666666482</v>
      </c>
      <c r="B199" s="3">
        <f t="shared" si="80"/>
        <v>1553301485</v>
      </c>
      <c r="C199">
        <f t="shared" si="88"/>
        <v>3</v>
      </c>
      <c r="D199">
        <f t="shared" si="88"/>
        <v>114</v>
      </c>
      <c r="E199">
        <f t="shared" ca="1" si="84"/>
        <v>-87127.805329916955</v>
      </c>
      <c r="F199">
        <f t="shared" ca="1" si="85"/>
        <v>36272.701225369492</v>
      </c>
      <c r="G199">
        <f t="shared" ref="G199:G232" ca="1" si="90">INDIRECT("G$"&amp;C199)+INDIRECT("J$"&amp;C199)*($B199-INDIRECT("B$"&amp;D199))</f>
        <v>10972.8</v>
      </c>
      <c r="H199" s="9">
        <f t="shared" ca="1" si="87"/>
        <v>-205.00724042474468</v>
      </c>
      <c r="I199" s="9">
        <f t="shared" ca="1" si="87"/>
        <v>85.347931967457413</v>
      </c>
      <c r="J199" s="9">
        <f t="shared" ca="1" si="87"/>
        <v>0</v>
      </c>
      <c r="K199" s="9">
        <f t="shared" ref="K199:K232" ca="1" si="91">SQRT(H199*H199+I199*I199)</f>
        <v>222.06359025668934</v>
      </c>
      <c r="L199" s="9">
        <f t="shared" ref="L199:L232" ca="1" si="92">DEGREES(ATAN2(I199,H199))</f>
        <v>-67.39722396420197</v>
      </c>
      <c r="M199">
        <f t="shared" ca="1" si="78"/>
        <v>56.173952448210926</v>
      </c>
      <c r="N199">
        <f t="shared" ca="1" si="79"/>
        <v>31.539077212806024</v>
      </c>
    </row>
    <row r="200" spans="1:14" x14ac:dyDescent="0.25">
      <c r="A200" s="4">
        <f t="shared" si="89"/>
        <v>0.43391203703703518</v>
      </c>
      <c r="B200" s="3">
        <f t="shared" si="80"/>
        <v>1553301490</v>
      </c>
      <c r="C200">
        <f t="shared" si="88"/>
        <v>3</v>
      </c>
      <c r="D200">
        <f t="shared" si="88"/>
        <v>114</v>
      </c>
      <c r="E200">
        <f t="shared" ca="1" si="84"/>
        <v>-88152.841532040678</v>
      </c>
      <c r="F200">
        <f t="shared" ca="1" si="85"/>
        <v>36699.440885206779</v>
      </c>
      <c r="G200">
        <f t="shared" ca="1" si="90"/>
        <v>10972.8</v>
      </c>
      <c r="H200" s="9">
        <f t="shared" ca="1" si="87"/>
        <v>-205.00724042474758</v>
      </c>
      <c r="I200" s="9">
        <f t="shared" ca="1" si="87"/>
        <v>85.347931967457413</v>
      </c>
      <c r="J200" s="9">
        <f t="shared" ca="1" si="87"/>
        <v>0</v>
      </c>
      <c r="K200" s="9">
        <f t="shared" ca="1" si="91"/>
        <v>222.06359025669201</v>
      </c>
      <c r="L200" s="9">
        <f t="shared" ca="1" si="92"/>
        <v>-67.397223964202269</v>
      </c>
      <c r="M200">
        <f t="shared" ref="M200:M232" ca="1" si="93">INDIRECT("M$"&amp;C200)+INDIRECT("O$"&amp;C200)*($B200-INDIRECT("B$"&amp;D200))</f>
        <v>56.177763653483993</v>
      </c>
      <c r="N200">
        <f t="shared" ref="N200:N232" ca="1" si="94">INDIRECT("N$"&amp;C200)+INDIRECT("P$"&amp;C200)*($B200-INDIRECT("B$"&amp;D200))</f>
        <v>31.522674199623353</v>
      </c>
    </row>
    <row r="201" spans="1:14" x14ac:dyDescent="0.25">
      <c r="A201" s="4">
        <f t="shared" si="89"/>
        <v>0.43396990740740554</v>
      </c>
      <c r="B201" s="3">
        <f t="shared" ref="B201:B232" si="95">B200+SECOND(A201-A200)</f>
        <v>1553301495</v>
      </c>
      <c r="C201">
        <f t="shared" ref="C201:D216" si="96">C200</f>
        <v>3</v>
      </c>
      <c r="D201">
        <f t="shared" si="96"/>
        <v>114</v>
      </c>
      <c r="E201">
        <f t="shared" ca="1" si="84"/>
        <v>-89177.877734164416</v>
      </c>
      <c r="F201">
        <f t="shared" ca="1" si="85"/>
        <v>37126.180545044066</v>
      </c>
      <c r="G201">
        <f t="shared" ca="1" si="90"/>
        <v>10972.8</v>
      </c>
      <c r="H201" s="9">
        <f t="shared" ca="1" si="87"/>
        <v>-205.00724042474468</v>
      </c>
      <c r="I201" s="9">
        <f t="shared" ca="1" si="87"/>
        <v>85.347931967457413</v>
      </c>
      <c r="J201" s="9">
        <f t="shared" ca="1" si="87"/>
        <v>0</v>
      </c>
      <c r="K201" s="9">
        <f t="shared" ca="1" si="91"/>
        <v>222.06359025668934</v>
      </c>
      <c r="L201" s="9">
        <f t="shared" ca="1" si="92"/>
        <v>-67.39722396420197</v>
      </c>
      <c r="M201">
        <f t="shared" ca="1" si="93"/>
        <v>56.18157485875706</v>
      </c>
      <c r="N201">
        <f t="shared" ca="1" si="94"/>
        <v>31.506271186440678</v>
      </c>
    </row>
    <row r="202" spans="1:14" x14ac:dyDescent="0.25">
      <c r="A202" s="4">
        <f t="shared" si="89"/>
        <v>0.4340277777777759</v>
      </c>
      <c r="B202" s="3">
        <f t="shared" si="95"/>
        <v>1553301500</v>
      </c>
      <c r="C202">
        <f t="shared" si="96"/>
        <v>3</v>
      </c>
      <c r="D202">
        <f t="shared" si="96"/>
        <v>114</v>
      </c>
      <c r="E202">
        <f t="shared" ca="1" si="84"/>
        <v>-90202.91393628814</v>
      </c>
      <c r="F202">
        <f t="shared" ca="1" si="85"/>
        <v>37552.920204881353</v>
      </c>
      <c r="G202">
        <f t="shared" ca="1" si="90"/>
        <v>10972.8</v>
      </c>
      <c r="H202" s="9">
        <f t="shared" ca="1" si="87"/>
        <v>-205.00724042474468</v>
      </c>
      <c r="I202" s="9">
        <f t="shared" ca="1" si="87"/>
        <v>85.347931967457413</v>
      </c>
      <c r="J202" s="9">
        <f t="shared" ca="1" si="87"/>
        <v>0</v>
      </c>
      <c r="K202" s="9">
        <f t="shared" ca="1" si="91"/>
        <v>222.06359025668934</v>
      </c>
      <c r="L202" s="9">
        <f t="shared" ca="1" si="92"/>
        <v>-67.39722396420197</v>
      </c>
      <c r="M202">
        <f t="shared" ca="1" si="93"/>
        <v>56.185386064030133</v>
      </c>
      <c r="N202">
        <f t="shared" ca="1" si="94"/>
        <v>31.489868173258003</v>
      </c>
    </row>
    <row r="203" spans="1:14" x14ac:dyDescent="0.25">
      <c r="A203" s="4">
        <f t="shared" si="89"/>
        <v>0.43408564814814626</v>
      </c>
      <c r="B203" s="3">
        <f t="shared" si="95"/>
        <v>1553301505</v>
      </c>
      <c r="C203">
        <f t="shared" si="96"/>
        <v>3</v>
      </c>
      <c r="D203">
        <f t="shared" si="96"/>
        <v>114</v>
      </c>
      <c r="E203">
        <f t="shared" ca="1" si="84"/>
        <v>-91227.950138411863</v>
      </c>
      <c r="F203">
        <f t="shared" ca="1" si="85"/>
        <v>37979.65986471864</v>
      </c>
      <c r="G203">
        <f t="shared" ca="1" si="90"/>
        <v>10972.8</v>
      </c>
      <c r="H203" s="9">
        <f t="shared" ca="1" si="87"/>
        <v>-205.00724042474758</v>
      </c>
      <c r="I203" s="9">
        <f t="shared" ca="1" si="87"/>
        <v>85.347931967458862</v>
      </c>
      <c r="J203" s="9">
        <f t="shared" ca="1" si="87"/>
        <v>0</v>
      </c>
      <c r="K203" s="9">
        <f t="shared" ca="1" si="91"/>
        <v>222.06359025669255</v>
      </c>
      <c r="L203" s="9">
        <f t="shared" ca="1" si="92"/>
        <v>-67.397223964201928</v>
      </c>
      <c r="M203">
        <f t="shared" ca="1" si="93"/>
        <v>56.1891972693032</v>
      </c>
      <c r="N203">
        <f t="shared" ca="1" si="94"/>
        <v>31.473465160075328</v>
      </c>
    </row>
    <row r="204" spans="1:14" x14ac:dyDescent="0.25">
      <c r="A204" s="4">
        <f t="shared" si="89"/>
        <v>0.43414351851851662</v>
      </c>
      <c r="B204" s="3">
        <f t="shared" si="95"/>
        <v>1553301510</v>
      </c>
      <c r="C204">
        <f t="shared" si="96"/>
        <v>3</v>
      </c>
      <c r="D204">
        <f t="shared" si="96"/>
        <v>114</v>
      </c>
      <c r="E204">
        <f t="shared" ca="1" si="84"/>
        <v>-92252.986340535601</v>
      </c>
      <c r="F204">
        <f t="shared" ca="1" si="85"/>
        <v>38406.399524555934</v>
      </c>
      <c r="G204">
        <f t="shared" ca="1" si="90"/>
        <v>10972.8</v>
      </c>
      <c r="H204" s="9">
        <f t="shared" ca="1" si="87"/>
        <v>-205.00724042474468</v>
      </c>
      <c r="I204" s="9">
        <f t="shared" ca="1" si="87"/>
        <v>85.347931967457413</v>
      </c>
      <c r="J204" s="9">
        <f t="shared" ca="1" si="87"/>
        <v>0</v>
      </c>
      <c r="K204" s="9">
        <f t="shared" ca="1" si="91"/>
        <v>222.06359025668934</v>
      </c>
      <c r="L204" s="9">
        <f t="shared" ca="1" si="92"/>
        <v>-67.39722396420197</v>
      </c>
      <c r="M204">
        <f t="shared" ca="1" si="93"/>
        <v>56.193008474576274</v>
      </c>
      <c r="N204">
        <f t="shared" ca="1" si="94"/>
        <v>31.457062146892653</v>
      </c>
    </row>
    <row r="205" spans="1:14" x14ac:dyDescent="0.25">
      <c r="A205" s="4">
        <f t="shared" si="89"/>
        <v>0.43420138888888699</v>
      </c>
      <c r="B205" s="3">
        <f t="shared" si="95"/>
        <v>1553301515</v>
      </c>
      <c r="C205">
        <f t="shared" si="96"/>
        <v>3</v>
      </c>
      <c r="D205">
        <f t="shared" si="96"/>
        <v>114</v>
      </c>
      <c r="E205">
        <f t="shared" ca="1" si="84"/>
        <v>-93278.022542659324</v>
      </c>
      <c r="F205">
        <f t="shared" ca="1" si="85"/>
        <v>38833.139184393222</v>
      </c>
      <c r="G205">
        <f t="shared" ca="1" si="90"/>
        <v>10972.8</v>
      </c>
      <c r="H205" s="9">
        <f t="shared" ca="1" si="87"/>
        <v>-205.00724042474468</v>
      </c>
      <c r="I205" s="9">
        <f t="shared" ca="1" si="87"/>
        <v>85.347931967457413</v>
      </c>
      <c r="J205" s="9">
        <f t="shared" ca="1" si="87"/>
        <v>0</v>
      </c>
      <c r="K205" s="9">
        <f t="shared" ca="1" si="91"/>
        <v>222.06359025668934</v>
      </c>
      <c r="L205" s="9">
        <f t="shared" ca="1" si="92"/>
        <v>-67.39722396420197</v>
      </c>
      <c r="M205">
        <f t="shared" ca="1" si="93"/>
        <v>56.196819679849341</v>
      </c>
      <c r="N205">
        <f t="shared" ca="1" si="94"/>
        <v>31.440659133709978</v>
      </c>
    </row>
    <row r="206" spans="1:14" x14ac:dyDescent="0.25">
      <c r="A206" s="4">
        <f t="shared" si="89"/>
        <v>0.43425925925925735</v>
      </c>
      <c r="B206" s="3">
        <f t="shared" si="95"/>
        <v>1553301520</v>
      </c>
      <c r="C206">
        <f t="shared" si="96"/>
        <v>3</v>
      </c>
      <c r="D206">
        <f t="shared" si="96"/>
        <v>114</v>
      </c>
      <c r="E206">
        <f t="shared" ca="1" si="84"/>
        <v>-94303.058744783048</v>
      </c>
      <c r="F206">
        <f t="shared" ca="1" si="85"/>
        <v>39259.878844230509</v>
      </c>
      <c r="G206">
        <f t="shared" ca="1" si="90"/>
        <v>10972.8</v>
      </c>
      <c r="H206" s="9">
        <f t="shared" ca="1" si="87"/>
        <v>-205.00724042474758</v>
      </c>
      <c r="I206" s="9">
        <f t="shared" ca="1" si="87"/>
        <v>85.347931967457413</v>
      </c>
      <c r="J206" s="9">
        <f t="shared" ca="1" si="87"/>
        <v>0</v>
      </c>
      <c r="K206" s="9">
        <f t="shared" ca="1" si="91"/>
        <v>222.06359025669201</v>
      </c>
      <c r="L206" s="9">
        <f t="shared" ca="1" si="92"/>
        <v>-67.397223964202269</v>
      </c>
      <c r="M206">
        <f t="shared" ca="1" si="93"/>
        <v>56.200630885122408</v>
      </c>
      <c r="N206">
        <f t="shared" ca="1" si="94"/>
        <v>31.424256120527307</v>
      </c>
    </row>
    <row r="207" spans="1:14" x14ac:dyDescent="0.25">
      <c r="A207" s="4">
        <f t="shared" si="89"/>
        <v>0.43431712962962771</v>
      </c>
      <c r="B207" s="3">
        <f t="shared" si="95"/>
        <v>1553301525</v>
      </c>
      <c r="C207">
        <f t="shared" si="96"/>
        <v>3</v>
      </c>
      <c r="D207">
        <f t="shared" si="96"/>
        <v>114</v>
      </c>
      <c r="E207">
        <f t="shared" ca="1" si="84"/>
        <v>-95328.094946906785</v>
      </c>
      <c r="F207">
        <f t="shared" ca="1" si="85"/>
        <v>39686.618504067796</v>
      </c>
      <c r="G207">
        <f t="shared" ca="1" si="90"/>
        <v>10972.8</v>
      </c>
      <c r="H207" s="9">
        <f t="shared" ca="1" si="87"/>
        <v>-205.00724042474468</v>
      </c>
      <c r="I207" s="9">
        <f t="shared" ca="1" si="87"/>
        <v>85.347931967457413</v>
      </c>
      <c r="J207" s="9">
        <f t="shared" ca="1" si="87"/>
        <v>0</v>
      </c>
      <c r="K207" s="9">
        <f t="shared" ca="1" si="91"/>
        <v>222.06359025668934</v>
      </c>
      <c r="L207" s="9">
        <f t="shared" ca="1" si="92"/>
        <v>-67.39722396420197</v>
      </c>
      <c r="M207">
        <f t="shared" ca="1" si="93"/>
        <v>56.204442090395482</v>
      </c>
      <c r="N207">
        <f t="shared" ca="1" si="94"/>
        <v>31.407853107344632</v>
      </c>
    </row>
    <row r="208" spans="1:14" x14ac:dyDescent="0.25">
      <c r="A208" s="4">
        <f t="shared" si="89"/>
        <v>0.43437499999999807</v>
      </c>
      <c r="B208" s="3">
        <f t="shared" si="95"/>
        <v>1553301530</v>
      </c>
      <c r="C208">
        <f t="shared" si="96"/>
        <v>3</v>
      </c>
      <c r="D208">
        <f t="shared" si="96"/>
        <v>114</v>
      </c>
      <c r="E208">
        <f t="shared" ca="1" si="84"/>
        <v>-96353.131149030509</v>
      </c>
      <c r="F208">
        <f t="shared" ca="1" si="85"/>
        <v>40113.358163905083</v>
      </c>
      <c r="G208">
        <f t="shared" ca="1" si="90"/>
        <v>10972.8</v>
      </c>
      <c r="H208" s="9">
        <f t="shared" ca="1" si="87"/>
        <v>-205.00724042474758</v>
      </c>
      <c r="I208" s="9">
        <f t="shared" ca="1" si="87"/>
        <v>85.347931967457413</v>
      </c>
      <c r="J208" s="9">
        <f t="shared" ca="1" si="87"/>
        <v>0</v>
      </c>
      <c r="K208" s="9">
        <f t="shared" ca="1" si="91"/>
        <v>222.06359025669201</v>
      </c>
      <c r="L208" s="9">
        <f t="shared" ca="1" si="92"/>
        <v>-67.397223964202269</v>
      </c>
      <c r="M208">
        <f t="shared" ca="1" si="93"/>
        <v>56.208253295668548</v>
      </c>
      <c r="N208">
        <f t="shared" ca="1" si="94"/>
        <v>31.391450094161957</v>
      </c>
    </row>
    <row r="209" spans="1:14" x14ac:dyDescent="0.25">
      <c r="A209" s="4">
        <f t="shared" si="89"/>
        <v>0.43443287037036843</v>
      </c>
      <c r="B209" s="3">
        <f t="shared" si="95"/>
        <v>1553301535</v>
      </c>
      <c r="C209">
        <f t="shared" si="96"/>
        <v>3</v>
      </c>
      <c r="D209">
        <f t="shared" si="96"/>
        <v>114</v>
      </c>
      <c r="E209">
        <f t="shared" ca="1" si="84"/>
        <v>-97378.167351154247</v>
      </c>
      <c r="F209">
        <f t="shared" ca="1" si="85"/>
        <v>40540.09782374237</v>
      </c>
      <c r="G209">
        <f t="shared" ca="1" si="90"/>
        <v>10972.8</v>
      </c>
      <c r="H209" s="9">
        <f t="shared" ca="1" si="87"/>
        <v>-205.00724042474468</v>
      </c>
      <c r="I209" s="9">
        <f t="shared" ca="1" si="87"/>
        <v>85.347931967457413</v>
      </c>
      <c r="J209" s="9">
        <f t="shared" ca="1" si="87"/>
        <v>0</v>
      </c>
      <c r="K209" s="9">
        <f t="shared" ca="1" si="91"/>
        <v>222.06359025668934</v>
      </c>
      <c r="L209" s="9">
        <f t="shared" ca="1" si="92"/>
        <v>-67.39722396420197</v>
      </c>
      <c r="M209">
        <f t="shared" ca="1" si="93"/>
        <v>56.212064500941622</v>
      </c>
      <c r="N209">
        <f t="shared" ca="1" si="94"/>
        <v>31.375047080979282</v>
      </c>
    </row>
    <row r="210" spans="1:14" x14ac:dyDescent="0.25">
      <c r="A210" s="4">
        <f t="shared" si="89"/>
        <v>0.43449074074073879</v>
      </c>
      <c r="B210" s="3">
        <f t="shared" si="95"/>
        <v>1553301540</v>
      </c>
      <c r="C210">
        <f t="shared" si="96"/>
        <v>3</v>
      </c>
      <c r="D210">
        <f t="shared" si="96"/>
        <v>114</v>
      </c>
      <c r="E210">
        <f t="shared" ca="1" si="84"/>
        <v>-98403.20355327797</v>
      </c>
      <c r="F210">
        <f t="shared" ca="1" si="85"/>
        <v>40966.837483579657</v>
      </c>
      <c r="G210">
        <f t="shared" ca="1" si="90"/>
        <v>10972.8</v>
      </c>
      <c r="H210" s="9">
        <f t="shared" ca="1" si="87"/>
        <v>-205.00724042474468</v>
      </c>
      <c r="I210" s="9">
        <f t="shared" ca="1" si="87"/>
        <v>85.347931967458862</v>
      </c>
      <c r="J210" s="9">
        <f t="shared" ca="1" si="87"/>
        <v>0</v>
      </c>
      <c r="K210" s="9">
        <f t="shared" ca="1" si="91"/>
        <v>222.06359025668988</v>
      </c>
      <c r="L210" s="9">
        <f t="shared" ca="1" si="92"/>
        <v>-67.397223964201629</v>
      </c>
      <c r="M210">
        <f t="shared" ca="1" si="93"/>
        <v>56.215875706214689</v>
      </c>
      <c r="N210">
        <f t="shared" ca="1" si="94"/>
        <v>31.358644067796611</v>
      </c>
    </row>
    <row r="211" spans="1:14" x14ac:dyDescent="0.25">
      <c r="A211" s="4">
        <f t="shared" si="89"/>
        <v>0.43454861111110915</v>
      </c>
      <c r="B211" s="3">
        <f t="shared" si="95"/>
        <v>1553301545</v>
      </c>
      <c r="C211">
        <f t="shared" si="96"/>
        <v>3</v>
      </c>
      <c r="D211">
        <f t="shared" si="96"/>
        <v>114</v>
      </c>
      <c r="E211">
        <f t="shared" ca="1" si="84"/>
        <v>-99428.239755401693</v>
      </c>
      <c r="F211">
        <f t="shared" ca="1" si="85"/>
        <v>41393.577143416951</v>
      </c>
      <c r="G211">
        <f t="shared" ca="1" si="90"/>
        <v>10972.8</v>
      </c>
      <c r="H211" s="9">
        <f t="shared" ca="1" si="87"/>
        <v>-205.00724042474758</v>
      </c>
      <c r="I211" s="9">
        <f t="shared" ca="1" si="87"/>
        <v>85.347931967457413</v>
      </c>
      <c r="J211" s="9">
        <f t="shared" ca="1" si="87"/>
        <v>0</v>
      </c>
      <c r="K211" s="9">
        <f t="shared" ca="1" si="91"/>
        <v>222.06359025669201</v>
      </c>
      <c r="L211" s="9">
        <f t="shared" ca="1" si="92"/>
        <v>-67.397223964202269</v>
      </c>
      <c r="M211">
        <f t="shared" ca="1" si="93"/>
        <v>56.219686911487756</v>
      </c>
      <c r="N211">
        <f t="shared" ca="1" si="94"/>
        <v>31.342241054613936</v>
      </c>
    </row>
    <row r="212" spans="1:14" x14ac:dyDescent="0.25">
      <c r="A212" s="4">
        <f t="shared" si="89"/>
        <v>0.43460648148147951</v>
      </c>
      <c r="B212" s="3">
        <f t="shared" si="95"/>
        <v>1553301550</v>
      </c>
      <c r="C212">
        <f t="shared" si="96"/>
        <v>3</v>
      </c>
      <c r="D212">
        <f t="shared" si="96"/>
        <v>114</v>
      </c>
      <c r="E212">
        <f t="shared" ca="1" si="84"/>
        <v>-100453.27595752543</v>
      </c>
      <c r="F212">
        <f t="shared" ca="1" si="85"/>
        <v>41820.316803254238</v>
      </c>
      <c r="G212">
        <f t="shared" ca="1" si="90"/>
        <v>10972.8</v>
      </c>
      <c r="H212" s="9">
        <f t="shared" ca="1" si="87"/>
        <v>-205.00724042474468</v>
      </c>
      <c r="I212" s="9">
        <f t="shared" ca="1" si="87"/>
        <v>85.347931967457413</v>
      </c>
      <c r="J212" s="9">
        <f t="shared" ca="1" si="87"/>
        <v>0</v>
      </c>
      <c r="K212" s="9">
        <f t="shared" ca="1" si="91"/>
        <v>222.06359025668934</v>
      </c>
      <c r="L212" s="9">
        <f t="shared" ca="1" si="92"/>
        <v>-67.39722396420197</v>
      </c>
      <c r="M212">
        <f t="shared" ca="1" si="93"/>
        <v>56.22349811676083</v>
      </c>
      <c r="N212">
        <f t="shared" ca="1" si="94"/>
        <v>31.325838041431261</v>
      </c>
    </row>
    <row r="213" spans="1:14" x14ac:dyDescent="0.25">
      <c r="A213" s="4">
        <f t="shared" si="89"/>
        <v>0.43466435185184987</v>
      </c>
      <c r="B213" s="3">
        <f t="shared" si="95"/>
        <v>1553301555</v>
      </c>
      <c r="C213">
        <f t="shared" si="96"/>
        <v>3</v>
      </c>
      <c r="D213">
        <f t="shared" si="96"/>
        <v>114</v>
      </c>
      <c r="E213">
        <f t="shared" ca="1" si="84"/>
        <v>-101478.31215964915</v>
      </c>
      <c r="F213">
        <f t="shared" ca="1" si="85"/>
        <v>42247.056463091525</v>
      </c>
      <c r="G213">
        <f t="shared" ca="1" si="90"/>
        <v>10972.8</v>
      </c>
      <c r="H213" s="9">
        <f t="shared" ca="1" si="87"/>
        <v>-205.00724042474758</v>
      </c>
      <c r="I213" s="9">
        <f t="shared" ca="1" si="87"/>
        <v>85.347931967457413</v>
      </c>
      <c r="J213" s="9">
        <f t="shared" ca="1" si="87"/>
        <v>0</v>
      </c>
      <c r="K213" s="9">
        <f t="shared" ca="1" si="91"/>
        <v>222.06359025669201</v>
      </c>
      <c r="L213" s="9">
        <f t="shared" ca="1" si="92"/>
        <v>-67.397223964202269</v>
      </c>
      <c r="M213">
        <f t="shared" ca="1" si="93"/>
        <v>56.227309322033896</v>
      </c>
      <c r="N213">
        <f t="shared" ca="1" si="94"/>
        <v>31.309435028248586</v>
      </c>
    </row>
    <row r="214" spans="1:14" x14ac:dyDescent="0.25">
      <c r="A214" s="4">
        <f t="shared" si="89"/>
        <v>0.43472222222222023</v>
      </c>
      <c r="B214" s="3">
        <f t="shared" si="95"/>
        <v>1553301560</v>
      </c>
      <c r="C214">
        <f t="shared" si="96"/>
        <v>3</v>
      </c>
      <c r="D214">
        <f t="shared" si="96"/>
        <v>114</v>
      </c>
      <c r="E214">
        <f t="shared" ca="1" si="84"/>
        <v>-102503.34836177289</v>
      </c>
      <c r="F214">
        <f t="shared" ca="1" si="85"/>
        <v>42673.796122928812</v>
      </c>
      <c r="G214">
        <f t="shared" ca="1" si="90"/>
        <v>10972.8</v>
      </c>
      <c r="H214" s="9">
        <f t="shared" ca="1" si="87"/>
        <v>-205.00724042474468</v>
      </c>
      <c r="I214" s="9">
        <f t="shared" ca="1" si="87"/>
        <v>85.347931967457413</v>
      </c>
      <c r="J214" s="9">
        <f t="shared" ca="1" si="87"/>
        <v>0</v>
      </c>
      <c r="K214" s="9">
        <f t="shared" ca="1" si="91"/>
        <v>222.06359025668934</v>
      </c>
      <c r="L214" s="9">
        <f t="shared" ca="1" si="92"/>
        <v>-67.39722396420197</v>
      </c>
      <c r="M214">
        <f t="shared" ca="1" si="93"/>
        <v>56.23112052730697</v>
      </c>
      <c r="N214">
        <f t="shared" ca="1" si="94"/>
        <v>31.293032015065911</v>
      </c>
    </row>
    <row r="215" spans="1:14" x14ac:dyDescent="0.25">
      <c r="A215" s="4">
        <f t="shared" si="89"/>
        <v>0.43478009259259059</v>
      </c>
      <c r="B215" s="3">
        <f t="shared" si="95"/>
        <v>1553301565</v>
      </c>
      <c r="C215">
        <f t="shared" si="96"/>
        <v>3</v>
      </c>
      <c r="D215">
        <f t="shared" si="96"/>
        <v>114</v>
      </c>
      <c r="E215">
        <f t="shared" ca="1" si="84"/>
        <v>-103528.38456389662</v>
      </c>
      <c r="F215">
        <f t="shared" ca="1" si="85"/>
        <v>43100.535782766099</v>
      </c>
      <c r="G215">
        <f t="shared" ca="1" si="90"/>
        <v>10972.8</v>
      </c>
      <c r="H215" s="9">
        <f t="shared" ca="1" si="87"/>
        <v>-205.00724042474468</v>
      </c>
      <c r="I215" s="9">
        <f t="shared" ca="1" si="87"/>
        <v>85.347931967457413</v>
      </c>
      <c r="J215" s="9">
        <f t="shared" ca="1" si="87"/>
        <v>0</v>
      </c>
      <c r="K215" s="9">
        <f t="shared" ca="1" si="91"/>
        <v>222.06359025668934</v>
      </c>
      <c r="L215" s="9">
        <f t="shared" ca="1" si="92"/>
        <v>-67.39722396420197</v>
      </c>
      <c r="M215">
        <f t="shared" ca="1" si="93"/>
        <v>56.234931732580037</v>
      </c>
      <c r="N215">
        <f t="shared" ca="1" si="94"/>
        <v>31.27662900188324</v>
      </c>
    </row>
    <row r="216" spans="1:14" x14ac:dyDescent="0.25">
      <c r="A216" s="4">
        <f t="shared" si="89"/>
        <v>0.43483796296296096</v>
      </c>
      <c r="B216" s="3">
        <f t="shared" si="95"/>
        <v>1553301570</v>
      </c>
      <c r="C216">
        <f t="shared" si="96"/>
        <v>3</v>
      </c>
      <c r="D216">
        <f t="shared" si="96"/>
        <v>114</v>
      </c>
      <c r="E216">
        <f t="shared" ca="1" si="84"/>
        <v>-104553.42076602034</v>
      </c>
      <c r="F216">
        <f t="shared" ca="1" si="85"/>
        <v>43527.275442603386</v>
      </c>
      <c r="G216">
        <f t="shared" ca="1" si="90"/>
        <v>10972.8</v>
      </c>
      <c r="H216" s="9">
        <f t="shared" ca="1" si="87"/>
        <v>-205.00724042474758</v>
      </c>
      <c r="I216" s="9">
        <f t="shared" ca="1" si="87"/>
        <v>85.347931967457413</v>
      </c>
      <c r="J216" s="9">
        <f t="shared" ca="1" si="87"/>
        <v>0</v>
      </c>
      <c r="K216" s="9">
        <f t="shared" ca="1" si="91"/>
        <v>222.06359025669201</v>
      </c>
      <c r="L216" s="9">
        <f t="shared" ca="1" si="92"/>
        <v>-67.397223964202269</v>
      </c>
      <c r="M216">
        <f t="shared" ca="1" si="93"/>
        <v>56.238742937853104</v>
      </c>
      <c r="N216">
        <f t="shared" ca="1" si="94"/>
        <v>31.260225988700565</v>
      </c>
    </row>
    <row r="217" spans="1:14" x14ac:dyDescent="0.25">
      <c r="A217" s="4">
        <f t="shared" si="89"/>
        <v>0.43489583333333132</v>
      </c>
      <c r="B217" s="3">
        <f t="shared" si="95"/>
        <v>1553301575</v>
      </c>
      <c r="C217">
        <f t="shared" ref="C217:D232" si="97">C216</f>
        <v>3</v>
      </c>
      <c r="D217">
        <f t="shared" si="97"/>
        <v>114</v>
      </c>
      <c r="E217">
        <f t="shared" ca="1" si="84"/>
        <v>-105578.45696814408</v>
      </c>
      <c r="F217">
        <f t="shared" ca="1" si="85"/>
        <v>43954.015102440673</v>
      </c>
      <c r="G217">
        <f t="shared" ca="1" si="90"/>
        <v>10972.8</v>
      </c>
      <c r="H217" s="9">
        <f t="shared" ca="1" si="87"/>
        <v>-205.00724042474468</v>
      </c>
      <c r="I217" s="9">
        <f t="shared" ca="1" si="87"/>
        <v>85.347931967458862</v>
      </c>
      <c r="J217" s="9">
        <f t="shared" ca="1" si="87"/>
        <v>0</v>
      </c>
      <c r="K217" s="9">
        <f t="shared" ca="1" si="91"/>
        <v>222.06359025668988</v>
      </c>
      <c r="L217" s="9">
        <f t="shared" ca="1" si="92"/>
        <v>-67.397223964201629</v>
      </c>
      <c r="M217">
        <f t="shared" ca="1" si="93"/>
        <v>56.242554143126178</v>
      </c>
      <c r="N217">
        <f t="shared" ca="1" si="94"/>
        <v>31.24382297551789</v>
      </c>
    </row>
    <row r="218" spans="1:14" x14ac:dyDescent="0.25">
      <c r="A218" s="4">
        <f t="shared" si="89"/>
        <v>0.43495370370370168</v>
      </c>
      <c r="B218" s="3">
        <f t="shared" si="95"/>
        <v>1553301580</v>
      </c>
      <c r="C218">
        <f t="shared" si="97"/>
        <v>3</v>
      </c>
      <c r="D218">
        <f t="shared" si="97"/>
        <v>114</v>
      </c>
      <c r="E218">
        <f t="shared" ca="1" si="84"/>
        <v>-106603.4931702678</v>
      </c>
      <c r="F218">
        <f t="shared" ca="1" si="85"/>
        <v>44380.754762277968</v>
      </c>
      <c r="G218">
        <f t="shared" ca="1" si="90"/>
        <v>10972.8</v>
      </c>
      <c r="H218" s="9">
        <f t="shared" ca="1" si="87"/>
        <v>-205.00724042474468</v>
      </c>
      <c r="I218" s="9">
        <f t="shared" ca="1" si="87"/>
        <v>85.347931967457413</v>
      </c>
      <c r="J218" s="9">
        <f t="shared" ca="1" si="87"/>
        <v>0</v>
      </c>
      <c r="K218" s="9">
        <f t="shared" ca="1" si="91"/>
        <v>222.06359025668934</v>
      </c>
      <c r="L218" s="9">
        <f t="shared" ca="1" si="92"/>
        <v>-67.39722396420197</v>
      </c>
      <c r="M218">
        <f t="shared" ca="1" si="93"/>
        <v>56.246365348399245</v>
      </c>
      <c r="N218">
        <f t="shared" ca="1" si="94"/>
        <v>31.227419962335215</v>
      </c>
    </row>
    <row r="219" spans="1:14" x14ac:dyDescent="0.25">
      <c r="A219" s="4">
        <f t="shared" si="89"/>
        <v>0.43501157407407204</v>
      </c>
      <c r="B219" s="3">
        <f t="shared" si="95"/>
        <v>1553301585</v>
      </c>
      <c r="C219">
        <f t="shared" si="97"/>
        <v>3</v>
      </c>
      <c r="D219">
        <f t="shared" si="97"/>
        <v>114</v>
      </c>
      <c r="E219">
        <f t="shared" ca="1" si="84"/>
        <v>-107628.52937239152</v>
      </c>
      <c r="F219">
        <f t="shared" ca="1" si="85"/>
        <v>44807.494422115255</v>
      </c>
      <c r="G219">
        <f t="shared" ca="1" si="90"/>
        <v>10972.8</v>
      </c>
      <c r="H219" s="9">
        <f t="shared" ca="1" si="87"/>
        <v>-205.00724042474758</v>
      </c>
      <c r="I219" s="9">
        <f t="shared" ca="1" si="87"/>
        <v>85.347931967457413</v>
      </c>
      <c r="J219" s="9">
        <f t="shared" ca="1" si="87"/>
        <v>0</v>
      </c>
      <c r="K219" s="9">
        <f t="shared" ca="1" si="91"/>
        <v>222.06359025669201</v>
      </c>
      <c r="L219" s="9">
        <f t="shared" ca="1" si="92"/>
        <v>-67.397223964202269</v>
      </c>
      <c r="M219">
        <f t="shared" ca="1" si="93"/>
        <v>56.250176553672318</v>
      </c>
      <c r="N219">
        <f t="shared" ca="1" si="94"/>
        <v>31.21101694915254</v>
      </c>
    </row>
    <row r="220" spans="1:14" x14ac:dyDescent="0.25">
      <c r="A220" s="4">
        <f t="shared" si="89"/>
        <v>0.4350694444444424</v>
      </c>
      <c r="B220" s="3">
        <f t="shared" si="95"/>
        <v>1553301590</v>
      </c>
      <c r="C220">
        <f t="shared" si="97"/>
        <v>3</v>
      </c>
      <c r="D220">
        <f t="shared" si="97"/>
        <v>114</v>
      </c>
      <c r="E220">
        <f t="shared" ca="1" si="84"/>
        <v>-108653.56557451526</v>
      </c>
      <c r="F220">
        <f t="shared" ca="1" si="85"/>
        <v>45234.234081952542</v>
      </c>
      <c r="G220">
        <f t="shared" ca="1" si="90"/>
        <v>10972.8</v>
      </c>
      <c r="H220" s="9">
        <f t="shared" ca="1" si="87"/>
        <v>-205.00724042474468</v>
      </c>
      <c r="I220" s="9">
        <f t="shared" ca="1" si="87"/>
        <v>85.347931967457413</v>
      </c>
      <c r="J220" s="9">
        <f t="shared" ca="1" si="87"/>
        <v>0</v>
      </c>
      <c r="K220" s="9">
        <f t="shared" ca="1" si="91"/>
        <v>222.06359025668934</v>
      </c>
      <c r="L220" s="9">
        <f t="shared" ca="1" si="92"/>
        <v>-67.39722396420197</v>
      </c>
      <c r="M220">
        <f t="shared" ca="1" si="93"/>
        <v>56.253987758945385</v>
      </c>
      <c r="N220">
        <f t="shared" ca="1" si="94"/>
        <v>31.194613935969869</v>
      </c>
    </row>
    <row r="221" spans="1:14" x14ac:dyDescent="0.25">
      <c r="A221" s="4">
        <f t="shared" si="89"/>
        <v>0.43512731481481276</v>
      </c>
      <c r="B221" s="3">
        <f t="shared" si="95"/>
        <v>1553301595</v>
      </c>
      <c r="C221">
        <f t="shared" si="97"/>
        <v>3</v>
      </c>
      <c r="D221">
        <f t="shared" si="97"/>
        <v>114</v>
      </c>
      <c r="E221">
        <f t="shared" ca="1" si="84"/>
        <v>-109678.60177663899</v>
      </c>
      <c r="F221">
        <f t="shared" ca="1" si="85"/>
        <v>45660.973741789829</v>
      </c>
      <c r="G221">
        <f t="shared" ca="1" si="90"/>
        <v>10972.8</v>
      </c>
      <c r="H221" s="9">
        <f t="shared" ca="1" si="87"/>
        <v>-205.00724042474468</v>
      </c>
      <c r="I221" s="9">
        <f t="shared" ca="1" si="87"/>
        <v>85.347931967457413</v>
      </c>
      <c r="J221" s="9">
        <f t="shared" ca="1" si="87"/>
        <v>0</v>
      </c>
      <c r="K221" s="9">
        <f t="shared" ca="1" si="91"/>
        <v>222.06359025668934</v>
      </c>
      <c r="L221" s="9">
        <f t="shared" ca="1" si="92"/>
        <v>-67.39722396420197</v>
      </c>
      <c r="M221">
        <f t="shared" ca="1" si="93"/>
        <v>56.257798964218459</v>
      </c>
      <c r="N221">
        <f t="shared" ca="1" si="94"/>
        <v>31.178210922787194</v>
      </c>
    </row>
    <row r="222" spans="1:14" x14ac:dyDescent="0.25">
      <c r="A222" s="4">
        <f t="shared" si="89"/>
        <v>0.43518518518518312</v>
      </c>
      <c r="B222" s="3">
        <f t="shared" si="95"/>
        <v>1553301600</v>
      </c>
      <c r="C222">
        <f t="shared" si="97"/>
        <v>3</v>
      </c>
      <c r="D222">
        <f t="shared" si="97"/>
        <v>114</v>
      </c>
      <c r="E222">
        <f t="shared" ca="1" si="84"/>
        <v>-110703.63797876271</v>
      </c>
      <c r="F222">
        <f t="shared" ca="1" si="85"/>
        <v>46087.713401627116</v>
      </c>
      <c r="G222">
        <f t="shared" ca="1" si="90"/>
        <v>10972.8</v>
      </c>
      <c r="H222" s="9">
        <f t="shared" ref="H222:J231" ca="1" si="98">(E223-E222)/($B223-$B222)</f>
        <v>-205.00724042474758</v>
      </c>
      <c r="I222" s="9">
        <f t="shared" ca="1" si="98"/>
        <v>85.347931967457413</v>
      </c>
      <c r="J222" s="9">
        <f t="shared" ca="1" si="98"/>
        <v>0</v>
      </c>
      <c r="K222" s="9">
        <f t="shared" ca="1" si="91"/>
        <v>222.06359025669201</v>
      </c>
      <c r="L222" s="9">
        <f t="shared" ca="1" si="92"/>
        <v>-67.397223964202269</v>
      </c>
      <c r="M222">
        <f t="shared" ca="1" si="93"/>
        <v>56.261610169491526</v>
      </c>
      <c r="N222">
        <f t="shared" ca="1" si="94"/>
        <v>31.161807909604519</v>
      </c>
    </row>
    <row r="223" spans="1:14" x14ac:dyDescent="0.25">
      <c r="A223" s="4">
        <f t="shared" si="89"/>
        <v>0.43524305555555348</v>
      </c>
      <c r="B223" s="3">
        <f t="shared" si="95"/>
        <v>1553301605</v>
      </c>
      <c r="C223">
        <f t="shared" si="97"/>
        <v>3</v>
      </c>
      <c r="D223">
        <f t="shared" si="97"/>
        <v>114</v>
      </c>
      <c r="E223">
        <f t="shared" ca="1" si="84"/>
        <v>-111728.67418088645</v>
      </c>
      <c r="F223">
        <f t="shared" ca="1" si="85"/>
        <v>46514.453061464403</v>
      </c>
      <c r="G223">
        <f t="shared" ca="1" si="90"/>
        <v>10972.8</v>
      </c>
      <c r="H223" s="9">
        <f t="shared" ca="1" si="98"/>
        <v>-205.00724042474468</v>
      </c>
      <c r="I223" s="9">
        <f t="shared" ca="1" si="98"/>
        <v>85.347931967458862</v>
      </c>
      <c r="J223" s="9">
        <f t="shared" ca="1" si="98"/>
        <v>0</v>
      </c>
      <c r="K223" s="9">
        <f t="shared" ca="1" si="91"/>
        <v>222.06359025668988</v>
      </c>
      <c r="L223" s="9">
        <f t="shared" ca="1" si="92"/>
        <v>-67.397223964201629</v>
      </c>
      <c r="M223">
        <f t="shared" ca="1" si="93"/>
        <v>56.265421374764593</v>
      </c>
      <c r="N223">
        <f t="shared" ca="1" si="94"/>
        <v>31.145404896421844</v>
      </c>
    </row>
    <row r="224" spans="1:14" x14ac:dyDescent="0.25">
      <c r="A224" s="4">
        <f t="shared" si="89"/>
        <v>0.43530092592592384</v>
      </c>
      <c r="B224" s="3">
        <f t="shared" si="95"/>
        <v>1553301610</v>
      </c>
      <c r="C224">
        <f t="shared" si="97"/>
        <v>3</v>
      </c>
      <c r="D224">
        <f t="shared" si="97"/>
        <v>114</v>
      </c>
      <c r="E224">
        <f t="shared" ca="1" si="84"/>
        <v>-112753.71038301017</v>
      </c>
      <c r="F224">
        <f t="shared" ca="1" si="85"/>
        <v>46941.192721301697</v>
      </c>
      <c r="G224">
        <f t="shared" ca="1" si="90"/>
        <v>10972.8</v>
      </c>
      <c r="H224" s="9">
        <f t="shared" ca="1" si="98"/>
        <v>-205.00724042474758</v>
      </c>
      <c r="I224" s="9">
        <f t="shared" ca="1" si="98"/>
        <v>85.347931967457413</v>
      </c>
      <c r="J224" s="9">
        <f t="shared" ca="1" si="98"/>
        <v>0</v>
      </c>
      <c r="K224" s="9">
        <f t="shared" ca="1" si="91"/>
        <v>222.06359025669201</v>
      </c>
      <c r="L224" s="9">
        <f t="shared" ca="1" si="92"/>
        <v>-67.397223964202269</v>
      </c>
      <c r="M224">
        <f t="shared" ca="1" si="93"/>
        <v>56.269232580037666</v>
      </c>
      <c r="N224">
        <f t="shared" ca="1" si="94"/>
        <v>31.12900188323917</v>
      </c>
    </row>
    <row r="225" spans="1:14" x14ac:dyDescent="0.25">
      <c r="A225" s="4">
        <f t="shared" si="89"/>
        <v>0.4353587962962942</v>
      </c>
      <c r="B225" s="3">
        <f t="shared" si="95"/>
        <v>1553301615</v>
      </c>
      <c r="C225">
        <f t="shared" si="97"/>
        <v>3</v>
      </c>
      <c r="D225">
        <f t="shared" si="97"/>
        <v>114</v>
      </c>
      <c r="E225">
        <f t="shared" ca="1" si="84"/>
        <v>-113778.74658513391</v>
      </c>
      <c r="F225">
        <f t="shared" ca="1" si="85"/>
        <v>47367.932381138984</v>
      </c>
      <c r="G225">
        <f t="shared" ca="1" si="90"/>
        <v>10972.8</v>
      </c>
      <c r="H225" s="9">
        <f t="shared" ca="1" si="98"/>
        <v>-205.00724042474468</v>
      </c>
      <c r="I225" s="9">
        <f t="shared" ca="1" si="98"/>
        <v>85.347931967457413</v>
      </c>
      <c r="J225" s="9">
        <f t="shared" ca="1" si="98"/>
        <v>0</v>
      </c>
      <c r="K225" s="9">
        <f t="shared" ca="1" si="91"/>
        <v>222.06359025668934</v>
      </c>
      <c r="L225" s="9">
        <f t="shared" ca="1" si="92"/>
        <v>-67.39722396420197</v>
      </c>
      <c r="M225">
        <f t="shared" ca="1" si="93"/>
        <v>56.273043785310733</v>
      </c>
      <c r="N225">
        <f t="shared" ca="1" si="94"/>
        <v>31.112598870056498</v>
      </c>
    </row>
    <row r="226" spans="1:14" x14ac:dyDescent="0.25">
      <c r="A226" s="4">
        <f t="shared" si="89"/>
        <v>0.43541666666666456</v>
      </c>
      <c r="B226" s="3">
        <f t="shared" si="95"/>
        <v>1553301620</v>
      </c>
      <c r="C226">
        <f t="shared" si="97"/>
        <v>3</v>
      </c>
      <c r="D226">
        <f t="shared" si="97"/>
        <v>114</v>
      </c>
      <c r="E226">
        <f t="shared" ca="1" si="84"/>
        <v>-114803.78278725763</v>
      </c>
      <c r="F226">
        <f t="shared" ca="1" si="85"/>
        <v>47794.672040976271</v>
      </c>
      <c r="G226">
        <f t="shared" ca="1" si="90"/>
        <v>10972.8</v>
      </c>
      <c r="H226" s="9">
        <f t="shared" ca="1" si="98"/>
        <v>-205.00724042474468</v>
      </c>
      <c r="I226" s="9">
        <f t="shared" ca="1" si="98"/>
        <v>85.347931967457413</v>
      </c>
      <c r="J226" s="9">
        <f t="shared" ca="1" si="98"/>
        <v>0</v>
      </c>
      <c r="K226" s="9">
        <f t="shared" ca="1" si="91"/>
        <v>222.06359025668934</v>
      </c>
      <c r="L226" s="9">
        <f t="shared" ca="1" si="92"/>
        <v>-67.39722396420197</v>
      </c>
      <c r="M226">
        <f t="shared" ca="1" si="93"/>
        <v>56.276854990583807</v>
      </c>
      <c r="N226">
        <f t="shared" ca="1" si="94"/>
        <v>31.096195856873823</v>
      </c>
    </row>
    <row r="227" spans="1:14" x14ac:dyDescent="0.25">
      <c r="A227" s="4">
        <f t="shared" si="89"/>
        <v>0.43547453703703493</v>
      </c>
      <c r="B227" s="3">
        <f t="shared" si="95"/>
        <v>1553301625</v>
      </c>
      <c r="C227">
        <f t="shared" si="97"/>
        <v>3</v>
      </c>
      <c r="D227">
        <f t="shared" si="97"/>
        <v>114</v>
      </c>
      <c r="E227">
        <f t="shared" ca="1" si="84"/>
        <v>-115828.81898938135</v>
      </c>
      <c r="F227">
        <f t="shared" ca="1" si="85"/>
        <v>48221.411700813558</v>
      </c>
      <c r="G227">
        <f t="shared" ca="1" si="90"/>
        <v>10972.8</v>
      </c>
      <c r="H227" s="9">
        <f t="shared" ca="1" si="98"/>
        <v>-205.00724042474758</v>
      </c>
      <c r="I227" s="9">
        <f t="shared" ca="1" si="98"/>
        <v>85.347931967457413</v>
      </c>
      <c r="J227" s="9">
        <f t="shared" ca="1" si="98"/>
        <v>0</v>
      </c>
      <c r="K227" s="9">
        <f t="shared" ca="1" si="91"/>
        <v>222.06359025669201</v>
      </c>
      <c r="L227" s="9">
        <f t="shared" ca="1" si="92"/>
        <v>-67.397223964202269</v>
      </c>
      <c r="M227">
        <f t="shared" ca="1" si="93"/>
        <v>56.280666195856874</v>
      </c>
      <c r="N227">
        <f t="shared" ca="1" si="94"/>
        <v>31.079792843691148</v>
      </c>
    </row>
    <row r="228" spans="1:14" x14ac:dyDescent="0.25">
      <c r="A228" s="4">
        <f t="shared" si="89"/>
        <v>0.43553240740740529</v>
      </c>
      <c r="B228" s="3">
        <f t="shared" si="95"/>
        <v>1553301630</v>
      </c>
      <c r="C228">
        <f t="shared" si="97"/>
        <v>3</v>
      </c>
      <c r="D228">
        <f t="shared" si="97"/>
        <v>114</v>
      </c>
      <c r="E228">
        <f t="shared" ref="E228:E232" ca="1" si="99">INDIRECT("E$"&amp;C228)+INDIRECT("H$"&amp;C228)*($B228-INDIRECT("B$"&amp;D228))</f>
        <v>-116853.85519150509</v>
      </c>
      <c r="F228">
        <f t="shared" ref="F228:F232" ca="1" si="100">INDIRECT("F$"&amp;C228)+INDIRECT("I$"&amp;C228)*($B228-INDIRECT("B$"&amp;D228))</f>
        <v>48648.151360650845</v>
      </c>
      <c r="G228">
        <f t="shared" ca="1" si="90"/>
        <v>10972.8</v>
      </c>
      <c r="H228" s="9">
        <f t="shared" ca="1" si="98"/>
        <v>-205.00724042474468</v>
      </c>
      <c r="I228" s="9">
        <f t="shared" ca="1" si="98"/>
        <v>85.347931967457413</v>
      </c>
      <c r="J228" s="9">
        <f t="shared" ca="1" si="98"/>
        <v>0</v>
      </c>
      <c r="K228" s="9">
        <f t="shared" ca="1" si="91"/>
        <v>222.06359025668934</v>
      </c>
      <c r="L228" s="9">
        <f t="shared" ca="1" si="92"/>
        <v>-67.39722396420197</v>
      </c>
      <c r="M228">
        <f t="shared" ca="1" si="93"/>
        <v>56.284477401129941</v>
      </c>
      <c r="N228">
        <f t="shared" ca="1" si="94"/>
        <v>31.063389830508473</v>
      </c>
    </row>
    <row r="229" spans="1:14" x14ac:dyDescent="0.25">
      <c r="A229" s="4">
        <f t="shared" si="89"/>
        <v>0.43559027777777565</v>
      </c>
      <c r="B229" s="3">
        <f t="shared" si="95"/>
        <v>1553301635</v>
      </c>
      <c r="C229">
        <f t="shared" si="97"/>
        <v>3</v>
      </c>
      <c r="D229">
        <f t="shared" si="97"/>
        <v>114</v>
      </c>
      <c r="E229">
        <f t="shared" ca="1" si="99"/>
        <v>-117878.89139362882</v>
      </c>
      <c r="F229">
        <f t="shared" ca="1" si="100"/>
        <v>49074.891020488132</v>
      </c>
      <c r="G229">
        <f t="shared" ca="1" si="90"/>
        <v>10972.8</v>
      </c>
      <c r="H229" s="9">
        <f t="shared" ca="1" si="98"/>
        <v>-205.00724042474758</v>
      </c>
      <c r="I229" s="9">
        <f t="shared" ca="1" si="98"/>
        <v>85.347931967457413</v>
      </c>
      <c r="J229" s="9">
        <f t="shared" ca="1" si="98"/>
        <v>0</v>
      </c>
      <c r="K229" s="9">
        <f t="shared" ca="1" si="91"/>
        <v>222.06359025669201</v>
      </c>
      <c r="L229" s="9">
        <f t="shared" ca="1" si="92"/>
        <v>-67.397223964202269</v>
      </c>
      <c r="M229">
        <f t="shared" ca="1" si="93"/>
        <v>56.288288606403015</v>
      </c>
      <c r="N229">
        <f t="shared" ca="1" si="94"/>
        <v>31.046986817325799</v>
      </c>
    </row>
    <row r="230" spans="1:14" x14ac:dyDescent="0.25">
      <c r="A230" s="4">
        <f t="shared" si="89"/>
        <v>0.43564814814814601</v>
      </c>
      <c r="B230" s="3">
        <f t="shared" si="95"/>
        <v>1553301640</v>
      </c>
      <c r="C230">
        <f t="shared" si="97"/>
        <v>3</v>
      </c>
      <c r="D230">
        <f t="shared" si="97"/>
        <v>114</v>
      </c>
      <c r="E230">
        <f t="shared" ca="1" si="99"/>
        <v>-118903.92759575255</v>
      </c>
      <c r="F230">
        <f t="shared" ca="1" si="100"/>
        <v>49501.630680325419</v>
      </c>
      <c r="G230">
        <f t="shared" ca="1" si="90"/>
        <v>10972.8</v>
      </c>
      <c r="H230" s="9">
        <f t="shared" ca="1" si="98"/>
        <v>-205.00724042474468</v>
      </c>
      <c r="I230" s="9">
        <f t="shared" ca="1" si="98"/>
        <v>85.347931967458862</v>
      </c>
      <c r="J230" s="9">
        <f t="shared" ca="1" si="98"/>
        <v>0</v>
      </c>
      <c r="K230" s="9">
        <f t="shared" ca="1" si="91"/>
        <v>222.06359025668988</v>
      </c>
      <c r="L230" s="9">
        <f t="shared" ca="1" si="92"/>
        <v>-67.397223964201629</v>
      </c>
      <c r="M230">
        <f t="shared" ca="1" si="93"/>
        <v>56.292099811676081</v>
      </c>
      <c r="N230">
        <f t="shared" ca="1" si="94"/>
        <v>31.030583804143127</v>
      </c>
    </row>
    <row r="231" spans="1:14" x14ac:dyDescent="0.25">
      <c r="A231" s="4">
        <f t="shared" si="89"/>
        <v>0.43570601851851637</v>
      </c>
      <c r="B231" s="3">
        <f t="shared" si="95"/>
        <v>1553301645</v>
      </c>
      <c r="C231">
        <f t="shared" si="97"/>
        <v>3</v>
      </c>
      <c r="D231">
        <f t="shared" si="97"/>
        <v>114</v>
      </c>
      <c r="E231">
        <f t="shared" ca="1" si="99"/>
        <v>-119928.96379787628</v>
      </c>
      <c r="F231">
        <f t="shared" ca="1" si="100"/>
        <v>49928.370340162714</v>
      </c>
      <c r="G231">
        <f t="shared" ca="1" si="90"/>
        <v>10972.8</v>
      </c>
      <c r="H231" s="9">
        <f t="shared" ca="1" si="98"/>
        <v>-205.00724042474468</v>
      </c>
      <c r="I231" s="9">
        <f t="shared" ca="1" si="98"/>
        <v>85.347931967457413</v>
      </c>
      <c r="J231" s="9">
        <f t="shared" ca="1" si="98"/>
        <v>0</v>
      </c>
      <c r="K231" s="9">
        <f t="shared" ca="1" si="91"/>
        <v>222.06359025668934</v>
      </c>
      <c r="L231" s="9">
        <f t="shared" ca="1" si="92"/>
        <v>-67.39722396420197</v>
      </c>
      <c r="M231">
        <f t="shared" ca="1" si="93"/>
        <v>56.295911016949155</v>
      </c>
      <c r="N231">
        <f t="shared" ca="1" si="94"/>
        <v>31.014180790960452</v>
      </c>
    </row>
    <row r="232" spans="1:14" x14ac:dyDescent="0.25">
      <c r="A232" s="4">
        <f t="shared" si="89"/>
        <v>0.43576388888888673</v>
      </c>
      <c r="B232" s="3">
        <f t="shared" si="95"/>
        <v>1553301650</v>
      </c>
      <c r="C232">
        <f t="shared" si="97"/>
        <v>3</v>
      </c>
      <c r="D232">
        <f t="shared" si="97"/>
        <v>114</v>
      </c>
      <c r="E232">
        <f t="shared" ca="1" si="99"/>
        <v>-120954</v>
      </c>
      <c r="F232">
        <f t="shared" ca="1" si="100"/>
        <v>50355.11</v>
      </c>
      <c r="G232">
        <f t="shared" ca="1" si="90"/>
        <v>10972.8</v>
      </c>
      <c r="H232" s="9">
        <f ca="1">H231</f>
        <v>-205.00724042474468</v>
      </c>
      <c r="I232" s="9">
        <f t="shared" ref="I232:J232" ca="1" si="101">I231</f>
        <v>85.347931967457413</v>
      </c>
      <c r="J232" s="9">
        <f t="shared" ca="1" si="101"/>
        <v>0</v>
      </c>
      <c r="K232" s="9">
        <f t="shared" ca="1" si="91"/>
        <v>222.06359025668934</v>
      </c>
      <c r="L232" s="9">
        <f t="shared" ca="1" si="92"/>
        <v>-67.39722396420197</v>
      </c>
      <c r="M232">
        <f t="shared" ca="1" si="93"/>
        <v>56.299722222222222</v>
      </c>
      <c r="N232">
        <f t="shared" ca="1" si="94"/>
        <v>30.997777777777777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7.0678260869565204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0.43784722222222222</v>
      </c>
      <c r="B4" s="6"/>
      <c r="C4" s="7">
        <v>360</v>
      </c>
      <c r="D4" s="7"/>
      <c r="E4" s="7">
        <f>E3+H3*(MINUTE($A4-$A3)*60+SECOND($A4-$A3))</f>
        <v>-15387.999326164241</v>
      </c>
      <c r="F4" s="7">
        <f>F3+I3*(MINUTE($A4-$A3)*60+SECOND($A4-$A3))</f>
        <v>74634.283254399998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56.507886313465782</v>
      </c>
      <c r="N4" s="7">
        <f>N3+P3*(MINUTE($A4-$A3)*60+SECOND($A4-$A3))</f>
        <v>32.687086092715234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7.067826086956484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5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8569.7391304347821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7.067826086956484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5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8605.0782608695645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7.067826086956484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5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8640.4173913043469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7.067826086956484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5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8675.7565217391293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7.0678260869568472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5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8711.0956521739135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7.067826086956484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5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8746.434782608696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7.067826086956484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5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8781.7739130434784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7.067826086956484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5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8817.1130434782608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7.067826086956484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5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8852.4521739130432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7.067826086956484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5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8887.7913043478256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7.067826086956484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</row>
    <row r="123" spans="1:15" x14ac:dyDescent="0.25">
      <c r="A123" s="4">
        <f t="shared" ref="A123:A186" si="81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8923.1304347826081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7.067826086956484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</row>
    <row r="124" spans="1:15" x14ac:dyDescent="0.25">
      <c r="A124" s="4">
        <f t="shared" si="81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8958.4695652173905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7.067826086956484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</row>
    <row r="125" spans="1:15" x14ac:dyDescent="0.25">
      <c r="A125" s="4">
        <f t="shared" si="81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8993.8086956521729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7.067826086956484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</row>
    <row r="126" spans="1:15" x14ac:dyDescent="0.25">
      <c r="A126" s="4">
        <f t="shared" si="81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9029.1478260869553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7.067826086956484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</row>
    <row r="127" spans="1:15" x14ac:dyDescent="0.25">
      <c r="A127" s="8">
        <f t="shared" si="81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>
        <f t="shared" ca="1" si="31"/>
        <v>9064.4869565217377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7.0678260869568472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</row>
    <row r="128" spans="1:15" x14ac:dyDescent="0.25">
      <c r="A128" s="4">
        <f t="shared" si="81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9099.826086956522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7.067826086956484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</row>
    <row r="129" spans="1:19" x14ac:dyDescent="0.25">
      <c r="A129" s="4">
        <f t="shared" si="81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9135.1652173913044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7.067826086956484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</row>
    <row r="130" spans="1:19" x14ac:dyDescent="0.25">
      <c r="A130" s="4">
        <f t="shared" si="81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9170.5043478260868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7.067826086956484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</row>
    <row r="131" spans="1:19" x14ac:dyDescent="0.25">
      <c r="A131" s="4">
        <f t="shared" si="81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9205.8434782608692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7.067826086956484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</row>
    <row r="132" spans="1:19" x14ac:dyDescent="0.25">
      <c r="A132" s="4">
        <f t="shared" si="81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9241.1826086956517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7.067826086956484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</row>
    <row r="133" spans="1:19" x14ac:dyDescent="0.25">
      <c r="A133" s="4">
        <f t="shared" si="81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>
        <f t="shared" ca="1" si="31"/>
        <v>9276.5217391304341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7.067826086956484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</row>
    <row r="134" spans="1:19" x14ac:dyDescent="0.25">
      <c r="A134" s="4">
        <f t="shared" si="81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9311.8608695652165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7.067826086956484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</row>
    <row r="135" spans="1:19" x14ac:dyDescent="0.25">
      <c r="A135" s="4">
        <f t="shared" si="81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9347.1999999999989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7.067826086956484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</row>
    <row r="136" spans="1:19" x14ac:dyDescent="0.25">
      <c r="A136" s="4">
        <f t="shared" si="81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2">INDIRECT("G$"&amp;C136)+INDIRECT("J$"&amp;C136)*($B136-INDIRECT("B$"&amp;D136))</f>
        <v>9382.5391304347813</v>
      </c>
      <c r="H136" s="9">
        <f t="shared" ref="H136:J151" ca="1" si="83">(E137-E136)/($B137-$B136)</f>
        <v>-44.603684570331097</v>
      </c>
      <c r="I136" s="9">
        <f t="shared" ca="1" si="83"/>
        <v>216.33174816000027</v>
      </c>
      <c r="J136" s="9">
        <f t="shared" ca="1" si="83"/>
        <v>7.0678260869568472</v>
      </c>
      <c r="K136" s="9">
        <f t="shared" ref="K136:K197" ca="1" si="84">SQRT(H136*H136+I136*I136)</f>
        <v>220.88212679891367</v>
      </c>
      <c r="L136" s="9">
        <f t="shared" ref="L136:L197" ca="1" si="85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 s="14"/>
      <c r="Q136" s="14"/>
      <c r="R136" s="14"/>
      <c r="S136" s="14"/>
    </row>
    <row r="137" spans="1:19" x14ac:dyDescent="0.25">
      <c r="A137" s="4">
        <f t="shared" si="81"/>
        <v>0.43530092592592473</v>
      </c>
      <c r="B137" s="3">
        <f t="shared" si="39"/>
        <v>1553301610</v>
      </c>
      <c r="C137">
        <f t="shared" ref="C137:D152" si="86">C136</f>
        <v>3</v>
      </c>
      <c r="D137">
        <f t="shared" si="86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2"/>
        <v>9417.8782608695656</v>
      </c>
      <c r="H137" s="9">
        <f t="shared" ca="1" si="83"/>
        <v>-44.603684570331097</v>
      </c>
      <c r="I137" s="9">
        <f t="shared" ca="1" si="83"/>
        <v>216.33174816000027</v>
      </c>
      <c r="J137" s="9">
        <f t="shared" ca="1" si="83"/>
        <v>7.067826086956484</v>
      </c>
      <c r="K137" s="9">
        <f t="shared" ca="1" si="84"/>
        <v>220.88212679891367</v>
      </c>
      <c r="L137" s="9">
        <f t="shared" ca="1" si="85"/>
        <v>-11.650096301579731</v>
      </c>
      <c r="M137">
        <f t="shared" ref="M137:M197" ca="1" si="87">INDIRECT("M$"&amp;C137)+INDIRECT("O$"&amp;C137)*($B137-INDIRECT("B$"&amp;D137))</f>
        <v>56.088364606328184</v>
      </c>
      <c r="N137">
        <f t="shared" ref="N137:N197" ca="1" si="88">INDIRECT("N$"&amp;C137)+INDIRECT("P$"&amp;C137)*($B137-INDIRECT("B$"&amp;D137))</f>
        <v>32.844113318616628</v>
      </c>
      <c r="O137" s="12"/>
    </row>
    <row r="138" spans="1:19" x14ac:dyDescent="0.25">
      <c r="A138" s="4">
        <f t="shared" si="81"/>
        <v>0.43535879629629509</v>
      </c>
      <c r="B138" s="3">
        <f t="shared" ref="B138:B201" si="89">B137+SECOND(A138-A137)</f>
        <v>1553301615</v>
      </c>
      <c r="C138">
        <f t="shared" si="86"/>
        <v>3</v>
      </c>
      <c r="D138">
        <f t="shared" si="86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2"/>
        <v>9453.217391304348</v>
      </c>
      <c r="H138" s="9">
        <f t="shared" ca="1" si="83"/>
        <v>-44.603684570331097</v>
      </c>
      <c r="I138" s="9">
        <f t="shared" ca="1" si="83"/>
        <v>216.33174815999956</v>
      </c>
      <c r="J138" s="9">
        <f t="shared" ca="1" si="83"/>
        <v>7.067826086956484</v>
      </c>
      <c r="K138" s="9">
        <f t="shared" ca="1" si="84"/>
        <v>220.88212679891296</v>
      </c>
      <c r="L138" s="9">
        <f t="shared" ca="1" si="85"/>
        <v>-11.650096301579769</v>
      </c>
      <c r="M138">
        <f t="shared" ca="1" si="87"/>
        <v>56.097899190581309</v>
      </c>
      <c r="N138">
        <f t="shared" ca="1" si="88"/>
        <v>32.840544518027961</v>
      </c>
      <c r="O138" s="12"/>
    </row>
    <row r="139" spans="1:19" x14ac:dyDescent="0.25">
      <c r="A139" s="8">
        <f t="shared" si="81"/>
        <v>0.43541666666666545</v>
      </c>
      <c r="B139" s="3">
        <f t="shared" si="89"/>
        <v>1553301620</v>
      </c>
      <c r="C139">
        <f t="shared" si="86"/>
        <v>3</v>
      </c>
      <c r="D139">
        <f t="shared" si="86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2"/>
        <v>9488.5565217391304</v>
      </c>
      <c r="H139" s="9">
        <f t="shared" ca="1" si="83"/>
        <v>-44.603684570331097</v>
      </c>
      <c r="I139" s="9">
        <f t="shared" ca="1" si="83"/>
        <v>216.33174816000027</v>
      </c>
      <c r="J139" s="9">
        <f t="shared" ca="1" si="83"/>
        <v>7.067826086956484</v>
      </c>
      <c r="K139" s="9">
        <f t="shared" ca="1" si="84"/>
        <v>220.88212679891367</v>
      </c>
      <c r="L139" s="9">
        <f t="shared" ca="1" si="85"/>
        <v>-11.650096301579731</v>
      </c>
      <c r="M139">
        <f t="shared" ca="1" si="87"/>
        <v>56.10743377483444</v>
      </c>
      <c r="N139">
        <f t="shared" ca="1" si="88"/>
        <v>32.836975717439294</v>
      </c>
      <c r="O139" s="12"/>
    </row>
    <row r="140" spans="1:19" x14ac:dyDescent="0.25">
      <c r="A140" s="4">
        <f t="shared" si="81"/>
        <v>0.43547453703703581</v>
      </c>
      <c r="B140" s="3">
        <f t="shared" si="89"/>
        <v>1553301625</v>
      </c>
      <c r="C140">
        <f t="shared" si="86"/>
        <v>3</v>
      </c>
      <c r="D140">
        <f t="shared" si="86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2"/>
        <v>9523.8956521739128</v>
      </c>
      <c r="H140" s="9">
        <f t="shared" ca="1" si="83"/>
        <v>-44.603684570331282</v>
      </c>
      <c r="I140" s="9">
        <f t="shared" ca="1" si="83"/>
        <v>216.33174815999956</v>
      </c>
      <c r="J140" s="9">
        <f t="shared" ca="1" si="83"/>
        <v>7.067826086956484</v>
      </c>
      <c r="K140" s="9">
        <f t="shared" ca="1" si="84"/>
        <v>220.88212679891299</v>
      </c>
      <c r="L140" s="9">
        <f t="shared" ca="1" si="85"/>
        <v>-11.650096301579817</v>
      </c>
      <c r="M140">
        <f t="shared" ca="1" si="87"/>
        <v>56.116968359087565</v>
      </c>
      <c r="N140">
        <f t="shared" ca="1" si="88"/>
        <v>32.83340691685062</v>
      </c>
      <c r="O140" s="12"/>
    </row>
    <row r="141" spans="1:19" x14ac:dyDescent="0.25">
      <c r="A141" s="4">
        <f t="shared" si="81"/>
        <v>0.43553240740740617</v>
      </c>
      <c r="B141" s="3">
        <f t="shared" si="89"/>
        <v>1553301630</v>
      </c>
      <c r="C141">
        <f t="shared" si="86"/>
        <v>3</v>
      </c>
      <c r="D141">
        <f t="shared" si="86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2"/>
        <v>9559.2347826086952</v>
      </c>
      <c r="H141" s="9">
        <f t="shared" ca="1" si="83"/>
        <v>-44.603684570331097</v>
      </c>
      <c r="I141" s="9">
        <f t="shared" ca="1" si="83"/>
        <v>216.33174816000027</v>
      </c>
      <c r="J141" s="9">
        <f t="shared" ca="1" si="83"/>
        <v>7.067826086956484</v>
      </c>
      <c r="K141" s="9">
        <f t="shared" ca="1" si="84"/>
        <v>220.88212679891367</v>
      </c>
      <c r="L141" s="9">
        <f t="shared" ca="1" si="85"/>
        <v>-11.650096301579731</v>
      </c>
      <c r="M141">
        <f t="shared" ca="1" si="87"/>
        <v>56.126502943340689</v>
      </c>
      <c r="N141">
        <f t="shared" ca="1" si="88"/>
        <v>32.829838116261953</v>
      </c>
      <c r="O141" s="12"/>
    </row>
    <row r="142" spans="1:19" x14ac:dyDescent="0.25">
      <c r="A142" s="4">
        <f t="shared" si="81"/>
        <v>0.43559027777777654</v>
      </c>
      <c r="B142" s="3">
        <f t="shared" si="89"/>
        <v>1553301635</v>
      </c>
      <c r="C142">
        <f t="shared" si="86"/>
        <v>3</v>
      </c>
      <c r="D142">
        <f t="shared" si="86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2"/>
        <v>9594.5739130434777</v>
      </c>
      <c r="H142" s="9">
        <f t="shared" ca="1" si="83"/>
        <v>-44.603684570331097</v>
      </c>
      <c r="I142" s="9">
        <f t="shared" ca="1" si="83"/>
        <v>216.33174815999956</v>
      </c>
      <c r="J142" s="9">
        <f t="shared" ca="1" si="83"/>
        <v>7.067826086956484</v>
      </c>
      <c r="K142" s="9">
        <f t="shared" ca="1" si="84"/>
        <v>220.88212679891296</v>
      </c>
      <c r="L142" s="9">
        <f t="shared" ca="1" si="85"/>
        <v>-11.650096301579769</v>
      </c>
      <c r="M142">
        <f t="shared" ca="1" si="87"/>
        <v>56.136037527593821</v>
      </c>
      <c r="N142">
        <f t="shared" ca="1" si="88"/>
        <v>32.826269315673287</v>
      </c>
    </row>
    <row r="143" spans="1:19" x14ac:dyDescent="0.25">
      <c r="A143" s="4">
        <f t="shared" si="81"/>
        <v>0.4356481481481469</v>
      </c>
      <c r="B143" s="3">
        <f t="shared" si="89"/>
        <v>1553301640</v>
      </c>
      <c r="C143">
        <f t="shared" si="86"/>
        <v>3</v>
      </c>
      <c r="D143">
        <f t="shared" si="86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2"/>
        <v>9629.9130434782601</v>
      </c>
      <c r="H143" s="9">
        <f t="shared" ca="1" si="83"/>
        <v>-44.603684570331097</v>
      </c>
      <c r="I143" s="9">
        <f t="shared" ca="1" si="83"/>
        <v>216.33174816000101</v>
      </c>
      <c r="J143" s="9">
        <f t="shared" ca="1" si="83"/>
        <v>7.067826086956484</v>
      </c>
      <c r="K143" s="9">
        <f t="shared" ca="1" si="84"/>
        <v>220.88212679891441</v>
      </c>
      <c r="L143" s="9">
        <f t="shared" ca="1" si="85"/>
        <v>-11.650096301579692</v>
      </c>
      <c r="M143">
        <f t="shared" ca="1" si="87"/>
        <v>56.145572111846946</v>
      </c>
      <c r="N143">
        <f t="shared" ca="1" si="88"/>
        <v>32.82270051508462</v>
      </c>
    </row>
    <row r="144" spans="1:19" x14ac:dyDescent="0.25">
      <c r="A144" s="4">
        <f t="shared" si="81"/>
        <v>0.43570601851851726</v>
      </c>
      <c r="B144" s="3">
        <f t="shared" si="89"/>
        <v>1553301645</v>
      </c>
      <c r="C144">
        <f t="shared" si="86"/>
        <v>3</v>
      </c>
      <c r="D144">
        <f t="shared" si="86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2"/>
        <v>9665.2521739130425</v>
      </c>
      <c r="H144" s="9">
        <f t="shared" ca="1" si="83"/>
        <v>-44.603684570331097</v>
      </c>
      <c r="I144" s="9">
        <f t="shared" ca="1" si="83"/>
        <v>216.33174815999956</v>
      </c>
      <c r="J144" s="9">
        <f t="shared" ca="1" si="83"/>
        <v>7.067826086956484</v>
      </c>
      <c r="K144" s="9">
        <f t="shared" ca="1" si="84"/>
        <v>220.88212679891296</v>
      </c>
      <c r="L144" s="9">
        <f t="shared" ca="1" si="85"/>
        <v>-11.650096301579769</v>
      </c>
      <c r="M144">
        <f t="shared" ca="1" si="87"/>
        <v>56.155106696100077</v>
      </c>
      <c r="N144">
        <f t="shared" ca="1" si="88"/>
        <v>32.819131714495953</v>
      </c>
    </row>
    <row r="145" spans="1:14" x14ac:dyDescent="0.25">
      <c r="A145" s="4">
        <f t="shared" si="81"/>
        <v>0.43576388888888762</v>
      </c>
      <c r="B145" s="3">
        <f t="shared" si="89"/>
        <v>1553301650</v>
      </c>
      <c r="C145">
        <f t="shared" si="86"/>
        <v>3</v>
      </c>
      <c r="D145">
        <f t="shared" si="86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2"/>
        <v>9700.5913043478249</v>
      </c>
      <c r="H145" s="9">
        <f t="shared" ca="1" si="83"/>
        <v>-44.603684570331282</v>
      </c>
      <c r="I145" s="9">
        <f t="shared" ca="1" si="83"/>
        <v>216.33174815999956</v>
      </c>
      <c r="J145" s="9">
        <f t="shared" ca="1" si="83"/>
        <v>7.067826086956484</v>
      </c>
      <c r="K145" s="9">
        <f t="shared" ca="1" si="84"/>
        <v>220.88212679891299</v>
      </c>
      <c r="L145" s="9">
        <f t="shared" ca="1" si="85"/>
        <v>-11.650096301579817</v>
      </c>
      <c r="M145">
        <f t="shared" ca="1" si="87"/>
        <v>56.164641280353202</v>
      </c>
      <c r="N145">
        <f t="shared" ca="1" si="88"/>
        <v>32.815562913907286</v>
      </c>
    </row>
    <row r="146" spans="1:14" x14ac:dyDescent="0.25">
      <c r="A146" s="4">
        <f t="shared" si="81"/>
        <v>0.43582175925925798</v>
      </c>
      <c r="B146" s="3">
        <f t="shared" si="89"/>
        <v>1553301655</v>
      </c>
      <c r="C146">
        <f t="shared" si="86"/>
        <v>3</v>
      </c>
      <c r="D146">
        <f t="shared" si="86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2"/>
        <v>9735.9304347826073</v>
      </c>
      <c r="H146" s="9">
        <f t="shared" ca="1" si="83"/>
        <v>-44.603684570331097</v>
      </c>
      <c r="I146" s="9">
        <f t="shared" ca="1" si="83"/>
        <v>216.33174816000101</v>
      </c>
      <c r="J146" s="9">
        <f t="shared" ca="1" si="83"/>
        <v>7.067826086956484</v>
      </c>
      <c r="K146" s="9">
        <f t="shared" ca="1" si="84"/>
        <v>220.88212679891441</v>
      </c>
      <c r="L146" s="9">
        <f t="shared" ca="1" si="85"/>
        <v>-11.650096301579692</v>
      </c>
      <c r="M146">
        <f t="shared" ca="1" si="87"/>
        <v>56.174175864606326</v>
      </c>
      <c r="N146">
        <f t="shared" ca="1" si="88"/>
        <v>32.811994113318612</v>
      </c>
    </row>
    <row r="147" spans="1:14" x14ac:dyDescent="0.25">
      <c r="A147" s="4">
        <f t="shared" si="81"/>
        <v>0.43587962962962834</v>
      </c>
      <c r="B147" s="3">
        <f t="shared" si="89"/>
        <v>1553301660</v>
      </c>
      <c r="C147">
        <f t="shared" si="86"/>
        <v>3</v>
      </c>
      <c r="D147">
        <f t="shared" si="86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2"/>
        <v>9771.2695652173898</v>
      </c>
      <c r="H147" s="9">
        <f t="shared" ca="1" si="83"/>
        <v>-44.603684570331097</v>
      </c>
      <c r="I147" s="9">
        <f t="shared" ca="1" si="83"/>
        <v>216.33174815999956</v>
      </c>
      <c r="J147" s="9">
        <f t="shared" ca="1" si="83"/>
        <v>7.0678260869568472</v>
      </c>
      <c r="K147" s="9">
        <f t="shared" ca="1" si="84"/>
        <v>220.88212679891296</v>
      </c>
      <c r="L147" s="9">
        <f t="shared" ca="1" si="85"/>
        <v>-11.650096301579769</v>
      </c>
      <c r="M147">
        <f t="shared" ca="1" si="87"/>
        <v>56.183710448859458</v>
      </c>
      <c r="N147">
        <f t="shared" ca="1" si="88"/>
        <v>32.808425312729945</v>
      </c>
    </row>
    <row r="148" spans="1:14" x14ac:dyDescent="0.25">
      <c r="A148" s="4">
        <f t="shared" si="81"/>
        <v>0.4359374999999987</v>
      </c>
      <c r="B148" s="3">
        <f t="shared" si="89"/>
        <v>1553301665</v>
      </c>
      <c r="C148">
        <f t="shared" si="86"/>
        <v>3</v>
      </c>
      <c r="D148">
        <f t="shared" si="86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2"/>
        <v>9806.608695652174</v>
      </c>
      <c r="H148" s="9">
        <f t="shared" ca="1" si="83"/>
        <v>-44.603684570331282</v>
      </c>
      <c r="I148" s="9">
        <f t="shared" ca="1" si="83"/>
        <v>216.33174815999956</v>
      </c>
      <c r="J148" s="9">
        <f t="shared" ca="1" si="83"/>
        <v>7.067826086956484</v>
      </c>
      <c r="K148" s="9">
        <f t="shared" ca="1" si="84"/>
        <v>220.88212679891299</v>
      </c>
      <c r="L148" s="9">
        <f t="shared" ca="1" si="85"/>
        <v>-11.650096301579817</v>
      </c>
      <c r="M148">
        <f t="shared" ca="1" si="87"/>
        <v>56.193245033112582</v>
      </c>
      <c r="N148">
        <f t="shared" ca="1" si="88"/>
        <v>32.804856512141278</v>
      </c>
    </row>
    <row r="149" spans="1:14" x14ac:dyDescent="0.25">
      <c r="A149" s="4">
        <f t="shared" si="81"/>
        <v>0.43599537037036906</v>
      </c>
      <c r="B149" s="3">
        <f t="shared" si="89"/>
        <v>1553301670</v>
      </c>
      <c r="C149">
        <f t="shared" si="86"/>
        <v>3</v>
      </c>
      <c r="D149">
        <f t="shared" si="86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2"/>
        <v>9841.9478260869564</v>
      </c>
      <c r="H149" s="9">
        <f t="shared" ca="1" si="83"/>
        <v>-44.603684570331097</v>
      </c>
      <c r="I149" s="9">
        <f t="shared" ca="1" si="83"/>
        <v>216.33174815999956</v>
      </c>
      <c r="J149" s="9">
        <f t="shared" ca="1" si="83"/>
        <v>7.067826086956484</v>
      </c>
      <c r="K149" s="9">
        <f t="shared" ca="1" si="84"/>
        <v>220.88212679891296</v>
      </c>
      <c r="L149" s="9">
        <f t="shared" ca="1" si="85"/>
        <v>-11.650096301579769</v>
      </c>
      <c r="M149">
        <f t="shared" ca="1" si="87"/>
        <v>56.202779617365707</v>
      </c>
      <c r="N149">
        <f t="shared" ca="1" si="88"/>
        <v>32.801287711552611</v>
      </c>
    </row>
    <row r="150" spans="1:14" x14ac:dyDescent="0.25">
      <c r="A150" s="4">
        <f t="shared" si="81"/>
        <v>0.43605324074073942</v>
      </c>
      <c r="B150" s="3">
        <f t="shared" si="89"/>
        <v>1553301675</v>
      </c>
      <c r="C150">
        <f t="shared" si="86"/>
        <v>3</v>
      </c>
      <c r="D150">
        <f t="shared" si="86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2"/>
        <v>9877.2869565217388</v>
      </c>
      <c r="H150" s="9">
        <f t="shared" ca="1" si="83"/>
        <v>-44.603684570331097</v>
      </c>
      <c r="I150" s="9">
        <f t="shared" ca="1" si="83"/>
        <v>216.33174816000101</v>
      </c>
      <c r="J150" s="9">
        <f t="shared" ca="1" si="83"/>
        <v>7.067826086956484</v>
      </c>
      <c r="K150" s="9">
        <f t="shared" ca="1" si="84"/>
        <v>220.88212679891441</v>
      </c>
      <c r="L150" s="9">
        <f t="shared" ca="1" si="85"/>
        <v>-11.650096301579692</v>
      </c>
      <c r="M150">
        <f t="shared" ca="1" si="87"/>
        <v>56.212314201618838</v>
      </c>
      <c r="N150">
        <f t="shared" ca="1" si="88"/>
        <v>32.797718910963944</v>
      </c>
    </row>
    <row r="151" spans="1:14" x14ac:dyDescent="0.25">
      <c r="A151" s="4">
        <f t="shared" si="81"/>
        <v>0.43611111111110978</v>
      </c>
      <c r="B151" s="3">
        <f t="shared" si="89"/>
        <v>1553301680</v>
      </c>
      <c r="C151">
        <f t="shared" si="86"/>
        <v>3</v>
      </c>
      <c r="D151">
        <f t="shared" si="86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2"/>
        <v>9912.6260869565212</v>
      </c>
      <c r="H151" s="9">
        <f t="shared" ca="1" si="83"/>
        <v>-44.603684570331097</v>
      </c>
      <c r="I151" s="9">
        <f t="shared" ca="1" si="83"/>
        <v>216.33174815999956</v>
      </c>
      <c r="J151" s="9">
        <f t="shared" ca="1" si="83"/>
        <v>7.067826086956484</v>
      </c>
      <c r="K151" s="9">
        <f t="shared" ca="1" si="84"/>
        <v>220.88212679891296</v>
      </c>
      <c r="L151" s="9">
        <f t="shared" ca="1" si="85"/>
        <v>-11.650096301579769</v>
      </c>
      <c r="M151">
        <f t="shared" ca="1" si="87"/>
        <v>56.221848785871963</v>
      </c>
      <c r="N151">
        <f t="shared" ca="1" si="88"/>
        <v>32.794150110375277</v>
      </c>
    </row>
    <row r="152" spans="1:14" x14ac:dyDescent="0.25">
      <c r="A152" s="4">
        <f t="shared" si="81"/>
        <v>0.43616898148148014</v>
      </c>
      <c r="B152" s="3">
        <f t="shared" si="89"/>
        <v>1553301685</v>
      </c>
      <c r="C152">
        <f t="shared" si="86"/>
        <v>3</v>
      </c>
      <c r="D152">
        <f t="shared" si="86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2"/>
        <v>9947.9652173913037</v>
      </c>
      <c r="H152" s="9">
        <f t="shared" ref="H152:J183" ca="1" si="90">(E153-E152)/($B153-$B152)</f>
        <v>-44.603684570331097</v>
      </c>
      <c r="I152" s="9">
        <f t="shared" ca="1" si="90"/>
        <v>216.33174815999956</v>
      </c>
      <c r="J152" s="9">
        <f t="shared" ca="1" si="90"/>
        <v>7.067826086956484</v>
      </c>
      <c r="K152" s="9">
        <f t="shared" ca="1" si="84"/>
        <v>220.88212679891296</v>
      </c>
      <c r="L152" s="9">
        <f t="shared" ca="1" si="85"/>
        <v>-11.650096301579769</v>
      </c>
      <c r="M152">
        <f t="shared" ca="1" si="87"/>
        <v>56.231383370125094</v>
      </c>
      <c r="N152">
        <f t="shared" ca="1" si="88"/>
        <v>32.790581309786603</v>
      </c>
    </row>
    <row r="153" spans="1:14" x14ac:dyDescent="0.25">
      <c r="A153" s="4">
        <f t="shared" si="81"/>
        <v>0.43622685185185051</v>
      </c>
      <c r="B153" s="3">
        <f t="shared" si="89"/>
        <v>1553301690</v>
      </c>
      <c r="C153">
        <f t="shared" ref="C153:D168" si="91">C152</f>
        <v>3</v>
      </c>
      <c r="D153">
        <f t="shared" si="91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2"/>
        <v>9983.3043478260861</v>
      </c>
      <c r="H153" s="9">
        <f t="shared" ca="1" si="90"/>
        <v>-44.603684570331097</v>
      </c>
      <c r="I153" s="9">
        <f t="shared" ca="1" si="90"/>
        <v>216.33174816000101</v>
      </c>
      <c r="J153" s="9">
        <f t="shared" ca="1" si="90"/>
        <v>7.067826086956484</v>
      </c>
      <c r="K153" s="9">
        <f t="shared" ca="1" si="84"/>
        <v>220.88212679891441</v>
      </c>
      <c r="L153" s="9">
        <f t="shared" ca="1" si="85"/>
        <v>-11.650096301579692</v>
      </c>
      <c r="M153">
        <f t="shared" ca="1" si="87"/>
        <v>56.240917954378219</v>
      </c>
      <c r="N153">
        <f t="shared" ca="1" si="88"/>
        <v>32.787012509197936</v>
      </c>
    </row>
    <row r="154" spans="1:14" x14ac:dyDescent="0.25">
      <c r="A154" s="4">
        <f t="shared" si="81"/>
        <v>0.43628472222222087</v>
      </c>
      <c r="B154" s="3">
        <f t="shared" si="89"/>
        <v>1553301695</v>
      </c>
      <c r="C154">
        <f t="shared" si="91"/>
        <v>3</v>
      </c>
      <c r="D154">
        <f t="shared" si="91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2"/>
        <v>10018.643478260869</v>
      </c>
      <c r="H154" s="9">
        <f t="shared" ca="1" si="90"/>
        <v>-44.603684570331097</v>
      </c>
      <c r="I154" s="9">
        <f t="shared" ca="1" si="90"/>
        <v>216.33174815999956</v>
      </c>
      <c r="J154" s="9">
        <f t="shared" ca="1" si="90"/>
        <v>7.067826086956484</v>
      </c>
      <c r="K154" s="9">
        <f t="shared" ca="1" si="84"/>
        <v>220.88212679891296</v>
      </c>
      <c r="L154" s="9">
        <f t="shared" ca="1" si="85"/>
        <v>-11.650096301579769</v>
      </c>
      <c r="M154">
        <f t="shared" ca="1" si="87"/>
        <v>56.250452538631343</v>
      </c>
      <c r="N154">
        <f t="shared" ca="1" si="88"/>
        <v>32.783443708609269</v>
      </c>
    </row>
    <row r="155" spans="1:14" x14ac:dyDescent="0.25">
      <c r="A155" s="4">
        <f t="shared" si="81"/>
        <v>0.43634259259259123</v>
      </c>
      <c r="B155" s="3">
        <f t="shared" si="89"/>
        <v>1553301700</v>
      </c>
      <c r="C155">
        <f t="shared" si="91"/>
        <v>3</v>
      </c>
      <c r="D155">
        <f t="shared" si="91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2"/>
        <v>10053.982608695651</v>
      </c>
      <c r="H155" s="9">
        <f t="shared" ca="1" si="90"/>
        <v>-44.603684570331097</v>
      </c>
      <c r="I155" s="9">
        <f t="shared" ca="1" si="90"/>
        <v>216.33174815999956</v>
      </c>
      <c r="J155" s="9">
        <f t="shared" ca="1" si="90"/>
        <v>7.067826086956484</v>
      </c>
      <c r="K155" s="9">
        <f t="shared" ca="1" si="84"/>
        <v>220.88212679891296</v>
      </c>
      <c r="L155" s="9">
        <f t="shared" ca="1" si="85"/>
        <v>-11.650096301579769</v>
      </c>
      <c r="M155">
        <f t="shared" ca="1" si="87"/>
        <v>56.259987122884475</v>
      </c>
      <c r="N155">
        <f t="shared" ca="1" si="88"/>
        <v>32.779874908020602</v>
      </c>
    </row>
    <row r="156" spans="1:14" x14ac:dyDescent="0.25">
      <c r="A156" s="4">
        <f t="shared" si="81"/>
        <v>0.43640046296296159</v>
      </c>
      <c r="B156" s="3">
        <f t="shared" si="89"/>
        <v>1553301705</v>
      </c>
      <c r="C156">
        <f t="shared" si="91"/>
        <v>3</v>
      </c>
      <c r="D156">
        <f t="shared" si="91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2"/>
        <v>10089.321739130433</v>
      </c>
      <c r="H156" s="9">
        <f t="shared" ca="1" si="90"/>
        <v>-44.603684570331097</v>
      </c>
      <c r="I156" s="9">
        <f t="shared" ca="1" si="90"/>
        <v>216.33174816000101</v>
      </c>
      <c r="J156" s="9">
        <f t="shared" ca="1" si="90"/>
        <v>7.0678260869568472</v>
      </c>
      <c r="K156" s="9">
        <f t="shared" ca="1" si="84"/>
        <v>220.88212679891441</v>
      </c>
      <c r="L156" s="9">
        <f t="shared" ca="1" si="85"/>
        <v>-11.650096301579692</v>
      </c>
      <c r="M156">
        <f t="shared" ca="1" si="87"/>
        <v>56.269521707137599</v>
      </c>
      <c r="N156">
        <f t="shared" ca="1" si="88"/>
        <v>32.776306107431935</v>
      </c>
    </row>
    <row r="157" spans="1:14" x14ac:dyDescent="0.25">
      <c r="A157" s="4">
        <f t="shared" si="81"/>
        <v>0.43645833333333195</v>
      </c>
      <c r="B157" s="3">
        <f t="shared" si="89"/>
        <v>1553301710</v>
      </c>
      <c r="C157">
        <f t="shared" si="91"/>
        <v>3</v>
      </c>
      <c r="D157">
        <f t="shared" si="91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2"/>
        <v>10124.660869565218</v>
      </c>
      <c r="H157" s="9">
        <f t="shared" ca="1" si="90"/>
        <v>-44.603684570331097</v>
      </c>
      <c r="I157" s="9">
        <f t="shared" ca="1" si="90"/>
        <v>216.33174815999956</v>
      </c>
      <c r="J157" s="9">
        <f t="shared" ca="1" si="90"/>
        <v>7.067826086956484</v>
      </c>
      <c r="K157" s="9">
        <f t="shared" ca="1" si="84"/>
        <v>220.88212679891296</v>
      </c>
      <c r="L157" s="9">
        <f t="shared" ca="1" si="85"/>
        <v>-11.650096301579769</v>
      </c>
      <c r="M157">
        <f t="shared" ca="1" si="87"/>
        <v>56.279056291390731</v>
      </c>
      <c r="N157">
        <f t="shared" ca="1" si="88"/>
        <v>32.772737306843268</v>
      </c>
    </row>
    <row r="158" spans="1:14" x14ac:dyDescent="0.25">
      <c r="A158" s="4">
        <f t="shared" si="81"/>
        <v>0.43651620370370231</v>
      </c>
      <c r="B158" s="3">
        <f t="shared" si="89"/>
        <v>1553301715</v>
      </c>
      <c r="C158">
        <f t="shared" si="91"/>
        <v>3</v>
      </c>
      <c r="D158">
        <f t="shared" si="91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2"/>
        <v>10160</v>
      </c>
      <c r="H158" s="9">
        <f t="shared" ca="1" si="90"/>
        <v>-44.60368457033146</v>
      </c>
      <c r="I158" s="9">
        <f t="shared" ca="1" si="90"/>
        <v>216.33174815999956</v>
      </c>
      <c r="J158" s="9">
        <f t="shared" ca="1" si="90"/>
        <v>7.067826086956484</v>
      </c>
      <c r="K158" s="9">
        <f t="shared" ca="1" si="84"/>
        <v>220.88212679891302</v>
      </c>
      <c r="L158" s="9">
        <f t="shared" ca="1" si="85"/>
        <v>-11.650096301579863</v>
      </c>
      <c r="M158">
        <f t="shared" ca="1" si="87"/>
        <v>56.288590875643855</v>
      </c>
      <c r="N158">
        <f t="shared" ca="1" si="88"/>
        <v>32.769168506254594</v>
      </c>
    </row>
    <row r="159" spans="1:14" x14ac:dyDescent="0.25">
      <c r="A159" s="4">
        <f t="shared" si="81"/>
        <v>0.43657407407407267</v>
      </c>
      <c r="B159" s="3">
        <f t="shared" si="89"/>
        <v>1553301720</v>
      </c>
      <c r="C159">
        <f t="shared" si="91"/>
        <v>3</v>
      </c>
      <c r="D159">
        <f t="shared" si="91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2"/>
        <v>10195.339130434782</v>
      </c>
      <c r="H159" s="9">
        <f t="shared" ca="1" si="90"/>
        <v>-44.603684570331097</v>
      </c>
      <c r="I159" s="9">
        <f t="shared" ca="1" si="90"/>
        <v>216.33174815999956</v>
      </c>
      <c r="J159" s="9">
        <f t="shared" ca="1" si="90"/>
        <v>7.067826086956484</v>
      </c>
      <c r="K159" s="9">
        <f t="shared" ca="1" si="84"/>
        <v>220.88212679891296</v>
      </c>
      <c r="L159" s="9">
        <f t="shared" ca="1" si="85"/>
        <v>-11.650096301579769</v>
      </c>
      <c r="M159">
        <f t="shared" ca="1" si="87"/>
        <v>56.29812545989698</v>
      </c>
      <c r="N159">
        <f t="shared" ca="1" si="88"/>
        <v>32.765599705665927</v>
      </c>
    </row>
    <row r="160" spans="1:14" x14ac:dyDescent="0.25">
      <c r="A160" s="4">
        <f t="shared" si="81"/>
        <v>0.43663194444444303</v>
      </c>
      <c r="B160" s="3">
        <f t="shared" si="89"/>
        <v>1553301725</v>
      </c>
      <c r="C160">
        <f t="shared" si="91"/>
        <v>3</v>
      </c>
      <c r="D160">
        <f t="shared" si="91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2"/>
        <v>10230.678260869565</v>
      </c>
      <c r="H160" s="9">
        <f t="shared" ca="1" si="90"/>
        <v>-44.603684570331097</v>
      </c>
      <c r="I160" s="9">
        <f t="shared" ca="1" si="90"/>
        <v>216.33174816000101</v>
      </c>
      <c r="J160" s="9">
        <f t="shared" ca="1" si="90"/>
        <v>7.067826086956484</v>
      </c>
      <c r="K160" s="9">
        <f t="shared" ca="1" si="84"/>
        <v>220.88212679891441</v>
      </c>
      <c r="L160" s="9">
        <f t="shared" ca="1" si="85"/>
        <v>-11.650096301579692</v>
      </c>
      <c r="M160">
        <f t="shared" ca="1" si="87"/>
        <v>56.307660044150111</v>
      </c>
      <c r="N160">
        <f t="shared" ca="1" si="88"/>
        <v>32.76203090507726</v>
      </c>
    </row>
    <row r="161" spans="1:14" x14ac:dyDescent="0.25">
      <c r="A161" s="4">
        <f t="shared" si="81"/>
        <v>0.43668981481481339</v>
      </c>
      <c r="B161" s="3">
        <f t="shared" si="89"/>
        <v>1553301730</v>
      </c>
      <c r="C161">
        <f t="shared" si="91"/>
        <v>3</v>
      </c>
      <c r="D161">
        <f t="shared" si="91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2"/>
        <v>10266.017391304347</v>
      </c>
      <c r="H161" s="9">
        <f t="shared" ca="1" si="90"/>
        <v>-44.603684570331097</v>
      </c>
      <c r="I161" s="9">
        <f t="shared" ca="1" si="90"/>
        <v>216.33174815999956</v>
      </c>
      <c r="J161" s="9">
        <f t="shared" ca="1" si="90"/>
        <v>7.067826086956484</v>
      </c>
      <c r="K161" s="9">
        <f t="shared" ca="1" si="84"/>
        <v>220.88212679891296</v>
      </c>
      <c r="L161" s="9">
        <f t="shared" ca="1" si="85"/>
        <v>-11.650096301579769</v>
      </c>
      <c r="M161">
        <f t="shared" ca="1" si="87"/>
        <v>56.317194628403236</v>
      </c>
      <c r="N161">
        <f t="shared" ca="1" si="88"/>
        <v>32.758462104488594</v>
      </c>
    </row>
    <row r="162" spans="1:14" x14ac:dyDescent="0.25">
      <c r="A162" s="4">
        <f t="shared" si="81"/>
        <v>0.43674768518518375</v>
      </c>
      <c r="B162" s="3">
        <f t="shared" si="89"/>
        <v>1553301735</v>
      </c>
      <c r="C162">
        <f t="shared" si="91"/>
        <v>3</v>
      </c>
      <c r="D162">
        <f t="shared" si="91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2"/>
        <v>10301.35652173913</v>
      </c>
      <c r="H162" s="9">
        <f t="shared" ca="1" si="90"/>
        <v>-44.603684570331097</v>
      </c>
      <c r="I162" s="9">
        <f t="shared" ca="1" si="90"/>
        <v>216.33174815999956</v>
      </c>
      <c r="J162" s="9">
        <f t="shared" ca="1" si="90"/>
        <v>7.067826086956484</v>
      </c>
      <c r="K162" s="9">
        <f t="shared" ca="1" si="84"/>
        <v>220.88212679891296</v>
      </c>
      <c r="L162" s="9">
        <f t="shared" ca="1" si="85"/>
        <v>-11.650096301579769</v>
      </c>
      <c r="M162">
        <f t="shared" ca="1" si="87"/>
        <v>56.326729212656367</v>
      </c>
      <c r="N162">
        <f t="shared" ca="1" si="88"/>
        <v>32.754893303899927</v>
      </c>
    </row>
    <row r="163" spans="1:14" x14ac:dyDescent="0.25">
      <c r="A163" s="4">
        <f t="shared" si="81"/>
        <v>0.43680555555555411</v>
      </c>
      <c r="B163" s="3">
        <f t="shared" si="89"/>
        <v>1553301740</v>
      </c>
      <c r="C163">
        <f t="shared" si="91"/>
        <v>3</v>
      </c>
      <c r="D163">
        <f t="shared" si="91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2"/>
        <v>10336.695652173912</v>
      </c>
      <c r="H163" s="9">
        <f t="shared" ca="1" si="90"/>
        <v>-44.603684570331097</v>
      </c>
      <c r="I163" s="9">
        <f t="shared" ca="1" si="90"/>
        <v>216.33174816000101</v>
      </c>
      <c r="J163" s="9">
        <f t="shared" ca="1" si="90"/>
        <v>7.067826086956484</v>
      </c>
      <c r="K163" s="9">
        <f t="shared" ca="1" si="84"/>
        <v>220.88212679891441</v>
      </c>
      <c r="L163" s="9">
        <f t="shared" ca="1" si="85"/>
        <v>-11.650096301579692</v>
      </c>
      <c r="M163">
        <f t="shared" ca="1" si="87"/>
        <v>56.336263796909492</v>
      </c>
      <c r="N163">
        <f t="shared" ca="1" si="88"/>
        <v>32.75132450331126</v>
      </c>
    </row>
    <row r="164" spans="1:14" x14ac:dyDescent="0.25">
      <c r="A164" s="4">
        <f t="shared" si="81"/>
        <v>0.43686342592592448</v>
      </c>
      <c r="B164" s="3">
        <f t="shared" si="89"/>
        <v>1553301745</v>
      </c>
      <c r="C164">
        <f t="shared" si="91"/>
        <v>3</v>
      </c>
      <c r="D164">
        <f t="shared" si="91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2"/>
        <v>10372.034782608695</v>
      </c>
      <c r="H164" s="9">
        <f t="shared" ca="1" si="90"/>
        <v>-44.603684570331097</v>
      </c>
      <c r="I164" s="9">
        <f t="shared" ca="1" si="90"/>
        <v>216.33174815999956</v>
      </c>
      <c r="J164" s="9">
        <f t="shared" ca="1" si="90"/>
        <v>7.067826086956484</v>
      </c>
      <c r="K164" s="9">
        <f t="shared" ca="1" si="84"/>
        <v>220.88212679891296</v>
      </c>
      <c r="L164" s="9">
        <f t="shared" ca="1" si="85"/>
        <v>-11.650096301579769</v>
      </c>
      <c r="M164">
        <f t="shared" ca="1" si="87"/>
        <v>56.345798381162616</v>
      </c>
      <c r="N164">
        <f t="shared" ca="1" si="88"/>
        <v>32.747755702722586</v>
      </c>
    </row>
    <row r="165" spans="1:14" x14ac:dyDescent="0.25">
      <c r="A165" s="4">
        <f t="shared" si="81"/>
        <v>0.43692129629629484</v>
      </c>
      <c r="B165" s="3">
        <f t="shared" si="89"/>
        <v>1553301750</v>
      </c>
      <c r="C165">
        <f t="shared" si="91"/>
        <v>3</v>
      </c>
      <c r="D165">
        <f t="shared" si="91"/>
        <v>112</v>
      </c>
      <c r="E165">
        <f t="shared" ref="E165:E228" ca="1" si="92">INDIRECT("E$"&amp;C165)+INDIRECT("H$"&amp;C165)*($B165-INDIRECT("B$"&amp;D165))</f>
        <v>-11819.70456053775</v>
      </c>
      <c r="F165">
        <f t="shared" ref="F165:F228" ca="1" si="93">INDIRECT("F$"&amp;C165)+INDIRECT("I$"&amp;C165)*($B165-INDIRECT("B$"&amp;D165))</f>
        <v>57327.743401599997</v>
      </c>
      <c r="G165">
        <f t="shared" ca="1" si="82"/>
        <v>10407.373913043477</v>
      </c>
      <c r="H165" s="9">
        <f t="shared" ca="1" si="90"/>
        <v>-44.603684570331097</v>
      </c>
      <c r="I165" s="9">
        <f t="shared" ca="1" si="90"/>
        <v>216.33174815999956</v>
      </c>
      <c r="J165" s="9">
        <f t="shared" ca="1" si="90"/>
        <v>7.067826086956484</v>
      </c>
      <c r="K165" s="9">
        <f t="shared" ca="1" si="84"/>
        <v>220.88212679891296</v>
      </c>
      <c r="L165" s="9">
        <f t="shared" ca="1" si="85"/>
        <v>-11.650096301579769</v>
      </c>
      <c r="M165">
        <f t="shared" ca="1" si="87"/>
        <v>56.355332965415748</v>
      </c>
      <c r="N165">
        <f t="shared" ca="1" si="88"/>
        <v>32.744186902133919</v>
      </c>
    </row>
    <row r="166" spans="1:14" x14ac:dyDescent="0.25">
      <c r="A166" s="4">
        <f t="shared" si="81"/>
        <v>0.4369791666666652</v>
      </c>
      <c r="B166" s="3">
        <f t="shared" si="89"/>
        <v>1553301755</v>
      </c>
      <c r="C166">
        <f t="shared" si="91"/>
        <v>3</v>
      </c>
      <c r="D166">
        <f t="shared" si="91"/>
        <v>112</v>
      </c>
      <c r="E166">
        <f t="shared" ca="1" si="92"/>
        <v>-12042.722983389405</v>
      </c>
      <c r="F166">
        <f t="shared" ca="1" si="93"/>
        <v>58409.402142399995</v>
      </c>
      <c r="G166">
        <f t="shared" ca="1" si="82"/>
        <v>10442.713043478259</v>
      </c>
      <c r="H166" s="9">
        <f t="shared" ca="1" si="90"/>
        <v>-44.603684570331097</v>
      </c>
      <c r="I166" s="9">
        <f t="shared" ca="1" si="90"/>
        <v>216.33174816000101</v>
      </c>
      <c r="J166" s="9">
        <f t="shared" ca="1" si="90"/>
        <v>7.067826086956484</v>
      </c>
      <c r="K166" s="9">
        <f t="shared" ca="1" si="84"/>
        <v>220.88212679891441</v>
      </c>
      <c r="L166" s="9">
        <f t="shared" ca="1" si="85"/>
        <v>-11.650096301579692</v>
      </c>
      <c r="M166">
        <f t="shared" ca="1" si="87"/>
        <v>56.364867549668872</v>
      </c>
      <c r="N166">
        <f t="shared" ca="1" si="88"/>
        <v>32.740618101545252</v>
      </c>
    </row>
    <row r="167" spans="1:14" x14ac:dyDescent="0.25">
      <c r="A167" s="4">
        <f t="shared" si="81"/>
        <v>0.43703703703703556</v>
      </c>
      <c r="B167" s="3">
        <f t="shared" si="89"/>
        <v>1553301760</v>
      </c>
      <c r="C167">
        <f t="shared" si="91"/>
        <v>3</v>
      </c>
      <c r="D167">
        <f t="shared" si="91"/>
        <v>112</v>
      </c>
      <c r="E167">
        <f t="shared" ca="1" si="92"/>
        <v>-12265.741406241061</v>
      </c>
      <c r="F167">
        <f t="shared" ca="1" si="93"/>
        <v>59491.0608832</v>
      </c>
      <c r="G167">
        <f t="shared" ca="1" si="82"/>
        <v>10478.052173913042</v>
      </c>
      <c r="H167" s="9">
        <f t="shared" ca="1" si="90"/>
        <v>-44.603684570331097</v>
      </c>
      <c r="I167" s="9">
        <f t="shared" ca="1" si="90"/>
        <v>216.33174815999956</v>
      </c>
      <c r="J167" s="9">
        <f t="shared" ca="1" si="90"/>
        <v>7.0678260869568472</v>
      </c>
      <c r="K167" s="9">
        <f t="shared" ca="1" si="84"/>
        <v>220.88212679891296</v>
      </c>
      <c r="L167" s="9">
        <f t="shared" ca="1" si="85"/>
        <v>-11.650096301579769</v>
      </c>
      <c r="M167">
        <f t="shared" ca="1" si="87"/>
        <v>56.374402133921997</v>
      </c>
      <c r="N167">
        <f t="shared" ca="1" si="88"/>
        <v>32.737049300956585</v>
      </c>
    </row>
    <row r="168" spans="1:14" x14ac:dyDescent="0.25">
      <c r="A168" s="4">
        <f t="shared" si="81"/>
        <v>0.43709490740740592</v>
      </c>
      <c r="B168" s="3">
        <f t="shared" si="89"/>
        <v>1553301765</v>
      </c>
      <c r="C168">
        <f t="shared" si="91"/>
        <v>3</v>
      </c>
      <c r="D168">
        <f t="shared" si="91"/>
        <v>112</v>
      </c>
      <c r="E168">
        <f t="shared" ca="1" si="92"/>
        <v>-12488.759829092716</v>
      </c>
      <c r="F168">
        <f t="shared" ca="1" si="93"/>
        <v>60572.719623999998</v>
      </c>
      <c r="G168">
        <f t="shared" ca="1" si="82"/>
        <v>10513.391304347826</v>
      </c>
      <c r="H168" s="9">
        <f t="shared" ca="1" si="90"/>
        <v>-44.60368457033146</v>
      </c>
      <c r="I168" s="9">
        <f t="shared" ca="1" si="90"/>
        <v>216.33174815999956</v>
      </c>
      <c r="J168" s="9">
        <f t="shared" ca="1" si="90"/>
        <v>7.067826086956484</v>
      </c>
      <c r="K168" s="9">
        <f t="shared" ca="1" si="84"/>
        <v>220.88212679891302</v>
      </c>
      <c r="L168" s="9">
        <f t="shared" ca="1" si="85"/>
        <v>-11.650096301579863</v>
      </c>
      <c r="M168">
        <f t="shared" ca="1" si="87"/>
        <v>56.383936718175129</v>
      </c>
      <c r="N168">
        <f t="shared" ca="1" si="88"/>
        <v>32.733480500367918</v>
      </c>
    </row>
    <row r="169" spans="1:14" x14ac:dyDescent="0.25">
      <c r="A169" s="4">
        <f t="shared" si="81"/>
        <v>0.43715277777777628</v>
      </c>
      <c r="B169" s="3">
        <f t="shared" si="89"/>
        <v>1553301770</v>
      </c>
      <c r="C169">
        <f t="shared" ref="C169:D184" si="94">C168</f>
        <v>3</v>
      </c>
      <c r="D169">
        <f t="shared" si="94"/>
        <v>112</v>
      </c>
      <c r="E169">
        <f t="shared" ca="1" si="92"/>
        <v>-12711.778251944374</v>
      </c>
      <c r="F169">
        <f t="shared" ca="1" si="93"/>
        <v>61654.378364799995</v>
      </c>
      <c r="G169">
        <f t="shared" ca="1" si="82"/>
        <v>10548.730434782608</v>
      </c>
      <c r="H169" s="9">
        <f t="shared" ca="1" si="90"/>
        <v>-44.603684570331097</v>
      </c>
      <c r="I169" s="9">
        <f t="shared" ca="1" si="90"/>
        <v>216.33174815999956</v>
      </c>
      <c r="J169" s="9">
        <f t="shared" ca="1" si="90"/>
        <v>7.067826086956484</v>
      </c>
      <c r="K169" s="9">
        <f t="shared" ca="1" si="84"/>
        <v>220.88212679891296</v>
      </c>
      <c r="L169" s="9">
        <f t="shared" ca="1" si="85"/>
        <v>-11.650096301579769</v>
      </c>
      <c r="M169">
        <f t="shared" ca="1" si="87"/>
        <v>56.393471302428253</v>
      </c>
      <c r="N169">
        <f t="shared" ca="1" si="88"/>
        <v>32.729911699779251</v>
      </c>
    </row>
    <row r="170" spans="1:14" x14ac:dyDescent="0.25">
      <c r="A170" s="4">
        <f t="shared" si="81"/>
        <v>0.43721064814814664</v>
      </c>
      <c r="B170" s="3">
        <f t="shared" si="89"/>
        <v>1553301775</v>
      </c>
      <c r="C170">
        <f t="shared" si="94"/>
        <v>3</v>
      </c>
      <c r="D170">
        <f t="shared" si="94"/>
        <v>112</v>
      </c>
      <c r="E170">
        <f t="shared" ca="1" si="92"/>
        <v>-12934.796674796029</v>
      </c>
      <c r="F170">
        <f t="shared" ca="1" si="93"/>
        <v>62736.037105599993</v>
      </c>
      <c r="G170">
        <f t="shared" ca="1" si="82"/>
        <v>10584.069565217391</v>
      </c>
      <c r="H170" s="9">
        <f t="shared" ca="1" si="90"/>
        <v>-44.603684570331097</v>
      </c>
      <c r="I170" s="9">
        <f t="shared" ca="1" si="90"/>
        <v>216.33174816000101</v>
      </c>
      <c r="J170" s="9">
        <f t="shared" ca="1" si="90"/>
        <v>7.067826086956484</v>
      </c>
      <c r="K170" s="9">
        <f t="shared" ca="1" si="84"/>
        <v>220.88212679891441</v>
      </c>
      <c r="L170" s="9">
        <f t="shared" ca="1" si="85"/>
        <v>-11.650096301579692</v>
      </c>
      <c r="M170">
        <f t="shared" ca="1" si="87"/>
        <v>56.403005886681385</v>
      </c>
      <c r="N170">
        <f t="shared" ca="1" si="88"/>
        <v>32.726342899190577</v>
      </c>
    </row>
    <row r="171" spans="1:14" x14ac:dyDescent="0.25">
      <c r="A171" s="4">
        <f t="shared" si="81"/>
        <v>0.437268518518517</v>
      </c>
      <c r="B171" s="3">
        <f t="shared" si="89"/>
        <v>1553301780</v>
      </c>
      <c r="C171">
        <f t="shared" si="94"/>
        <v>3</v>
      </c>
      <c r="D171">
        <f t="shared" si="94"/>
        <v>112</v>
      </c>
      <c r="E171">
        <f t="shared" ca="1" si="92"/>
        <v>-13157.815097647685</v>
      </c>
      <c r="F171">
        <f t="shared" ca="1" si="93"/>
        <v>63817.695846399998</v>
      </c>
      <c r="G171">
        <f t="shared" ca="1" si="82"/>
        <v>10619.408695652173</v>
      </c>
      <c r="H171" s="9">
        <f t="shared" ca="1" si="90"/>
        <v>-44.603684570331097</v>
      </c>
      <c r="I171" s="9">
        <f t="shared" ca="1" si="90"/>
        <v>216.33174815999956</v>
      </c>
      <c r="J171" s="9">
        <f t="shared" ca="1" si="90"/>
        <v>7.067826086956484</v>
      </c>
      <c r="K171" s="9">
        <f t="shared" ca="1" si="84"/>
        <v>220.88212679891296</v>
      </c>
      <c r="L171" s="9">
        <f t="shared" ca="1" si="85"/>
        <v>-11.650096301579769</v>
      </c>
      <c r="M171">
        <f t="shared" ca="1" si="87"/>
        <v>56.412540470934509</v>
      </c>
      <c r="N171">
        <f t="shared" ca="1" si="88"/>
        <v>32.72277409860191</v>
      </c>
    </row>
    <row r="172" spans="1:14" x14ac:dyDescent="0.25">
      <c r="A172" s="4">
        <f t="shared" si="81"/>
        <v>0.43732638888888736</v>
      </c>
      <c r="B172" s="3">
        <f t="shared" si="89"/>
        <v>1553301785</v>
      </c>
      <c r="C172">
        <f t="shared" si="94"/>
        <v>3</v>
      </c>
      <c r="D172">
        <f t="shared" si="94"/>
        <v>112</v>
      </c>
      <c r="E172">
        <f t="shared" ca="1" si="92"/>
        <v>-13380.83352049934</v>
      </c>
      <c r="F172">
        <f t="shared" ca="1" si="93"/>
        <v>64899.354587199996</v>
      </c>
      <c r="G172">
        <f t="shared" ca="1" si="82"/>
        <v>10654.747826086956</v>
      </c>
      <c r="H172" s="9">
        <f t="shared" ca="1" si="90"/>
        <v>-44.603684570331097</v>
      </c>
      <c r="I172" s="9">
        <f t="shared" ca="1" si="90"/>
        <v>216.33174816000101</v>
      </c>
      <c r="J172" s="9">
        <f t="shared" ca="1" si="90"/>
        <v>7.067826086956484</v>
      </c>
      <c r="K172" s="9">
        <f t="shared" ca="1" si="84"/>
        <v>220.88212679891441</v>
      </c>
      <c r="L172" s="9">
        <f t="shared" ca="1" si="85"/>
        <v>-11.650096301579692</v>
      </c>
      <c r="M172">
        <f t="shared" ca="1" si="87"/>
        <v>56.422075055187634</v>
      </c>
      <c r="N172">
        <f t="shared" ca="1" si="88"/>
        <v>32.719205298013243</v>
      </c>
    </row>
    <row r="173" spans="1:14" x14ac:dyDescent="0.25">
      <c r="A173" s="4">
        <f t="shared" si="81"/>
        <v>0.43738425925925772</v>
      </c>
      <c r="B173" s="3">
        <f t="shared" si="89"/>
        <v>1553301790</v>
      </c>
      <c r="C173">
        <f t="shared" si="94"/>
        <v>3</v>
      </c>
      <c r="D173">
        <f t="shared" si="94"/>
        <v>112</v>
      </c>
      <c r="E173">
        <f t="shared" ca="1" si="92"/>
        <v>-13603.851943350995</v>
      </c>
      <c r="F173">
        <f t="shared" ca="1" si="93"/>
        <v>65981.013328000001</v>
      </c>
      <c r="G173">
        <f t="shared" ca="1" si="82"/>
        <v>10690.086956521738</v>
      </c>
      <c r="H173" s="9">
        <f t="shared" ca="1" si="90"/>
        <v>-44.603684570331097</v>
      </c>
      <c r="I173" s="9">
        <f t="shared" ca="1" si="90"/>
        <v>216.33174815999809</v>
      </c>
      <c r="J173" s="9">
        <f t="shared" ca="1" si="90"/>
        <v>7.067826086956484</v>
      </c>
      <c r="K173" s="9">
        <f t="shared" ca="1" si="84"/>
        <v>220.88212679891154</v>
      </c>
      <c r="L173" s="9">
        <f t="shared" ca="1" si="85"/>
        <v>-11.650096301579847</v>
      </c>
      <c r="M173">
        <f t="shared" ca="1" si="87"/>
        <v>56.431609639440765</v>
      </c>
      <c r="N173">
        <f t="shared" ca="1" si="88"/>
        <v>32.715636497424576</v>
      </c>
    </row>
    <row r="174" spans="1:14" x14ac:dyDescent="0.25">
      <c r="A174" s="4">
        <f t="shared" si="81"/>
        <v>0.43744212962962808</v>
      </c>
      <c r="B174" s="3">
        <f t="shared" si="89"/>
        <v>1553301795</v>
      </c>
      <c r="C174">
        <f t="shared" si="94"/>
        <v>3</v>
      </c>
      <c r="D174">
        <f t="shared" si="94"/>
        <v>112</v>
      </c>
      <c r="E174">
        <f t="shared" ca="1" si="92"/>
        <v>-13826.870366202651</v>
      </c>
      <c r="F174">
        <f t="shared" ca="1" si="93"/>
        <v>67062.672068799991</v>
      </c>
      <c r="G174">
        <f t="shared" ca="1" si="82"/>
        <v>10725.426086956521</v>
      </c>
      <c r="H174" s="9">
        <f t="shared" ca="1" si="90"/>
        <v>-44.603684570331097</v>
      </c>
      <c r="I174" s="9">
        <f t="shared" ca="1" si="90"/>
        <v>216.33174816000101</v>
      </c>
      <c r="J174" s="9">
        <f t="shared" ca="1" si="90"/>
        <v>7.067826086956484</v>
      </c>
      <c r="K174" s="9">
        <f t="shared" ca="1" si="84"/>
        <v>220.88212679891441</v>
      </c>
      <c r="L174" s="9">
        <f t="shared" ca="1" si="85"/>
        <v>-11.650096301579692</v>
      </c>
      <c r="M174">
        <f t="shared" ca="1" si="87"/>
        <v>56.44114422369389</v>
      </c>
      <c r="N174">
        <f t="shared" ca="1" si="88"/>
        <v>32.712067696835909</v>
      </c>
    </row>
    <row r="175" spans="1:14" x14ac:dyDescent="0.25">
      <c r="A175" s="4">
        <f t="shared" si="81"/>
        <v>0.43749999999999845</v>
      </c>
      <c r="B175" s="3">
        <f t="shared" si="89"/>
        <v>1553301800</v>
      </c>
      <c r="C175">
        <f t="shared" si="94"/>
        <v>3</v>
      </c>
      <c r="D175">
        <f t="shared" si="94"/>
        <v>112</v>
      </c>
      <c r="E175">
        <f t="shared" ca="1" si="92"/>
        <v>-14049.888789054306</v>
      </c>
      <c r="F175">
        <f t="shared" ca="1" si="93"/>
        <v>68144.330809599996</v>
      </c>
      <c r="G175">
        <f t="shared" ca="1" si="82"/>
        <v>10760.765217391303</v>
      </c>
      <c r="H175" s="9">
        <f t="shared" ca="1" si="90"/>
        <v>-44.603684570331097</v>
      </c>
      <c r="I175" s="9">
        <f t="shared" ca="1" si="90"/>
        <v>216.33174816000101</v>
      </c>
      <c r="J175" s="9">
        <f t="shared" ca="1" si="90"/>
        <v>7.0678260869568472</v>
      </c>
      <c r="K175" s="9">
        <f t="shared" ca="1" si="84"/>
        <v>220.88212679891441</v>
      </c>
      <c r="L175" s="9">
        <f t="shared" ca="1" si="85"/>
        <v>-11.650096301579692</v>
      </c>
      <c r="M175">
        <f t="shared" ca="1" si="87"/>
        <v>56.450678807947021</v>
      </c>
      <c r="N175">
        <f t="shared" ca="1" si="88"/>
        <v>32.708498896247242</v>
      </c>
    </row>
    <row r="176" spans="1:14" x14ac:dyDescent="0.25">
      <c r="A176" s="4">
        <f t="shared" si="81"/>
        <v>0.43755787037036881</v>
      </c>
      <c r="B176" s="3">
        <f t="shared" si="89"/>
        <v>1553301805</v>
      </c>
      <c r="C176">
        <f t="shared" si="94"/>
        <v>3</v>
      </c>
      <c r="D176">
        <f t="shared" si="94"/>
        <v>112</v>
      </c>
      <c r="E176">
        <f t="shared" ca="1" si="92"/>
        <v>-14272.907211905962</v>
      </c>
      <c r="F176">
        <f t="shared" ca="1" si="93"/>
        <v>69225.989550400001</v>
      </c>
      <c r="G176">
        <f t="shared" ca="1" si="82"/>
        <v>10796.104347826087</v>
      </c>
      <c r="H176" s="9">
        <f t="shared" ca="1" si="90"/>
        <v>-44.603684570331097</v>
      </c>
      <c r="I176" s="9">
        <f t="shared" ca="1" si="90"/>
        <v>216.33174815999809</v>
      </c>
      <c r="J176" s="9">
        <f t="shared" ca="1" si="90"/>
        <v>7.067826086956484</v>
      </c>
      <c r="K176" s="9">
        <f t="shared" ca="1" si="84"/>
        <v>220.88212679891154</v>
      </c>
      <c r="L176" s="9">
        <f t="shared" ca="1" si="85"/>
        <v>-11.650096301579847</v>
      </c>
      <c r="M176">
        <f t="shared" ca="1" si="87"/>
        <v>56.460213392200146</v>
      </c>
      <c r="N176">
        <f t="shared" ca="1" si="88"/>
        <v>32.704930095658568</v>
      </c>
    </row>
    <row r="177" spans="1:15" x14ac:dyDescent="0.25">
      <c r="A177" s="4">
        <f t="shared" si="81"/>
        <v>0.43761574074073917</v>
      </c>
      <c r="B177" s="3">
        <f t="shared" si="89"/>
        <v>1553301810</v>
      </c>
      <c r="C177">
        <f t="shared" si="94"/>
        <v>3</v>
      </c>
      <c r="D177">
        <f t="shared" si="94"/>
        <v>112</v>
      </c>
      <c r="E177">
        <f t="shared" ca="1" si="92"/>
        <v>-14495.925634757617</v>
      </c>
      <c r="F177">
        <f t="shared" ca="1" si="93"/>
        <v>70307.648291199992</v>
      </c>
      <c r="G177">
        <f t="shared" ca="1" si="82"/>
        <v>10831.44347826087</v>
      </c>
      <c r="H177" s="9">
        <f t="shared" ca="1" si="90"/>
        <v>-44.603684570331097</v>
      </c>
      <c r="I177" s="9">
        <f t="shared" ca="1" si="90"/>
        <v>216.33174816000101</v>
      </c>
      <c r="J177" s="9">
        <f t="shared" ca="1" si="90"/>
        <v>7.067826086956484</v>
      </c>
      <c r="K177" s="9">
        <f t="shared" ca="1" si="84"/>
        <v>220.88212679891441</v>
      </c>
      <c r="L177" s="9">
        <f t="shared" ca="1" si="85"/>
        <v>-11.650096301579692</v>
      </c>
      <c r="M177">
        <f t="shared" ca="1" si="87"/>
        <v>56.46974797645327</v>
      </c>
      <c r="N177">
        <f t="shared" ca="1" si="88"/>
        <v>32.701361295069901</v>
      </c>
    </row>
    <row r="178" spans="1:15" x14ac:dyDescent="0.25">
      <c r="A178" s="4">
        <f t="shared" si="81"/>
        <v>0.43767361111110953</v>
      </c>
      <c r="B178" s="3">
        <f t="shared" si="89"/>
        <v>1553301815</v>
      </c>
      <c r="C178">
        <f t="shared" si="94"/>
        <v>3</v>
      </c>
      <c r="D178">
        <f t="shared" si="94"/>
        <v>112</v>
      </c>
      <c r="E178">
        <f t="shared" ca="1" si="92"/>
        <v>-14718.944057609273</v>
      </c>
      <c r="F178">
        <f t="shared" ca="1" si="93"/>
        <v>71389.307031999997</v>
      </c>
      <c r="G178">
        <f t="shared" ca="1" si="82"/>
        <v>10866.782608695652</v>
      </c>
      <c r="H178" s="9">
        <f t="shared" ca="1" si="90"/>
        <v>-44.60368457033146</v>
      </c>
      <c r="I178" s="9">
        <f t="shared" ca="1" si="90"/>
        <v>216.33174816000101</v>
      </c>
      <c r="J178" s="9">
        <f t="shared" ca="1" si="90"/>
        <v>7.067826086956484</v>
      </c>
      <c r="K178" s="9">
        <f t="shared" ca="1" si="84"/>
        <v>220.88212679891447</v>
      </c>
      <c r="L178" s="9">
        <f t="shared" ca="1" si="85"/>
        <v>-11.650096301579786</v>
      </c>
      <c r="M178">
        <f t="shared" ca="1" si="87"/>
        <v>56.479282560706402</v>
      </c>
      <c r="N178">
        <f t="shared" ca="1" si="88"/>
        <v>32.697792494481234</v>
      </c>
    </row>
    <row r="179" spans="1:15" x14ac:dyDescent="0.25">
      <c r="A179" s="4">
        <f t="shared" si="81"/>
        <v>0.43773148148147989</v>
      </c>
      <c r="B179" s="3">
        <f t="shared" si="89"/>
        <v>1553301820</v>
      </c>
      <c r="C179">
        <f t="shared" si="94"/>
        <v>3</v>
      </c>
      <c r="D179">
        <f t="shared" si="94"/>
        <v>112</v>
      </c>
      <c r="E179">
        <f t="shared" ca="1" si="92"/>
        <v>-14941.96248046093</v>
      </c>
      <c r="F179">
        <f t="shared" ca="1" si="93"/>
        <v>72470.965772800002</v>
      </c>
      <c r="G179">
        <f t="shared" ca="1" si="82"/>
        <v>10902.121739130434</v>
      </c>
      <c r="H179" s="9">
        <f t="shared" ca="1" si="90"/>
        <v>-44.603684570331097</v>
      </c>
      <c r="I179" s="9">
        <f t="shared" ca="1" si="90"/>
        <v>216.33174815999809</v>
      </c>
      <c r="J179" s="9">
        <f t="shared" ca="1" si="90"/>
        <v>7.067826086956484</v>
      </c>
      <c r="K179" s="9">
        <f t="shared" ca="1" si="84"/>
        <v>220.88212679891154</v>
      </c>
      <c r="L179" s="9">
        <f t="shared" ca="1" si="85"/>
        <v>-11.650096301579847</v>
      </c>
      <c r="M179">
        <f t="shared" ca="1" si="87"/>
        <v>56.488817144959526</v>
      </c>
      <c r="N179">
        <f t="shared" ca="1" si="88"/>
        <v>32.694223693892567</v>
      </c>
    </row>
    <row r="180" spans="1:15" x14ac:dyDescent="0.25">
      <c r="A180" s="4">
        <f t="shared" si="81"/>
        <v>0.43778935185185025</v>
      </c>
      <c r="B180" s="3">
        <f t="shared" si="89"/>
        <v>1553301825</v>
      </c>
      <c r="C180">
        <f t="shared" ref="C180:D180" si="95">C179</f>
        <v>3</v>
      </c>
      <c r="D180">
        <f t="shared" si="95"/>
        <v>112</v>
      </c>
      <c r="E180" s="15">
        <f ca="1">(1-$O180)*(1-$O180)*E179+2*$O180*(1-$O180)*INDIRECT("E"&amp;C181)+$O180*$O180*E183</f>
        <v>-15164.980903312586</v>
      </c>
      <c r="F180" s="15">
        <f ca="1">(1-$O180)*(1-$O180)*F179+2*$O180*(1-$O180)*INDIRECT("F"&amp;C181)+$O180*$O180*F183</f>
        <v>73552.624513599992</v>
      </c>
      <c r="G180" s="15">
        <f t="shared" ca="1" si="82"/>
        <v>10937.460869565217</v>
      </c>
      <c r="H180" s="16">
        <f t="shared" ca="1" si="90"/>
        <v>-44.603684570331097</v>
      </c>
      <c r="I180" s="16">
        <f t="shared" ca="1" si="90"/>
        <v>216.33174816000101</v>
      </c>
      <c r="J180" s="16">
        <f t="shared" ca="1" si="90"/>
        <v>7.067826086956484</v>
      </c>
      <c r="K180" s="16">
        <f t="shared" ca="1" si="84"/>
        <v>220.88212679891441</v>
      </c>
      <c r="L180" s="16">
        <f t="shared" ca="1" si="85"/>
        <v>-11.650096301579692</v>
      </c>
      <c r="M180" s="15">
        <f ca="1">(1-$O180)*(1-$O180)*M179+2*$O180*(1-$O180)*INDIRECT("M"&amp;C181)+$O180*$O180*M183</f>
        <v>56.498351729212658</v>
      </c>
      <c r="N180" s="15">
        <f ca="1">(1-$O180)*(1-$O180)*N179+2*$O180*(1-$O180)*INDIRECT("N"&amp;C181)+$O180*$O180*N183</f>
        <v>32.690654893303901</v>
      </c>
      <c r="O180" s="15">
        <f>(B180-B179)/(B183-B179)</f>
        <v>0.25</v>
      </c>
    </row>
    <row r="181" spans="1:15" x14ac:dyDescent="0.25">
      <c r="A181" s="5">
        <f t="shared" si="81"/>
        <v>0.43784722222222061</v>
      </c>
      <c r="B181" s="3">
        <f t="shared" si="89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-15387.999326164241</v>
      </c>
      <c r="F181" s="15">
        <f ca="1">(1-$O181)*(1-$O181)*F179+2*$O181*(1-$O181)*INDIRECT("F"&amp;C181)+$O181*$O181*F183</f>
        <v>74634.283254399998</v>
      </c>
      <c r="G181" s="15">
        <f t="shared" ca="1" si="82"/>
        <v>10972.8</v>
      </c>
      <c r="H181" s="16">
        <f t="shared" ca="1" si="90"/>
        <v>-44.603684570331097</v>
      </c>
      <c r="I181" s="16">
        <f t="shared" ca="1" si="90"/>
        <v>216.33174816000101</v>
      </c>
      <c r="J181" s="16">
        <f t="shared" ca="1" si="90"/>
        <v>0</v>
      </c>
      <c r="K181" s="16">
        <f t="shared" ca="1" si="84"/>
        <v>220.88212679891441</v>
      </c>
      <c r="L181" s="16">
        <f t="shared" ca="1" si="85"/>
        <v>-11.650096301579692</v>
      </c>
      <c r="M181" s="15">
        <f ca="1">(1-$O181)*(1-$O181)*M179+2*$O181*(1-$O181)*INDIRECT("M"&amp;C181)+$O181*$O181*M183</f>
        <v>56.507886313465782</v>
      </c>
      <c r="N181" s="15">
        <f ca="1">(1-$O181)*(1-$O181)*N179+2*$O181*(1-$O181)*INDIRECT("N"&amp;C181)+$O181*$O181*N183</f>
        <v>32.687086092715234</v>
      </c>
      <c r="O181" s="15">
        <f>(B181-B179)/(B183-B179)</f>
        <v>0.5</v>
      </c>
    </row>
    <row r="182" spans="1:15" x14ac:dyDescent="0.25">
      <c r="A182" s="4">
        <f t="shared" si="81"/>
        <v>0.43790509259259097</v>
      </c>
      <c r="B182" s="3">
        <f t="shared" si="89"/>
        <v>1553301835</v>
      </c>
      <c r="C182">
        <f t="shared" ref="C182:D182" si="96">C181</f>
        <v>4</v>
      </c>
      <c r="D182">
        <f t="shared" si="96"/>
        <v>181</v>
      </c>
      <c r="E182" s="15">
        <f ca="1">(1-$O182)*(1-$O182)*E179+2*$O182*(1-$O182)*INDIRECT("E"&amp;C181)+$O182*$O182*E183</f>
        <v>-15611.017749015897</v>
      </c>
      <c r="F182" s="15">
        <f ca="1">(1-$O182)*(1-$O182)*F179+2*$O182*(1-$O182)*INDIRECT("F"&amp;C181)+$O182*$O182*F183</f>
        <v>75715.941995200003</v>
      </c>
      <c r="G182" s="15">
        <f t="shared" ca="1" si="82"/>
        <v>10972.8</v>
      </c>
      <c r="H182" s="16">
        <f t="shared" ca="1" si="90"/>
        <v>-44.603684570331097</v>
      </c>
      <c r="I182" s="16">
        <f t="shared" ca="1" si="90"/>
        <v>216.33174815999809</v>
      </c>
      <c r="J182" s="16">
        <f t="shared" ca="1" si="90"/>
        <v>0</v>
      </c>
      <c r="K182" s="16">
        <f t="shared" ca="1" si="84"/>
        <v>220.88212679891154</v>
      </c>
      <c r="L182" s="16">
        <f t="shared" ca="1" si="85"/>
        <v>-11.650096301579847</v>
      </c>
      <c r="M182" s="15">
        <f ca="1">(1-$O182)*(1-$O182)*M179+2*$O182*(1-$O182)*INDIRECT("M"&amp;C181)+$O182*$O182*M183</f>
        <v>56.517420897718907</v>
      </c>
      <c r="N182" s="15">
        <f ca="1">(1-$O182)*(1-$O182)*N179+2*$O182*(1-$O182)*INDIRECT("N"&amp;C181)+$O182*$O182*N183</f>
        <v>32.683517292126567</v>
      </c>
      <c r="O182" s="15">
        <f>(B182-B179)/(B183-B179)</f>
        <v>0.75</v>
      </c>
    </row>
    <row r="183" spans="1:15" x14ac:dyDescent="0.25">
      <c r="A183" s="4">
        <f t="shared" si="81"/>
        <v>0.43796296296296133</v>
      </c>
      <c r="B183" s="3">
        <f t="shared" si="89"/>
        <v>1553301840</v>
      </c>
      <c r="C183">
        <f t="shared" si="94"/>
        <v>4</v>
      </c>
      <c r="D183">
        <f t="shared" si="94"/>
        <v>181</v>
      </c>
      <c r="E183">
        <f t="shared" ca="1" si="92"/>
        <v>-15834.036171867552</v>
      </c>
      <c r="F183">
        <f t="shared" ca="1" si="93"/>
        <v>76797.600735999993</v>
      </c>
      <c r="G183">
        <f t="shared" ca="1" si="82"/>
        <v>10972.8</v>
      </c>
      <c r="H183" s="9">
        <f t="shared" ca="1" si="90"/>
        <v>-44.603684570331097</v>
      </c>
      <c r="I183" s="9">
        <f t="shared" ca="1" si="90"/>
        <v>216.33174816000101</v>
      </c>
      <c r="J183" s="9">
        <f t="shared" ca="1" si="90"/>
        <v>0</v>
      </c>
      <c r="K183" s="9">
        <f t="shared" ca="1" si="84"/>
        <v>220.88212679891441</v>
      </c>
      <c r="L183" s="9">
        <f t="shared" ca="1" si="85"/>
        <v>-11.650096301579692</v>
      </c>
      <c r="M183">
        <f t="shared" ca="1" si="87"/>
        <v>56.526955481972038</v>
      </c>
      <c r="N183">
        <f t="shared" ca="1" si="88"/>
        <v>32.6799484915379</v>
      </c>
    </row>
    <row r="184" spans="1:15" x14ac:dyDescent="0.25">
      <c r="A184" s="4">
        <f t="shared" si="81"/>
        <v>0.43802083333333169</v>
      </c>
      <c r="B184" s="3">
        <f t="shared" si="89"/>
        <v>1553301845</v>
      </c>
      <c r="C184">
        <f t="shared" si="94"/>
        <v>4</v>
      </c>
      <c r="D184">
        <f t="shared" si="94"/>
        <v>181</v>
      </c>
      <c r="E184">
        <f t="shared" ca="1" si="92"/>
        <v>-16057.054594719208</v>
      </c>
      <c r="F184">
        <f t="shared" ca="1" si="93"/>
        <v>77879.259476799998</v>
      </c>
      <c r="G184">
        <f t="shared" ca="1" si="82"/>
        <v>10972.8</v>
      </c>
      <c r="H184" s="9">
        <f t="shared" ref="H184:J234" ca="1" si="97">(E185-E184)/($B185-$B184)</f>
        <v>-44.603684570331097</v>
      </c>
      <c r="I184" s="9">
        <f t="shared" ca="1" si="97"/>
        <v>216.33174816000101</v>
      </c>
      <c r="J184" s="9">
        <f t="shared" ca="1" si="97"/>
        <v>0</v>
      </c>
      <c r="K184" s="9">
        <f t="shared" ca="1" si="84"/>
        <v>220.88212679891441</v>
      </c>
      <c r="L184" s="9">
        <f t="shared" ca="1" si="85"/>
        <v>-11.650096301579692</v>
      </c>
      <c r="M184">
        <f t="shared" ca="1" si="87"/>
        <v>56.536490066225163</v>
      </c>
      <c r="N184">
        <f t="shared" ca="1" si="88"/>
        <v>32.676379690949233</v>
      </c>
    </row>
    <row r="185" spans="1:15" x14ac:dyDescent="0.25">
      <c r="A185" s="4">
        <f t="shared" si="81"/>
        <v>0.43807870370370205</v>
      </c>
      <c r="B185" s="3">
        <f t="shared" si="89"/>
        <v>1553301850</v>
      </c>
      <c r="C185">
        <f t="shared" ref="C185:D197" si="98">C184</f>
        <v>4</v>
      </c>
      <c r="D185">
        <f t="shared" si="98"/>
        <v>181</v>
      </c>
      <c r="E185">
        <f t="shared" ca="1" si="92"/>
        <v>-16280.073017570863</v>
      </c>
      <c r="F185">
        <f t="shared" ca="1" si="93"/>
        <v>78960.918217600003</v>
      </c>
      <c r="G185">
        <f t="shared" ca="1" si="82"/>
        <v>10972.8</v>
      </c>
      <c r="H185" s="9">
        <f t="shared" ca="1" si="97"/>
        <v>-44.603684570331097</v>
      </c>
      <c r="I185" s="9">
        <f t="shared" ca="1" si="97"/>
        <v>216.33174815999809</v>
      </c>
      <c r="J185" s="9">
        <f t="shared" ca="1" si="97"/>
        <v>0</v>
      </c>
      <c r="K185" s="9">
        <f t="shared" ca="1" si="84"/>
        <v>220.88212679891154</v>
      </c>
      <c r="L185" s="9">
        <f t="shared" ca="1" si="85"/>
        <v>-11.650096301579847</v>
      </c>
      <c r="M185">
        <f t="shared" ca="1" si="87"/>
        <v>56.546024650478294</v>
      </c>
      <c r="N185">
        <f t="shared" ca="1" si="88"/>
        <v>32.672810890360559</v>
      </c>
    </row>
    <row r="186" spans="1:15" x14ac:dyDescent="0.25">
      <c r="A186" s="4">
        <f t="shared" si="81"/>
        <v>0.43813657407407242</v>
      </c>
      <c r="B186" s="3">
        <f t="shared" si="89"/>
        <v>1553301855</v>
      </c>
      <c r="C186">
        <f t="shared" si="98"/>
        <v>4</v>
      </c>
      <c r="D186">
        <f t="shared" si="98"/>
        <v>181</v>
      </c>
      <c r="E186">
        <f t="shared" ca="1" si="92"/>
        <v>-16503.091440422519</v>
      </c>
      <c r="F186">
        <f t="shared" ca="1" si="93"/>
        <v>80042.576958399994</v>
      </c>
      <c r="G186">
        <f t="shared" ca="1" si="82"/>
        <v>10972.8</v>
      </c>
      <c r="H186" s="9">
        <f t="shared" ca="1" si="97"/>
        <v>-44.603684570331097</v>
      </c>
      <c r="I186" s="9">
        <f t="shared" ca="1" si="97"/>
        <v>216.33174816000101</v>
      </c>
      <c r="J186" s="9">
        <f t="shared" ca="1" si="97"/>
        <v>0</v>
      </c>
      <c r="K186" s="9">
        <f t="shared" ca="1" si="84"/>
        <v>220.88212679891441</v>
      </c>
      <c r="L186" s="9">
        <f t="shared" ca="1" si="85"/>
        <v>-11.650096301579692</v>
      </c>
      <c r="M186">
        <f t="shared" ca="1" si="87"/>
        <v>56.555559234731419</v>
      </c>
      <c r="N186">
        <f t="shared" ca="1" si="88"/>
        <v>32.669242089771892</v>
      </c>
    </row>
    <row r="187" spans="1:15" x14ac:dyDescent="0.25">
      <c r="A187" s="4">
        <f t="shared" ref="A187:A250" si="99">A186+5/24/3600</f>
        <v>0.43819444444444278</v>
      </c>
      <c r="B187" s="3">
        <f t="shared" si="89"/>
        <v>1553301860</v>
      </c>
      <c r="C187">
        <f t="shared" si="98"/>
        <v>4</v>
      </c>
      <c r="D187">
        <f t="shared" si="98"/>
        <v>181</v>
      </c>
      <c r="E187">
        <f t="shared" ca="1" si="92"/>
        <v>-16726.109863274174</v>
      </c>
      <c r="F187">
        <f t="shared" ca="1" si="93"/>
        <v>81124.235699199999</v>
      </c>
      <c r="G187">
        <f t="shared" ca="1" si="82"/>
        <v>10972.8</v>
      </c>
      <c r="H187" s="9">
        <f t="shared" ca="1" si="97"/>
        <v>-44.603684570331097</v>
      </c>
      <c r="I187" s="9">
        <f t="shared" ca="1" si="97"/>
        <v>216.33174816000101</v>
      </c>
      <c r="J187" s="9">
        <f t="shared" ca="1" si="97"/>
        <v>0</v>
      </c>
      <c r="K187" s="9">
        <f t="shared" ca="1" si="84"/>
        <v>220.88212679891441</v>
      </c>
      <c r="L187" s="9">
        <f t="shared" ca="1" si="85"/>
        <v>-11.650096301579692</v>
      </c>
      <c r="M187">
        <f t="shared" ca="1" si="87"/>
        <v>56.565093818984543</v>
      </c>
      <c r="N187">
        <f t="shared" ca="1" si="88"/>
        <v>32.665673289183225</v>
      </c>
    </row>
    <row r="188" spans="1:15" x14ac:dyDescent="0.25">
      <c r="A188" s="4">
        <f t="shared" si="99"/>
        <v>0.43825231481481314</v>
      </c>
      <c r="B188" s="3">
        <f t="shared" si="89"/>
        <v>1553301865</v>
      </c>
      <c r="C188">
        <f t="shared" si="98"/>
        <v>4</v>
      </c>
      <c r="D188">
        <f t="shared" si="98"/>
        <v>181</v>
      </c>
      <c r="E188">
        <f t="shared" ca="1" si="92"/>
        <v>-16949.12828612583</v>
      </c>
      <c r="F188">
        <f t="shared" ca="1" si="93"/>
        <v>82205.894440000004</v>
      </c>
      <c r="G188">
        <f t="shared" ca="1" si="82"/>
        <v>10972.8</v>
      </c>
      <c r="H188" s="9">
        <f t="shared" ca="1" si="97"/>
        <v>-44.603684570331097</v>
      </c>
      <c r="I188" s="9">
        <f t="shared" ca="1" si="97"/>
        <v>216.33174815999809</v>
      </c>
      <c r="J188" s="9">
        <f t="shared" ca="1" si="97"/>
        <v>0</v>
      </c>
      <c r="K188" s="9">
        <f t="shared" ca="1" si="84"/>
        <v>220.88212679891154</v>
      </c>
      <c r="L188" s="9">
        <f t="shared" ca="1" si="85"/>
        <v>-11.650096301579847</v>
      </c>
      <c r="M188">
        <f t="shared" ca="1" si="87"/>
        <v>56.574628403237675</v>
      </c>
      <c r="N188">
        <f t="shared" ca="1" si="88"/>
        <v>32.662104488594558</v>
      </c>
    </row>
    <row r="189" spans="1:15" x14ac:dyDescent="0.25">
      <c r="A189" s="4">
        <f t="shared" si="99"/>
        <v>0.4383101851851835</v>
      </c>
      <c r="B189" s="3">
        <f t="shared" si="89"/>
        <v>1553301870</v>
      </c>
      <c r="C189">
        <f t="shared" si="98"/>
        <v>4</v>
      </c>
      <c r="D189">
        <f t="shared" si="98"/>
        <v>181</v>
      </c>
      <c r="E189">
        <f t="shared" ca="1" si="92"/>
        <v>-17172.146708977485</v>
      </c>
      <c r="F189">
        <f t="shared" ca="1" si="93"/>
        <v>83287.553180799994</v>
      </c>
      <c r="G189">
        <f t="shared" ca="1" si="82"/>
        <v>10972.8</v>
      </c>
      <c r="H189" s="9">
        <f t="shared" ca="1" si="97"/>
        <v>-44.603684570331097</v>
      </c>
      <c r="I189" s="9">
        <f t="shared" ca="1" si="97"/>
        <v>216.33174816000101</v>
      </c>
      <c r="J189" s="9">
        <f t="shared" ca="1" si="97"/>
        <v>0</v>
      </c>
      <c r="K189" s="9">
        <f t="shared" ca="1" si="84"/>
        <v>220.88212679891441</v>
      </c>
      <c r="L189" s="9">
        <f t="shared" ca="1" si="85"/>
        <v>-11.650096301579692</v>
      </c>
      <c r="M189">
        <f t="shared" ca="1" si="87"/>
        <v>56.584162987490799</v>
      </c>
      <c r="N189">
        <f t="shared" ca="1" si="88"/>
        <v>32.658535688005891</v>
      </c>
    </row>
    <row r="190" spans="1:15" x14ac:dyDescent="0.25">
      <c r="A190" s="4">
        <f t="shared" si="99"/>
        <v>0.43836805555555386</v>
      </c>
      <c r="B190" s="3">
        <f t="shared" si="89"/>
        <v>1553301875</v>
      </c>
      <c r="C190">
        <f t="shared" si="98"/>
        <v>4</v>
      </c>
      <c r="D190">
        <f t="shared" si="98"/>
        <v>181</v>
      </c>
      <c r="E190">
        <f t="shared" ca="1" si="92"/>
        <v>-17395.165131829141</v>
      </c>
      <c r="F190">
        <f t="shared" ca="1" si="93"/>
        <v>84369.211921599999</v>
      </c>
      <c r="G190">
        <f t="shared" ca="1" si="82"/>
        <v>10972.8</v>
      </c>
      <c r="H190" s="9">
        <f t="shared" ca="1" si="97"/>
        <v>-44.603684570331822</v>
      </c>
      <c r="I190" s="9">
        <f t="shared" ca="1" si="97"/>
        <v>216.33174816000101</v>
      </c>
      <c r="J190" s="9">
        <f t="shared" ca="1" si="97"/>
        <v>0</v>
      </c>
      <c r="K190" s="9">
        <f t="shared" ca="1" si="84"/>
        <v>220.88212679891453</v>
      </c>
      <c r="L190" s="9">
        <f t="shared" ca="1" si="85"/>
        <v>-11.650096301579877</v>
      </c>
      <c r="M190">
        <f t="shared" ca="1" si="87"/>
        <v>56.593697571743931</v>
      </c>
      <c r="N190">
        <f t="shared" ca="1" si="88"/>
        <v>32.654966887417224</v>
      </c>
    </row>
    <row r="191" spans="1:15" x14ac:dyDescent="0.25">
      <c r="A191" s="4">
        <f t="shared" si="99"/>
        <v>0.43842592592592422</v>
      </c>
      <c r="B191" s="3">
        <f t="shared" si="89"/>
        <v>1553301880</v>
      </c>
      <c r="C191">
        <f t="shared" si="98"/>
        <v>4</v>
      </c>
      <c r="D191">
        <f t="shared" si="98"/>
        <v>181</v>
      </c>
      <c r="E191">
        <f t="shared" ca="1" si="92"/>
        <v>-17618.1835546808</v>
      </c>
      <c r="F191">
        <f t="shared" ca="1" si="93"/>
        <v>85450.870662400004</v>
      </c>
      <c r="G191">
        <f t="shared" ca="1" si="82"/>
        <v>10972.8</v>
      </c>
      <c r="H191" s="9">
        <f t="shared" ca="1" si="97"/>
        <v>-44.603684570330373</v>
      </c>
      <c r="I191" s="9">
        <f t="shared" ca="1" si="97"/>
        <v>216.33174815999809</v>
      </c>
      <c r="J191" s="9">
        <f t="shared" ca="1" si="97"/>
        <v>0</v>
      </c>
      <c r="K191" s="9">
        <f t="shared" ca="1" si="84"/>
        <v>220.8821267989114</v>
      </c>
      <c r="L191" s="9">
        <f t="shared" ca="1" si="85"/>
        <v>-11.650096301579662</v>
      </c>
      <c r="M191">
        <f t="shared" ca="1" si="87"/>
        <v>56.603232155997055</v>
      </c>
      <c r="N191">
        <f t="shared" ca="1" si="88"/>
        <v>32.65139808682855</v>
      </c>
    </row>
    <row r="192" spans="1:15" x14ac:dyDescent="0.25">
      <c r="A192" s="4">
        <f t="shared" si="99"/>
        <v>0.43848379629629458</v>
      </c>
      <c r="B192" s="3">
        <f t="shared" si="89"/>
        <v>1553301885</v>
      </c>
      <c r="C192">
        <f t="shared" ref="C192:D192" si="100">C191</f>
        <v>4</v>
      </c>
      <c r="D192">
        <f t="shared" si="100"/>
        <v>181</v>
      </c>
      <c r="E192">
        <f t="shared" ref="E192:E194" ca="1" si="101">INDIRECT("E$"&amp;C192)+INDIRECT("H$"&amp;C192)*($B192-INDIRECT("B$"&amp;D192))</f>
        <v>-17841.201977532452</v>
      </c>
      <c r="F192">
        <f t="shared" ref="F192:F194" ca="1" si="102">INDIRECT("F$"&amp;C192)+INDIRECT("I$"&amp;C192)*($B192-INDIRECT("B$"&amp;D192))</f>
        <v>86532.529403199995</v>
      </c>
      <c r="G192">
        <f t="shared" ref="G192:G194" ca="1" si="103">INDIRECT("G$"&amp;C192)+INDIRECT("J$"&amp;C192)*($B192-INDIRECT("B$"&amp;D192))</f>
        <v>10972.8</v>
      </c>
      <c r="H192" s="9">
        <f t="shared" ref="H192:H194" ca="1" si="104">(E193-E192)/($B193-$B192)</f>
        <v>-44.603684570331822</v>
      </c>
      <c r="I192" s="9">
        <f t="shared" ref="I192:I194" ca="1" si="105">(F193-F192)/($B193-$B192)</f>
        <v>216.33174816000101</v>
      </c>
      <c r="J192" s="9">
        <f t="shared" ref="J192:J194" ca="1" si="106">(G193-G192)/($B193-$B192)</f>
        <v>0</v>
      </c>
      <c r="K192" s="9">
        <f t="shared" ref="K192:K194" ca="1" si="107">SQRT(H192*H192+I192*I192)</f>
        <v>220.88212679891453</v>
      </c>
      <c r="L192" s="9">
        <f t="shared" ref="L192:L194" ca="1" si="108">DEGREES(ATAN2(I192,H192))</f>
        <v>-11.650096301579877</v>
      </c>
      <c r="M192">
        <f t="shared" ref="M192:M194" ca="1" si="109">INDIRECT("M$"&amp;C192)+INDIRECT("O$"&amp;C192)*($B192-INDIRECT("B$"&amp;D192))</f>
        <v>56.61276674025018</v>
      </c>
      <c r="N192">
        <f t="shared" ref="N192:N194" ca="1" si="110">INDIRECT("N$"&amp;C192)+INDIRECT("P$"&amp;C192)*($B192-INDIRECT("B$"&amp;D192))</f>
        <v>32.647829286239883</v>
      </c>
    </row>
    <row r="193" spans="1:14" x14ac:dyDescent="0.25">
      <c r="A193" s="8">
        <f t="shared" si="99"/>
        <v>0.43854166666666494</v>
      </c>
      <c r="B193" s="3">
        <f t="shared" si="89"/>
        <v>1553301890</v>
      </c>
      <c r="C193">
        <f t="shared" ref="C193:D193" si="111">C192</f>
        <v>4</v>
      </c>
      <c r="D193">
        <f t="shared" si="111"/>
        <v>181</v>
      </c>
      <c r="E193">
        <f t="shared" ca="1" si="101"/>
        <v>-18064.220400384111</v>
      </c>
      <c r="F193">
        <f t="shared" ca="1" si="102"/>
        <v>87614.188144</v>
      </c>
      <c r="G193">
        <f t="shared" ca="1" si="103"/>
        <v>10972.8</v>
      </c>
      <c r="H193" s="9">
        <f t="shared" ca="1" si="104"/>
        <v>-44.603684570331097</v>
      </c>
      <c r="I193" s="9">
        <f t="shared" ca="1" si="105"/>
        <v>216.33174816000101</v>
      </c>
      <c r="J193" s="9">
        <f t="shared" ca="1" si="106"/>
        <v>0</v>
      </c>
      <c r="K193" s="9">
        <f t="shared" ca="1" si="107"/>
        <v>220.88212679891441</v>
      </c>
      <c r="L193" s="9">
        <f t="shared" ca="1" si="108"/>
        <v>-11.650096301579692</v>
      </c>
      <c r="M193">
        <f t="shared" ca="1" si="109"/>
        <v>56.622301324503312</v>
      </c>
      <c r="N193">
        <f t="shared" ca="1" si="110"/>
        <v>32.644260485651216</v>
      </c>
    </row>
    <row r="194" spans="1:14" x14ac:dyDescent="0.25">
      <c r="A194" s="4">
        <f t="shared" si="99"/>
        <v>0.4385995370370353</v>
      </c>
      <c r="B194" s="3">
        <f t="shared" si="89"/>
        <v>1553301895</v>
      </c>
      <c r="C194">
        <f t="shared" ref="C194:D194" si="112">C193</f>
        <v>4</v>
      </c>
      <c r="D194">
        <f t="shared" si="112"/>
        <v>181</v>
      </c>
      <c r="E194">
        <f t="shared" ca="1" si="101"/>
        <v>-18287.238823235766</v>
      </c>
      <c r="F194">
        <f t="shared" ca="1" si="102"/>
        <v>88695.846884800005</v>
      </c>
      <c r="G194">
        <f t="shared" ca="1" si="103"/>
        <v>10972.8</v>
      </c>
      <c r="H194" s="9">
        <f t="shared" ca="1" si="104"/>
        <v>-44.603684570331097</v>
      </c>
      <c r="I194" s="9">
        <f t="shared" ca="1" si="105"/>
        <v>216.33174815999809</v>
      </c>
      <c r="J194" s="9">
        <f t="shared" ca="1" si="106"/>
        <v>0</v>
      </c>
      <c r="K194" s="9">
        <f t="shared" ca="1" si="107"/>
        <v>220.88212679891154</v>
      </c>
      <c r="L194" s="9">
        <f t="shared" ca="1" si="108"/>
        <v>-11.650096301579847</v>
      </c>
      <c r="M194">
        <f t="shared" ca="1" si="109"/>
        <v>56.631835908756436</v>
      </c>
      <c r="N194">
        <f t="shared" ca="1" si="110"/>
        <v>32.640691685062549</v>
      </c>
    </row>
    <row r="195" spans="1:14" x14ac:dyDescent="0.25">
      <c r="A195" s="4">
        <f t="shared" si="99"/>
        <v>0.43865740740740566</v>
      </c>
      <c r="B195" s="3">
        <f t="shared" si="89"/>
        <v>1553301900</v>
      </c>
      <c r="C195">
        <f t="shared" si="98"/>
        <v>4</v>
      </c>
      <c r="D195">
        <f t="shared" si="98"/>
        <v>181</v>
      </c>
      <c r="E195">
        <f t="shared" ca="1" si="92"/>
        <v>-18510.257246087422</v>
      </c>
      <c r="F195">
        <f t="shared" ca="1" si="93"/>
        <v>89777.505625599995</v>
      </c>
      <c r="G195">
        <f t="shared" ca="1" si="82"/>
        <v>10972.8</v>
      </c>
      <c r="H195" s="9">
        <f t="shared" ca="1" si="97"/>
        <v>-44.603684570331097</v>
      </c>
      <c r="I195" s="9">
        <f t="shared" ca="1" si="97"/>
        <v>216.33174816000101</v>
      </c>
      <c r="J195" s="9">
        <f t="shared" ca="1" si="97"/>
        <v>0</v>
      </c>
      <c r="K195" s="9">
        <f t="shared" ca="1" si="84"/>
        <v>220.88212679891441</v>
      </c>
      <c r="L195" s="9">
        <f t="shared" ca="1" si="85"/>
        <v>-11.650096301579692</v>
      </c>
      <c r="M195">
        <f t="shared" ca="1" si="87"/>
        <v>56.641370493009561</v>
      </c>
      <c r="N195">
        <f t="shared" ca="1" si="88"/>
        <v>32.637122884473882</v>
      </c>
    </row>
    <row r="196" spans="1:14" x14ac:dyDescent="0.25">
      <c r="A196" s="4">
        <f t="shared" si="99"/>
        <v>0.43871527777777602</v>
      </c>
      <c r="B196" s="3">
        <f t="shared" si="89"/>
        <v>1553301905</v>
      </c>
      <c r="C196">
        <f t="shared" si="98"/>
        <v>4</v>
      </c>
      <c r="D196">
        <f t="shared" si="98"/>
        <v>181</v>
      </c>
      <c r="E196">
        <f t="shared" ca="1" si="92"/>
        <v>-18733.275668939077</v>
      </c>
      <c r="F196">
        <f t="shared" ca="1" si="93"/>
        <v>90859.1643664</v>
      </c>
      <c r="G196">
        <f t="shared" ca="1" si="82"/>
        <v>10972.8</v>
      </c>
      <c r="H196" s="9">
        <f t="shared" ca="1" si="97"/>
        <v>-44.603684570331097</v>
      </c>
      <c r="I196" s="9">
        <f t="shared" ca="1" si="97"/>
        <v>216.33174816000101</v>
      </c>
      <c r="J196" s="9">
        <f t="shared" ca="1" si="97"/>
        <v>0</v>
      </c>
      <c r="K196" s="9">
        <f t="shared" ca="1" si="84"/>
        <v>220.88212679891441</v>
      </c>
      <c r="L196" s="9">
        <f t="shared" ca="1" si="85"/>
        <v>-11.650096301579692</v>
      </c>
      <c r="M196">
        <f t="shared" ca="1" si="87"/>
        <v>56.650905077262692</v>
      </c>
      <c r="N196">
        <f t="shared" ca="1" si="88"/>
        <v>32.633554083885215</v>
      </c>
    </row>
    <row r="197" spans="1:14" x14ac:dyDescent="0.25">
      <c r="A197" s="4">
        <f t="shared" si="99"/>
        <v>0.43877314814814639</v>
      </c>
      <c r="B197" s="3">
        <f t="shared" si="89"/>
        <v>1553301910</v>
      </c>
      <c r="C197">
        <f t="shared" si="98"/>
        <v>4</v>
      </c>
      <c r="D197">
        <f t="shared" si="98"/>
        <v>181</v>
      </c>
      <c r="E197">
        <f t="shared" ca="1" si="92"/>
        <v>-18956.294091790733</v>
      </c>
      <c r="F197">
        <f t="shared" ca="1" si="93"/>
        <v>91940.823107200005</v>
      </c>
      <c r="G197">
        <f t="shared" ca="1" si="82"/>
        <v>10972.8</v>
      </c>
      <c r="H197" s="9">
        <f t="shared" ca="1" si="97"/>
        <v>-44.603684570331097</v>
      </c>
      <c r="I197" s="9">
        <f t="shared" ca="1" si="97"/>
        <v>216.33174815999809</v>
      </c>
      <c r="J197" s="9">
        <f t="shared" ca="1" si="97"/>
        <v>0</v>
      </c>
      <c r="K197" s="9">
        <f t="shared" ca="1" si="84"/>
        <v>220.88212679891154</v>
      </c>
      <c r="L197" s="9">
        <f t="shared" ca="1" si="85"/>
        <v>-11.650096301579847</v>
      </c>
      <c r="M197">
        <f t="shared" ca="1" si="87"/>
        <v>56.660439661515817</v>
      </c>
      <c r="N197">
        <f t="shared" ca="1" si="88"/>
        <v>32.629985283296541</v>
      </c>
    </row>
    <row r="198" spans="1:14" x14ac:dyDescent="0.25">
      <c r="A198" s="4">
        <f t="shared" si="99"/>
        <v>0.43883101851851675</v>
      </c>
      <c r="B198" s="3">
        <f t="shared" si="89"/>
        <v>1553301915</v>
      </c>
      <c r="C198">
        <f t="shared" ref="C198:D198" si="113">C197</f>
        <v>4</v>
      </c>
      <c r="D198">
        <f t="shared" si="113"/>
        <v>181</v>
      </c>
      <c r="E198">
        <f t="shared" ref="E198:E200" ca="1" si="114">INDIRECT("E$"&amp;C198)+INDIRECT("H$"&amp;C198)*($B198-INDIRECT("B$"&amp;D198))</f>
        <v>-19179.312514642388</v>
      </c>
      <c r="F198">
        <f t="shared" ref="F198:F200" ca="1" si="115">INDIRECT("F$"&amp;C198)+INDIRECT("I$"&amp;C198)*($B198-INDIRECT("B$"&amp;D198))</f>
        <v>93022.481847999996</v>
      </c>
      <c r="G198">
        <f t="shared" ref="G198:G200" ca="1" si="116">INDIRECT("G$"&amp;C198)+INDIRECT("J$"&amp;C198)*($B198-INDIRECT("B$"&amp;D198))</f>
        <v>10972.8</v>
      </c>
      <c r="H198" s="9">
        <f t="shared" ref="H198:H200" ca="1" si="117">(E199-E198)/($B199-$B198)</f>
        <v>-44.603684570331097</v>
      </c>
      <c r="I198" s="9">
        <f t="shared" ref="I198:I200" ca="1" si="118">(F199-F198)/($B199-$B198)</f>
        <v>216.33174816000101</v>
      </c>
      <c r="J198" s="9">
        <f t="shared" ref="J198:J200" ca="1" si="119">(G199-G198)/($B199-$B198)</f>
        <v>0</v>
      </c>
      <c r="K198" s="9">
        <f t="shared" ref="K198:K200" ca="1" si="120">SQRT(H198*H198+I198*I198)</f>
        <v>220.88212679891441</v>
      </c>
      <c r="L198" s="9">
        <f t="shared" ref="L198:L200" ca="1" si="121">DEGREES(ATAN2(I198,H198))</f>
        <v>-11.650096301579692</v>
      </c>
      <c r="M198">
        <f t="shared" ref="M198:M200" ca="1" si="122">INDIRECT("M$"&amp;C198)+INDIRECT("O$"&amp;C198)*($B198-INDIRECT("B$"&amp;D198))</f>
        <v>56.669974245768948</v>
      </c>
      <c r="N198">
        <f t="shared" ref="N198:N200" ca="1" si="123">INDIRECT("N$"&amp;C198)+INDIRECT("P$"&amp;C198)*($B198-INDIRECT("B$"&amp;D198))</f>
        <v>32.626416482707874</v>
      </c>
    </row>
    <row r="199" spans="1:14" x14ac:dyDescent="0.25">
      <c r="A199" s="8">
        <f t="shared" si="99"/>
        <v>0.43888888888888711</v>
      </c>
      <c r="B199" s="3">
        <f t="shared" si="89"/>
        <v>1553301920</v>
      </c>
      <c r="C199">
        <f t="shared" ref="C199:D199" si="124">C198</f>
        <v>4</v>
      </c>
      <c r="D199">
        <f t="shared" si="124"/>
        <v>181</v>
      </c>
      <c r="E199">
        <f t="shared" ca="1" si="114"/>
        <v>-19402.330937494044</v>
      </c>
      <c r="F199">
        <f t="shared" ca="1" si="115"/>
        <v>94104.140588800001</v>
      </c>
      <c r="G199">
        <f t="shared" ca="1" si="116"/>
        <v>10972.8</v>
      </c>
      <c r="H199" s="9">
        <f t="shared" ca="1" si="117"/>
        <v>-44.603684570331097</v>
      </c>
      <c r="I199" s="9">
        <f t="shared" ca="1" si="118"/>
        <v>216.33174815999809</v>
      </c>
      <c r="J199" s="9">
        <f t="shared" ca="1" si="119"/>
        <v>0</v>
      </c>
      <c r="K199" s="9">
        <f t="shared" ca="1" si="120"/>
        <v>220.88212679891154</v>
      </c>
      <c r="L199" s="9">
        <f t="shared" ca="1" si="121"/>
        <v>-11.650096301579847</v>
      </c>
      <c r="M199">
        <f t="shared" ca="1" si="122"/>
        <v>56.679508830022073</v>
      </c>
      <c r="N199">
        <f t="shared" ca="1" si="123"/>
        <v>32.622847682119207</v>
      </c>
    </row>
    <row r="200" spans="1:14" x14ac:dyDescent="0.25">
      <c r="A200" s="4">
        <f t="shared" si="99"/>
        <v>0.43894675925925747</v>
      </c>
      <c r="B200" s="3">
        <f t="shared" si="89"/>
        <v>1553301925</v>
      </c>
      <c r="C200">
        <f t="shared" ref="C200:D200" si="125">C199</f>
        <v>4</v>
      </c>
      <c r="D200">
        <f t="shared" si="125"/>
        <v>181</v>
      </c>
      <c r="E200">
        <f t="shared" ca="1" si="114"/>
        <v>-19625.349360345699</v>
      </c>
      <c r="F200">
        <f t="shared" ca="1" si="115"/>
        <v>95185.799329599991</v>
      </c>
      <c r="G200">
        <f t="shared" ca="1" si="116"/>
        <v>10972.8</v>
      </c>
      <c r="H200" s="9">
        <f t="shared" ca="1" si="117"/>
        <v>-44.603684570331097</v>
      </c>
      <c r="I200" s="9">
        <f t="shared" ca="1" si="118"/>
        <v>216.33174816000101</v>
      </c>
      <c r="J200" s="9">
        <f t="shared" ca="1" si="119"/>
        <v>0</v>
      </c>
      <c r="K200" s="9">
        <f t="shared" ca="1" si="120"/>
        <v>220.88212679891441</v>
      </c>
      <c r="L200" s="9">
        <f t="shared" ca="1" si="121"/>
        <v>-11.650096301579692</v>
      </c>
      <c r="M200">
        <f t="shared" ca="1" si="122"/>
        <v>56.689043414275197</v>
      </c>
      <c r="N200">
        <f t="shared" ca="1" si="123"/>
        <v>32.619278881530541</v>
      </c>
    </row>
    <row r="201" spans="1:14" x14ac:dyDescent="0.25">
      <c r="A201" s="4">
        <f t="shared" si="99"/>
        <v>0.43900462962962783</v>
      </c>
      <c r="B201" s="3">
        <f t="shared" si="89"/>
        <v>1553301930</v>
      </c>
      <c r="C201">
        <f t="shared" ref="C201:D216" si="126">C200</f>
        <v>4</v>
      </c>
      <c r="D201">
        <f t="shared" si="126"/>
        <v>181</v>
      </c>
      <c r="E201">
        <f t="shared" ca="1" si="92"/>
        <v>-19848.367783197355</v>
      </c>
      <c r="F201">
        <f t="shared" ca="1" si="93"/>
        <v>96267.458070399996</v>
      </c>
      <c r="G201">
        <f t="shared" ref="G201:G234" ca="1" si="127">INDIRECT("G$"&amp;C201)+INDIRECT("J$"&amp;C201)*($B201-INDIRECT("B$"&amp;D201))</f>
        <v>10972.8</v>
      </c>
      <c r="H201" s="9">
        <f t="shared" ca="1" si="97"/>
        <v>-44.603684570331097</v>
      </c>
      <c r="I201" s="9">
        <f t="shared" ca="1" si="97"/>
        <v>216.33174816000101</v>
      </c>
      <c r="J201" s="9">
        <f t="shared" ca="1" si="97"/>
        <v>0</v>
      </c>
      <c r="K201" s="9">
        <f t="shared" ref="K201:K234" ca="1" si="128">SQRT(H201*H201+I201*I201)</f>
        <v>220.88212679891441</v>
      </c>
      <c r="L201" s="9">
        <f t="shared" ref="L201:L234" ca="1" si="129">DEGREES(ATAN2(I201,H201))</f>
        <v>-11.650096301579692</v>
      </c>
      <c r="M201">
        <f t="shared" ref="M201:M234" ca="1" si="130">INDIRECT("M$"&amp;C201)+INDIRECT("O$"&amp;C201)*($B201-INDIRECT("B$"&amp;D201))</f>
        <v>56.698577998528329</v>
      </c>
      <c r="N201">
        <f t="shared" ref="N201:N234" ca="1" si="131">INDIRECT("N$"&amp;C201)+INDIRECT("P$"&amp;C201)*($B201-INDIRECT("B$"&amp;D201))</f>
        <v>32.615710080941874</v>
      </c>
    </row>
    <row r="202" spans="1:14" x14ac:dyDescent="0.25">
      <c r="A202" s="4">
        <f t="shared" si="99"/>
        <v>0.43906249999999819</v>
      </c>
      <c r="B202" s="3">
        <f t="shared" ref="B202:B234" si="132">B201+SECOND(A202-A201)</f>
        <v>1553301935</v>
      </c>
      <c r="C202">
        <f t="shared" si="126"/>
        <v>4</v>
      </c>
      <c r="D202">
        <f t="shared" si="126"/>
        <v>181</v>
      </c>
      <c r="E202">
        <f t="shared" ca="1" si="92"/>
        <v>-20071.38620604901</v>
      </c>
      <c r="F202">
        <f t="shared" ca="1" si="93"/>
        <v>97349.116811200001</v>
      </c>
      <c r="G202">
        <f t="shared" ca="1" si="127"/>
        <v>10972.8</v>
      </c>
      <c r="H202" s="9">
        <f t="shared" ca="1" si="97"/>
        <v>-44.603684570331097</v>
      </c>
      <c r="I202" s="9">
        <f t="shared" ca="1" si="97"/>
        <v>216.33174815999809</v>
      </c>
      <c r="J202" s="9">
        <f t="shared" ca="1" si="97"/>
        <v>0</v>
      </c>
      <c r="K202" s="9">
        <f t="shared" ca="1" si="128"/>
        <v>220.88212679891154</v>
      </c>
      <c r="L202" s="9">
        <f t="shared" ca="1" si="129"/>
        <v>-11.650096301579847</v>
      </c>
      <c r="M202">
        <f t="shared" ca="1" si="130"/>
        <v>56.708112582781453</v>
      </c>
      <c r="N202">
        <f t="shared" ca="1" si="131"/>
        <v>32.612141280353207</v>
      </c>
    </row>
    <row r="203" spans="1:14" x14ac:dyDescent="0.25">
      <c r="A203" s="4">
        <f t="shared" si="99"/>
        <v>0.43912037037036855</v>
      </c>
      <c r="B203" s="3">
        <f t="shared" si="132"/>
        <v>1553301940</v>
      </c>
      <c r="C203">
        <f t="shared" si="126"/>
        <v>4</v>
      </c>
      <c r="D203">
        <f t="shared" si="126"/>
        <v>181</v>
      </c>
      <c r="E203">
        <f t="shared" ca="1" si="92"/>
        <v>-20294.404628900666</v>
      </c>
      <c r="F203">
        <f t="shared" ca="1" si="93"/>
        <v>98430.775551999992</v>
      </c>
      <c r="G203">
        <f t="shared" ca="1" si="127"/>
        <v>10972.8</v>
      </c>
      <c r="H203" s="9">
        <f t="shared" ca="1" si="97"/>
        <v>-44.603684570331097</v>
      </c>
      <c r="I203" s="9">
        <f t="shared" ca="1" si="97"/>
        <v>216.33174816000101</v>
      </c>
      <c r="J203" s="9">
        <f t="shared" ca="1" si="97"/>
        <v>0</v>
      </c>
      <c r="K203" s="9">
        <f t="shared" ca="1" si="128"/>
        <v>220.88212679891441</v>
      </c>
      <c r="L203" s="9">
        <f t="shared" ca="1" si="129"/>
        <v>-11.650096301579692</v>
      </c>
      <c r="M203">
        <f t="shared" ca="1" si="130"/>
        <v>56.717647167034585</v>
      </c>
      <c r="N203">
        <f t="shared" ca="1" si="131"/>
        <v>32.608572479764533</v>
      </c>
    </row>
    <row r="204" spans="1:14" x14ac:dyDescent="0.25">
      <c r="A204" s="4">
        <f t="shared" si="99"/>
        <v>0.43917824074073891</v>
      </c>
      <c r="B204" s="3">
        <f t="shared" si="132"/>
        <v>1553301945</v>
      </c>
      <c r="C204">
        <f t="shared" si="126"/>
        <v>4</v>
      </c>
      <c r="D204">
        <f t="shared" si="126"/>
        <v>181</v>
      </c>
      <c r="E204">
        <f t="shared" ca="1" si="92"/>
        <v>-20517.423051752321</v>
      </c>
      <c r="F204">
        <f t="shared" ca="1" si="93"/>
        <v>99512.434292799997</v>
      </c>
      <c r="G204">
        <f t="shared" ca="1" si="127"/>
        <v>10972.8</v>
      </c>
      <c r="H204" s="9">
        <f t="shared" ca="1" si="97"/>
        <v>-44.603684570331097</v>
      </c>
      <c r="I204" s="9">
        <f t="shared" ca="1" si="97"/>
        <v>216.33174815999809</v>
      </c>
      <c r="J204" s="9">
        <f t="shared" ca="1" si="97"/>
        <v>0</v>
      </c>
      <c r="K204" s="9">
        <f t="shared" ca="1" si="128"/>
        <v>220.88212679891154</v>
      </c>
      <c r="L204" s="9">
        <f t="shared" ca="1" si="129"/>
        <v>-11.650096301579847</v>
      </c>
      <c r="M204">
        <f t="shared" ca="1" si="130"/>
        <v>56.727181751287709</v>
      </c>
      <c r="N204">
        <f t="shared" ca="1" si="131"/>
        <v>32.605003679175866</v>
      </c>
    </row>
    <row r="205" spans="1:14" x14ac:dyDescent="0.25">
      <c r="A205" s="4">
        <f t="shared" si="99"/>
        <v>0.43923611111110927</v>
      </c>
      <c r="B205" s="3">
        <f t="shared" si="132"/>
        <v>1553301950</v>
      </c>
      <c r="C205">
        <f t="shared" si="126"/>
        <v>4</v>
      </c>
      <c r="D205">
        <f t="shared" si="126"/>
        <v>181</v>
      </c>
      <c r="E205">
        <f t="shared" ca="1" si="92"/>
        <v>-20740.441474603977</v>
      </c>
      <c r="F205">
        <f t="shared" ca="1" si="93"/>
        <v>100594.09303359999</v>
      </c>
      <c r="G205">
        <f t="shared" ca="1" si="127"/>
        <v>10972.8</v>
      </c>
      <c r="H205" s="9">
        <f t="shared" ca="1" si="97"/>
        <v>-44.603684570331097</v>
      </c>
      <c r="I205" s="9">
        <f t="shared" ca="1" si="97"/>
        <v>216.33174816000101</v>
      </c>
      <c r="J205" s="9">
        <f t="shared" ca="1" si="97"/>
        <v>0</v>
      </c>
      <c r="K205" s="9">
        <f t="shared" ca="1" si="128"/>
        <v>220.88212679891441</v>
      </c>
      <c r="L205" s="9">
        <f t="shared" ca="1" si="129"/>
        <v>-11.650096301579692</v>
      </c>
      <c r="M205">
        <f t="shared" ca="1" si="130"/>
        <v>56.736716335540834</v>
      </c>
      <c r="N205">
        <f t="shared" ca="1" si="131"/>
        <v>32.601434878587199</v>
      </c>
    </row>
    <row r="206" spans="1:14" x14ac:dyDescent="0.25">
      <c r="A206" s="4">
        <f t="shared" si="99"/>
        <v>0.43929398148147963</v>
      </c>
      <c r="B206" s="3">
        <f t="shared" si="132"/>
        <v>1553301955</v>
      </c>
      <c r="C206">
        <f t="shared" si="126"/>
        <v>4</v>
      </c>
      <c r="D206">
        <f t="shared" si="126"/>
        <v>181</v>
      </c>
      <c r="E206">
        <f t="shared" ca="1" si="92"/>
        <v>-20963.459897455632</v>
      </c>
      <c r="F206">
        <f t="shared" ca="1" si="93"/>
        <v>101675.75177439999</v>
      </c>
      <c r="G206">
        <f t="shared" ca="1" si="127"/>
        <v>10972.8</v>
      </c>
      <c r="H206" s="9">
        <f t="shared" ca="1" si="97"/>
        <v>-44.603684570331097</v>
      </c>
      <c r="I206" s="9">
        <f t="shared" ca="1" si="97"/>
        <v>216.33174816000101</v>
      </c>
      <c r="J206" s="9">
        <f t="shared" ca="1" si="97"/>
        <v>0</v>
      </c>
      <c r="K206" s="9">
        <f t="shared" ca="1" si="128"/>
        <v>220.88212679891441</v>
      </c>
      <c r="L206" s="9">
        <f t="shared" ca="1" si="129"/>
        <v>-11.650096301579692</v>
      </c>
      <c r="M206">
        <f t="shared" ca="1" si="130"/>
        <v>56.746250919793965</v>
      </c>
      <c r="N206">
        <f t="shared" ca="1" si="131"/>
        <v>32.597866077998532</v>
      </c>
    </row>
    <row r="207" spans="1:14" x14ac:dyDescent="0.25">
      <c r="A207" s="4">
        <f t="shared" si="99"/>
        <v>0.43935185185184999</v>
      </c>
      <c r="B207" s="3">
        <f t="shared" si="132"/>
        <v>1553301960</v>
      </c>
      <c r="C207">
        <f t="shared" si="126"/>
        <v>4</v>
      </c>
      <c r="D207">
        <f t="shared" si="126"/>
        <v>181</v>
      </c>
      <c r="E207">
        <f t="shared" ca="1" si="92"/>
        <v>-21186.478320307288</v>
      </c>
      <c r="F207">
        <f t="shared" ca="1" si="93"/>
        <v>102757.4105152</v>
      </c>
      <c r="G207">
        <f t="shared" ca="1" si="127"/>
        <v>10972.8</v>
      </c>
      <c r="H207" s="9">
        <f t="shared" ca="1" si="97"/>
        <v>-44.603684570331097</v>
      </c>
      <c r="I207" s="9">
        <f t="shared" ca="1" si="97"/>
        <v>216.33174815999809</v>
      </c>
      <c r="J207" s="9">
        <f t="shared" ca="1" si="97"/>
        <v>0</v>
      </c>
      <c r="K207" s="9">
        <f t="shared" ca="1" si="128"/>
        <v>220.88212679891154</v>
      </c>
      <c r="L207" s="9">
        <f t="shared" ca="1" si="129"/>
        <v>-11.650096301579847</v>
      </c>
      <c r="M207">
        <f t="shared" ca="1" si="130"/>
        <v>56.75578550404709</v>
      </c>
      <c r="N207">
        <f t="shared" ca="1" si="131"/>
        <v>32.594297277409865</v>
      </c>
    </row>
    <row r="208" spans="1:14" x14ac:dyDescent="0.25">
      <c r="A208" s="4">
        <f t="shared" si="99"/>
        <v>0.43940972222222036</v>
      </c>
      <c r="B208" s="3">
        <f t="shared" si="132"/>
        <v>1553301965</v>
      </c>
      <c r="C208">
        <f t="shared" si="126"/>
        <v>4</v>
      </c>
      <c r="D208">
        <f t="shared" si="126"/>
        <v>181</v>
      </c>
      <c r="E208">
        <f t="shared" ca="1" si="92"/>
        <v>-21409.496743158943</v>
      </c>
      <c r="F208">
        <f t="shared" ca="1" si="93"/>
        <v>103839.06925599999</v>
      </c>
      <c r="G208">
        <f t="shared" ca="1" si="127"/>
        <v>10972.8</v>
      </c>
      <c r="H208" s="9">
        <f t="shared" ca="1" si="97"/>
        <v>-44.603684570331097</v>
      </c>
      <c r="I208" s="9">
        <f t="shared" ca="1" si="97"/>
        <v>216.33174816000101</v>
      </c>
      <c r="J208" s="9">
        <f t="shared" ca="1" si="97"/>
        <v>0</v>
      </c>
      <c r="K208" s="9">
        <f t="shared" ca="1" si="128"/>
        <v>220.88212679891441</v>
      </c>
      <c r="L208" s="9">
        <f t="shared" ca="1" si="129"/>
        <v>-11.650096301579692</v>
      </c>
      <c r="M208">
        <f t="shared" ca="1" si="130"/>
        <v>56.765320088300221</v>
      </c>
      <c r="N208">
        <f t="shared" ca="1" si="131"/>
        <v>32.590728476821198</v>
      </c>
    </row>
    <row r="209" spans="1:14" x14ac:dyDescent="0.25">
      <c r="A209" s="4">
        <f t="shared" si="99"/>
        <v>0.43946759259259072</v>
      </c>
      <c r="B209" s="3">
        <f t="shared" si="132"/>
        <v>1553301970</v>
      </c>
      <c r="C209">
        <f t="shared" si="126"/>
        <v>4</v>
      </c>
      <c r="D209">
        <f t="shared" si="126"/>
        <v>181</v>
      </c>
      <c r="E209">
        <f t="shared" ca="1" si="92"/>
        <v>-21632.515166010598</v>
      </c>
      <c r="F209">
        <f t="shared" ca="1" si="93"/>
        <v>104920.72799679999</v>
      </c>
      <c r="G209">
        <f t="shared" ca="1" si="127"/>
        <v>10972.8</v>
      </c>
      <c r="H209" s="9">
        <f t="shared" ca="1" si="97"/>
        <v>-44.603684570331822</v>
      </c>
      <c r="I209" s="9">
        <f t="shared" ca="1" si="97"/>
        <v>216.33174816000101</v>
      </c>
      <c r="J209" s="9">
        <f t="shared" ca="1" si="97"/>
        <v>0</v>
      </c>
      <c r="K209" s="9">
        <f t="shared" ca="1" si="128"/>
        <v>220.88212679891453</v>
      </c>
      <c r="L209" s="9">
        <f t="shared" ca="1" si="129"/>
        <v>-11.650096301579877</v>
      </c>
      <c r="M209">
        <f t="shared" ca="1" si="130"/>
        <v>56.774854672553346</v>
      </c>
      <c r="N209">
        <f t="shared" ca="1" si="131"/>
        <v>32.587159676232524</v>
      </c>
    </row>
    <row r="210" spans="1:14" x14ac:dyDescent="0.25">
      <c r="A210" s="4">
        <f t="shared" si="99"/>
        <v>0.43952546296296108</v>
      </c>
      <c r="B210" s="3">
        <f t="shared" si="132"/>
        <v>1553301975</v>
      </c>
      <c r="C210">
        <f t="shared" si="126"/>
        <v>4</v>
      </c>
      <c r="D210">
        <f t="shared" si="126"/>
        <v>181</v>
      </c>
      <c r="E210">
        <f t="shared" ca="1" si="92"/>
        <v>-21855.533588862258</v>
      </c>
      <c r="F210">
        <f t="shared" ca="1" si="93"/>
        <v>106002.3867376</v>
      </c>
      <c r="G210">
        <f t="shared" ca="1" si="127"/>
        <v>10972.8</v>
      </c>
      <c r="H210" s="9">
        <f t="shared" ca="1" si="97"/>
        <v>-44.603684570330373</v>
      </c>
      <c r="I210" s="9">
        <f t="shared" ca="1" si="97"/>
        <v>216.33174815999809</v>
      </c>
      <c r="J210" s="9">
        <f t="shared" ca="1" si="97"/>
        <v>0</v>
      </c>
      <c r="K210" s="9">
        <f t="shared" ca="1" si="128"/>
        <v>220.8821267989114</v>
      </c>
      <c r="L210" s="9">
        <f t="shared" ca="1" si="129"/>
        <v>-11.650096301579662</v>
      </c>
      <c r="M210">
        <f t="shared" ca="1" si="130"/>
        <v>56.78438925680647</v>
      </c>
      <c r="N210">
        <f t="shared" ca="1" si="131"/>
        <v>32.583590875643857</v>
      </c>
    </row>
    <row r="211" spans="1:14" x14ac:dyDescent="0.25">
      <c r="A211" s="4">
        <f t="shared" si="99"/>
        <v>0.43958333333333144</v>
      </c>
      <c r="B211" s="3">
        <f t="shared" si="132"/>
        <v>1553301980</v>
      </c>
      <c r="C211">
        <f t="shared" si="126"/>
        <v>4</v>
      </c>
      <c r="D211">
        <f t="shared" si="126"/>
        <v>181</v>
      </c>
      <c r="E211">
        <f t="shared" ca="1" si="92"/>
        <v>-22078.552011713909</v>
      </c>
      <c r="F211">
        <f t="shared" ca="1" si="93"/>
        <v>107084.04547839999</v>
      </c>
      <c r="G211">
        <f t="shared" ca="1" si="127"/>
        <v>10972.8</v>
      </c>
      <c r="H211" s="9">
        <f t="shared" ca="1" si="97"/>
        <v>-44.603684570331822</v>
      </c>
      <c r="I211" s="9">
        <f t="shared" ca="1" si="97"/>
        <v>216.33174816000101</v>
      </c>
      <c r="J211" s="9">
        <f t="shared" ca="1" si="97"/>
        <v>0</v>
      </c>
      <c r="K211" s="9">
        <f t="shared" ca="1" si="128"/>
        <v>220.88212679891453</v>
      </c>
      <c r="L211" s="9">
        <f t="shared" ca="1" si="129"/>
        <v>-11.650096301579877</v>
      </c>
      <c r="M211">
        <f t="shared" ca="1" si="130"/>
        <v>56.793923841059602</v>
      </c>
      <c r="N211">
        <f t="shared" ca="1" si="131"/>
        <v>32.58002207505519</v>
      </c>
    </row>
    <row r="212" spans="1:14" x14ac:dyDescent="0.25">
      <c r="A212" s="4">
        <f t="shared" si="99"/>
        <v>0.4396412037037018</v>
      </c>
      <c r="B212" s="3">
        <f t="shared" si="132"/>
        <v>1553301985</v>
      </c>
      <c r="C212">
        <f t="shared" si="126"/>
        <v>4</v>
      </c>
      <c r="D212">
        <f t="shared" si="126"/>
        <v>181</v>
      </c>
      <c r="E212">
        <f t="shared" ca="1" si="92"/>
        <v>-22301.570434565569</v>
      </c>
      <c r="F212">
        <f t="shared" ca="1" si="93"/>
        <v>108165.70421919999</v>
      </c>
      <c r="G212">
        <f t="shared" ca="1" si="127"/>
        <v>10972.8</v>
      </c>
      <c r="H212" s="9">
        <f t="shared" ca="1" si="97"/>
        <v>-44.603684570330373</v>
      </c>
      <c r="I212" s="9">
        <f t="shared" ca="1" si="97"/>
        <v>216.33174816000101</v>
      </c>
      <c r="J212" s="9">
        <f t="shared" ca="1" si="97"/>
        <v>0</v>
      </c>
      <c r="K212" s="9">
        <f t="shared" ca="1" si="128"/>
        <v>220.88212679891424</v>
      </c>
      <c r="L212" s="9">
        <f t="shared" ca="1" si="129"/>
        <v>-11.650096301579509</v>
      </c>
      <c r="M212">
        <f t="shared" ca="1" si="130"/>
        <v>56.803458425312726</v>
      </c>
      <c r="N212">
        <f t="shared" ca="1" si="131"/>
        <v>32.576453274466523</v>
      </c>
    </row>
    <row r="213" spans="1:14" x14ac:dyDescent="0.25">
      <c r="A213" s="4">
        <f t="shared" si="99"/>
        <v>0.43969907407407216</v>
      </c>
      <c r="B213" s="3">
        <f t="shared" si="132"/>
        <v>1553301990</v>
      </c>
      <c r="C213">
        <f t="shared" si="126"/>
        <v>4</v>
      </c>
      <c r="D213">
        <f t="shared" si="126"/>
        <v>181</v>
      </c>
      <c r="E213">
        <f t="shared" ca="1" si="92"/>
        <v>-22524.58885741722</v>
      </c>
      <c r="F213">
        <f t="shared" ca="1" si="93"/>
        <v>109247.36296</v>
      </c>
      <c r="G213">
        <f t="shared" ca="1" si="127"/>
        <v>10972.8</v>
      </c>
      <c r="H213" s="9">
        <f t="shared" ca="1" si="97"/>
        <v>-44.603684570331822</v>
      </c>
      <c r="I213" s="9">
        <f t="shared" ca="1" si="97"/>
        <v>216.33174815999809</v>
      </c>
      <c r="J213" s="9">
        <f t="shared" ca="1" si="97"/>
        <v>0</v>
      </c>
      <c r="K213" s="9">
        <f t="shared" ca="1" si="128"/>
        <v>220.88212679891166</v>
      </c>
      <c r="L213" s="9">
        <f t="shared" ca="1" si="129"/>
        <v>-11.650096301580032</v>
      </c>
      <c r="M213">
        <f t="shared" ca="1" si="130"/>
        <v>56.812993009565858</v>
      </c>
      <c r="N213">
        <f t="shared" ca="1" si="131"/>
        <v>32.572884473877856</v>
      </c>
    </row>
    <row r="214" spans="1:14" x14ac:dyDescent="0.25">
      <c r="A214" s="4">
        <f t="shared" si="99"/>
        <v>0.43975694444444252</v>
      </c>
      <c r="B214" s="3">
        <f t="shared" si="132"/>
        <v>1553301995</v>
      </c>
      <c r="C214">
        <f t="shared" si="126"/>
        <v>4</v>
      </c>
      <c r="D214">
        <f t="shared" si="126"/>
        <v>181</v>
      </c>
      <c r="E214">
        <f t="shared" ca="1" si="92"/>
        <v>-22747.60728026888</v>
      </c>
      <c r="F214">
        <f t="shared" ca="1" si="93"/>
        <v>110329.02170079999</v>
      </c>
      <c r="G214">
        <f t="shared" ca="1" si="127"/>
        <v>10972.8</v>
      </c>
      <c r="H214" s="9">
        <f t="shared" ca="1" si="97"/>
        <v>-44.603684570331097</v>
      </c>
      <c r="I214" s="9">
        <f t="shared" ca="1" si="97"/>
        <v>216.33174816000101</v>
      </c>
      <c r="J214" s="9">
        <f t="shared" ca="1" si="97"/>
        <v>0</v>
      </c>
      <c r="K214" s="9">
        <f t="shared" ca="1" si="128"/>
        <v>220.88212679891441</v>
      </c>
      <c r="L214" s="9">
        <f t="shared" ca="1" si="129"/>
        <v>-11.650096301579692</v>
      </c>
      <c r="M214">
        <f t="shared" ca="1" si="130"/>
        <v>56.822527593818982</v>
      </c>
      <c r="N214">
        <f t="shared" ca="1" si="131"/>
        <v>32.569315673289189</v>
      </c>
    </row>
    <row r="215" spans="1:14" x14ac:dyDescent="0.25">
      <c r="A215" s="4">
        <f t="shared" si="99"/>
        <v>0.43981481481481288</v>
      </c>
      <c r="B215" s="3">
        <f t="shared" si="132"/>
        <v>1553302000</v>
      </c>
      <c r="C215">
        <f t="shared" si="126"/>
        <v>4</v>
      </c>
      <c r="D215">
        <f t="shared" si="126"/>
        <v>181</v>
      </c>
      <c r="E215">
        <f t="shared" ca="1" si="92"/>
        <v>-22970.625703120535</v>
      </c>
      <c r="F215">
        <f t="shared" ca="1" si="93"/>
        <v>111410.68044159999</v>
      </c>
      <c r="G215">
        <f t="shared" ca="1" si="127"/>
        <v>10972.8</v>
      </c>
      <c r="H215" s="9">
        <f t="shared" ca="1" si="97"/>
        <v>-44.603684570331097</v>
      </c>
      <c r="I215" s="9">
        <f t="shared" ca="1" si="97"/>
        <v>216.33174816000101</v>
      </c>
      <c r="J215" s="9">
        <f t="shared" ca="1" si="97"/>
        <v>0</v>
      </c>
      <c r="K215" s="9">
        <f t="shared" ca="1" si="128"/>
        <v>220.88212679891441</v>
      </c>
      <c r="L215" s="9">
        <f t="shared" ca="1" si="129"/>
        <v>-11.650096301579692</v>
      </c>
      <c r="M215">
        <f t="shared" ca="1" si="130"/>
        <v>56.832062178072107</v>
      </c>
      <c r="N215">
        <f t="shared" ca="1" si="131"/>
        <v>32.565746872700515</v>
      </c>
    </row>
    <row r="216" spans="1:14" x14ac:dyDescent="0.25">
      <c r="A216" s="4">
        <f t="shared" si="99"/>
        <v>0.43987268518518324</v>
      </c>
      <c r="B216" s="3">
        <f t="shared" si="132"/>
        <v>1553302005</v>
      </c>
      <c r="C216">
        <f t="shared" si="126"/>
        <v>4</v>
      </c>
      <c r="D216">
        <f t="shared" si="126"/>
        <v>181</v>
      </c>
      <c r="E216">
        <f t="shared" ca="1" si="92"/>
        <v>-23193.644125972191</v>
      </c>
      <c r="F216">
        <f t="shared" ca="1" si="93"/>
        <v>112492.3391824</v>
      </c>
      <c r="G216">
        <f t="shared" ca="1" si="127"/>
        <v>10972.8</v>
      </c>
      <c r="H216" s="9">
        <f t="shared" ca="1" si="97"/>
        <v>-44.603684570331097</v>
      </c>
      <c r="I216" s="9">
        <f t="shared" ca="1" si="97"/>
        <v>216.33174815999809</v>
      </c>
      <c r="J216" s="9">
        <f t="shared" ca="1" si="97"/>
        <v>0</v>
      </c>
      <c r="K216" s="9">
        <f t="shared" ca="1" si="128"/>
        <v>220.88212679891154</v>
      </c>
      <c r="L216" s="9">
        <f t="shared" ca="1" si="129"/>
        <v>-11.650096301579847</v>
      </c>
      <c r="M216">
        <f t="shared" ca="1" si="130"/>
        <v>56.841596762325239</v>
      </c>
      <c r="N216">
        <f t="shared" ca="1" si="131"/>
        <v>32.562178072111848</v>
      </c>
    </row>
    <row r="217" spans="1:14" x14ac:dyDescent="0.25">
      <c r="A217" s="4">
        <f t="shared" si="99"/>
        <v>0.4399305555555536</v>
      </c>
      <c r="B217" s="3">
        <f t="shared" si="132"/>
        <v>1553302010</v>
      </c>
      <c r="C217">
        <f t="shared" ref="C217:D232" si="133">C216</f>
        <v>4</v>
      </c>
      <c r="D217">
        <f t="shared" si="133"/>
        <v>181</v>
      </c>
      <c r="E217">
        <f t="shared" ca="1" si="92"/>
        <v>-23416.662548823846</v>
      </c>
      <c r="F217">
        <f t="shared" ca="1" si="93"/>
        <v>113573.99792319999</v>
      </c>
      <c r="G217">
        <f t="shared" ca="1" si="127"/>
        <v>10972.8</v>
      </c>
      <c r="H217" s="9">
        <f t="shared" ca="1" si="97"/>
        <v>-44.603684570331097</v>
      </c>
      <c r="I217" s="9">
        <f t="shared" ca="1" si="97"/>
        <v>216.33174816000101</v>
      </c>
      <c r="J217" s="9">
        <f t="shared" ca="1" si="97"/>
        <v>0</v>
      </c>
      <c r="K217" s="9">
        <f t="shared" ca="1" si="128"/>
        <v>220.88212679891441</v>
      </c>
      <c r="L217" s="9">
        <f t="shared" ca="1" si="129"/>
        <v>-11.650096301579692</v>
      </c>
      <c r="M217">
        <f t="shared" ca="1" si="130"/>
        <v>56.851131346578363</v>
      </c>
      <c r="N217">
        <f t="shared" ca="1" si="131"/>
        <v>32.558609271523181</v>
      </c>
    </row>
    <row r="218" spans="1:14" x14ac:dyDescent="0.25">
      <c r="A218" s="4">
        <f t="shared" si="99"/>
        <v>0.43998842592592396</v>
      </c>
      <c r="B218" s="3">
        <f t="shared" si="132"/>
        <v>1553302015</v>
      </c>
      <c r="C218">
        <f t="shared" si="133"/>
        <v>4</v>
      </c>
      <c r="D218">
        <f t="shared" si="133"/>
        <v>181</v>
      </c>
      <c r="E218">
        <f t="shared" ca="1" si="92"/>
        <v>-23639.680971675501</v>
      </c>
      <c r="F218">
        <f t="shared" ca="1" si="93"/>
        <v>114655.65666399999</v>
      </c>
      <c r="G218">
        <f t="shared" ca="1" si="127"/>
        <v>10972.8</v>
      </c>
      <c r="H218" s="9">
        <f t="shared" ca="1" si="97"/>
        <v>-44.603684570331097</v>
      </c>
      <c r="I218" s="9">
        <f t="shared" ca="1" si="97"/>
        <v>216.33174816000101</v>
      </c>
      <c r="J218" s="9">
        <f t="shared" ca="1" si="97"/>
        <v>0</v>
      </c>
      <c r="K218" s="9">
        <f t="shared" ca="1" si="128"/>
        <v>220.88212679891441</v>
      </c>
      <c r="L218" s="9">
        <f t="shared" ca="1" si="129"/>
        <v>-11.650096301579692</v>
      </c>
      <c r="M218">
        <f t="shared" ca="1" si="130"/>
        <v>56.860665930831487</v>
      </c>
      <c r="N218">
        <f t="shared" ca="1" si="131"/>
        <v>32.555040470934514</v>
      </c>
    </row>
    <row r="219" spans="1:14" x14ac:dyDescent="0.25">
      <c r="A219" s="4">
        <f t="shared" si="99"/>
        <v>0.44004629629629433</v>
      </c>
      <c r="B219" s="3">
        <f t="shared" si="132"/>
        <v>1553302020</v>
      </c>
      <c r="C219">
        <f t="shared" si="133"/>
        <v>4</v>
      </c>
      <c r="D219">
        <f t="shared" si="133"/>
        <v>181</v>
      </c>
      <c r="E219">
        <f t="shared" ca="1" si="92"/>
        <v>-23862.699394527157</v>
      </c>
      <c r="F219">
        <f t="shared" ca="1" si="93"/>
        <v>115737.3154048</v>
      </c>
      <c r="G219">
        <f t="shared" ca="1" si="127"/>
        <v>10972.8</v>
      </c>
      <c r="H219" s="9">
        <f t="shared" ca="1" si="97"/>
        <v>-44.603684570331097</v>
      </c>
      <c r="I219" s="9">
        <f t="shared" ca="1" si="97"/>
        <v>216.33174815999809</v>
      </c>
      <c r="J219" s="9">
        <f t="shared" ca="1" si="97"/>
        <v>0</v>
      </c>
      <c r="K219" s="9">
        <f t="shared" ca="1" si="128"/>
        <v>220.88212679891154</v>
      </c>
      <c r="L219" s="9">
        <f t="shared" ca="1" si="129"/>
        <v>-11.650096301579847</v>
      </c>
      <c r="M219">
        <f t="shared" ca="1" si="130"/>
        <v>56.870200515084619</v>
      </c>
      <c r="N219">
        <f t="shared" ca="1" si="131"/>
        <v>32.551471670345848</v>
      </c>
    </row>
    <row r="220" spans="1:14" x14ac:dyDescent="0.25">
      <c r="A220" s="4">
        <f t="shared" si="99"/>
        <v>0.44010416666666469</v>
      </c>
      <c r="B220" s="3">
        <f t="shared" si="132"/>
        <v>1553302025</v>
      </c>
      <c r="C220">
        <f t="shared" si="133"/>
        <v>4</v>
      </c>
      <c r="D220">
        <f t="shared" si="133"/>
        <v>181</v>
      </c>
      <c r="E220">
        <f t="shared" ca="1" si="92"/>
        <v>-24085.717817378812</v>
      </c>
      <c r="F220">
        <f t="shared" ca="1" si="93"/>
        <v>116818.97414559999</v>
      </c>
      <c r="G220">
        <f t="shared" ca="1" si="127"/>
        <v>10972.8</v>
      </c>
      <c r="H220" s="9">
        <f t="shared" ca="1" si="97"/>
        <v>-44.603684570331097</v>
      </c>
      <c r="I220" s="9">
        <f t="shared" ca="1" si="97"/>
        <v>216.33174816000101</v>
      </c>
      <c r="J220" s="9">
        <f t="shared" ca="1" si="97"/>
        <v>0</v>
      </c>
      <c r="K220" s="9">
        <f t="shared" ca="1" si="128"/>
        <v>220.88212679891441</v>
      </c>
      <c r="L220" s="9">
        <f t="shared" ca="1" si="129"/>
        <v>-11.650096301579692</v>
      </c>
      <c r="M220">
        <f t="shared" ca="1" si="130"/>
        <v>56.879735099337744</v>
      </c>
      <c r="N220">
        <f t="shared" ca="1" si="131"/>
        <v>32.547902869757181</v>
      </c>
    </row>
    <row r="221" spans="1:14" x14ac:dyDescent="0.25">
      <c r="A221" s="4">
        <f t="shared" si="99"/>
        <v>0.44016203703703505</v>
      </c>
      <c r="B221" s="3">
        <f t="shared" si="132"/>
        <v>1553302030</v>
      </c>
      <c r="C221">
        <f t="shared" si="133"/>
        <v>4</v>
      </c>
      <c r="D221">
        <f t="shared" si="133"/>
        <v>181</v>
      </c>
      <c r="E221">
        <f t="shared" ca="1" si="92"/>
        <v>-24308.736240230468</v>
      </c>
      <c r="F221">
        <f t="shared" ca="1" si="93"/>
        <v>117900.6328864</v>
      </c>
      <c r="G221">
        <f t="shared" ca="1" si="127"/>
        <v>10972.8</v>
      </c>
      <c r="H221" s="9">
        <f t="shared" ca="1" si="97"/>
        <v>-44.603684570331097</v>
      </c>
      <c r="I221" s="9">
        <f t="shared" ca="1" si="97"/>
        <v>216.33174816000101</v>
      </c>
      <c r="J221" s="9">
        <f t="shared" ca="1" si="97"/>
        <v>0</v>
      </c>
      <c r="K221" s="9">
        <f t="shared" ca="1" si="128"/>
        <v>220.88212679891441</v>
      </c>
      <c r="L221" s="9">
        <f t="shared" ca="1" si="129"/>
        <v>-11.650096301579692</v>
      </c>
      <c r="M221">
        <f t="shared" ca="1" si="130"/>
        <v>56.889269683590875</v>
      </c>
      <c r="N221">
        <f t="shared" ca="1" si="131"/>
        <v>32.544334069168507</v>
      </c>
    </row>
    <row r="222" spans="1:14" x14ac:dyDescent="0.25">
      <c r="A222" s="4">
        <f t="shared" si="99"/>
        <v>0.44021990740740541</v>
      </c>
      <c r="B222" s="3">
        <f t="shared" si="132"/>
        <v>1553302035</v>
      </c>
      <c r="C222">
        <f t="shared" si="133"/>
        <v>4</v>
      </c>
      <c r="D222">
        <f t="shared" si="133"/>
        <v>181</v>
      </c>
      <c r="E222">
        <f t="shared" ca="1" si="92"/>
        <v>-24531.754663082123</v>
      </c>
      <c r="F222">
        <f t="shared" ca="1" si="93"/>
        <v>118982.2916272</v>
      </c>
      <c r="G222">
        <f t="shared" ca="1" si="127"/>
        <v>10972.8</v>
      </c>
      <c r="H222" s="9">
        <f t="shared" ca="1" si="97"/>
        <v>-44.603684570331097</v>
      </c>
      <c r="I222" s="9">
        <f t="shared" ca="1" si="97"/>
        <v>216.33174815999809</v>
      </c>
      <c r="J222" s="9">
        <f t="shared" ca="1" si="97"/>
        <v>0</v>
      </c>
      <c r="K222" s="9">
        <f t="shared" ca="1" si="128"/>
        <v>220.88212679891154</v>
      </c>
      <c r="L222" s="9">
        <f t="shared" ca="1" si="129"/>
        <v>-11.650096301579847</v>
      </c>
      <c r="M222">
        <f t="shared" ca="1" si="130"/>
        <v>56.898804267844</v>
      </c>
      <c r="N222">
        <f t="shared" ca="1" si="131"/>
        <v>32.54076526857984</v>
      </c>
    </row>
    <row r="223" spans="1:14" x14ac:dyDescent="0.25">
      <c r="A223" s="4">
        <f t="shared" si="99"/>
        <v>0.44027777777777577</v>
      </c>
      <c r="B223" s="3">
        <f t="shared" si="132"/>
        <v>1553302040</v>
      </c>
      <c r="C223">
        <f t="shared" si="133"/>
        <v>4</v>
      </c>
      <c r="D223">
        <f t="shared" si="133"/>
        <v>181</v>
      </c>
      <c r="E223">
        <f t="shared" ca="1" si="92"/>
        <v>-24754.773085933779</v>
      </c>
      <c r="F223">
        <f t="shared" ca="1" si="93"/>
        <v>120063.95036799999</v>
      </c>
      <c r="G223">
        <f t="shared" ca="1" si="127"/>
        <v>10972.8</v>
      </c>
      <c r="H223" s="9">
        <f t="shared" ca="1" si="97"/>
        <v>-44.603684570331097</v>
      </c>
      <c r="I223" s="9">
        <f t="shared" ca="1" si="97"/>
        <v>216.33174816000101</v>
      </c>
      <c r="J223" s="9">
        <f t="shared" ca="1" si="97"/>
        <v>0</v>
      </c>
      <c r="K223" s="9">
        <f t="shared" ca="1" si="128"/>
        <v>220.88212679891441</v>
      </c>
      <c r="L223" s="9">
        <f t="shared" ca="1" si="129"/>
        <v>-11.650096301579692</v>
      </c>
      <c r="M223">
        <f t="shared" ca="1" si="130"/>
        <v>56.908338852097124</v>
      </c>
      <c r="N223">
        <f t="shared" ca="1" si="131"/>
        <v>32.537196467991173</v>
      </c>
    </row>
    <row r="224" spans="1:14" x14ac:dyDescent="0.25">
      <c r="A224" s="4">
        <f t="shared" si="99"/>
        <v>0.44033564814814613</v>
      </c>
      <c r="B224" s="3">
        <f t="shared" si="132"/>
        <v>1553302045</v>
      </c>
      <c r="C224">
        <f t="shared" si="133"/>
        <v>4</v>
      </c>
      <c r="D224">
        <f t="shared" si="133"/>
        <v>181</v>
      </c>
      <c r="E224">
        <f t="shared" ca="1" si="92"/>
        <v>-24977.791508785434</v>
      </c>
      <c r="F224">
        <f t="shared" ca="1" si="93"/>
        <v>121145.6091088</v>
      </c>
      <c r="G224">
        <f t="shared" ca="1" si="127"/>
        <v>10972.8</v>
      </c>
      <c r="H224" s="9">
        <f t="shared" ca="1" si="97"/>
        <v>-44.603684570331097</v>
      </c>
      <c r="I224" s="9">
        <f t="shared" ca="1" si="97"/>
        <v>216.33174816000101</v>
      </c>
      <c r="J224" s="9">
        <f t="shared" ca="1" si="97"/>
        <v>0</v>
      </c>
      <c r="K224" s="9">
        <f t="shared" ca="1" si="128"/>
        <v>220.88212679891441</v>
      </c>
      <c r="L224" s="9">
        <f t="shared" ca="1" si="129"/>
        <v>-11.650096301579692</v>
      </c>
      <c r="M224">
        <f t="shared" ca="1" si="130"/>
        <v>56.917873436350256</v>
      </c>
      <c r="N224">
        <f t="shared" ca="1" si="131"/>
        <v>32.533627667402506</v>
      </c>
    </row>
    <row r="225" spans="1:14" x14ac:dyDescent="0.25">
      <c r="A225" s="4">
        <f t="shared" si="99"/>
        <v>0.44039351851851649</v>
      </c>
      <c r="B225" s="3">
        <f t="shared" si="132"/>
        <v>1553302050</v>
      </c>
      <c r="C225">
        <f t="shared" si="133"/>
        <v>4</v>
      </c>
      <c r="D225">
        <f t="shared" si="133"/>
        <v>181</v>
      </c>
      <c r="E225">
        <f t="shared" ca="1" si="92"/>
        <v>-25200.80993163709</v>
      </c>
      <c r="F225">
        <f t="shared" ca="1" si="93"/>
        <v>122227.2678496</v>
      </c>
      <c r="G225">
        <f t="shared" ca="1" si="127"/>
        <v>10972.8</v>
      </c>
      <c r="H225" s="9">
        <f t="shared" ca="1" si="97"/>
        <v>-44.603684570331097</v>
      </c>
      <c r="I225" s="9">
        <f t="shared" ca="1" si="97"/>
        <v>216.33174815999809</v>
      </c>
      <c r="J225" s="9">
        <f t="shared" ca="1" si="97"/>
        <v>0</v>
      </c>
      <c r="K225" s="9">
        <f t="shared" ca="1" si="128"/>
        <v>220.88212679891154</v>
      </c>
      <c r="L225" s="9">
        <f t="shared" ca="1" si="129"/>
        <v>-11.650096301579847</v>
      </c>
      <c r="M225">
        <f t="shared" ca="1" si="130"/>
        <v>56.92740802060338</v>
      </c>
      <c r="N225">
        <f t="shared" ca="1" si="131"/>
        <v>32.530058866813839</v>
      </c>
    </row>
    <row r="226" spans="1:14" x14ac:dyDescent="0.25">
      <c r="A226" s="4">
        <f t="shared" si="99"/>
        <v>0.44045138888888685</v>
      </c>
      <c r="B226" s="3">
        <f t="shared" si="132"/>
        <v>1553302055</v>
      </c>
      <c r="C226">
        <f t="shared" si="133"/>
        <v>4</v>
      </c>
      <c r="D226">
        <f t="shared" si="133"/>
        <v>181</v>
      </c>
      <c r="E226">
        <f t="shared" ca="1" si="92"/>
        <v>-25423.828354488745</v>
      </c>
      <c r="F226">
        <f t="shared" ca="1" si="93"/>
        <v>123308.92659039999</v>
      </c>
      <c r="G226">
        <f t="shared" ca="1" si="127"/>
        <v>10972.8</v>
      </c>
      <c r="H226" s="9">
        <f t="shared" ca="1" si="97"/>
        <v>-44.603684570331097</v>
      </c>
      <c r="I226" s="9">
        <f t="shared" ca="1" si="97"/>
        <v>216.33174816000101</v>
      </c>
      <c r="J226" s="9">
        <f t="shared" ca="1" si="97"/>
        <v>0</v>
      </c>
      <c r="K226" s="9">
        <f t="shared" ca="1" si="128"/>
        <v>220.88212679891441</v>
      </c>
      <c r="L226" s="9">
        <f t="shared" ca="1" si="129"/>
        <v>-11.650096301579692</v>
      </c>
      <c r="M226">
        <f t="shared" ca="1" si="130"/>
        <v>56.936942604856512</v>
      </c>
      <c r="N226">
        <f t="shared" ca="1" si="131"/>
        <v>32.526490066225172</v>
      </c>
    </row>
    <row r="227" spans="1:14" x14ac:dyDescent="0.25">
      <c r="A227" s="4">
        <f t="shared" si="99"/>
        <v>0.44050925925925721</v>
      </c>
      <c r="B227" s="3">
        <f t="shared" si="132"/>
        <v>1553302060</v>
      </c>
      <c r="C227">
        <f t="shared" si="133"/>
        <v>4</v>
      </c>
      <c r="D227">
        <f t="shared" si="133"/>
        <v>181</v>
      </c>
      <c r="E227">
        <f t="shared" ca="1" si="92"/>
        <v>-25646.846777340401</v>
      </c>
      <c r="F227">
        <f t="shared" ca="1" si="93"/>
        <v>124390.5853312</v>
      </c>
      <c r="G227">
        <f t="shared" ca="1" si="127"/>
        <v>10972.8</v>
      </c>
      <c r="H227" s="9">
        <f t="shared" ca="1" si="97"/>
        <v>-44.603684570331097</v>
      </c>
      <c r="I227" s="9">
        <f t="shared" ca="1" si="97"/>
        <v>216.33174816000101</v>
      </c>
      <c r="J227" s="9">
        <f t="shared" ca="1" si="97"/>
        <v>0</v>
      </c>
      <c r="K227" s="9">
        <f t="shared" ca="1" si="128"/>
        <v>220.88212679891441</v>
      </c>
      <c r="L227" s="9">
        <f t="shared" ca="1" si="129"/>
        <v>-11.650096301579692</v>
      </c>
      <c r="M227">
        <f t="shared" ca="1" si="130"/>
        <v>56.946477189109636</v>
      </c>
      <c r="N227">
        <f t="shared" ca="1" si="131"/>
        <v>32.522921265636498</v>
      </c>
    </row>
    <row r="228" spans="1:14" x14ac:dyDescent="0.25">
      <c r="A228" s="4">
        <f t="shared" si="99"/>
        <v>0.44056712962962757</v>
      </c>
      <c r="B228" s="3">
        <f t="shared" si="132"/>
        <v>1553302065</v>
      </c>
      <c r="C228">
        <f t="shared" si="133"/>
        <v>4</v>
      </c>
      <c r="D228">
        <f t="shared" si="133"/>
        <v>181</v>
      </c>
      <c r="E228">
        <f t="shared" ca="1" si="92"/>
        <v>-25869.865200192056</v>
      </c>
      <c r="F228">
        <f t="shared" ca="1" si="93"/>
        <v>125472.244072</v>
      </c>
      <c r="G228">
        <f t="shared" ca="1" si="127"/>
        <v>10972.8</v>
      </c>
      <c r="H228" s="9">
        <f t="shared" ca="1" si="97"/>
        <v>-44.603684570331822</v>
      </c>
      <c r="I228" s="9">
        <f t="shared" ca="1" si="97"/>
        <v>216.33174815999809</v>
      </c>
      <c r="J228" s="9">
        <f t="shared" ca="1" si="97"/>
        <v>0</v>
      </c>
      <c r="K228" s="9">
        <f t="shared" ca="1" si="128"/>
        <v>220.88212679891166</v>
      </c>
      <c r="L228" s="9">
        <f t="shared" ca="1" si="129"/>
        <v>-11.650096301580032</v>
      </c>
      <c r="M228">
        <f t="shared" ca="1" si="130"/>
        <v>56.956011773362761</v>
      </c>
      <c r="N228">
        <f t="shared" ca="1" si="131"/>
        <v>32.519352465047831</v>
      </c>
    </row>
    <row r="229" spans="1:14" x14ac:dyDescent="0.25">
      <c r="A229" s="4">
        <f t="shared" si="99"/>
        <v>0.44062499999999793</v>
      </c>
      <c r="B229" s="3">
        <f t="shared" si="132"/>
        <v>1553302070</v>
      </c>
      <c r="C229">
        <f t="shared" si="133"/>
        <v>4</v>
      </c>
      <c r="D229">
        <f t="shared" si="133"/>
        <v>181</v>
      </c>
      <c r="E229">
        <f t="shared" ref="E229:E234" ca="1" si="134">INDIRECT("E$"&amp;C229)+INDIRECT("H$"&amp;C229)*($B229-INDIRECT("B$"&amp;D229))</f>
        <v>-26092.883623043715</v>
      </c>
      <c r="F229">
        <f t="shared" ref="F229:F234" ca="1" si="135">INDIRECT("F$"&amp;C229)+INDIRECT("I$"&amp;C229)*($B229-INDIRECT("B$"&amp;D229))</f>
        <v>126553.90281279999</v>
      </c>
      <c r="G229">
        <f t="shared" ca="1" si="127"/>
        <v>10972.8</v>
      </c>
      <c r="H229" s="9">
        <f t="shared" ca="1" si="97"/>
        <v>-44.603684570330373</v>
      </c>
      <c r="I229" s="9">
        <f t="shared" ca="1" si="97"/>
        <v>216.33174816000101</v>
      </c>
      <c r="J229" s="9">
        <f t="shared" ca="1" si="97"/>
        <v>0</v>
      </c>
      <c r="K229" s="9">
        <f t="shared" ca="1" si="128"/>
        <v>220.88212679891424</v>
      </c>
      <c r="L229" s="9">
        <f t="shared" ca="1" si="129"/>
        <v>-11.650096301579509</v>
      </c>
      <c r="M229">
        <f t="shared" ca="1" si="130"/>
        <v>56.965546357615892</v>
      </c>
      <c r="N229">
        <f t="shared" ca="1" si="131"/>
        <v>32.515783664459164</v>
      </c>
    </row>
    <row r="230" spans="1:14" x14ac:dyDescent="0.25">
      <c r="A230" s="4">
        <f t="shared" si="99"/>
        <v>0.4406828703703683</v>
      </c>
      <c r="B230" s="3">
        <f t="shared" si="132"/>
        <v>1553302075</v>
      </c>
      <c r="C230">
        <f t="shared" si="133"/>
        <v>4</v>
      </c>
      <c r="D230">
        <f t="shared" si="133"/>
        <v>181</v>
      </c>
      <c r="E230">
        <f t="shared" ca="1" si="134"/>
        <v>-26315.902045895367</v>
      </c>
      <c r="F230">
        <f t="shared" ca="1" si="135"/>
        <v>127635.5615536</v>
      </c>
      <c r="G230">
        <f t="shared" ca="1" si="127"/>
        <v>10972.8</v>
      </c>
      <c r="H230" s="9">
        <f t="shared" ca="1" si="97"/>
        <v>-44.603684570331822</v>
      </c>
      <c r="I230" s="9">
        <f t="shared" ca="1" si="97"/>
        <v>216.33174816000101</v>
      </c>
      <c r="J230" s="9">
        <f t="shared" ca="1" si="97"/>
        <v>0</v>
      </c>
      <c r="K230" s="9">
        <f t="shared" ca="1" si="128"/>
        <v>220.88212679891453</v>
      </c>
      <c r="L230" s="9">
        <f t="shared" ca="1" si="129"/>
        <v>-11.650096301579877</v>
      </c>
      <c r="M230">
        <f t="shared" ca="1" si="130"/>
        <v>56.975080941869017</v>
      </c>
      <c r="N230">
        <f t="shared" ca="1" si="131"/>
        <v>32.512214863870497</v>
      </c>
    </row>
    <row r="231" spans="1:14" x14ac:dyDescent="0.25">
      <c r="A231" s="4">
        <f t="shared" si="99"/>
        <v>0.44074074074073866</v>
      </c>
      <c r="B231" s="3">
        <f t="shared" si="132"/>
        <v>1553302080</v>
      </c>
      <c r="C231">
        <f t="shared" si="133"/>
        <v>4</v>
      </c>
      <c r="D231">
        <f t="shared" si="133"/>
        <v>181</v>
      </c>
      <c r="E231">
        <f t="shared" ca="1" si="134"/>
        <v>-26538.920468747026</v>
      </c>
      <c r="F231">
        <f t="shared" ca="1" si="135"/>
        <v>128717.2202944</v>
      </c>
      <c r="G231">
        <f t="shared" ca="1" si="127"/>
        <v>10972.8</v>
      </c>
      <c r="H231" s="9">
        <f t="shared" ca="1" si="97"/>
        <v>-44.603684570330373</v>
      </c>
      <c r="I231" s="9">
        <f t="shared" ca="1" si="97"/>
        <v>216.33174815999809</v>
      </c>
      <c r="J231" s="9">
        <f t="shared" ca="1" si="97"/>
        <v>0</v>
      </c>
      <c r="K231" s="9">
        <f t="shared" ca="1" si="128"/>
        <v>220.8821267989114</v>
      </c>
      <c r="L231" s="9">
        <f t="shared" ca="1" si="129"/>
        <v>-11.650096301579662</v>
      </c>
      <c r="M231">
        <f t="shared" ca="1" si="130"/>
        <v>56.984615526122148</v>
      </c>
      <c r="N231">
        <f t="shared" ca="1" si="131"/>
        <v>32.50864606328183</v>
      </c>
    </row>
    <row r="232" spans="1:14" x14ac:dyDescent="0.25">
      <c r="A232" s="4">
        <f t="shared" si="99"/>
        <v>0.44079861111110902</v>
      </c>
      <c r="B232" s="3">
        <f t="shared" si="132"/>
        <v>1553302085</v>
      </c>
      <c r="C232">
        <f t="shared" si="133"/>
        <v>4</v>
      </c>
      <c r="D232">
        <f t="shared" si="133"/>
        <v>181</v>
      </c>
      <c r="E232">
        <f t="shared" ca="1" si="134"/>
        <v>-26761.938891598678</v>
      </c>
      <c r="F232">
        <f t="shared" ca="1" si="135"/>
        <v>129798.87903519999</v>
      </c>
      <c r="G232">
        <f t="shared" ca="1" si="127"/>
        <v>10972.8</v>
      </c>
      <c r="H232" s="9">
        <f t="shared" ca="1" si="97"/>
        <v>-44.603684570331822</v>
      </c>
      <c r="I232" s="9">
        <f t="shared" ca="1" si="97"/>
        <v>216.33174816000101</v>
      </c>
      <c r="J232" s="9">
        <f t="shared" ca="1" si="97"/>
        <v>0</v>
      </c>
      <c r="K232" s="9">
        <f t="shared" ca="1" si="128"/>
        <v>220.88212679891453</v>
      </c>
      <c r="L232" s="9">
        <f t="shared" ca="1" si="129"/>
        <v>-11.650096301579877</v>
      </c>
      <c r="M232">
        <f t="shared" ca="1" si="130"/>
        <v>56.994150110375273</v>
      </c>
      <c r="N232">
        <f t="shared" ca="1" si="131"/>
        <v>32.505077262693163</v>
      </c>
    </row>
    <row r="233" spans="1:14" x14ac:dyDescent="0.25">
      <c r="A233" s="4">
        <f t="shared" si="99"/>
        <v>0.44085648148147938</v>
      </c>
      <c r="B233" s="3">
        <f t="shared" si="132"/>
        <v>1553302090</v>
      </c>
      <c r="C233">
        <f t="shared" ref="C233:D234" si="136">C232</f>
        <v>4</v>
      </c>
      <c r="D233">
        <f t="shared" si="136"/>
        <v>181</v>
      </c>
      <c r="E233">
        <f t="shared" ca="1" si="134"/>
        <v>-26984.957314450337</v>
      </c>
      <c r="F233">
        <f t="shared" ca="1" si="135"/>
        <v>130880.537776</v>
      </c>
      <c r="G233">
        <f t="shared" ca="1" si="127"/>
        <v>10972.8</v>
      </c>
      <c r="H233" s="9">
        <f t="shared" ca="1" si="97"/>
        <v>-44.603684570330373</v>
      </c>
      <c r="I233" s="9">
        <f t="shared" ca="1" si="97"/>
        <v>216.33174816000101</v>
      </c>
      <c r="J233" s="9">
        <f t="shared" ca="1" si="97"/>
        <v>0</v>
      </c>
      <c r="K233" s="9">
        <f t="shared" ca="1" si="128"/>
        <v>220.88212679891424</v>
      </c>
      <c r="L233" s="9">
        <f t="shared" ca="1" si="129"/>
        <v>-11.650096301579509</v>
      </c>
      <c r="M233">
        <f t="shared" ca="1" si="130"/>
        <v>57.003684694628397</v>
      </c>
      <c r="N233">
        <f t="shared" ca="1" si="131"/>
        <v>32.501508462104489</v>
      </c>
    </row>
    <row r="234" spans="1:14" x14ac:dyDescent="0.25">
      <c r="A234" s="4">
        <f t="shared" si="99"/>
        <v>0.44091435185184974</v>
      </c>
      <c r="B234" s="3">
        <f t="shared" si="132"/>
        <v>1553302095</v>
      </c>
      <c r="C234">
        <f t="shared" si="136"/>
        <v>4</v>
      </c>
      <c r="D234">
        <f t="shared" si="136"/>
        <v>181</v>
      </c>
      <c r="E234">
        <f t="shared" ca="1" si="134"/>
        <v>-27207.975737301989</v>
      </c>
      <c r="F234">
        <f t="shared" ca="1" si="135"/>
        <v>131962.1965168</v>
      </c>
      <c r="G234">
        <f t="shared" ca="1" si="127"/>
        <v>10972.8</v>
      </c>
      <c r="H234" s="9">
        <f t="shared" ca="1" si="97"/>
        <v>-44.603684570331822</v>
      </c>
      <c r="I234" s="9">
        <f t="shared" ca="1" si="97"/>
        <v>216.33174815999809</v>
      </c>
      <c r="J234" s="9">
        <f t="shared" ca="1" si="97"/>
        <v>0</v>
      </c>
      <c r="K234" s="9">
        <f t="shared" ca="1" si="128"/>
        <v>220.88212679891166</v>
      </c>
      <c r="L234" s="9">
        <f t="shared" ca="1" si="129"/>
        <v>-11.650096301580032</v>
      </c>
      <c r="M234">
        <f t="shared" ca="1" si="130"/>
        <v>57.013219278881529</v>
      </c>
      <c r="N234">
        <f t="shared" ca="1" si="131"/>
        <v>32.497939661515822</v>
      </c>
    </row>
    <row r="235" spans="1:14" x14ac:dyDescent="0.25">
      <c r="A235" s="4">
        <f t="shared" si="99"/>
        <v>0.4409722222222201</v>
      </c>
      <c r="B235" s="3">
        <f t="shared" ref="B235:B246" si="137">B234+SECOND(A235-A234)</f>
        <v>1553302100</v>
      </c>
      <c r="C235">
        <f t="shared" ref="C235:D235" si="138">C234</f>
        <v>4</v>
      </c>
      <c r="D235">
        <f t="shared" si="138"/>
        <v>181</v>
      </c>
      <c r="E235">
        <f t="shared" ref="E235:E246" ca="1" si="139">INDIRECT("E$"&amp;C235)+INDIRECT("H$"&amp;C235)*($B235-INDIRECT("B$"&amp;D235))</f>
        <v>-27430.994160153648</v>
      </c>
      <c r="F235">
        <f t="shared" ref="F235:F246" ca="1" si="140">INDIRECT("F$"&amp;C235)+INDIRECT("I$"&amp;C235)*($B235-INDIRECT("B$"&amp;D235))</f>
        <v>133043.85525759999</v>
      </c>
      <c r="G235">
        <f t="shared" ref="G235:G246" ca="1" si="141">INDIRECT("G$"&amp;C235)+INDIRECT("J$"&amp;C235)*($B235-INDIRECT("B$"&amp;D235))</f>
        <v>10972.8</v>
      </c>
      <c r="H235" s="9">
        <f t="shared" ref="H235:H246" ca="1" si="142">(E236-E235)/($B236-$B235)</f>
        <v>-44.603684570330373</v>
      </c>
      <c r="I235" s="9">
        <f t="shared" ref="I235:I246" ca="1" si="143">(F236-F235)/($B236-$B235)</f>
        <v>216.33174816000391</v>
      </c>
      <c r="J235" s="9">
        <f t="shared" ref="J235:J246" ca="1" si="144">(G236-G235)/($B236-$B235)</f>
        <v>0</v>
      </c>
      <c r="K235" s="9">
        <f t="shared" ref="K235:K246" ca="1" si="145">SQRT(H235*H235+I235*I235)</f>
        <v>220.88212679891708</v>
      </c>
      <c r="L235" s="9">
        <f t="shared" ref="L235:L246" ca="1" si="146">DEGREES(ATAN2(I235,H235))</f>
        <v>-11.650096301579357</v>
      </c>
      <c r="M235">
        <f t="shared" ref="M235:M246" ca="1" si="147">INDIRECT("M$"&amp;C235)+INDIRECT("O$"&amp;C235)*($B235-INDIRECT("B$"&amp;D235))</f>
        <v>57.022753863134653</v>
      </c>
      <c r="N235">
        <f t="shared" ref="N235:N246" ca="1" si="148">INDIRECT("N$"&amp;C235)+INDIRECT("P$"&amp;C235)*($B235-INDIRECT("B$"&amp;D235))</f>
        <v>32.494370860927155</v>
      </c>
    </row>
    <row r="236" spans="1:14" x14ac:dyDescent="0.25">
      <c r="A236" s="4">
        <f t="shared" si="99"/>
        <v>0.44103009259259046</v>
      </c>
      <c r="B236" s="3">
        <f t="shared" si="137"/>
        <v>1553302105</v>
      </c>
      <c r="C236">
        <f t="shared" ref="C236:D236" si="149">C235</f>
        <v>4</v>
      </c>
      <c r="D236">
        <f t="shared" si="149"/>
        <v>181</v>
      </c>
      <c r="E236">
        <f t="shared" ca="1" si="139"/>
        <v>-27654.0125830053</v>
      </c>
      <c r="F236">
        <f t="shared" ca="1" si="140"/>
        <v>134125.51399840001</v>
      </c>
      <c r="G236">
        <f t="shared" ca="1" si="141"/>
        <v>10972.8</v>
      </c>
      <c r="H236" s="9">
        <f t="shared" ca="1" si="142"/>
        <v>-44.603684570331822</v>
      </c>
      <c r="I236" s="9">
        <f t="shared" ca="1" si="143"/>
        <v>216.33174815999809</v>
      </c>
      <c r="J236" s="9">
        <f t="shared" ca="1" si="144"/>
        <v>0</v>
      </c>
      <c r="K236" s="9">
        <f t="shared" ca="1" si="145"/>
        <v>220.88212679891166</v>
      </c>
      <c r="L236" s="9">
        <f t="shared" ca="1" si="146"/>
        <v>-11.650096301580032</v>
      </c>
      <c r="M236">
        <f t="shared" ca="1" si="147"/>
        <v>57.032288447387778</v>
      </c>
      <c r="N236">
        <f t="shared" ca="1" si="148"/>
        <v>32.490802060338488</v>
      </c>
    </row>
    <row r="237" spans="1:14" x14ac:dyDescent="0.25">
      <c r="A237" s="4">
        <f t="shared" si="99"/>
        <v>0.44108796296296082</v>
      </c>
      <c r="B237" s="3">
        <f t="shared" si="137"/>
        <v>1553302110</v>
      </c>
      <c r="C237">
        <f t="shared" ref="C237:D237" si="150">C236</f>
        <v>4</v>
      </c>
      <c r="D237">
        <f t="shared" si="150"/>
        <v>181</v>
      </c>
      <c r="E237">
        <f t="shared" ca="1" si="139"/>
        <v>-27877.031005856959</v>
      </c>
      <c r="F237">
        <f t="shared" ca="1" si="140"/>
        <v>135207.1727392</v>
      </c>
      <c r="G237">
        <f t="shared" ca="1" si="141"/>
        <v>10972.8</v>
      </c>
      <c r="H237" s="9">
        <f t="shared" ca="1" si="142"/>
        <v>-44.603684570331097</v>
      </c>
      <c r="I237" s="9">
        <f t="shared" ca="1" si="143"/>
        <v>216.33174815999809</v>
      </c>
      <c r="J237" s="9">
        <f t="shared" ca="1" si="144"/>
        <v>0</v>
      </c>
      <c r="K237" s="9">
        <f t="shared" ca="1" si="145"/>
        <v>220.88212679891154</v>
      </c>
      <c r="L237" s="9">
        <f t="shared" ca="1" si="146"/>
        <v>-11.650096301579847</v>
      </c>
      <c r="M237">
        <f t="shared" ca="1" si="147"/>
        <v>57.041823031640909</v>
      </c>
      <c r="N237">
        <f t="shared" ca="1" si="148"/>
        <v>32.487233259749821</v>
      </c>
    </row>
    <row r="238" spans="1:14" x14ac:dyDescent="0.25">
      <c r="A238" s="4">
        <f t="shared" si="99"/>
        <v>0.44114583333333118</v>
      </c>
      <c r="B238" s="3">
        <f t="shared" si="137"/>
        <v>1553302115</v>
      </c>
      <c r="C238">
        <f t="shared" ref="C238:D238" si="151">C237</f>
        <v>4</v>
      </c>
      <c r="D238">
        <f t="shared" si="151"/>
        <v>181</v>
      </c>
      <c r="E238">
        <f t="shared" ca="1" si="139"/>
        <v>-28100.049428708615</v>
      </c>
      <c r="F238">
        <f t="shared" ca="1" si="140"/>
        <v>136288.83147999999</v>
      </c>
      <c r="G238">
        <f t="shared" ca="1" si="141"/>
        <v>10972.8</v>
      </c>
      <c r="H238" s="9">
        <f t="shared" ca="1" si="142"/>
        <v>-44.603684570331097</v>
      </c>
      <c r="I238" s="9">
        <f t="shared" ca="1" si="143"/>
        <v>216.33174815999809</v>
      </c>
      <c r="J238" s="9">
        <f t="shared" ca="1" si="144"/>
        <v>0</v>
      </c>
      <c r="K238" s="9">
        <f t="shared" ca="1" si="145"/>
        <v>220.88212679891154</v>
      </c>
      <c r="L238" s="9">
        <f t="shared" ca="1" si="146"/>
        <v>-11.650096301579847</v>
      </c>
      <c r="M238">
        <f t="shared" ca="1" si="147"/>
        <v>57.051357615894034</v>
      </c>
      <c r="N238">
        <f t="shared" ca="1" si="148"/>
        <v>32.483664459161155</v>
      </c>
    </row>
    <row r="239" spans="1:14" x14ac:dyDescent="0.25">
      <c r="A239" s="4">
        <f t="shared" si="99"/>
        <v>0.44120370370370154</v>
      </c>
      <c r="B239" s="3">
        <f t="shared" si="137"/>
        <v>1553302120</v>
      </c>
      <c r="C239">
        <f t="shared" ref="C239:D239" si="152">C238</f>
        <v>4</v>
      </c>
      <c r="D239">
        <f t="shared" si="152"/>
        <v>181</v>
      </c>
      <c r="E239">
        <f t="shared" ca="1" si="139"/>
        <v>-28323.06785156027</v>
      </c>
      <c r="F239">
        <f t="shared" ca="1" si="140"/>
        <v>137370.49022079998</v>
      </c>
      <c r="G239">
        <f t="shared" ca="1" si="141"/>
        <v>10972.8</v>
      </c>
      <c r="H239" s="9">
        <f t="shared" ca="1" si="142"/>
        <v>-44.603684570331097</v>
      </c>
      <c r="I239" s="9">
        <f t="shared" ca="1" si="143"/>
        <v>216.33174816000391</v>
      </c>
      <c r="J239" s="9">
        <f t="shared" ca="1" si="144"/>
        <v>0</v>
      </c>
      <c r="K239" s="9">
        <f t="shared" ca="1" si="145"/>
        <v>220.88212679891723</v>
      </c>
      <c r="L239" s="9">
        <f t="shared" ca="1" si="146"/>
        <v>-11.650096301579541</v>
      </c>
      <c r="M239">
        <f t="shared" ca="1" si="147"/>
        <v>57.060892200147165</v>
      </c>
      <c r="N239">
        <f t="shared" ca="1" si="148"/>
        <v>32.48009565857248</v>
      </c>
    </row>
    <row r="240" spans="1:14" x14ac:dyDescent="0.25">
      <c r="A240" s="4">
        <f t="shared" si="99"/>
        <v>0.44126157407407191</v>
      </c>
      <c r="B240" s="3">
        <f t="shared" si="137"/>
        <v>1553302125</v>
      </c>
      <c r="C240">
        <f t="shared" ref="C240:D240" si="153">C239</f>
        <v>4</v>
      </c>
      <c r="D240">
        <f t="shared" si="153"/>
        <v>181</v>
      </c>
      <c r="E240">
        <f t="shared" ca="1" si="139"/>
        <v>-28546.086274411926</v>
      </c>
      <c r="F240">
        <f t="shared" ca="1" si="140"/>
        <v>138452.1489616</v>
      </c>
      <c r="G240">
        <f t="shared" ca="1" si="141"/>
        <v>10972.8</v>
      </c>
      <c r="H240" s="9">
        <f t="shared" ca="1" si="142"/>
        <v>-44.603684570331097</v>
      </c>
      <c r="I240" s="9">
        <f t="shared" ca="1" si="143"/>
        <v>216.33174815999809</v>
      </c>
      <c r="J240" s="9">
        <f t="shared" ca="1" si="144"/>
        <v>0</v>
      </c>
      <c r="K240" s="9">
        <f t="shared" ca="1" si="145"/>
        <v>220.88212679891154</v>
      </c>
      <c r="L240" s="9">
        <f t="shared" ca="1" si="146"/>
        <v>-11.650096301579847</v>
      </c>
      <c r="M240">
        <f t="shared" ca="1" si="147"/>
        <v>57.07042678440029</v>
      </c>
      <c r="N240">
        <f t="shared" ca="1" si="148"/>
        <v>32.476526857983814</v>
      </c>
    </row>
    <row r="241" spans="1:14" x14ac:dyDescent="0.25">
      <c r="A241" s="4">
        <f t="shared" si="99"/>
        <v>0.44131944444444227</v>
      </c>
      <c r="B241" s="3">
        <f t="shared" si="137"/>
        <v>1553302130</v>
      </c>
      <c r="C241">
        <f t="shared" ref="C241:D241" si="154">C240</f>
        <v>4</v>
      </c>
      <c r="D241">
        <f t="shared" si="154"/>
        <v>181</v>
      </c>
      <c r="E241">
        <f t="shared" ca="1" si="139"/>
        <v>-28769.104697263581</v>
      </c>
      <c r="F241">
        <f t="shared" ca="1" si="140"/>
        <v>139533.80770239999</v>
      </c>
      <c r="G241">
        <f t="shared" ca="1" si="141"/>
        <v>10972.8</v>
      </c>
      <c r="H241" s="9">
        <f t="shared" ca="1" si="142"/>
        <v>-44.603684570331097</v>
      </c>
      <c r="I241" s="9">
        <f t="shared" ca="1" si="143"/>
        <v>216.33174816000391</v>
      </c>
      <c r="J241" s="9">
        <f t="shared" ca="1" si="144"/>
        <v>0</v>
      </c>
      <c r="K241" s="9">
        <f t="shared" ca="1" si="145"/>
        <v>220.88212679891723</v>
      </c>
      <c r="L241" s="9">
        <f t="shared" ca="1" si="146"/>
        <v>-11.650096301579541</v>
      </c>
      <c r="M241">
        <f t="shared" ca="1" si="147"/>
        <v>57.079961368653414</v>
      </c>
      <c r="N241">
        <f t="shared" ca="1" si="148"/>
        <v>32.472958057395147</v>
      </c>
    </row>
    <row r="242" spans="1:14" x14ac:dyDescent="0.25">
      <c r="A242" s="4">
        <f t="shared" si="99"/>
        <v>0.44137731481481263</v>
      </c>
      <c r="B242" s="3">
        <f t="shared" si="137"/>
        <v>1553302135</v>
      </c>
      <c r="C242">
        <f t="shared" ref="C242:D242" si="155">C241</f>
        <v>4</v>
      </c>
      <c r="D242">
        <f t="shared" si="155"/>
        <v>181</v>
      </c>
      <c r="E242">
        <f t="shared" ca="1" si="139"/>
        <v>-28992.123120115237</v>
      </c>
      <c r="F242">
        <f t="shared" ca="1" si="140"/>
        <v>140615.46644320001</v>
      </c>
      <c r="G242">
        <f t="shared" ca="1" si="141"/>
        <v>10972.8</v>
      </c>
      <c r="H242" s="9">
        <f t="shared" ca="1" si="142"/>
        <v>-44.603684570331097</v>
      </c>
      <c r="I242" s="9">
        <f t="shared" ca="1" si="143"/>
        <v>216.33174815999809</v>
      </c>
      <c r="J242" s="9">
        <f t="shared" ca="1" si="144"/>
        <v>0</v>
      </c>
      <c r="K242" s="9">
        <f t="shared" ca="1" si="145"/>
        <v>220.88212679891154</v>
      </c>
      <c r="L242" s="9">
        <f t="shared" ca="1" si="146"/>
        <v>-11.650096301579847</v>
      </c>
      <c r="M242">
        <f t="shared" ca="1" si="147"/>
        <v>57.089495952906546</v>
      </c>
      <c r="N242">
        <f t="shared" ca="1" si="148"/>
        <v>32.46938925680648</v>
      </c>
    </row>
    <row r="243" spans="1:14" x14ac:dyDescent="0.25">
      <c r="A243" s="4">
        <f t="shared" si="99"/>
        <v>0.44143518518518299</v>
      </c>
      <c r="B243" s="3">
        <f t="shared" si="137"/>
        <v>1553302140</v>
      </c>
      <c r="C243">
        <f t="shared" ref="C243:D243" si="156">C242</f>
        <v>4</v>
      </c>
      <c r="D243">
        <f t="shared" si="156"/>
        <v>181</v>
      </c>
      <c r="E243">
        <f t="shared" ca="1" si="139"/>
        <v>-29215.141542966892</v>
      </c>
      <c r="F243">
        <f t="shared" ca="1" si="140"/>
        <v>141697.125184</v>
      </c>
      <c r="G243">
        <f t="shared" ca="1" si="141"/>
        <v>10972.8</v>
      </c>
      <c r="H243" s="9">
        <f t="shared" ca="1" si="142"/>
        <v>-44.603684570331097</v>
      </c>
      <c r="I243" s="9">
        <f t="shared" ca="1" si="143"/>
        <v>216.33174815999809</v>
      </c>
      <c r="J243" s="9">
        <f t="shared" ca="1" si="144"/>
        <v>0</v>
      </c>
      <c r="K243" s="9">
        <f t="shared" ca="1" si="145"/>
        <v>220.88212679891154</v>
      </c>
      <c r="L243" s="9">
        <f t="shared" ca="1" si="146"/>
        <v>-11.650096301579847</v>
      </c>
      <c r="M243">
        <f t="shared" ca="1" si="147"/>
        <v>57.09903053715967</v>
      </c>
      <c r="N243">
        <f t="shared" ca="1" si="148"/>
        <v>32.465820456217813</v>
      </c>
    </row>
    <row r="244" spans="1:14" x14ac:dyDescent="0.25">
      <c r="A244" s="4">
        <f t="shared" si="99"/>
        <v>0.44149305555555335</v>
      </c>
      <c r="B244" s="3">
        <f t="shared" si="137"/>
        <v>1553302145</v>
      </c>
      <c r="C244">
        <f t="shared" ref="C244:D244" si="157">C243</f>
        <v>4</v>
      </c>
      <c r="D244">
        <f t="shared" si="157"/>
        <v>181</v>
      </c>
      <c r="E244">
        <f t="shared" ca="1" si="139"/>
        <v>-29438.159965818548</v>
      </c>
      <c r="F244">
        <f t="shared" ca="1" si="140"/>
        <v>142778.78392479999</v>
      </c>
      <c r="G244">
        <f t="shared" ca="1" si="141"/>
        <v>10972.8</v>
      </c>
      <c r="H244" s="9">
        <f t="shared" ca="1" si="142"/>
        <v>-44.603684570331097</v>
      </c>
      <c r="I244" s="9">
        <f t="shared" ca="1" si="143"/>
        <v>216.33174815999809</v>
      </c>
      <c r="J244" s="9">
        <f t="shared" ca="1" si="144"/>
        <v>0</v>
      </c>
      <c r="K244" s="9">
        <f t="shared" ca="1" si="145"/>
        <v>220.88212679891154</v>
      </c>
      <c r="L244" s="9">
        <f t="shared" ca="1" si="146"/>
        <v>-11.650096301579847</v>
      </c>
      <c r="M244">
        <f t="shared" ca="1" si="147"/>
        <v>57.108565121412802</v>
      </c>
      <c r="N244">
        <f t="shared" ca="1" si="148"/>
        <v>32.462251655629146</v>
      </c>
    </row>
    <row r="245" spans="1:14" x14ac:dyDescent="0.25">
      <c r="A245" s="4">
        <f t="shared" si="99"/>
        <v>0.44155092592592371</v>
      </c>
      <c r="B245" s="3">
        <f t="shared" si="137"/>
        <v>1553302150</v>
      </c>
      <c r="C245">
        <f t="shared" ref="C245:D245" si="158">C244</f>
        <v>4</v>
      </c>
      <c r="D245">
        <f t="shared" si="158"/>
        <v>181</v>
      </c>
      <c r="E245">
        <f t="shared" ca="1" si="139"/>
        <v>-29661.178388670203</v>
      </c>
      <c r="F245">
        <f t="shared" ca="1" si="140"/>
        <v>143860.44266559999</v>
      </c>
      <c r="G245">
        <f t="shared" ca="1" si="141"/>
        <v>10972.8</v>
      </c>
      <c r="H245" s="9">
        <f t="shared" ca="1" si="142"/>
        <v>-44.603684570331097</v>
      </c>
      <c r="I245" s="9">
        <f t="shared" ca="1" si="143"/>
        <v>216.33174815999809</v>
      </c>
      <c r="J245" s="9">
        <f t="shared" ca="1" si="144"/>
        <v>0</v>
      </c>
      <c r="K245" s="9">
        <f t="shared" ca="1" si="145"/>
        <v>220.88212679891154</v>
      </c>
      <c r="L245" s="9">
        <f t="shared" ca="1" si="146"/>
        <v>-11.650096301579847</v>
      </c>
      <c r="M245">
        <f t="shared" ca="1" si="147"/>
        <v>57.118099705665927</v>
      </c>
      <c r="N245">
        <f t="shared" ca="1" si="148"/>
        <v>32.458682855040472</v>
      </c>
    </row>
    <row r="246" spans="1:14" x14ac:dyDescent="0.25">
      <c r="A246" s="4">
        <f t="shared" si="99"/>
        <v>0.44160879629629407</v>
      </c>
      <c r="B246" s="3">
        <f t="shared" si="137"/>
        <v>1553302155</v>
      </c>
      <c r="C246">
        <f t="shared" ref="C246:D246" si="159">C245</f>
        <v>4</v>
      </c>
      <c r="D246">
        <f t="shared" si="159"/>
        <v>181</v>
      </c>
      <c r="E246">
        <f t="shared" ca="1" si="139"/>
        <v>-29884.196811521859</v>
      </c>
      <c r="F246">
        <f t="shared" ca="1" si="140"/>
        <v>144942.10140639998</v>
      </c>
      <c r="G246">
        <f t="shared" ca="1" si="141"/>
        <v>10972.8</v>
      </c>
      <c r="H246" s="9">
        <f t="shared" ca="1" si="142"/>
        <v>-44.603684570331097</v>
      </c>
      <c r="I246" s="9">
        <f t="shared" ca="1" si="143"/>
        <v>216.33174816000391</v>
      </c>
      <c r="J246" s="9">
        <f t="shared" ca="1" si="144"/>
        <v>0</v>
      </c>
      <c r="K246" s="9">
        <f t="shared" ca="1" si="145"/>
        <v>220.88212679891723</v>
      </c>
      <c r="L246" s="9">
        <f t="shared" ca="1" si="146"/>
        <v>-11.650096301579541</v>
      </c>
      <c r="M246">
        <f t="shared" ca="1" si="147"/>
        <v>57.127634289919051</v>
      </c>
      <c r="N246">
        <f t="shared" ca="1" si="148"/>
        <v>32.455114054451805</v>
      </c>
    </row>
    <row r="247" spans="1:14" x14ac:dyDescent="0.25">
      <c r="A247" s="4">
        <f t="shared" si="99"/>
        <v>0.44166666666666443</v>
      </c>
      <c r="B247" s="3">
        <f t="shared" ref="B247:B263" si="160">B246+SECOND(A247-A246)</f>
        <v>1553302160</v>
      </c>
      <c r="C247">
        <f t="shared" ref="C247:D247" si="161">C246</f>
        <v>4</v>
      </c>
      <c r="D247">
        <f t="shared" si="161"/>
        <v>181</v>
      </c>
      <c r="E247">
        <f t="shared" ref="E247:E263" ca="1" si="162">INDIRECT("E$"&amp;C247)+INDIRECT("H$"&amp;C247)*($B247-INDIRECT("B$"&amp;D247))</f>
        <v>-30107.215234373514</v>
      </c>
      <c r="F247">
        <f t="shared" ref="F247:F263" ca="1" si="163">INDIRECT("F$"&amp;C247)+INDIRECT("I$"&amp;C247)*($B247-INDIRECT("B$"&amp;D247))</f>
        <v>146023.7601472</v>
      </c>
      <c r="G247">
        <f t="shared" ref="G247:G263" ca="1" si="164">INDIRECT("G$"&amp;C247)+INDIRECT("J$"&amp;C247)*($B247-INDIRECT("B$"&amp;D247))</f>
        <v>10972.8</v>
      </c>
      <c r="H247" s="9">
        <f t="shared" ref="H247:H262" ca="1" si="165">(E248-E247)/($B248-$B247)</f>
        <v>-44.603684570331822</v>
      </c>
      <c r="I247" s="9">
        <f t="shared" ref="I247:I262" ca="1" si="166">(F248-F247)/($B248-$B247)</f>
        <v>216.33174816000391</v>
      </c>
      <c r="J247" s="9">
        <f t="shared" ref="J247:J262" ca="1" si="167">(G248-G247)/($B248-$B247)</f>
        <v>0</v>
      </c>
      <c r="K247" s="9">
        <f t="shared" ref="K247:K263" ca="1" si="168">SQRT(H247*H247+I247*I247)</f>
        <v>220.88212679891737</v>
      </c>
      <c r="L247" s="9">
        <f t="shared" ref="L247:L263" ca="1" si="169">DEGREES(ATAN2(I247,H247))</f>
        <v>-11.650096301579726</v>
      </c>
      <c r="M247">
        <f t="shared" ref="M247:M263" ca="1" si="170">INDIRECT("M$"&amp;C247)+INDIRECT("O$"&amp;C247)*($B247-INDIRECT("B$"&amp;D247))</f>
        <v>57.137168874172183</v>
      </c>
      <c r="N247">
        <f t="shared" ref="N247:N263" ca="1" si="171">INDIRECT("N$"&amp;C247)+INDIRECT("P$"&amp;C247)*($B247-INDIRECT("B$"&amp;D247))</f>
        <v>32.451545253863138</v>
      </c>
    </row>
    <row r="248" spans="1:14" x14ac:dyDescent="0.25">
      <c r="A248" s="4">
        <f t="shared" si="99"/>
        <v>0.44172453703703479</v>
      </c>
      <c r="B248" s="3">
        <f t="shared" si="160"/>
        <v>1553302165</v>
      </c>
      <c r="C248">
        <f t="shared" ref="C248:D248" si="172">C247</f>
        <v>4</v>
      </c>
      <c r="D248">
        <f t="shared" si="172"/>
        <v>181</v>
      </c>
      <c r="E248">
        <f t="shared" ca="1" si="162"/>
        <v>-30330.233657225173</v>
      </c>
      <c r="F248">
        <f t="shared" ca="1" si="163"/>
        <v>147105.41888800001</v>
      </c>
      <c r="G248">
        <f t="shared" ca="1" si="164"/>
        <v>10972.8</v>
      </c>
      <c r="H248" s="9">
        <f t="shared" ca="1" si="165"/>
        <v>-44.603684570330373</v>
      </c>
      <c r="I248" s="9">
        <f t="shared" ca="1" si="166"/>
        <v>216.33174815999809</v>
      </c>
      <c r="J248" s="9">
        <f t="shared" ca="1" si="167"/>
        <v>0</v>
      </c>
      <c r="K248" s="9">
        <f t="shared" ca="1" si="168"/>
        <v>220.8821267989114</v>
      </c>
      <c r="L248" s="9">
        <f t="shared" ca="1" si="169"/>
        <v>-11.650096301579662</v>
      </c>
      <c r="M248">
        <f t="shared" ca="1" si="170"/>
        <v>57.146703458425307</v>
      </c>
      <c r="N248">
        <f t="shared" ca="1" si="171"/>
        <v>32.447976453274471</v>
      </c>
    </row>
    <row r="249" spans="1:14" x14ac:dyDescent="0.25">
      <c r="A249" s="4">
        <f t="shared" si="99"/>
        <v>0.44178240740740515</v>
      </c>
      <c r="B249" s="3">
        <f t="shared" si="160"/>
        <v>1553302170</v>
      </c>
      <c r="C249">
        <f t="shared" ref="C249:D249" si="173">C248</f>
        <v>4</v>
      </c>
      <c r="D249">
        <f t="shared" si="173"/>
        <v>181</v>
      </c>
      <c r="E249">
        <f t="shared" ca="1" si="162"/>
        <v>-30553.252080076825</v>
      </c>
      <c r="F249">
        <f t="shared" ca="1" si="163"/>
        <v>148187.07762880001</v>
      </c>
      <c r="G249">
        <f t="shared" ca="1" si="164"/>
        <v>10972.8</v>
      </c>
      <c r="H249" s="9">
        <f t="shared" ca="1" si="165"/>
        <v>-44.603684570331822</v>
      </c>
      <c r="I249" s="9">
        <f t="shared" ca="1" si="166"/>
        <v>216.33174815999809</v>
      </c>
      <c r="J249" s="9">
        <f t="shared" ca="1" si="167"/>
        <v>0</v>
      </c>
      <c r="K249" s="9">
        <f t="shared" ca="1" si="168"/>
        <v>220.88212679891166</v>
      </c>
      <c r="L249" s="9">
        <f t="shared" ca="1" si="169"/>
        <v>-11.650096301580032</v>
      </c>
      <c r="M249">
        <f t="shared" ca="1" si="170"/>
        <v>57.156238042678439</v>
      </c>
      <c r="N249">
        <f t="shared" ca="1" si="171"/>
        <v>32.444407652685804</v>
      </c>
    </row>
    <row r="250" spans="1:14" x14ac:dyDescent="0.25">
      <c r="A250" s="4">
        <f t="shared" si="99"/>
        <v>0.44184027777777551</v>
      </c>
      <c r="B250" s="3">
        <f t="shared" si="160"/>
        <v>1553302175</v>
      </c>
      <c r="C250">
        <f t="shared" ref="C250:D250" si="174">C249</f>
        <v>4</v>
      </c>
      <c r="D250">
        <f t="shared" si="174"/>
        <v>181</v>
      </c>
      <c r="E250">
        <f t="shared" ca="1" si="162"/>
        <v>-30776.270502928484</v>
      </c>
      <c r="F250">
        <f t="shared" ca="1" si="163"/>
        <v>149268.7363696</v>
      </c>
      <c r="G250">
        <f t="shared" ca="1" si="164"/>
        <v>10972.8</v>
      </c>
      <c r="H250" s="9">
        <f t="shared" ca="1" si="165"/>
        <v>-44.603684570330373</v>
      </c>
      <c r="I250" s="9">
        <f t="shared" ca="1" si="166"/>
        <v>216.33174815999809</v>
      </c>
      <c r="J250" s="9">
        <f t="shared" ca="1" si="167"/>
        <v>0</v>
      </c>
      <c r="K250" s="9">
        <f t="shared" ca="1" si="168"/>
        <v>220.8821267989114</v>
      </c>
      <c r="L250" s="9">
        <f t="shared" ca="1" si="169"/>
        <v>-11.650096301579662</v>
      </c>
      <c r="M250">
        <f t="shared" ca="1" si="170"/>
        <v>57.165772626931563</v>
      </c>
      <c r="N250">
        <f t="shared" ca="1" si="171"/>
        <v>32.440838852097137</v>
      </c>
    </row>
    <row r="251" spans="1:14" x14ac:dyDescent="0.25">
      <c r="A251" s="4">
        <f t="shared" ref="A251:A263" si="175">A250+5/24/3600</f>
        <v>0.44189814814814588</v>
      </c>
      <c r="B251" s="3">
        <f t="shared" si="160"/>
        <v>1553302180</v>
      </c>
      <c r="C251">
        <f t="shared" ref="C251:D251" si="176">C250</f>
        <v>4</v>
      </c>
      <c r="D251">
        <f t="shared" si="176"/>
        <v>181</v>
      </c>
      <c r="E251">
        <f t="shared" ca="1" si="162"/>
        <v>-30999.288925780136</v>
      </c>
      <c r="F251">
        <f t="shared" ca="1" si="163"/>
        <v>150350.39511039999</v>
      </c>
      <c r="G251">
        <f t="shared" ca="1" si="164"/>
        <v>10972.8</v>
      </c>
      <c r="H251" s="9">
        <f t="shared" ca="1" si="165"/>
        <v>-44.603684570331822</v>
      </c>
      <c r="I251" s="9">
        <f t="shared" ca="1" si="166"/>
        <v>216.33174815999809</v>
      </c>
      <c r="J251" s="9">
        <f t="shared" ca="1" si="167"/>
        <v>0</v>
      </c>
      <c r="K251" s="9">
        <f t="shared" ca="1" si="168"/>
        <v>220.88212679891166</v>
      </c>
      <c r="L251" s="9">
        <f t="shared" ca="1" si="169"/>
        <v>-11.650096301580032</v>
      </c>
      <c r="M251">
        <f t="shared" ca="1" si="170"/>
        <v>57.175307211184688</v>
      </c>
      <c r="N251">
        <f t="shared" ca="1" si="171"/>
        <v>32.437270051508463</v>
      </c>
    </row>
    <row r="252" spans="1:14" x14ac:dyDescent="0.25">
      <c r="A252" s="4">
        <f t="shared" si="175"/>
        <v>0.44195601851851624</v>
      </c>
      <c r="B252" s="3">
        <f t="shared" si="160"/>
        <v>1553302185</v>
      </c>
      <c r="C252">
        <f t="shared" ref="C252:D252" si="177">C251</f>
        <v>4</v>
      </c>
      <c r="D252">
        <f t="shared" si="177"/>
        <v>181</v>
      </c>
      <c r="E252">
        <f t="shared" ca="1" si="162"/>
        <v>-31222.307348631795</v>
      </c>
      <c r="F252">
        <f t="shared" ca="1" si="163"/>
        <v>151432.05385119998</v>
      </c>
      <c r="G252">
        <f t="shared" ca="1" si="164"/>
        <v>10972.8</v>
      </c>
      <c r="H252" s="9">
        <f t="shared" ca="1" si="165"/>
        <v>-44.603684570330373</v>
      </c>
      <c r="I252" s="9">
        <f t="shared" ca="1" si="166"/>
        <v>216.33174816000391</v>
      </c>
      <c r="J252" s="9">
        <f t="shared" ca="1" si="167"/>
        <v>0</v>
      </c>
      <c r="K252" s="9">
        <f t="shared" ca="1" si="168"/>
        <v>220.88212679891708</v>
      </c>
      <c r="L252" s="9">
        <f t="shared" ca="1" si="169"/>
        <v>-11.650096301579357</v>
      </c>
      <c r="M252">
        <f t="shared" ca="1" si="170"/>
        <v>57.184841795437819</v>
      </c>
      <c r="N252">
        <f t="shared" ca="1" si="171"/>
        <v>32.433701250919796</v>
      </c>
    </row>
    <row r="253" spans="1:14" x14ac:dyDescent="0.25">
      <c r="A253" s="4">
        <f t="shared" si="175"/>
        <v>0.4420138888888866</v>
      </c>
      <c r="B253" s="3">
        <f t="shared" si="160"/>
        <v>1553302190</v>
      </c>
      <c r="C253">
        <f t="shared" ref="C253:D253" si="178">C252</f>
        <v>4</v>
      </c>
      <c r="D253">
        <f t="shared" si="178"/>
        <v>181</v>
      </c>
      <c r="E253">
        <f t="shared" ca="1" si="162"/>
        <v>-31445.325771483447</v>
      </c>
      <c r="F253">
        <f t="shared" ca="1" si="163"/>
        <v>152513.712592</v>
      </c>
      <c r="G253">
        <f t="shared" ca="1" si="164"/>
        <v>10972.8</v>
      </c>
      <c r="H253" s="9">
        <f t="shared" ca="1" si="165"/>
        <v>-44.603684570331822</v>
      </c>
      <c r="I253" s="9">
        <f t="shared" ca="1" si="166"/>
        <v>216.33174815999809</v>
      </c>
      <c r="J253" s="9">
        <f t="shared" ca="1" si="167"/>
        <v>0</v>
      </c>
      <c r="K253" s="9">
        <f t="shared" ca="1" si="168"/>
        <v>220.88212679891166</v>
      </c>
      <c r="L253" s="9">
        <f t="shared" ca="1" si="169"/>
        <v>-11.650096301580032</v>
      </c>
      <c r="M253">
        <f t="shared" ca="1" si="170"/>
        <v>57.194376379690944</v>
      </c>
      <c r="N253">
        <f t="shared" ca="1" si="171"/>
        <v>32.430132450331129</v>
      </c>
    </row>
    <row r="254" spans="1:14" x14ac:dyDescent="0.25">
      <c r="A254" s="4">
        <f t="shared" si="175"/>
        <v>0.44207175925925696</v>
      </c>
      <c r="B254" s="3">
        <f t="shared" si="160"/>
        <v>1553302195</v>
      </c>
      <c r="C254">
        <f t="shared" ref="C254:D254" si="179">C253</f>
        <v>4</v>
      </c>
      <c r="D254">
        <f t="shared" si="179"/>
        <v>181</v>
      </c>
      <c r="E254">
        <f t="shared" ca="1" si="162"/>
        <v>-31668.344194335106</v>
      </c>
      <c r="F254">
        <f t="shared" ca="1" si="163"/>
        <v>153595.37133279999</v>
      </c>
      <c r="G254">
        <f t="shared" ca="1" si="164"/>
        <v>10972.8</v>
      </c>
      <c r="H254" s="9">
        <f t="shared" ca="1" si="165"/>
        <v>-44.603684570331097</v>
      </c>
      <c r="I254" s="9">
        <f t="shared" ca="1" si="166"/>
        <v>216.33174816000391</v>
      </c>
      <c r="J254" s="9">
        <f t="shared" ca="1" si="167"/>
        <v>0</v>
      </c>
      <c r="K254" s="9">
        <f t="shared" ca="1" si="168"/>
        <v>220.88212679891723</v>
      </c>
      <c r="L254" s="9">
        <f t="shared" ca="1" si="169"/>
        <v>-11.650096301579541</v>
      </c>
      <c r="M254">
        <f t="shared" ca="1" si="170"/>
        <v>57.203910963944075</v>
      </c>
      <c r="N254">
        <f t="shared" ca="1" si="171"/>
        <v>32.426563649742462</v>
      </c>
    </row>
    <row r="255" spans="1:14" x14ac:dyDescent="0.25">
      <c r="A255" s="4">
        <f t="shared" si="175"/>
        <v>0.44212962962962732</v>
      </c>
      <c r="B255" s="3">
        <f t="shared" si="160"/>
        <v>1553302200</v>
      </c>
      <c r="C255">
        <f t="shared" ref="C255:D255" si="180">C254</f>
        <v>4</v>
      </c>
      <c r="D255">
        <f t="shared" si="180"/>
        <v>181</v>
      </c>
      <c r="E255">
        <f t="shared" ca="1" si="162"/>
        <v>-31891.362617186762</v>
      </c>
      <c r="F255">
        <f t="shared" ca="1" si="163"/>
        <v>154677.03007360001</v>
      </c>
      <c r="G255">
        <f t="shared" ca="1" si="164"/>
        <v>10972.8</v>
      </c>
      <c r="H255" s="9">
        <f t="shared" ca="1" si="165"/>
        <v>-44.603684570331097</v>
      </c>
      <c r="I255" s="9">
        <f t="shared" ca="1" si="166"/>
        <v>216.33174815999809</v>
      </c>
      <c r="J255" s="9">
        <f t="shared" ca="1" si="167"/>
        <v>0</v>
      </c>
      <c r="K255" s="9">
        <f t="shared" ca="1" si="168"/>
        <v>220.88212679891154</v>
      </c>
      <c r="L255" s="9">
        <f t="shared" ca="1" si="169"/>
        <v>-11.650096301579847</v>
      </c>
      <c r="M255">
        <f t="shared" ca="1" si="170"/>
        <v>57.2134455481972</v>
      </c>
      <c r="N255">
        <f t="shared" ca="1" si="171"/>
        <v>32.422994849153795</v>
      </c>
    </row>
    <row r="256" spans="1:14" x14ac:dyDescent="0.25">
      <c r="A256" s="4">
        <f t="shared" si="175"/>
        <v>0.44218749999999768</v>
      </c>
      <c r="B256" s="3">
        <f t="shared" si="160"/>
        <v>1553302205</v>
      </c>
      <c r="C256">
        <f t="shared" ref="C256:D256" si="181">C255</f>
        <v>4</v>
      </c>
      <c r="D256">
        <f t="shared" si="181"/>
        <v>181</v>
      </c>
      <c r="E256">
        <f t="shared" ca="1" si="162"/>
        <v>-32114.381040038417</v>
      </c>
      <c r="F256">
        <f t="shared" ca="1" si="163"/>
        <v>155758.6888144</v>
      </c>
      <c r="G256">
        <f t="shared" ca="1" si="164"/>
        <v>10972.8</v>
      </c>
      <c r="H256" s="9">
        <f t="shared" ca="1" si="165"/>
        <v>-44.603684570331097</v>
      </c>
      <c r="I256" s="9">
        <f t="shared" ca="1" si="166"/>
        <v>216.33174815999809</v>
      </c>
      <c r="J256" s="9">
        <f t="shared" ca="1" si="167"/>
        <v>0</v>
      </c>
      <c r="K256" s="9">
        <f t="shared" ca="1" si="168"/>
        <v>220.88212679891154</v>
      </c>
      <c r="L256" s="9">
        <f t="shared" ca="1" si="169"/>
        <v>-11.650096301579847</v>
      </c>
      <c r="M256">
        <f t="shared" ca="1" si="170"/>
        <v>57.222980132450324</v>
      </c>
      <c r="N256">
        <f t="shared" ca="1" si="171"/>
        <v>32.419426048565128</v>
      </c>
    </row>
    <row r="257" spans="1:14" x14ac:dyDescent="0.25">
      <c r="A257" s="4">
        <f t="shared" si="175"/>
        <v>0.44224537037036804</v>
      </c>
      <c r="B257" s="3">
        <f t="shared" si="160"/>
        <v>1553302210</v>
      </c>
      <c r="C257">
        <f t="shared" ref="C257:D257" si="182">C256</f>
        <v>4</v>
      </c>
      <c r="D257">
        <f t="shared" si="182"/>
        <v>181</v>
      </c>
      <c r="E257">
        <f t="shared" ca="1" si="162"/>
        <v>-32337.399462890073</v>
      </c>
      <c r="F257">
        <f t="shared" ca="1" si="163"/>
        <v>156840.34755519999</v>
      </c>
      <c r="G257">
        <f t="shared" ca="1" si="164"/>
        <v>10972.8</v>
      </c>
      <c r="H257" s="9">
        <f t="shared" ca="1" si="165"/>
        <v>-44.603684570331097</v>
      </c>
      <c r="I257" s="9">
        <f t="shared" ca="1" si="166"/>
        <v>216.33174815999809</v>
      </c>
      <c r="J257" s="9">
        <f t="shared" ca="1" si="167"/>
        <v>0</v>
      </c>
      <c r="K257" s="9">
        <f t="shared" ca="1" si="168"/>
        <v>220.88212679891154</v>
      </c>
      <c r="L257" s="9">
        <f t="shared" ca="1" si="169"/>
        <v>-11.650096301579847</v>
      </c>
      <c r="M257">
        <f t="shared" ca="1" si="170"/>
        <v>57.232514716703456</v>
      </c>
      <c r="N257">
        <f t="shared" ca="1" si="171"/>
        <v>32.415857247976454</v>
      </c>
    </row>
    <row r="258" spans="1:14" x14ac:dyDescent="0.25">
      <c r="A258" s="4">
        <f t="shared" si="175"/>
        <v>0.4423032407407384</v>
      </c>
      <c r="B258" s="3">
        <f t="shared" si="160"/>
        <v>1553302215</v>
      </c>
      <c r="C258">
        <f t="shared" ref="C258:D258" si="183">C257</f>
        <v>4</v>
      </c>
      <c r="D258">
        <f t="shared" si="183"/>
        <v>181</v>
      </c>
      <c r="E258">
        <f t="shared" ca="1" si="162"/>
        <v>-32560.417885741728</v>
      </c>
      <c r="F258">
        <f t="shared" ca="1" si="163"/>
        <v>157922.00629599998</v>
      </c>
      <c r="G258">
        <f t="shared" ca="1" si="164"/>
        <v>10972.8</v>
      </c>
      <c r="H258" s="9">
        <f t="shared" ca="1" si="165"/>
        <v>-44.603684570331822</v>
      </c>
      <c r="I258" s="9">
        <f t="shared" ca="1" si="166"/>
        <v>216.33174816000391</v>
      </c>
      <c r="J258" s="9">
        <f t="shared" ca="1" si="167"/>
        <v>0</v>
      </c>
      <c r="K258" s="9">
        <f t="shared" ca="1" si="168"/>
        <v>220.88212679891737</v>
      </c>
      <c r="L258" s="9">
        <f t="shared" ca="1" si="169"/>
        <v>-11.650096301579726</v>
      </c>
      <c r="M258">
        <f t="shared" ca="1" si="170"/>
        <v>57.24204930095658</v>
      </c>
      <c r="N258">
        <f t="shared" ca="1" si="171"/>
        <v>32.412288447387787</v>
      </c>
    </row>
    <row r="259" spans="1:14" x14ac:dyDescent="0.25">
      <c r="A259" s="4">
        <f t="shared" si="175"/>
        <v>0.44236111111110876</v>
      </c>
      <c r="B259" s="3">
        <f t="shared" si="160"/>
        <v>1553302220</v>
      </c>
      <c r="C259">
        <f t="shared" ref="C259:D259" si="184">C258</f>
        <v>4</v>
      </c>
      <c r="D259">
        <f t="shared" si="184"/>
        <v>181</v>
      </c>
      <c r="E259">
        <f t="shared" ca="1" si="162"/>
        <v>-32783.436308593387</v>
      </c>
      <c r="F259">
        <f t="shared" ca="1" si="163"/>
        <v>159003.6650368</v>
      </c>
      <c r="G259">
        <f t="shared" ca="1" si="164"/>
        <v>10972.8</v>
      </c>
      <c r="H259" s="9">
        <f t="shared" ca="1" si="165"/>
        <v>-44.603684570330373</v>
      </c>
      <c r="I259" s="9">
        <f t="shared" ca="1" si="166"/>
        <v>216.33174815999809</v>
      </c>
      <c r="J259" s="9">
        <f t="shared" ca="1" si="167"/>
        <v>0</v>
      </c>
      <c r="K259" s="9">
        <f t="shared" ca="1" si="168"/>
        <v>220.8821267989114</v>
      </c>
      <c r="L259" s="9">
        <f t="shared" ca="1" si="169"/>
        <v>-11.650096301579662</v>
      </c>
      <c r="M259">
        <f t="shared" ca="1" si="170"/>
        <v>57.251583885209705</v>
      </c>
      <c r="N259">
        <f t="shared" ca="1" si="171"/>
        <v>32.408719646799121</v>
      </c>
    </row>
    <row r="260" spans="1:14" x14ac:dyDescent="0.25">
      <c r="A260" s="4">
        <f t="shared" si="175"/>
        <v>0.44241898148147912</v>
      </c>
      <c r="B260" s="3">
        <f t="shared" si="160"/>
        <v>1553302225</v>
      </c>
      <c r="C260">
        <f t="shared" ref="C260:D260" si="185">C259</f>
        <v>4</v>
      </c>
      <c r="D260">
        <f t="shared" si="185"/>
        <v>181</v>
      </c>
      <c r="E260">
        <f t="shared" ca="1" si="162"/>
        <v>-33006.454731445039</v>
      </c>
      <c r="F260">
        <f t="shared" ca="1" si="163"/>
        <v>160085.32377759999</v>
      </c>
      <c r="G260">
        <f t="shared" ca="1" si="164"/>
        <v>10972.8</v>
      </c>
      <c r="H260" s="9">
        <f t="shared" ca="1" si="165"/>
        <v>-44.603684570330373</v>
      </c>
      <c r="I260" s="9">
        <f t="shared" ca="1" si="166"/>
        <v>216.33174816000391</v>
      </c>
      <c r="J260" s="9">
        <f t="shared" ca="1" si="167"/>
        <v>0</v>
      </c>
      <c r="K260" s="9">
        <f t="shared" ca="1" si="168"/>
        <v>220.88212679891708</v>
      </c>
      <c r="L260" s="9">
        <f t="shared" ca="1" si="169"/>
        <v>-11.650096301579357</v>
      </c>
      <c r="M260">
        <f t="shared" ca="1" si="170"/>
        <v>57.261118469462836</v>
      </c>
      <c r="N260">
        <f t="shared" ca="1" si="171"/>
        <v>32.405150846210454</v>
      </c>
    </row>
    <row r="261" spans="1:14" x14ac:dyDescent="0.25">
      <c r="A261" s="4">
        <f t="shared" si="175"/>
        <v>0.44247685185184948</v>
      </c>
      <c r="B261" s="3">
        <f t="shared" si="160"/>
        <v>1553302230</v>
      </c>
      <c r="C261">
        <f t="shared" ref="C261:D261" si="186">C260</f>
        <v>4</v>
      </c>
      <c r="D261">
        <f t="shared" si="186"/>
        <v>181</v>
      </c>
      <c r="E261">
        <f t="shared" ca="1" si="162"/>
        <v>-33229.473154296691</v>
      </c>
      <c r="F261">
        <f t="shared" ca="1" si="163"/>
        <v>161166.98251840001</v>
      </c>
      <c r="G261">
        <f t="shared" ca="1" si="164"/>
        <v>10972.8</v>
      </c>
      <c r="H261" s="9">
        <f t="shared" ca="1" si="165"/>
        <v>-44.603684570331822</v>
      </c>
      <c r="I261" s="9">
        <f t="shared" ca="1" si="166"/>
        <v>216.33174815999809</v>
      </c>
      <c r="J261" s="9">
        <f t="shared" ca="1" si="167"/>
        <v>0</v>
      </c>
      <c r="K261" s="9">
        <f t="shared" ca="1" si="168"/>
        <v>220.88212679891166</v>
      </c>
      <c r="L261" s="9">
        <f t="shared" ca="1" si="169"/>
        <v>-11.650096301580032</v>
      </c>
      <c r="M261">
        <f t="shared" ca="1" si="170"/>
        <v>57.270653053715961</v>
      </c>
      <c r="N261">
        <f t="shared" ca="1" si="171"/>
        <v>32.401582045621787</v>
      </c>
    </row>
    <row r="262" spans="1:14" x14ac:dyDescent="0.25">
      <c r="A262" s="4">
        <f t="shared" si="175"/>
        <v>0.44253472222221985</v>
      </c>
      <c r="B262" s="3">
        <f t="shared" si="160"/>
        <v>1553302235</v>
      </c>
      <c r="C262">
        <f t="shared" ref="C262:D262" si="187">C261</f>
        <v>4</v>
      </c>
      <c r="D262">
        <f t="shared" si="187"/>
        <v>181</v>
      </c>
      <c r="E262">
        <f t="shared" ca="1" si="162"/>
        <v>-33452.49157714835</v>
      </c>
      <c r="F262">
        <f t="shared" ca="1" si="163"/>
        <v>162248.6412592</v>
      </c>
      <c r="G262">
        <f t="shared" ca="1" si="164"/>
        <v>10972.8</v>
      </c>
      <c r="H262" s="9">
        <f t="shared" ca="1" si="165"/>
        <v>-44.603684570331822</v>
      </c>
      <c r="I262" s="9">
        <f t="shared" ca="1" si="166"/>
        <v>216.33174815999809</v>
      </c>
      <c r="J262" s="9">
        <f t="shared" ca="1" si="167"/>
        <v>0</v>
      </c>
      <c r="K262" s="9">
        <f t="shared" ca="1" si="168"/>
        <v>220.88212679891166</v>
      </c>
      <c r="L262" s="9">
        <f t="shared" ca="1" si="169"/>
        <v>-11.650096301580032</v>
      </c>
      <c r="M262">
        <f t="shared" ca="1" si="170"/>
        <v>57.280187637969092</v>
      </c>
      <c r="N262">
        <f t="shared" ca="1" si="171"/>
        <v>32.39801324503312</v>
      </c>
    </row>
    <row r="263" spans="1:14" x14ac:dyDescent="0.25">
      <c r="A263" s="4">
        <f t="shared" si="175"/>
        <v>0.44259259259259021</v>
      </c>
      <c r="B263" s="3">
        <f t="shared" si="160"/>
        <v>1553302240</v>
      </c>
      <c r="C263">
        <f t="shared" ref="C263:D263" si="188">C262</f>
        <v>4</v>
      </c>
      <c r="D263">
        <f t="shared" si="188"/>
        <v>181</v>
      </c>
      <c r="E263">
        <f t="shared" ca="1" si="162"/>
        <v>-33675.510000000009</v>
      </c>
      <c r="F263">
        <f t="shared" ca="1" si="163"/>
        <v>163330.29999999999</v>
      </c>
      <c r="G263">
        <f t="shared" ca="1" si="164"/>
        <v>10972.8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168"/>
        <v>220.88212679891166</v>
      </c>
      <c r="L263" s="9">
        <f t="shared" ca="1" si="169"/>
        <v>-11.650096301580032</v>
      </c>
      <c r="M263">
        <f t="shared" ca="1" si="170"/>
        <v>57.289722222222217</v>
      </c>
      <c r="N263">
        <f t="shared" ca="1" si="171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</row>
    <row r="142" spans="1:19" x14ac:dyDescent="0.25">
      <c r="A142" s="4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</row>
    <row r="145" spans="1:15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</row>
    <row r="146" spans="1:15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</row>
    <row r="147" spans="1:15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1">C146</f>
        <v>2</v>
      </c>
      <c r="D147">
        <f t="shared" si="41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2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3">SQRT(H147*H147+I147*I147)</f>
        <v>238.22588308884002</v>
      </c>
      <c r="L147" s="16">
        <f t="shared" ref="L147:L149" ca="1" si="44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</row>
    <row r="148" spans="1:15" x14ac:dyDescent="0.25">
      <c r="A148" s="5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2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3"/>
        <v>239.53043274919838</v>
      </c>
      <c r="L148" s="16">
        <f t="shared" ca="1" si="44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</row>
    <row r="149" spans="1:15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5">C148</f>
        <v>3</v>
      </c>
      <c r="D149">
        <f t="shared" si="45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2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3"/>
        <v>240.98072437572398</v>
      </c>
      <c r="L149" s="16">
        <f t="shared" ca="1" si="44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</row>
    <row r="150" spans="1:15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</row>
    <row r="151" spans="1:15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</row>
    <row r="152" spans="1:15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46">(E153-E152)/($B153-$B152)</f>
        <v>25.139622306373631</v>
      </c>
      <c r="I152" s="9">
        <f t="shared" ca="1" si="46"/>
        <v>-240.44907722901098</v>
      </c>
      <c r="J152" s="9">
        <f t="shared" ca="1" si="46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</row>
    <row r="153" spans="1:15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47">C152</f>
        <v>3</v>
      </c>
      <c r="D153">
        <f t="shared" si="47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46"/>
        <v>25.139622306373621</v>
      </c>
      <c r="I153" s="9">
        <f t="shared" ca="1" si="46"/>
        <v>-240.44907722901098</v>
      </c>
      <c r="J153" s="9">
        <f t="shared" ca="1" si="46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5" x14ac:dyDescent="0.25">
      <c r="A154" s="4">
        <f t="shared" si="32"/>
        <v>0.43651620370370231</v>
      </c>
      <c r="B154" s="3">
        <f t="shared" si="40"/>
        <v>1553301715</v>
      </c>
      <c r="C154">
        <f t="shared" si="47"/>
        <v>3</v>
      </c>
      <c r="D154">
        <f t="shared" si="47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46"/>
        <v>25.139622306373621</v>
      </c>
      <c r="I154" s="9">
        <f t="shared" ca="1" si="46"/>
        <v>-240.44907722901098</v>
      </c>
      <c r="J154" s="9">
        <f t="shared" ca="1" si="46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5" x14ac:dyDescent="0.25">
      <c r="A155" s="4">
        <f t="shared" si="32"/>
        <v>0.43657407407407267</v>
      </c>
      <c r="B155" s="3">
        <f t="shared" si="40"/>
        <v>1553301720</v>
      </c>
      <c r="C155">
        <f t="shared" si="47"/>
        <v>3</v>
      </c>
      <c r="D155">
        <f t="shared" si="47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46"/>
        <v>25.139622306373621</v>
      </c>
      <c r="I155" s="9">
        <f t="shared" ca="1" si="46"/>
        <v>-240.44907722901115</v>
      </c>
      <c r="J155" s="9">
        <f t="shared" ca="1" si="46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5" x14ac:dyDescent="0.25">
      <c r="A156" s="4">
        <f t="shared" si="32"/>
        <v>0.43663194444444303</v>
      </c>
      <c r="B156" s="3">
        <f t="shared" si="40"/>
        <v>1553301725</v>
      </c>
      <c r="C156">
        <f t="shared" si="47"/>
        <v>3</v>
      </c>
      <c r="D156">
        <f t="shared" si="47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46"/>
        <v>25.139622306373667</v>
      </c>
      <c r="I156" s="9">
        <f t="shared" ca="1" si="46"/>
        <v>-240.44907722901115</v>
      </c>
      <c r="J156" s="9">
        <f t="shared" ca="1" si="46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5" x14ac:dyDescent="0.25">
      <c r="A157" s="4">
        <f t="shared" si="32"/>
        <v>0.43668981481481339</v>
      </c>
      <c r="B157" s="3">
        <f t="shared" si="40"/>
        <v>1553301730</v>
      </c>
      <c r="C157">
        <f t="shared" si="47"/>
        <v>3</v>
      </c>
      <c r="D157">
        <f t="shared" si="47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46"/>
        <v>25.139622306373621</v>
      </c>
      <c r="I157" s="9">
        <f t="shared" ca="1" si="46"/>
        <v>-240.44907722901081</v>
      </c>
      <c r="J157" s="9">
        <f t="shared" ca="1" si="46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5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48">C157</f>
        <v>3</v>
      </c>
      <c r="D158">
        <f t="shared" si="48"/>
        <v>148</v>
      </c>
      <c r="E158">
        <f t="shared" ref="E158:E160" ca="1" si="49">INDIRECT("E$"&amp;C158)+INDIRECT("H$"&amp;C158)*($B158-INDIRECT("B$"&amp;D158))</f>
        <v>1257.2529659186814</v>
      </c>
      <c r="F158">
        <f t="shared" ref="F158:F160" ca="1" si="50">INDIRECT("F$"&amp;C158)+INDIRECT("I$"&amp;C158)*($B158-INDIRECT("B$"&amp;D158))</f>
        <v>-12022.62372225055</v>
      </c>
      <c r="G158">
        <f t="shared" ref="G158:G160" ca="1" si="51">INDIRECT("G$"&amp;C158)+INDIRECT("J$"&amp;C158)*($B158-INDIRECT("B$"&amp;D158))</f>
        <v>9448.7999999999993</v>
      </c>
      <c r="H158" s="9">
        <f t="shared" ref="H158:H160" ca="1" si="52">(E159-E158)/($B159-$B158)</f>
        <v>25.139622306373621</v>
      </c>
      <c r="I158" s="9">
        <f t="shared" ref="I158:I160" ca="1" si="53">(F159-F158)/($B159-$B158)</f>
        <v>-240.44907722901081</v>
      </c>
      <c r="J158" s="9">
        <f t="shared" ref="J158:J160" ca="1" si="54">(G159-G158)/($B159-$B158)</f>
        <v>0</v>
      </c>
      <c r="K158" s="9">
        <f t="shared" ref="K158:K160" ca="1" si="55">SQRT(H158*H158+I158*I158)</f>
        <v>241.75971407575315</v>
      </c>
      <c r="L158" s="9">
        <f t="shared" ref="L158:L160" ca="1" si="56">DEGREES(ATAN2(I158,H158))</f>
        <v>174.03125195506311</v>
      </c>
      <c r="M158">
        <f t="shared" ref="M158:M160" ca="1" si="57">INDIRECT("M$"&amp;C158)+INDIRECT("O$"&amp;C158)*($B158-INDIRECT("B$"&amp;D158))</f>
        <v>55.740628815628817</v>
      </c>
      <c r="N158">
        <f t="shared" ref="N158:N160" ca="1" si="58">INDIRECT("N$"&amp;C158)+INDIRECT("P$"&amp;C158)*($B158-INDIRECT("B$"&amp;D158))</f>
        <v>32.953449328449324</v>
      </c>
    </row>
    <row r="159" spans="1:15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59">C158</f>
        <v>3</v>
      </c>
      <c r="D159">
        <f t="shared" si="59"/>
        <v>148</v>
      </c>
      <c r="E159">
        <f t="shared" ca="1" si="49"/>
        <v>1382.9510774505495</v>
      </c>
      <c r="F159">
        <f t="shared" ca="1" si="50"/>
        <v>-13224.869108395604</v>
      </c>
      <c r="G159">
        <f t="shared" ca="1" si="51"/>
        <v>9448.7999999999993</v>
      </c>
      <c r="H159" s="9">
        <f t="shared" ca="1" si="52"/>
        <v>25.139622306373621</v>
      </c>
      <c r="I159" s="9">
        <f t="shared" ca="1" si="53"/>
        <v>-240.44907722901115</v>
      </c>
      <c r="J159" s="9">
        <f t="shared" ca="1" si="54"/>
        <v>0</v>
      </c>
      <c r="K159" s="9">
        <f t="shared" ca="1" si="55"/>
        <v>241.75971407575349</v>
      </c>
      <c r="L159" s="9">
        <f t="shared" ca="1" si="56"/>
        <v>174.03125195506311</v>
      </c>
      <c r="M159">
        <f t="shared" ca="1" si="57"/>
        <v>55.729691697191697</v>
      </c>
      <c r="N159">
        <f t="shared" ca="1" si="58"/>
        <v>32.955460927960928</v>
      </c>
    </row>
    <row r="160" spans="1:15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0">C159</f>
        <v>3</v>
      </c>
      <c r="D160">
        <f t="shared" si="60"/>
        <v>148</v>
      </c>
      <c r="E160">
        <f t="shared" ca="1" si="49"/>
        <v>1508.6491889824176</v>
      </c>
      <c r="F160">
        <f t="shared" ca="1" si="50"/>
        <v>-14427.11449454066</v>
      </c>
      <c r="G160">
        <f t="shared" ca="1" si="51"/>
        <v>9448.7999999999993</v>
      </c>
      <c r="H160" s="9">
        <f t="shared" ca="1" si="52"/>
        <v>25.139622306373621</v>
      </c>
      <c r="I160" s="9">
        <f t="shared" ca="1" si="53"/>
        <v>-240.44907722901115</v>
      </c>
      <c r="J160" s="9">
        <f t="shared" ca="1" si="54"/>
        <v>0</v>
      </c>
      <c r="K160" s="9">
        <f t="shared" ca="1" si="55"/>
        <v>241.75971407575349</v>
      </c>
      <c r="L160" s="9">
        <f t="shared" ca="1" si="56"/>
        <v>174.03125195506311</v>
      </c>
      <c r="M160">
        <f t="shared" ca="1" si="57"/>
        <v>55.718754578754577</v>
      </c>
      <c r="N160">
        <f t="shared" ca="1" si="58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47"/>
        <v>3</v>
      </c>
      <c r="D161">
        <f t="shared" si="47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46"/>
        <v>25.139622306373621</v>
      </c>
      <c r="I161" s="9">
        <f t="shared" ca="1" si="46"/>
        <v>-240.44907722901044</v>
      </c>
      <c r="J161" s="9">
        <f t="shared" ca="1" si="46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1">INDIRECT("M$"&amp;C161)+INDIRECT("O$"&amp;C161)*($B161-INDIRECT("B$"&amp;D161))</f>
        <v>55.707817460317465</v>
      </c>
      <c r="N161">
        <f t="shared" ref="N161" ca="1" si="62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47"/>
        <v>3</v>
      </c>
      <c r="D162">
        <f t="shared" si="47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46"/>
        <v>25.139622306373621</v>
      </c>
      <c r="I162" s="9">
        <f t="shared" ca="1" si="46"/>
        <v>-240.44907722901115</v>
      </c>
      <c r="J162" s="9">
        <f t="shared" ca="1" si="46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47"/>
        <v>3</v>
      </c>
      <c r="D163">
        <f t="shared" si="47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46"/>
        <v>25.139622306373621</v>
      </c>
      <c r="I163" s="9">
        <f t="shared" ca="1" si="46"/>
        <v>-240.44907722901115</v>
      </c>
      <c r="J163" s="9">
        <f t="shared" ca="1" si="46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47"/>
        <v>3</v>
      </c>
      <c r="D164">
        <f t="shared" si="47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46"/>
        <v>25.139622306373667</v>
      </c>
      <c r="I164" s="9">
        <f t="shared" ca="1" si="46"/>
        <v>-240.44907722901115</v>
      </c>
      <c r="J164" s="9">
        <f t="shared" ca="1" si="46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47"/>
        <v>3</v>
      </c>
      <c r="D165">
        <f t="shared" si="47"/>
        <v>148</v>
      </c>
      <c r="E165">
        <f t="shared" ref="E165:E222" ca="1" si="63">INDIRECT("E$"&amp;C165)+INDIRECT("H$"&amp;C165)*($B165-INDIRECT("B$"&amp;D165))</f>
        <v>2137.1397466417584</v>
      </c>
      <c r="F165">
        <f t="shared" ref="F165:F222" ca="1" si="64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46"/>
        <v>25.139622306373621</v>
      </c>
      <c r="I165" s="9">
        <f t="shared" ca="1" si="46"/>
        <v>-240.44907722901115</v>
      </c>
      <c r="J165" s="9">
        <f t="shared" ca="1" si="46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47"/>
        <v>3</v>
      </c>
      <c r="D166">
        <f t="shared" si="47"/>
        <v>148</v>
      </c>
      <c r="E166">
        <f t="shared" ca="1" si="63"/>
        <v>2262.8378581736265</v>
      </c>
      <c r="F166">
        <f t="shared" ca="1" si="64"/>
        <v>-21640.586811410991</v>
      </c>
      <c r="G166">
        <f t="shared" ca="1" si="33"/>
        <v>9448.7999999999993</v>
      </c>
      <c r="H166" s="9">
        <f t="shared" ca="1" si="46"/>
        <v>25.139622306373621</v>
      </c>
      <c r="I166" s="9">
        <f t="shared" ca="1" si="46"/>
        <v>-240.44907722901044</v>
      </c>
      <c r="J166" s="9">
        <f t="shared" ca="1" si="46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47"/>
        <v>3</v>
      </c>
      <c r="D167">
        <f t="shared" si="47"/>
        <v>148</v>
      </c>
      <c r="E167">
        <f t="shared" ca="1" si="63"/>
        <v>2388.5359697054946</v>
      </c>
      <c r="F167">
        <f t="shared" ca="1" si="64"/>
        <v>-22842.832197556043</v>
      </c>
      <c r="G167">
        <f t="shared" ca="1" si="33"/>
        <v>9448.7999999999993</v>
      </c>
      <c r="H167" s="9">
        <f t="shared" ca="1" si="46"/>
        <v>25.139622306373621</v>
      </c>
      <c r="I167" s="9">
        <f t="shared" ca="1" si="46"/>
        <v>-240.44907722901115</v>
      </c>
      <c r="J167" s="9">
        <f t="shared" ca="1" si="46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47"/>
        <v>3</v>
      </c>
      <c r="D168">
        <f t="shared" si="47"/>
        <v>148</v>
      </c>
      <c r="E168">
        <f t="shared" ca="1" si="63"/>
        <v>2514.2340812373627</v>
      </c>
      <c r="F168">
        <f t="shared" ca="1" si="64"/>
        <v>-24045.077583701099</v>
      </c>
      <c r="G168">
        <f t="shared" ca="1" si="33"/>
        <v>9448.7999999999993</v>
      </c>
      <c r="H168" s="9">
        <f t="shared" ca="1" si="46"/>
        <v>25.139622306373621</v>
      </c>
      <c r="I168" s="9">
        <f t="shared" ca="1" si="46"/>
        <v>-240.44907722901115</v>
      </c>
      <c r="J168" s="9">
        <f t="shared" ca="1" si="46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5">C168</f>
        <v>3</v>
      </c>
      <c r="D169">
        <f t="shared" si="65"/>
        <v>148</v>
      </c>
      <c r="E169">
        <f t="shared" ca="1" si="63"/>
        <v>2639.9321927692308</v>
      </c>
      <c r="F169">
        <f t="shared" ca="1" si="64"/>
        <v>-25247.322969846155</v>
      </c>
      <c r="G169">
        <f t="shared" ca="1" si="33"/>
        <v>9448.7999999999993</v>
      </c>
      <c r="H169" s="9">
        <f t="shared" ca="1" si="46"/>
        <v>25.139622306373621</v>
      </c>
      <c r="I169" s="9">
        <f t="shared" ca="1" si="46"/>
        <v>-240.44907722901044</v>
      </c>
      <c r="J169" s="9">
        <f t="shared" ca="1" si="46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5"/>
        <v>3</v>
      </c>
      <c r="D170">
        <f t="shared" si="65"/>
        <v>148</v>
      </c>
      <c r="E170">
        <f t="shared" ca="1" si="63"/>
        <v>2765.6303043010989</v>
      </c>
      <c r="F170">
        <f t="shared" ca="1" si="64"/>
        <v>-26449.568355991207</v>
      </c>
      <c r="G170">
        <f t="shared" ca="1" si="33"/>
        <v>9448.7999999999993</v>
      </c>
      <c r="H170" s="9">
        <f t="shared" ca="1" si="46"/>
        <v>25.139622306373621</v>
      </c>
      <c r="I170" s="9">
        <f t="shared" ca="1" si="46"/>
        <v>-240.44907722901115</v>
      </c>
      <c r="J170" s="9">
        <f t="shared" ca="1" si="46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5"/>
        <v>3</v>
      </c>
      <c r="D171">
        <f t="shared" si="65"/>
        <v>148</v>
      </c>
      <c r="E171">
        <f t="shared" ca="1" si="63"/>
        <v>2891.328415832967</v>
      </c>
      <c r="F171">
        <f t="shared" ca="1" si="64"/>
        <v>-27651.813742136263</v>
      </c>
      <c r="G171">
        <f t="shared" ca="1" si="33"/>
        <v>9448.7999999999993</v>
      </c>
      <c r="H171" s="9">
        <f t="shared" ca="1" si="46"/>
        <v>25.139622306373621</v>
      </c>
      <c r="I171" s="9">
        <f t="shared" ca="1" si="46"/>
        <v>-240.44907722901115</v>
      </c>
      <c r="J171" s="9">
        <f t="shared" ca="1" si="46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5"/>
        <v>3</v>
      </c>
      <c r="D172">
        <f t="shared" si="65"/>
        <v>148</v>
      </c>
      <c r="E172">
        <f t="shared" ca="1" si="63"/>
        <v>3017.0265273648351</v>
      </c>
      <c r="F172">
        <f t="shared" ca="1" si="64"/>
        <v>-28854.059128281318</v>
      </c>
      <c r="G172">
        <f t="shared" ca="1" si="33"/>
        <v>9448.7999999999993</v>
      </c>
      <c r="H172" s="9">
        <f t="shared" ca="1" si="46"/>
        <v>25.139622306373621</v>
      </c>
      <c r="I172" s="9">
        <f t="shared" ca="1" si="46"/>
        <v>-240.44907722901115</v>
      </c>
      <c r="J172" s="9">
        <f t="shared" ca="1" si="46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5"/>
        <v>3</v>
      </c>
      <c r="D173">
        <f t="shared" si="65"/>
        <v>148</v>
      </c>
      <c r="E173">
        <f t="shared" ca="1" si="63"/>
        <v>3142.7246388967033</v>
      </c>
      <c r="F173">
        <f t="shared" ca="1" si="64"/>
        <v>-30056.304514426374</v>
      </c>
      <c r="G173">
        <f t="shared" ca="1" si="33"/>
        <v>9448.7999999999993</v>
      </c>
      <c r="H173" s="9">
        <f t="shared" ca="1" si="46"/>
        <v>25.139622306373621</v>
      </c>
      <c r="I173" s="9">
        <f t="shared" ca="1" si="46"/>
        <v>-240.44907722901115</v>
      </c>
      <c r="J173" s="9">
        <f t="shared" ca="1" si="46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5"/>
        <v>3</v>
      </c>
      <c r="D174">
        <f t="shared" si="65"/>
        <v>148</v>
      </c>
      <c r="E174">
        <f t="shared" ca="1" si="63"/>
        <v>3268.4227504285714</v>
      </c>
      <c r="F174">
        <f t="shared" ca="1" si="64"/>
        <v>-31258.54990057143</v>
      </c>
      <c r="G174">
        <f t="shared" ca="1" si="33"/>
        <v>9448.7999999999993</v>
      </c>
      <c r="H174" s="9">
        <f t="shared" ca="1" si="46"/>
        <v>25.139622306373621</v>
      </c>
      <c r="I174" s="9">
        <f t="shared" ca="1" si="46"/>
        <v>-240.44907722901044</v>
      </c>
      <c r="J174" s="9">
        <f t="shared" ca="1" si="46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5"/>
        <v>3</v>
      </c>
      <c r="D175">
        <f t="shared" si="65"/>
        <v>148</v>
      </c>
      <c r="E175">
        <f t="shared" ca="1" si="63"/>
        <v>3394.1208619604395</v>
      </c>
      <c r="F175">
        <f t="shared" ca="1" si="64"/>
        <v>-32460.795286716482</v>
      </c>
      <c r="G175">
        <f t="shared" ca="1" si="33"/>
        <v>9448.7999999999993</v>
      </c>
      <c r="H175" s="9">
        <f t="shared" ca="1" si="46"/>
        <v>25.139622306373621</v>
      </c>
      <c r="I175" s="9">
        <f t="shared" ca="1" si="46"/>
        <v>-240.44907722901044</v>
      </c>
      <c r="J175" s="9">
        <f t="shared" ca="1" si="46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5"/>
        <v>3</v>
      </c>
      <c r="D176">
        <f t="shared" si="65"/>
        <v>148</v>
      </c>
      <c r="E176">
        <f t="shared" ca="1" si="63"/>
        <v>3519.8189734923076</v>
      </c>
      <c r="F176">
        <f t="shared" ca="1" si="64"/>
        <v>-33663.040672861534</v>
      </c>
      <c r="G176">
        <f t="shared" ca="1" si="33"/>
        <v>9448.7999999999993</v>
      </c>
      <c r="H176" s="9">
        <f t="shared" ca="1" si="46"/>
        <v>25.139622306373621</v>
      </c>
      <c r="I176" s="9">
        <f t="shared" ca="1" si="46"/>
        <v>-240.44907722901115</v>
      </c>
      <c r="J176" s="9">
        <f t="shared" ca="1" si="46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5"/>
        <v>3</v>
      </c>
      <c r="D177">
        <f t="shared" si="65"/>
        <v>148</v>
      </c>
      <c r="E177">
        <f t="shared" ca="1" si="63"/>
        <v>3645.5170850241757</v>
      </c>
      <c r="F177">
        <f t="shared" ca="1" si="64"/>
        <v>-34865.28605900659</v>
      </c>
      <c r="G177">
        <f t="shared" ca="1" si="33"/>
        <v>9448.7999999999993</v>
      </c>
      <c r="H177" s="9">
        <f t="shared" ca="1" si="46"/>
        <v>25.139622306373621</v>
      </c>
      <c r="I177" s="9">
        <f t="shared" ca="1" si="46"/>
        <v>-240.44907722901115</v>
      </c>
      <c r="J177" s="9">
        <f t="shared" ca="1" si="46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5"/>
        <v>3</v>
      </c>
      <c r="D178">
        <f t="shared" si="65"/>
        <v>148</v>
      </c>
      <c r="E178">
        <f t="shared" ca="1" si="63"/>
        <v>3771.2151965560438</v>
      </c>
      <c r="F178">
        <f t="shared" ca="1" si="64"/>
        <v>-36067.531445151646</v>
      </c>
      <c r="G178">
        <f t="shared" ca="1" si="33"/>
        <v>9448.7999999999993</v>
      </c>
      <c r="H178" s="9">
        <f t="shared" ca="1" si="46"/>
        <v>25.139622306373621</v>
      </c>
      <c r="I178" s="9">
        <f t="shared" ca="1" si="46"/>
        <v>-240.44907722901115</v>
      </c>
      <c r="J178" s="9">
        <f t="shared" ca="1" si="46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5"/>
        <v>3</v>
      </c>
      <c r="D179">
        <f t="shared" si="65"/>
        <v>148</v>
      </c>
      <c r="E179">
        <f t="shared" ca="1" si="63"/>
        <v>3896.9133080879119</v>
      </c>
      <c r="F179">
        <f t="shared" ca="1" si="64"/>
        <v>-37269.776831296702</v>
      </c>
      <c r="G179">
        <f t="shared" ca="1" si="33"/>
        <v>9448.7999999999993</v>
      </c>
      <c r="H179" s="9">
        <f t="shared" ca="1" si="46"/>
        <v>25.139622306373621</v>
      </c>
      <c r="I179" s="9">
        <f t="shared" ca="1" si="46"/>
        <v>-240.44907722901115</v>
      </c>
      <c r="J179" s="9">
        <f t="shared" ca="1" si="46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5"/>
        <v>3</v>
      </c>
      <c r="D180">
        <f t="shared" si="65"/>
        <v>148</v>
      </c>
      <c r="E180">
        <f t="shared" ca="1" si="63"/>
        <v>4022.61141961978</v>
      </c>
      <c r="F180">
        <f t="shared" ca="1" si="64"/>
        <v>-38472.022217441758</v>
      </c>
      <c r="G180">
        <f t="shared" ca="1" si="33"/>
        <v>9448.7999999999993</v>
      </c>
      <c r="H180" s="9">
        <f t="shared" ca="1" si="46"/>
        <v>25.139622306373621</v>
      </c>
      <c r="I180" s="9">
        <f t="shared" ca="1" si="46"/>
        <v>-240.44907722901115</v>
      </c>
      <c r="J180" s="9">
        <f t="shared" ca="1" si="46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5"/>
        <v>3</v>
      </c>
      <c r="D181">
        <f t="shared" si="65"/>
        <v>148</v>
      </c>
      <c r="E181">
        <f t="shared" ca="1" si="63"/>
        <v>4148.3095311516481</v>
      </c>
      <c r="F181">
        <f t="shared" ca="1" si="64"/>
        <v>-39674.267603586813</v>
      </c>
      <c r="G181">
        <f t="shared" ca="1" si="33"/>
        <v>9448.7999999999993</v>
      </c>
      <c r="H181" s="9">
        <f t="shared" ca="1" si="46"/>
        <v>25.139622306373713</v>
      </c>
      <c r="I181" s="9">
        <f t="shared" ca="1" si="46"/>
        <v>-240.44907722901115</v>
      </c>
      <c r="J181" s="9">
        <f t="shared" ca="1" si="46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5"/>
        <v>3</v>
      </c>
      <c r="D182">
        <f t="shared" si="65"/>
        <v>148</v>
      </c>
      <c r="E182">
        <f t="shared" ca="1" si="63"/>
        <v>4274.0076426835167</v>
      </c>
      <c r="F182">
        <f t="shared" ca="1" si="64"/>
        <v>-40876.512989731869</v>
      </c>
      <c r="G182">
        <f t="shared" ca="1" si="33"/>
        <v>9448.7999999999993</v>
      </c>
      <c r="H182" s="9">
        <f t="shared" ca="1" si="46"/>
        <v>25.139622306373532</v>
      </c>
      <c r="I182" s="9">
        <f t="shared" ca="1" si="46"/>
        <v>-240.44907722901115</v>
      </c>
      <c r="J182" s="9">
        <f t="shared" ca="1" si="46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5"/>
        <v>3</v>
      </c>
      <c r="D183">
        <f t="shared" si="65"/>
        <v>148</v>
      </c>
      <c r="E183">
        <f t="shared" ca="1" si="63"/>
        <v>4399.7057542153843</v>
      </c>
      <c r="F183">
        <f t="shared" ca="1" si="64"/>
        <v>-42078.758375876925</v>
      </c>
      <c r="G183">
        <f t="shared" ca="1" si="33"/>
        <v>9448.7999999999993</v>
      </c>
      <c r="H183" s="9">
        <f t="shared" ca="1" si="46"/>
        <v>25.139622306373713</v>
      </c>
      <c r="I183" s="9">
        <f t="shared" ca="1" si="46"/>
        <v>-240.44907722901115</v>
      </c>
      <c r="J183" s="9">
        <f t="shared" ca="1" si="46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5"/>
        <v>3</v>
      </c>
      <c r="D184">
        <f t="shared" si="65"/>
        <v>148</v>
      </c>
      <c r="E184">
        <f t="shared" ca="1" si="63"/>
        <v>4525.4038657472529</v>
      </c>
      <c r="F184">
        <f t="shared" ca="1" si="64"/>
        <v>-43281.003762021981</v>
      </c>
      <c r="G184">
        <f t="shared" ca="1" si="33"/>
        <v>9448.7999999999993</v>
      </c>
      <c r="H184" s="9">
        <f t="shared" ref="H184:J222" ca="1" si="66">(E185-E184)/($B185-$B184)</f>
        <v>25.139622306373532</v>
      </c>
      <c r="I184" s="9">
        <f t="shared" ca="1" si="66"/>
        <v>-240.4490772290097</v>
      </c>
      <c r="J184" s="9">
        <f t="shared" ca="1" si="66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67">C184</f>
        <v>3</v>
      </c>
      <c r="D185">
        <f t="shared" si="67"/>
        <v>148</v>
      </c>
      <c r="E185">
        <f t="shared" ca="1" si="63"/>
        <v>4651.1019772791205</v>
      </c>
      <c r="F185">
        <f t="shared" ca="1" si="64"/>
        <v>-44483.249148167029</v>
      </c>
      <c r="G185">
        <f t="shared" ca="1" si="33"/>
        <v>9448.7999999999993</v>
      </c>
      <c r="H185" s="9">
        <f t="shared" ca="1" si="66"/>
        <v>25.139622306373713</v>
      </c>
      <c r="I185" s="9">
        <f t="shared" ca="1" si="66"/>
        <v>-240.44907722901115</v>
      </c>
      <c r="J185" s="9">
        <f t="shared" ca="1" si="66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67"/>
        <v>3</v>
      </c>
      <c r="D186">
        <f t="shared" si="67"/>
        <v>148</v>
      </c>
      <c r="E186">
        <f t="shared" ca="1" si="63"/>
        <v>4776.8000888109891</v>
      </c>
      <c r="F186">
        <f t="shared" ca="1" si="64"/>
        <v>-45685.494534312085</v>
      </c>
      <c r="G186">
        <f t="shared" ca="1" si="33"/>
        <v>9448.7999999999993</v>
      </c>
      <c r="H186" s="9">
        <f t="shared" ca="1" si="66"/>
        <v>25.139622306373532</v>
      </c>
      <c r="I186" s="9">
        <f t="shared" ca="1" si="66"/>
        <v>-240.44907722901115</v>
      </c>
      <c r="J186" s="9">
        <f t="shared" ca="1" si="66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68">A186+5/24/3600</f>
        <v>0.43842592592592422</v>
      </c>
      <c r="B187" s="3">
        <f t="shared" si="40"/>
        <v>1553301880</v>
      </c>
      <c r="C187">
        <f t="shared" si="67"/>
        <v>3</v>
      </c>
      <c r="D187">
        <f t="shared" si="67"/>
        <v>148</v>
      </c>
      <c r="E187">
        <f t="shared" ca="1" si="63"/>
        <v>4902.4982003428568</v>
      </c>
      <c r="F187">
        <f t="shared" ca="1" si="64"/>
        <v>-46887.739920457141</v>
      </c>
      <c r="G187">
        <f t="shared" ca="1" si="33"/>
        <v>9448.7999999999993</v>
      </c>
      <c r="H187" s="9">
        <f t="shared" ca="1" si="66"/>
        <v>25.139622306373713</v>
      </c>
      <c r="I187" s="9">
        <f t="shared" ca="1" si="66"/>
        <v>-240.44907722901115</v>
      </c>
      <c r="J187" s="9">
        <f t="shared" ca="1" si="66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68"/>
        <v>0.43848379629629458</v>
      </c>
      <c r="B188" s="3">
        <f t="shared" si="40"/>
        <v>1553301885</v>
      </c>
      <c r="C188">
        <f t="shared" si="67"/>
        <v>3</v>
      </c>
      <c r="D188">
        <f t="shared" si="67"/>
        <v>148</v>
      </c>
      <c r="E188">
        <f t="shared" ca="1" si="63"/>
        <v>5028.1963118747253</v>
      </c>
      <c r="F188">
        <f t="shared" ca="1" si="64"/>
        <v>-48089.985306602197</v>
      </c>
      <c r="G188">
        <f t="shared" ca="1" si="33"/>
        <v>9448.7999999999993</v>
      </c>
      <c r="H188" s="9">
        <f t="shared" ca="1" si="66"/>
        <v>25.139622306373532</v>
      </c>
      <c r="I188" s="9">
        <f t="shared" ca="1" si="66"/>
        <v>-240.44907722901115</v>
      </c>
      <c r="J188" s="9">
        <f t="shared" ca="1" si="66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68"/>
        <v>0.43854166666666494</v>
      </c>
      <c r="B189" s="3">
        <f t="shared" si="40"/>
        <v>1553301890</v>
      </c>
      <c r="C189">
        <f t="shared" si="67"/>
        <v>3</v>
      </c>
      <c r="D189">
        <f t="shared" si="67"/>
        <v>148</v>
      </c>
      <c r="E189">
        <f t="shared" ca="1" si="63"/>
        <v>5153.894423406593</v>
      </c>
      <c r="F189">
        <f t="shared" ca="1" si="64"/>
        <v>-49292.230692747253</v>
      </c>
      <c r="G189">
        <f t="shared" ca="1" si="33"/>
        <v>9448.7999999999993</v>
      </c>
      <c r="H189" s="9">
        <f t="shared" ca="1" si="66"/>
        <v>25.139622306373713</v>
      </c>
      <c r="I189" s="9">
        <f t="shared" ca="1" si="66"/>
        <v>-240.44907722901115</v>
      </c>
      <c r="J189" s="9">
        <f t="shared" ca="1" si="66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68"/>
        <v>0.4385995370370353</v>
      </c>
      <c r="B190" s="3">
        <f t="shared" si="40"/>
        <v>1553301895</v>
      </c>
      <c r="C190">
        <f t="shared" si="67"/>
        <v>3</v>
      </c>
      <c r="D190">
        <f t="shared" si="67"/>
        <v>148</v>
      </c>
      <c r="E190">
        <f t="shared" ca="1" si="63"/>
        <v>5279.5925349384615</v>
      </c>
      <c r="F190">
        <f t="shared" ca="1" si="64"/>
        <v>-50494.476078892309</v>
      </c>
      <c r="G190">
        <f t="shared" ca="1" si="33"/>
        <v>9448.7999999999993</v>
      </c>
      <c r="H190" s="9">
        <f t="shared" ca="1" si="66"/>
        <v>25.139622306373532</v>
      </c>
      <c r="I190" s="9">
        <f t="shared" ca="1" si="66"/>
        <v>-240.44907722901115</v>
      </c>
      <c r="J190" s="9">
        <f t="shared" ca="1" si="66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68"/>
        <v>0.43865740740740566</v>
      </c>
      <c r="B191" s="3">
        <f t="shared" si="40"/>
        <v>1553301900</v>
      </c>
      <c r="C191">
        <f t="shared" si="67"/>
        <v>3</v>
      </c>
      <c r="D191">
        <f t="shared" si="67"/>
        <v>148</v>
      </c>
      <c r="E191">
        <f t="shared" ca="1" si="63"/>
        <v>5405.2906464703292</v>
      </c>
      <c r="F191">
        <f t="shared" ca="1" si="64"/>
        <v>-51696.721465037364</v>
      </c>
      <c r="G191">
        <f t="shared" ca="1" si="33"/>
        <v>9448.7999999999993</v>
      </c>
      <c r="H191" s="9">
        <f t="shared" ca="1" si="66"/>
        <v>25.139622306373713</v>
      </c>
      <c r="I191" s="9">
        <f t="shared" ca="1" si="66"/>
        <v>-240.4490772290097</v>
      </c>
      <c r="J191" s="9">
        <f t="shared" ca="1" si="66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68"/>
        <v>0.43871527777777602</v>
      </c>
      <c r="B192" s="3">
        <f t="shared" si="40"/>
        <v>1553301905</v>
      </c>
      <c r="C192">
        <f t="shared" si="67"/>
        <v>3</v>
      </c>
      <c r="D192">
        <f t="shared" si="67"/>
        <v>148</v>
      </c>
      <c r="E192">
        <f t="shared" ca="1" si="63"/>
        <v>5530.9887580021978</v>
      </c>
      <c r="F192">
        <f t="shared" ca="1" si="64"/>
        <v>-52898.966851182413</v>
      </c>
      <c r="G192">
        <f t="shared" ca="1" si="33"/>
        <v>9448.7999999999993</v>
      </c>
      <c r="H192" s="9">
        <f t="shared" ca="1" si="66"/>
        <v>25.139622306373532</v>
      </c>
      <c r="I192" s="9">
        <f t="shared" ca="1" si="66"/>
        <v>-240.44907722901115</v>
      </c>
      <c r="J192" s="9">
        <f t="shared" ca="1" si="66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68"/>
        <v>0.43877314814814639</v>
      </c>
      <c r="B193" s="3">
        <f t="shared" si="40"/>
        <v>1553301910</v>
      </c>
      <c r="C193">
        <f t="shared" si="67"/>
        <v>3</v>
      </c>
      <c r="D193">
        <f t="shared" si="67"/>
        <v>148</v>
      </c>
      <c r="E193">
        <f t="shared" ca="1" si="63"/>
        <v>5656.6868695340654</v>
      </c>
      <c r="F193">
        <f t="shared" ca="1" si="64"/>
        <v>-54101.212237327469</v>
      </c>
      <c r="G193">
        <f t="shared" ca="1" si="33"/>
        <v>9448.7999999999993</v>
      </c>
      <c r="H193" s="9">
        <f t="shared" ca="1" si="66"/>
        <v>25.139622306373713</v>
      </c>
      <c r="I193" s="9">
        <f t="shared" ca="1" si="66"/>
        <v>-240.44907722901115</v>
      </c>
      <c r="J193" s="9">
        <f t="shared" ca="1" si="66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68"/>
        <v>0.43883101851851675</v>
      </c>
      <c r="B194" s="3">
        <f t="shared" si="40"/>
        <v>1553301915</v>
      </c>
      <c r="C194">
        <f t="shared" si="67"/>
        <v>3</v>
      </c>
      <c r="D194">
        <f t="shared" si="67"/>
        <v>148</v>
      </c>
      <c r="E194">
        <f t="shared" ca="1" si="63"/>
        <v>5782.384981065934</v>
      </c>
      <c r="F194">
        <f t="shared" ca="1" si="64"/>
        <v>-55303.457623472525</v>
      </c>
      <c r="G194">
        <f t="shared" ca="1" si="33"/>
        <v>9448.7999999999993</v>
      </c>
      <c r="H194" s="9">
        <f t="shared" ca="1" si="66"/>
        <v>25.139622306373532</v>
      </c>
      <c r="I194" s="9">
        <f t="shared" ca="1" si="66"/>
        <v>-240.44907722901115</v>
      </c>
      <c r="J194" s="9">
        <f t="shared" ca="1" si="66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68"/>
        <v>0.43888888888888711</v>
      </c>
      <c r="B195" s="3">
        <f t="shared" si="40"/>
        <v>1553301920</v>
      </c>
      <c r="C195">
        <f t="shared" si="67"/>
        <v>3</v>
      </c>
      <c r="D195">
        <f t="shared" si="67"/>
        <v>148</v>
      </c>
      <c r="E195">
        <f t="shared" ca="1" si="63"/>
        <v>5908.0830925978016</v>
      </c>
      <c r="F195">
        <f t="shared" ca="1" si="64"/>
        <v>-56505.70300961758</v>
      </c>
      <c r="G195">
        <f t="shared" ca="1" si="33"/>
        <v>9448.7999999999993</v>
      </c>
      <c r="H195" s="9">
        <f t="shared" ca="1" si="66"/>
        <v>25.139622306373713</v>
      </c>
      <c r="I195" s="9">
        <f t="shared" ca="1" si="66"/>
        <v>-240.44907722901115</v>
      </c>
      <c r="J195" s="9">
        <f t="shared" ca="1" si="66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68"/>
        <v>0.43894675925925747</v>
      </c>
      <c r="B196" s="3">
        <f t="shared" si="40"/>
        <v>1553301925</v>
      </c>
      <c r="C196">
        <f t="shared" si="67"/>
        <v>3</v>
      </c>
      <c r="D196">
        <f t="shared" si="67"/>
        <v>148</v>
      </c>
      <c r="E196">
        <f t="shared" ca="1" si="63"/>
        <v>6033.7812041296702</v>
      </c>
      <c r="F196">
        <f t="shared" ca="1" si="64"/>
        <v>-57707.948395762636</v>
      </c>
      <c r="G196">
        <f t="shared" ca="1" si="33"/>
        <v>9448.7999999999993</v>
      </c>
      <c r="H196" s="9">
        <f t="shared" ca="1" si="66"/>
        <v>25.139622306373532</v>
      </c>
      <c r="I196" s="9">
        <f t="shared" ca="1" si="66"/>
        <v>-240.44907722901115</v>
      </c>
      <c r="J196" s="9">
        <f t="shared" ca="1" si="66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68"/>
        <v>0.43900462962962783</v>
      </c>
      <c r="B197" s="3">
        <f t="shared" si="40"/>
        <v>1553301930</v>
      </c>
      <c r="C197">
        <f t="shared" si="67"/>
        <v>3</v>
      </c>
      <c r="D197">
        <f t="shared" si="67"/>
        <v>148</v>
      </c>
      <c r="E197">
        <f t="shared" ca="1" si="63"/>
        <v>6159.4793156615378</v>
      </c>
      <c r="F197">
        <f t="shared" ca="1" si="64"/>
        <v>-58910.193781907692</v>
      </c>
      <c r="G197">
        <f t="shared" ca="1" si="33"/>
        <v>9448.7999999999993</v>
      </c>
      <c r="H197" s="9">
        <f t="shared" ca="1" si="66"/>
        <v>25.139622306373713</v>
      </c>
      <c r="I197" s="9">
        <f t="shared" ca="1" si="66"/>
        <v>-240.44907722901115</v>
      </c>
      <c r="J197" s="9">
        <f t="shared" ca="1" si="66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68"/>
        <v>0.43906249999999819</v>
      </c>
      <c r="B198" s="3">
        <f t="shared" si="40"/>
        <v>1553301935</v>
      </c>
      <c r="C198">
        <f t="shared" si="67"/>
        <v>3</v>
      </c>
      <c r="D198">
        <f t="shared" si="67"/>
        <v>148</v>
      </c>
      <c r="E198">
        <f t="shared" ca="1" si="63"/>
        <v>6285.1774271934064</v>
      </c>
      <c r="F198">
        <f t="shared" ca="1" si="64"/>
        <v>-60112.439168052748</v>
      </c>
      <c r="G198">
        <f t="shared" ca="1" si="33"/>
        <v>9448.7999999999993</v>
      </c>
      <c r="H198" s="9">
        <f t="shared" ca="1" si="66"/>
        <v>25.139622306373532</v>
      </c>
      <c r="I198" s="9">
        <f t="shared" ca="1" si="66"/>
        <v>-240.44907722901115</v>
      </c>
      <c r="J198" s="9">
        <f t="shared" ca="1" si="66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68"/>
        <v>0.43912037037036855</v>
      </c>
      <c r="B199" s="3">
        <f t="shared" si="40"/>
        <v>1553301940</v>
      </c>
      <c r="C199">
        <f t="shared" si="67"/>
        <v>3</v>
      </c>
      <c r="D199">
        <f t="shared" si="67"/>
        <v>148</v>
      </c>
      <c r="E199">
        <f t="shared" ca="1" si="63"/>
        <v>6410.8755387252741</v>
      </c>
      <c r="F199">
        <f t="shared" ca="1" si="64"/>
        <v>-61314.684554197804</v>
      </c>
      <c r="G199">
        <f t="shared" ca="1" si="33"/>
        <v>9448.7999999999993</v>
      </c>
      <c r="H199" s="9">
        <f t="shared" ca="1" si="66"/>
        <v>25.139622306373713</v>
      </c>
      <c r="I199" s="9">
        <f t="shared" ca="1" si="66"/>
        <v>-240.44907722901115</v>
      </c>
      <c r="J199" s="9">
        <f t="shared" ca="1" si="66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68"/>
        <v>0.43917824074073891</v>
      </c>
      <c r="B200" s="3">
        <f t="shared" si="40"/>
        <v>1553301945</v>
      </c>
      <c r="C200">
        <f t="shared" si="67"/>
        <v>3</v>
      </c>
      <c r="D200">
        <f t="shared" si="67"/>
        <v>148</v>
      </c>
      <c r="E200">
        <f t="shared" ca="1" si="63"/>
        <v>6536.5736502571426</v>
      </c>
      <c r="F200">
        <f t="shared" ca="1" si="64"/>
        <v>-62516.929940342859</v>
      </c>
      <c r="G200">
        <f t="shared" ref="G200:G222" ca="1" si="69">INDIRECT("G$"&amp;C200)+INDIRECT("J$"&amp;C200)*($B200-INDIRECT("B$"&amp;D200))</f>
        <v>9448.7999999999993</v>
      </c>
      <c r="H200" s="9">
        <f t="shared" ca="1" si="66"/>
        <v>25.139622306373532</v>
      </c>
      <c r="I200" s="9">
        <f t="shared" ca="1" si="66"/>
        <v>-240.4490772290097</v>
      </c>
      <c r="J200" s="9">
        <f t="shared" ca="1" si="66"/>
        <v>0</v>
      </c>
      <c r="K200" s="9">
        <f t="shared" ref="K200:K222" ca="1" si="70">SQRT(H200*H200+I200*I200)</f>
        <v>241.75971407575207</v>
      </c>
      <c r="L200" s="9">
        <f t="shared" ref="L200:L222" ca="1" si="71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68"/>
        <v>0.43923611111110927</v>
      </c>
      <c r="B201" s="3">
        <f t="shared" si="40"/>
        <v>1553301950</v>
      </c>
      <c r="C201">
        <f t="shared" ref="C201:D216" si="72">C200</f>
        <v>3</v>
      </c>
      <c r="D201">
        <f t="shared" si="72"/>
        <v>148</v>
      </c>
      <c r="E201">
        <f t="shared" ca="1" si="63"/>
        <v>6662.2717617890103</v>
      </c>
      <c r="F201">
        <f t="shared" ca="1" si="64"/>
        <v>-63719.175326487908</v>
      </c>
      <c r="G201">
        <f t="shared" ca="1" si="69"/>
        <v>9448.7999999999993</v>
      </c>
      <c r="H201" s="9">
        <f t="shared" ca="1" si="66"/>
        <v>25.139622306373713</v>
      </c>
      <c r="I201" s="9">
        <f t="shared" ca="1" si="66"/>
        <v>-240.44907722901115</v>
      </c>
      <c r="J201" s="9">
        <f t="shared" ca="1" si="66"/>
        <v>0</v>
      </c>
      <c r="K201" s="9">
        <f t="shared" ca="1" si="70"/>
        <v>241.75971407575352</v>
      </c>
      <c r="L201" s="9">
        <f t="shared" ca="1" si="71"/>
        <v>174.03125195506308</v>
      </c>
      <c r="M201">
        <f t="shared" ref="M201:M222" ca="1" si="73">INDIRECT("M$"&amp;C201)+INDIRECT("O$"&amp;C201)*($B201-INDIRECT("B$"&amp;D201))</f>
        <v>55.27033272283272</v>
      </c>
      <c r="N201">
        <f t="shared" ref="N201:N222" ca="1" si="74">INDIRECT("N$"&amp;C201)+INDIRECT("P$"&amp;C201)*($B201-INDIRECT("B$"&amp;D201))</f>
        <v>33.039948107448105</v>
      </c>
    </row>
    <row r="202" spans="1:14" x14ac:dyDescent="0.25">
      <c r="A202" s="4">
        <f t="shared" si="68"/>
        <v>0.43929398148147963</v>
      </c>
      <c r="B202" s="3">
        <f t="shared" ref="B202:B222" si="75">B201+SECOND(A202-A201)</f>
        <v>1553301955</v>
      </c>
      <c r="C202">
        <f t="shared" si="72"/>
        <v>3</v>
      </c>
      <c r="D202">
        <f t="shared" si="72"/>
        <v>148</v>
      </c>
      <c r="E202">
        <f t="shared" ca="1" si="63"/>
        <v>6787.9698733208788</v>
      </c>
      <c r="F202">
        <f t="shared" ca="1" si="64"/>
        <v>-64921.420712632964</v>
      </c>
      <c r="G202">
        <f t="shared" ca="1" si="69"/>
        <v>9448.7999999999993</v>
      </c>
      <c r="H202" s="9">
        <f t="shared" ca="1" si="66"/>
        <v>25.139622306373532</v>
      </c>
      <c r="I202" s="9">
        <f t="shared" ca="1" si="66"/>
        <v>-240.44907722901115</v>
      </c>
      <c r="J202" s="9">
        <f t="shared" ca="1" si="66"/>
        <v>0</v>
      </c>
      <c r="K202" s="9">
        <f t="shared" ca="1" si="70"/>
        <v>241.75971407575349</v>
      </c>
      <c r="L202" s="9">
        <f t="shared" ca="1" si="71"/>
        <v>174.03125195506314</v>
      </c>
      <c r="M202">
        <f t="shared" ca="1" si="73"/>
        <v>55.259395604395607</v>
      </c>
      <c r="N202">
        <f t="shared" ca="1" si="74"/>
        <v>33.041959706959709</v>
      </c>
    </row>
    <row r="203" spans="1:14" x14ac:dyDescent="0.25">
      <c r="A203" s="4">
        <f t="shared" si="68"/>
        <v>0.43935185185184999</v>
      </c>
      <c r="B203" s="3">
        <f t="shared" si="75"/>
        <v>1553301960</v>
      </c>
      <c r="C203">
        <f t="shared" si="72"/>
        <v>3</v>
      </c>
      <c r="D203">
        <f t="shared" si="72"/>
        <v>148</v>
      </c>
      <c r="E203">
        <f t="shared" ca="1" si="63"/>
        <v>6913.6679848527465</v>
      </c>
      <c r="F203">
        <f t="shared" ca="1" si="64"/>
        <v>-66123.66609877802</v>
      </c>
      <c r="G203">
        <f t="shared" ca="1" si="69"/>
        <v>9448.7999999999993</v>
      </c>
      <c r="H203" s="9">
        <f t="shared" ca="1" si="66"/>
        <v>25.139622306373713</v>
      </c>
      <c r="I203" s="9">
        <f t="shared" ca="1" si="66"/>
        <v>-240.4490772290097</v>
      </c>
      <c r="J203" s="9">
        <f t="shared" ca="1" si="66"/>
        <v>0</v>
      </c>
      <c r="K203" s="9">
        <f t="shared" ca="1" si="70"/>
        <v>241.75971407575207</v>
      </c>
      <c r="L203" s="9">
        <f t="shared" ca="1" si="71"/>
        <v>174.03125195506306</v>
      </c>
      <c r="M203">
        <f t="shared" ca="1" si="73"/>
        <v>55.248458485958487</v>
      </c>
      <c r="N203">
        <f t="shared" ca="1" si="74"/>
        <v>33.043971306471306</v>
      </c>
    </row>
    <row r="204" spans="1:14" x14ac:dyDescent="0.25">
      <c r="A204" s="4">
        <f t="shared" si="68"/>
        <v>0.43940972222222036</v>
      </c>
      <c r="B204" s="3">
        <f t="shared" si="75"/>
        <v>1553301965</v>
      </c>
      <c r="C204">
        <f t="shared" si="72"/>
        <v>3</v>
      </c>
      <c r="D204">
        <f t="shared" si="72"/>
        <v>148</v>
      </c>
      <c r="E204">
        <f t="shared" ca="1" si="63"/>
        <v>7039.366096384615</v>
      </c>
      <c r="F204">
        <f t="shared" ca="1" si="64"/>
        <v>-67325.911484923068</v>
      </c>
      <c r="G204">
        <f t="shared" ca="1" si="69"/>
        <v>9448.7999999999993</v>
      </c>
      <c r="H204" s="9">
        <f t="shared" ca="1" si="66"/>
        <v>25.139622306373532</v>
      </c>
      <c r="I204" s="9">
        <f t="shared" ca="1" si="66"/>
        <v>-240.44907722901263</v>
      </c>
      <c r="J204" s="9">
        <f t="shared" ca="1" si="66"/>
        <v>0</v>
      </c>
      <c r="K204" s="9">
        <f t="shared" ca="1" si="70"/>
        <v>241.75971407575497</v>
      </c>
      <c r="L204" s="9">
        <f t="shared" ca="1" si="71"/>
        <v>174.03125195506317</v>
      </c>
      <c r="M204">
        <f t="shared" ca="1" si="73"/>
        <v>55.237521367521367</v>
      </c>
      <c r="N204">
        <f t="shared" ca="1" si="74"/>
        <v>33.045982905982903</v>
      </c>
    </row>
    <row r="205" spans="1:14" x14ac:dyDescent="0.25">
      <c r="A205" s="4">
        <f t="shared" si="68"/>
        <v>0.43946759259259072</v>
      </c>
      <c r="B205" s="3">
        <f t="shared" si="75"/>
        <v>1553301970</v>
      </c>
      <c r="C205">
        <f t="shared" si="72"/>
        <v>3</v>
      </c>
      <c r="D205">
        <f t="shared" si="72"/>
        <v>148</v>
      </c>
      <c r="E205">
        <f t="shared" ca="1" si="63"/>
        <v>7165.0642079164827</v>
      </c>
      <c r="F205">
        <f t="shared" ca="1" si="64"/>
        <v>-68528.156871068131</v>
      </c>
      <c r="G205">
        <f t="shared" ca="1" si="69"/>
        <v>9448.7999999999993</v>
      </c>
      <c r="H205" s="9">
        <f t="shared" ca="1" si="66"/>
        <v>25.139622306373713</v>
      </c>
      <c r="I205" s="9">
        <f t="shared" ca="1" si="66"/>
        <v>-240.4490772290097</v>
      </c>
      <c r="J205" s="9">
        <f t="shared" ca="1" si="66"/>
        <v>0</v>
      </c>
      <c r="K205" s="9">
        <f t="shared" ca="1" si="70"/>
        <v>241.75971407575207</v>
      </c>
      <c r="L205" s="9">
        <f t="shared" ca="1" si="71"/>
        <v>174.03125195506306</v>
      </c>
      <c r="M205">
        <f t="shared" ca="1" si="73"/>
        <v>55.226584249084247</v>
      </c>
      <c r="N205">
        <f t="shared" ca="1" si="74"/>
        <v>33.047994505494508</v>
      </c>
    </row>
    <row r="206" spans="1:14" x14ac:dyDescent="0.25">
      <c r="A206" s="4">
        <f t="shared" si="68"/>
        <v>0.43952546296296108</v>
      </c>
      <c r="B206" s="3">
        <f t="shared" si="75"/>
        <v>1553301975</v>
      </c>
      <c r="C206">
        <f t="shared" si="72"/>
        <v>3</v>
      </c>
      <c r="D206">
        <f t="shared" si="72"/>
        <v>148</v>
      </c>
      <c r="E206">
        <f t="shared" ca="1" si="63"/>
        <v>7290.7623194483513</v>
      </c>
      <c r="F206">
        <f t="shared" ca="1" si="64"/>
        <v>-69730.40225721318</v>
      </c>
      <c r="G206">
        <f t="shared" ca="1" si="69"/>
        <v>9448.7999999999993</v>
      </c>
      <c r="H206" s="9">
        <f t="shared" ca="1" si="66"/>
        <v>25.139622306373532</v>
      </c>
      <c r="I206" s="9">
        <f t="shared" ca="1" si="66"/>
        <v>-240.44907722901263</v>
      </c>
      <c r="J206" s="9">
        <f t="shared" ca="1" si="66"/>
        <v>0</v>
      </c>
      <c r="K206" s="9">
        <f t="shared" ca="1" si="70"/>
        <v>241.75971407575497</v>
      </c>
      <c r="L206" s="9">
        <f t="shared" ca="1" si="71"/>
        <v>174.03125195506317</v>
      </c>
      <c r="M206">
        <f t="shared" ca="1" si="73"/>
        <v>55.215647130647127</v>
      </c>
      <c r="N206">
        <f t="shared" ca="1" si="74"/>
        <v>33.050006105006105</v>
      </c>
    </row>
    <row r="207" spans="1:14" x14ac:dyDescent="0.25">
      <c r="A207" s="4">
        <f t="shared" si="68"/>
        <v>0.43958333333333144</v>
      </c>
      <c r="B207" s="3">
        <f t="shared" si="75"/>
        <v>1553301980</v>
      </c>
      <c r="C207">
        <f t="shared" si="72"/>
        <v>3</v>
      </c>
      <c r="D207">
        <f t="shared" si="72"/>
        <v>148</v>
      </c>
      <c r="E207">
        <f t="shared" ca="1" si="63"/>
        <v>7416.4604309802189</v>
      </c>
      <c r="F207">
        <f t="shared" ca="1" si="64"/>
        <v>-70932.647643358243</v>
      </c>
      <c r="G207">
        <f t="shared" ca="1" si="69"/>
        <v>9448.7999999999993</v>
      </c>
      <c r="H207" s="9">
        <f t="shared" ca="1" si="66"/>
        <v>25.139622306373713</v>
      </c>
      <c r="I207" s="9">
        <f t="shared" ca="1" si="66"/>
        <v>-240.4490772290097</v>
      </c>
      <c r="J207" s="9">
        <f t="shared" ca="1" si="66"/>
        <v>0</v>
      </c>
      <c r="K207" s="9">
        <f t="shared" ca="1" si="70"/>
        <v>241.75971407575207</v>
      </c>
      <c r="L207" s="9">
        <f t="shared" ca="1" si="71"/>
        <v>174.03125195506306</v>
      </c>
      <c r="M207">
        <f t="shared" ca="1" si="73"/>
        <v>55.204710012210015</v>
      </c>
      <c r="N207">
        <f t="shared" ca="1" si="74"/>
        <v>33.052017704517702</v>
      </c>
    </row>
    <row r="208" spans="1:14" x14ac:dyDescent="0.25">
      <c r="A208" s="4">
        <f t="shared" si="68"/>
        <v>0.4396412037037018</v>
      </c>
      <c r="B208" s="3">
        <f t="shared" si="75"/>
        <v>1553301985</v>
      </c>
      <c r="C208">
        <f t="shared" si="72"/>
        <v>3</v>
      </c>
      <c r="D208">
        <f t="shared" si="72"/>
        <v>148</v>
      </c>
      <c r="E208">
        <f t="shared" ca="1" si="63"/>
        <v>7542.1585425120875</v>
      </c>
      <c r="F208">
        <f t="shared" ca="1" si="64"/>
        <v>-72134.893029503291</v>
      </c>
      <c r="G208">
        <f t="shared" ca="1" si="69"/>
        <v>9448.7999999999993</v>
      </c>
      <c r="H208" s="9">
        <f t="shared" ca="1" si="66"/>
        <v>25.139622306373532</v>
      </c>
      <c r="I208" s="9">
        <f t="shared" ca="1" si="66"/>
        <v>-240.44907722901263</v>
      </c>
      <c r="J208" s="9">
        <f t="shared" ca="1" si="66"/>
        <v>0</v>
      </c>
      <c r="K208" s="9">
        <f t="shared" ca="1" si="70"/>
        <v>241.75971407575497</v>
      </c>
      <c r="L208" s="9">
        <f t="shared" ca="1" si="71"/>
        <v>174.03125195506317</v>
      </c>
      <c r="M208">
        <f t="shared" ca="1" si="73"/>
        <v>55.193772893772895</v>
      </c>
      <c r="N208">
        <f t="shared" ca="1" si="74"/>
        <v>33.054029304029307</v>
      </c>
    </row>
    <row r="209" spans="1:14" x14ac:dyDescent="0.25">
      <c r="A209" s="4">
        <f t="shared" si="68"/>
        <v>0.43969907407407216</v>
      </c>
      <c r="B209" s="3">
        <f t="shared" si="75"/>
        <v>1553301990</v>
      </c>
      <c r="C209">
        <f t="shared" si="72"/>
        <v>3</v>
      </c>
      <c r="D209">
        <f t="shared" si="72"/>
        <v>148</v>
      </c>
      <c r="E209">
        <f t="shared" ca="1" si="63"/>
        <v>7667.8566540439551</v>
      </c>
      <c r="F209">
        <f t="shared" ca="1" si="64"/>
        <v>-73337.138415648355</v>
      </c>
      <c r="G209">
        <f t="shared" ca="1" si="69"/>
        <v>9448.7999999999993</v>
      </c>
      <c r="H209" s="9">
        <f t="shared" ca="1" si="66"/>
        <v>25.139622306373713</v>
      </c>
      <c r="I209" s="9">
        <f t="shared" ca="1" si="66"/>
        <v>-240.4490772290097</v>
      </c>
      <c r="J209" s="9">
        <f t="shared" ca="1" si="66"/>
        <v>0</v>
      </c>
      <c r="K209" s="9">
        <f t="shared" ca="1" si="70"/>
        <v>241.75971407575207</v>
      </c>
      <c r="L209" s="9">
        <f t="shared" ca="1" si="71"/>
        <v>174.03125195506306</v>
      </c>
      <c r="M209">
        <f t="shared" ca="1" si="73"/>
        <v>55.182835775335775</v>
      </c>
      <c r="N209">
        <f t="shared" ca="1" si="74"/>
        <v>33.056040903540904</v>
      </c>
    </row>
    <row r="210" spans="1:14" x14ac:dyDescent="0.25">
      <c r="A210" s="4">
        <f t="shared" si="68"/>
        <v>0.43975694444444252</v>
      </c>
      <c r="B210" s="3">
        <f t="shared" si="75"/>
        <v>1553301995</v>
      </c>
      <c r="C210">
        <f t="shared" si="72"/>
        <v>3</v>
      </c>
      <c r="D210">
        <f t="shared" si="72"/>
        <v>148</v>
      </c>
      <c r="E210">
        <f t="shared" ca="1" si="63"/>
        <v>7793.5547655758237</v>
      </c>
      <c r="F210">
        <f t="shared" ca="1" si="64"/>
        <v>-74539.383801793403</v>
      </c>
      <c r="G210">
        <f t="shared" ca="1" si="69"/>
        <v>9448.7999999999993</v>
      </c>
      <c r="H210" s="9">
        <f t="shared" ca="1" si="66"/>
        <v>25.139622306373532</v>
      </c>
      <c r="I210" s="9">
        <f t="shared" ca="1" si="66"/>
        <v>-240.44907722901263</v>
      </c>
      <c r="J210" s="9">
        <f t="shared" ca="1" si="66"/>
        <v>0</v>
      </c>
      <c r="K210" s="9">
        <f t="shared" ca="1" si="70"/>
        <v>241.75971407575497</v>
      </c>
      <c r="L210" s="9">
        <f t="shared" ca="1" si="71"/>
        <v>174.03125195506317</v>
      </c>
      <c r="M210">
        <f t="shared" ca="1" si="73"/>
        <v>55.171898656898655</v>
      </c>
      <c r="N210">
        <f t="shared" ca="1" si="74"/>
        <v>33.058052503052501</v>
      </c>
    </row>
    <row r="211" spans="1:14" x14ac:dyDescent="0.25">
      <c r="A211" s="4">
        <f t="shared" si="68"/>
        <v>0.43981481481481288</v>
      </c>
      <c r="B211" s="3">
        <f t="shared" si="75"/>
        <v>1553302000</v>
      </c>
      <c r="C211">
        <f t="shared" si="72"/>
        <v>3</v>
      </c>
      <c r="D211">
        <f t="shared" si="72"/>
        <v>148</v>
      </c>
      <c r="E211">
        <f t="shared" ca="1" si="63"/>
        <v>7919.2528771076913</v>
      </c>
      <c r="F211">
        <f t="shared" ca="1" si="64"/>
        <v>-75741.629187938466</v>
      </c>
      <c r="G211">
        <f t="shared" ca="1" si="69"/>
        <v>9448.7999999999993</v>
      </c>
      <c r="H211" s="9">
        <f t="shared" ca="1" si="66"/>
        <v>25.139622306373713</v>
      </c>
      <c r="I211" s="9">
        <f t="shared" ca="1" si="66"/>
        <v>-240.4490772290097</v>
      </c>
      <c r="J211" s="9">
        <f t="shared" ca="1" si="66"/>
        <v>0</v>
      </c>
      <c r="K211" s="9">
        <f t="shared" ca="1" si="70"/>
        <v>241.75971407575207</v>
      </c>
      <c r="L211" s="9">
        <f t="shared" ca="1" si="71"/>
        <v>174.03125195506306</v>
      </c>
      <c r="M211">
        <f t="shared" ca="1" si="73"/>
        <v>55.160961538461535</v>
      </c>
      <c r="N211">
        <f t="shared" ca="1" si="74"/>
        <v>33.060064102564105</v>
      </c>
    </row>
    <row r="212" spans="1:14" x14ac:dyDescent="0.25">
      <c r="A212" s="4">
        <f t="shared" si="68"/>
        <v>0.43987268518518324</v>
      </c>
      <c r="B212" s="3">
        <f t="shared" si="75"/>
        <v>1553302005</v>
      </c>
      <c r="C212">
        <f t="shared" si="72"/>
        <v>3</v>
      </c>
      <c r="D212">
        <f t="shared" si="72"/>
        <v>148</v>
      </c>
      <c r="E212">
        <f t="shared" ca="1" si="63"/>
        <v>8044.9509886395599</v>
      </c>
      <c r="F212">
        <f t="shared" ca="1" si="64"/>
        <v>-76943.874574083515</v>
      </c>
      <c r="G212">
        <f t="shared" ca="1" si="69"/>
        <v>9448.7999999999993</v>
      </c>
      <c r="H212" s="9">
        <f t="shared" ca="1" si="66"/>
        <v>25.139622306373713</v>
      </c>
      <c r="I212" s="9">
        <f t="shared" ca="1" si="66"/>
        <v>-240.4490772290097</v>
      </c>
      <c r="J212" s="9">
        <f t="shared" ca="1" si="66"/>
        <v>0</v>
      </c>
      <c r="K212" s="9">
        <f t="shared" ca="1" si="70"/>
        <v>241.75971407575207</v>
      </c>
      <c r="L212" s="9">
        <f t="shared" ca="1" si="71"/>
        <v>174.03125195506306</v>
      </c>
      <c r="M212">
        <f t="shared" ca="1" si="73"/>
        <v>55.150024420024423</v>
      </c>
      <c r="N212">
        <f t="shared" ca="1" si="74"/>
        <v>33.062075702075703</v>
      </c>
    </row>
    <row r="213" spans="1:14" x14ac:dyDescent="0.25">
      <c r="A213" s="4">
        <f t="shared" si="68"/>
        <v>0.4399305555555536</v>
      </c>
      <c r="B213" s="3">
        <f t="shared" si="75"/>
        <v>1553302010</v>
      </c>
      <c r="C213">
        <f t="shared" si="72"/>
        <v>3</v>
      </c>
      <c r="D213">
        <f t="shared" si="72"/>
        <v>148</v>
      </c>
      <c r="E213">
        <f t="shared" ca="1" si="63"/>
        <v>8170.6491001714285</v>
      </c>
      <c r="F213">
        <f t="shared" ca="1" si="64"/>
        <v>-78146.119960228563</v>
      </c>
      <c r="G213">
        <f t="shared" ca="1" si="69"/>
        <v>9448.7999999999993</v>
      </c>
      <c r="H213" s="9">
        <f t="shared" ca="1" si="66"/>
        <v>25.139622306373532</v>
      </c>
      <c r="I213" s="9">
        <f t="shared" ca="1" si="66"/>
        <v>-240.44907722901263</v>
      </c>
      <c r="J213" s="9">
        <f t="shared" ca="1" si="66"/>
        <v>0</v>
      </c>
      <c r="K213" s="9">
        <f t="shared" ca="1" si="70"/>
        <v>241.75971407575497</v>
      </c>
      <c r="L213" s="9">
        <f t="shared" ca="1" si="71"/>
        <v>174.03125195506317</v>
      </c>
      <c r="M213">
        <f t="shared" ca="1" si="73"/>
        <v>55.139087301587303</v>
      </c>
      <c r="N213">
        <f t="shared" ca="1" si="74"/>
        <v>33.0640873015873</v>
      </c>
    </row>
    <row r="214" spans="1:14" x14ac:dyDescent="0.25">
      <c r="A214" s="4">
        <f t="shared" si="68"/>
        <v>0.43998842592592396</v>
      </c>
      <c r="B214" s="3">
        <f t="shared" si="75"/>
        <v>1553302015</v>
      </c>
      <c r="C214">
        <f t="shared" si="72"/>
        <v>3</v>
      </c>
      <c r="D214">
        <f t="shared" si="72"/>
        <v>148</v>
      </c>
      <c r="E214">
        <f t="shared" ca="1" si="63"/>
        <v>8296.3472117032961</v>
      </c>
      <c r="F214">
        <f t="shared" ca="1" si="64"/>
        <v>-79348.365346373626</v>
      </c>
      <c r="G214">
        <f t="shared" ca="1" si="69"/>
        <v>9448.7999999999993</v>
      </c>
      <c r="H214" s="9">
        <f t="shared" ca="1" si="66"/>
        <v>25.139622306373713</v>
      </c>
      <c r="I214" s="9">
        <f t="shared" ca="1" si="66"/>
        <v>-240.4490772290097</v>
      </c>
      <c r="J214" s="9">
        <f t="shared" ca="1" si="66"/>
        <v>0</v>
      </c>
      <c r="K214" s="9">
        <f t="shared" ca="1" si="70"/>
        <v>241.75971407575207</v>
      </c>
      <c r="L214" s="9">
        <f t="shared" ca="1" si="71"/>
        <v>174.03125195506306</v>
      </c>
      <c r="M214">
        <f t="shared" ca="1" si="73"/>
        <v>55.128150183150183</v>
      </c>
      <c r="N214">
        <f t="shared" ca="1" si="74"/>
        <v>33.066098901098904</v>
      </c>
    </row>
    <row r="215" spans="1:14" x14ac:dyDescent="0.25">
      <c r="A215" s="4">
        <f t="shared" si="68"/>
        <v>0.44004629629629433</v>
      </c>
      <c r="B215" s="3">
        <f t="shared" si="75"/>
        <v>1553302020</v>
      </c>
      <c r="C215">
        <f t="shared" si="72"/>
        <v>3</v>
      </c>
      <c r="D215">
        <f t="shared" si="72"/>
        <v>148</v>
      </c>
      <c r="E215">
        <f t="shared" ca="1" si="63"/>
        <v>8422.0453232351647</v>
      </c>
      <c r="F215">
        <f t="shared" ca="1" si="64"/>
        <v>-80550.610732518675</v>
      </c>
      <c r="G215">
        <f t="shared" ca="1" si="69"/>
        <v>9448.7999999999993</v>
      </c>
      <c r="H215" s="9">
        <f t="shared" ca="1" si="66"/>
        <v>25.139622306373713</v>
      </c>
      <c r="I215" s="9">
        <f t="shared" ca="1" si="66"/>
        <v>-240.44907722901263</v>
      </c>
      <c r="J215" s="9">
        <f t="shared" ca="1" si="66"/>
        <v>0</v>
      </c>
      <c r="K215" s="9">
        <f t="shared" ca="1" si="70"/>
        <v>241.759714075755</v>
      </c>
      <c r="L215" s="9">
        <f t="shared" ca="1" si="71"/>
        <v>174.03125195506314</v>
      </c>
      <c r="M215">
        <f t="shared" ca="1" si="73"/>
        <v>55.117213064713063</v>
      </c>
      <c r="N215">
        <f t="shared" ca="1" si="74"/>
        <v>33.068110500610501</v>
      </c>
    </row>
    <row r="216" spans="1:14" x14ac:dyDescent="0.25">
      <c r="A216" s="4">
        <f t="shared" si="68"/>
        <v>0.44010416666666469</v>
      </c>
      <c r="B216" s="3">
        <f t="shared" si="75"/>
        <v>1553302025</v>
      </c>
      <c r="C216">
        <f t="shared" si="72"/>
        <v>3</v>
      </c>
      <c r="D216">
        <f t="shared" si="72"/>
        <v>148</v>
      </c>
      <c r="E216">
        <f t="shared" ca="1" si="63"/>
        <v>8547.7434347670332</v>
      </c>
      <c r="F216">
        <f t="shared" ca="1" si="64"/>
        <v>-81752.856118663738</v>
      </c>
      <c r="G216">
        <f t="shared" ca="1" si="69"/>
        <v>9448.7999999999993</v>
      </c>
      <c r="H216" s="9">
        <f t="shared" ca="1" si="66"/>
        <v>25.139622306373347</v>
      </c>
      <c r="I216" s="9">
        <f t="shared" ca="1" si="66"/>
        <v>-240.4490772290097</v>
      </c>
      <c r="J216" s="9">
        <f t="shared" ca="1" si="66"/>
        <v>0</v>
      </c>
      <c r="K216" s="9">
        <f t="shared" ca="1" si="70"/>
        <v>241.75971407575204</v>
      </c>
      <c r="L216" s="9">
        <f t="shared" ca="1" si="71"/>
        <v>174.03125195506314</v>
      </c>
      <c r="M216">
        <f t="shared" ca="1" si="73"/>
        <v>55.106275946275943</v>
      </c>
      <c r="N216">
        <f t="shared" ca="1" si="74"/>
        <v>33.070122100122099</v>
      </c>
    </row>
    <row r="217" spans="1:14" x14ac:dyDescent="0.25">
      <c r="A217" s="4">
        <f t="shared" si="68"/>
        <v>0.44016203703703505</v>
      </c>
      <c r="B217" s="3">
        <f t="shared" si="75"/>
        <v>1553302030</v>
      </c>
      <c r="C217">
        <f t="shared" ref="C217:D222" si="76">C216</f>
        <v>3</v>
      </c>
      <c r="D217">
        <f t="shared" si="76"/>
        <v>148</v>
      </c>
      <c r="E217">
        <f t="shared" ca="1" si="63"/>
        <v>8673.4415462989</v>
      </c>
      <c r="F217">
        <f t="shared" ca="1" si="64"/>
        <v>-82955.101504808787</v>
      </c>
      <c r="G217">
        <f t="shared" ca="1" si="69"/>
        <v>9448.7999999999993</v>
      </c>
      <c r="H217" s="9">
        <f t="shared" ca="1" si="66"/>
        <v>25.139622306373713</v>
      </c>
      <c r="I217" s="9">
        <f t="shared" ca="1" si="66"/>
        <v>-240.44907722901263</v>
      </c>
      <c r="J217" s="9">
        <f t="shared" ca="1" si="66"/>
        <v>0</v>
      </c>
      <c r="K217" s="9">
        <f t="shared" ca="1" si="70"/>
        <v>241.759714075755</v>
      </c>
      <c r="L217" s="9">
        <f t="shared" ca="1" si="71"/>
        <v>174.03125195506314</v>
      </c>
      <c r="M217">
        <f t="shared" ca="1" si="73"/>
        <v>55.09533882783883</v>
      </c>
      <c r="N217">
        <f t="shared" ca="1" si="74"/>
        <v>33.072133699633703</v>
      </c>
    </row>
    <row r="218" spans="1:14" x14ac:dyDescent="0.25">
      <c r="A218" s="4">
        <f t="shared" si="68"/>
        <v>0.44021990740740541</v>
      </c>
      <c r="B218" s="3">
        <f t="shared" si="75"/>
        <v>1553302035</v>
      </c>
      <c r="C218">
        <f t="shared" si="76"/>
        <v>3</v>
      </c>
      <c r="D218">
        <f t="shared" si="76"/>
        <v>148</v>
      </c>
      <c r="E218">
        <f t="shared" ca="1" si="63"/>
        <v>8799.1396578307686</v>
      </c>
      <c r="F218">
        <f t="shared" ca="1" si="64"/>
        <v>-84157.34689095385</v>
      </c>
      <c r="G218">
        <f t="shared" ca="1" si="69"/>
        <v>9448.7999999999993</v>
      </c>
      <c r="H218" s="9">
        <f t="shared" ca="1" si="66"/>
        <v>25.139622306373713</v>
      </c>
      <c r="I218" s="9">
        <f t="shared" ca="1" si="66"/>
        <v>-240.4490772290097</v>
      </c>
      <c r="J218" s="9">
        <f t="shared" ca="1" si="66"/>
        <v>0</v>
      </c>
      <c r="K218" s="9">
        <f t="shared" ca="1" si="70"/>
        <v>241.75971407575207</v>
      </c>
      <c r="L218" s="9">
        <f t="shared" ca="1" si="71"/>
        <v>174.03125195506306</v>
      </c>
      <c r="M218">
        <f t="shared" ca="1" si="73"/>
        <v>55.08440170940171</v>
      </c>
      <c r="N218">
        <f t="shared" ca="1" si="74"/>
        <v>33.0741452991453</v>
      </c>
    </row>
    <row r="219" spans="1:14" x14ac:dyDescent="0.25">
      <c r="A219" s="4">
        <f t="shared" si="68"/>
        <v>0.44027777777777577</v>
      </c>
      <c r="B219" s="3">
        <f t="shared" si="75"/>
        <v>1553302040</v>
      </c>
      <c r="C219">
        <f t="shared" si="76"/>
        <v>3</v>
      </c>
      <c r="D219">
        <f t="shared" si="76"/>
        <v>148</v>
      </c>
      <c r="E219">
        <f t="shared" ca="1" si="63"/>
        <v>8924.8377693626371</v>
      </c>
      <c r="F219">
        <f t="shared" ca="1" si="64"/>
        <v>-85359.592277098898</v>
      </c>
      <c r="G219">
        <f t="shared" ca="1" si="69"/>
        <v>9448.7999999999993</v>
      </c>
      <c r="H219" s="9">
        <f t="shared" ca="1" si="66"/>
        <v>25.139622306373713</v>
      </c>
      <c r="I219" s="9">
        <f t="shared" ca="1" si="66"/>
        <v>-240.44907722901263</v>
      </c>
      <c r="J219" s="9">
        <f t="shared" ca="1" si="66"/>
        <v>0</v>
      </c>
      <c r="K219" s="9">
        <f t="shared" ca="1" si="70"/>
        <v>241.759714075755</v>
      </c>
      <c r="L219" s="9">
        <f t="shared" ca="1" si="71"/>
        <v>174.03125195506314</v>
      </c>
      <c r="M219">
        <f t="shared" ca="1" si="73"/>
        <v>55.073464590964591</v>
      </c>
      <c r="N219">
        <f t="shared" ca="1" si="74"/>
        <v>33.076156898656897</v>
      </c>
    </row>
    <row r="220" spans="1:14" x14ac:dyDescent="0.25">
      <c r="A220" s="4">
        <f t="shared" si="68"/>
        <v>0.44033564814814613</v>
      </c>
      <c r="B220" s="3">
        <f t="shared" si="75"/>
        <v>1553302045</v>
      </c>
      <c r="C220">
        <f t="shared" si="76"/>
        <v>3</v>
      </c>
      <c r="D220">
        <f t="shared" si="76"/>
        <v>148</v>
      </c>
      <c r="E220">
        <f t="shared" ca="1" si="63"/>
        <v>9050.5358808945057</v>
      </c>
      <c r="F220">
        <f t="shared" ca="1" si="64"/>
        <v>-86561.837663243961</v>
      </c>
      <c r="G220">
        <f t="shared" ca="1" si="69"/>
        <v>9448.7999999999993</v>
      </c>
      <c r="H220" s="9">
        <f t="shared" ca="1" si="66"/>
        <v>25.139622306373347</v>
      </c>
      <c r="I220" s="9">
        <f t="shared" ca="1" si="66"/>
        <v>-240.4490772290097</v>
      </c>
      <c r="J220" s="9">
        <f t="shared" ca="1" si="66"/>
        <v>0</v>
      </c>
      <c r="K220" s="9">
        <f t="shared" ca="1" si="70"/>
        <v>241.75971407575204</v>
      </c>
      <c r="L220" s="9">
        <f t="shared" ca="1" si="71"/>
        <v>174.03125195506314</v>
      </c>
      <c r="M220">
        <f t="shared" ca="1" si="73"/>
        <v>55.062527472527471</v>
      </c>
      <c r="N220">
        <f t="shared" ca="1" si="74"/>
        <v>33.078168498168502</v>
      </c>
    </row>
    <row r="221" spans="1:14" x14ac:dyDescent="0.25">
      <c r="A221" s="4">
        <f t="shared" si="68"/>
        <v>0.44039351851851649</v>
      </c>
      <c r="B221" s="3">
        <f t="shared" si="75"/>
        <v>1553302050</v>
      </c>
      <c r="C221">
        <f t="shared" si="76"/>
        <v>3</v>
      </c>
      <c r="D221">
        <f t="shared" si="76"/>
        <v>148</v>
      </c>
      <c r="E221">
        <f t="shared" ca="1" si="63"/>
        <v>9176.2339924263724</v>
      </c>
      <c r="F221">
        <f t="shared" ca="1" si="64"/>
        <v>-87764.08304938901</v>
      </c>
      <c r="G221">
        <f t="shared" ca="1" si="69"/>
        <v>9448.7999999999993</v>
      </c>
      <c r="H221" s="9">
        <f t="shared" ca="1" si="66"/>
        <v>25.139622306373713</v>
      </c>
      <c r="I221" s="9">
        <f t="shared" ca="1" si="66"/>
        <v>-240.4490772290097</v>
      </c>
      <c r="J221" s="9">
        <f t="shared" ca="1" si="66"/>
        <v>0</v>
      </c>
      <c r="K221" s="9">
        <f t="shared" ca="1" si="70"/>
        <v>241.75971407575207</v>
      </c>
      <c r="L221" s="9">
        <f t="shared" ca="1" si="71"/>
        <v>174.03125195506306</v>
      </c>
      <c r="M221">
        <f t="shared" ca="1" si="73"/>
        <v>55.051590354090351</v>
      </c>
      <c r="N221">
        <f t="shared" ca="1" si="74"/>
        <v>33.080180097680099</v>
      </c>
    </row>
    <row r="222" spans="1:14" x14ac:dyDescent="0.25">
      <c r="A222" s="4">
        <f t="shared" si="68"/>
        <v>0.44045138888888685</v>
      </c>
      <c r="B222" s="3">
        <f t="shared" si="75"/>
        <v>1553302055</v>
      </c>
      <c r="C222">
        <f t="shared" si="76"/>
        <v>3</v>
      </c>
      <c r="D222">
        <f t="shared" si="76"/>
        <v>148</v>
      </c>
      <c r="E222">
        <f t="shared" ca="1" si="63"/>
        <v>9301.932103958241</v>
      </c>
      <c r="F222">
        <f t="shared" ca="1" si="64"/>
        <v>-88966.328435534058</v>
      </c>
      <c r="G222">
        <f t="shared" ca="1" si="69"/>
        <v>9448.7999999999993</v>
      </c>
      <c r="H222" s="9">
        <f t="shared" ca="1" si="66"/>
        <v>25.139622306373713</v>
      </c>
      <c r="I222" s="9">
        <f t="shared" ca="1" si="66"/>
        <v>-240.44907722901263</v>
      </c>
      <c r="J222" s="9">
        <f t="shared" ca="1" si="66"/>
        <v>0</v>
      </c>
      <c r="K222" s="9">
        <f t="shared" ca="1" si="70"/>
        <v>241.759714075755</v>
      </c>
      <c r="L222" s="9">
        <f t="shared" ca="1" si="71"/>
        <v>174.03125195506314</v>
      </c>
      <c r="M222">
        <f t="shared" ca="1" si="73"/>
        <v>55.040653235653238</v>
      </c>
      <c r="N222">
        <f t="shared" ca="1" si="74"/>
        <v>33.082191697191696</v>
      </c>
    </row>
    <row r="223" spans="1:14" x14ac:dyDescent="0.25">
      <c r="A223" s="4">
        <f t="shared" si="68"/>
        <v>0.44050925925925721</v>
      </c>
      <c r="B223" s="3">
        <f t="shared" ref="B223:B239" si="77">B222+SECOND(A223-A222)</f>
        <v>1553302060</v>
      </c>
      <c r="C223">
        <f t="shared" ref="C223:D223" si="78">C222</f>
        <v>3</v>
      </c>
      <c r="D223">
        <f t="shared" si="78"/>
        <v>148</v>
      </c>
      <c r="E223">
        <f t="shared" ref="E223:E239" ca="1" si="79">INDIRECT("E$"&amp;C223)+INDIRECT("H$"&amp;C223)*($B223-INDIRECT("B$"&amp;D223))</f>
        <v>9427.6302154901095</v>
      </c>
      <c r="F223">
        <f t="shared" ref="F223:F239" ca="1" si="80">INDIRECT("F$"&amp;C223)+INDIRECT("I$"&amp;C223)*($B223-INDIRECT("B$"&amp;D223))</f>
        <v>-90168.573821679121</v>
      </c>
      <c r="G223">
        <f t="shared" ref="G223:G239" ca="1" si="81">INDIRECT("G$"&amp;C223)+INDIRECT("J$"&amp;C223)*($B223-INDIRECT("B$"&amp;D223))</f>
        <v>9448.7999999999993</v>
      </c>
      <c r="H223" s="9">
        <f t="shared" ref="H223:H238" ca="1" si="82">(E224-E223)/($B224-$B223)</f>
        <v>25.139622306373713</v>
      </c>
      <c r="I223" s="9">
        <f t="shared" ref="I223:I238" ca="1" si="83">(F224-F223)/($B224-$B223)</f>
        <v>-240.4490772290097</v>
      </c>
      <c r="J223" s="9">
        <f t="shared" ref="J223:J238" ca="1" si="84">(G224-G223)/($B224-$B223)</f>
        <v>0</v>
      </c>
      <c r="K223" s="9">
        <f t="shared" ref="K223:K239" ca="1" si="85">SQRT(H223*H223+I223*I223)</f>
        <v>241.75971407575207</v>
      </c>
      <c r="L223" s="9">
        <f t="shared" ref="L223:L239" ca="1" si="86">DEGREES(ATAN2(I223,H223))</f>
        <v>174.03125195506306</v>
      </c>
      <c r="M223">
        <f t="shared" ref="M223:M239" ca="1" si="87">INDIRECT("M$"&amp;C223)+INDIRECT("O$"&amp;C223)*($B223-INDIRECT("B$"&amp;D223))</f>
        <v>55.029716117216118</v>
      </c>
      <c r="N223">
        <f t="shared" ref="N223:N239" ca="1" si="88">INDIRECT("N$"&amp;C223)+INDIRECT("P$"&amp;C223)*($B223-INDIRECT("B$"&amp;D223))</f>
        <v>33.084203296703301</v>
      </c>
    </row>
    <row r="224" spans="1:14" x14ac:dyDescent="0.25">
      <c r="A224" s="4">
        <f t="shared" si="68"/>
        <v>0.44056712962962757</v>
      </c>
      <c r="B224" s="3">
        <f t="shared" si="77"/>
        <v>1553302065</v>
      </c>
      <c r="C224">
        <f t="shared" ref="C224:D224" si="89">C223</f>
        <v>3</v>
      </c>
      <c r="D224">
        <f t="shared" si="89"/>
        <v>148</v>
      </c>
      <c r="E224">
        <f t="shared" ca="1" si="79"/>
        <v>9553.3283270219781</v>
      </c>
      <c r="F224">
        <f t="shared" ca="1" si="80"/>
        <v>-91370.81920782417</v>
      </c>
      <c r="G224">
        <f t="shared" ca="1" si="81"/>
        <v>9448.7999999999993</v>
      </c>
      <c r="H224" s="9">
        <f t="shared" ca="1" si="82"/>
        <v>25.139622306373347</v>
      </c>
      <c r="I224" s="9">
        <f t="shared" ca="1" si="83"/>
        <v>-240.44907722901263</v>
      </c>
      <c r="J224" s="9">
        <f t="shared" ca="1" si="84"/>
        <v>0</v>
      </c>
      <c r="K224" s="9">
        <f t="shared" ca="1" si="85"/>
        <v>241.75971407575494</v>
      </c>
      <c r="L224" s="9">
        <f t="shared" ca="1" si="86"/>
        <v>174.03125195506323</v>
      </c>
      <c r="M224">
        <f t="shared" ca="1" si="87"/>
        <v>55.018778998778998</v>
      </c>
      <c r="N224">
        <f t="shared" ca="1" si="88"/>
        <v>33.086214896214898</v>
      </c>
    </row>
    <row r="225" spans="1:14" x14ac:dyDescent="0.25">
      <c r="A225" s="4">
        <f t="shared" si="68"/>
        <v>0.44062499999999793</v>
      </c>
      <c r="B225" s="3">
        <f t="shared" si="77"/>
        <v>1553302070</v>
      </c>
      <c r="C225">
        <f t="shared" ref="C225:D225" si="90">C224</f>
        <v>3</v>
      </c>
      <c r="D225">
        <f t="shared" si="90"/>
        <v>148</v>
      </c>
      <c r="E225">
        <f t="shared" ca="1" si="79"/>
        <v>9679.0264385538449</v>
      </c>
      <c r="F225">
        <f t="shared" ca="1" si="80"/>
        <v>-92573.064593969233</v>
      </c>
      <c r="G225">
        <f t="shared" ca="1" si="81"/>
        <v>9448.7999999999993</v>
      </c>
      <c r="H225" s="9">
        <f t="shared" ca="1" si="82"/>
        <v>25.139622306373713</v>
      </c>
      <c r="I225" s="9">
        <f t="shared" ca="1" si="83"/>
        <v>-240.4490772290097</v>
      </c>
      <c r="J225" s="9">
        <f t="shared" ca="1" si="84"/>
        <v>0</v>
      </c>
      <c r="K225" s="9">
        <f t="shared" ca="1" si="85"/>
        <v>241.75971407575207</v>
      </c>
      <c r="L225" s="9">
        <f t="shared" ca="1" si="86"/>
        <v>174.03125195506306</v>
      </c>
      <c r="M225">
        <f t="shared" ca="1" si="87"/>
        <v>55.007841880341878</v>
      </c>
      <c r="N225">
        <f t="shared" ca="1" si="88"/>
        <v>33.088226495726495</v>
      </c>
    </row>
    <row r="226" spans="1:14" x14ac:dyDescent="0.25">
      <c r="A226" s="4">
        <f t="shared" si="68"/>
        <v>0.4406828703703683</v>
      </c>
      <c r="B226" s="3">
        <f t="shared" si="77"/>
        <v>1553302075</v>
      </c>
      <c r="C226">
        <f t="shared" ref="C226:D226" si="91">C225</f>
        <v>3</v>
      </c>
      <c r="D226">
        <f t="shared" si="91"/>
        <v>148</v>
      </c>
      <c r="E226">
        <f t="shared" ca="1" si="79"/>
        <v>9804.7245500857134</v>
      </c>
      <c r="F226">
        <f t="shared" ca="1" si="80"/>
        <v>-93775.309980114282</v>
      </c>
      <c r="G226">
        <f t="shared" ca="1" si="81"/>
        <v>9448.7999999999993</v>
      </c>
      <c r="H226" s="9">
        <f t="shared" ca="1" si="82"/>
        <v>25.139622306373713</v>
      </c>
      <c r="I226" s="9">
        <f t="shared" ca="1" si="83"/>
        <v>-240.44907722901263</v>
      </c>
      <c r="J226" s="9">
        <f t="shared" ca="1" si="84"/>
        <v>0</v>
      </c>
      <c r="K226" s="9">
        <f t="shared" ca="1" si="85"/>
        <v>241.759714075755</v>
      </c>
      <c r="L226" s="9">
        <f t="shared" ca="1" si="86"/>
        <v>174.03125195506314</v>
      </c>
      <c r="M226">
        <f t="shared" ca="1" si="87"/>
        <v>54.996904761904759</v>
      </c>
      <c r="N226">
        <f t="shared" ca="1" si="88"/>
        <v>33.090238095238099</v>
      </c>
    </row>
    <row r="227" spans="1:14" x14ac:dyDescent="0.25">
      <c r="A227" s="4">
        <f t="shared" si="68"/>
        <v>0.44074074074073866</v>
      </c>
      <c r="B227" s="3">
        <f t="shared" si="77"/>
        <v>1553302080</v>
      </c>
      <c r="C227">
        <f t="shared" ref="C227:D227" si="92">C226</f>
        <v>3</v>
      </c>
      <c r="D227">
        <f t="shared" si="92"/>
        <v>148</v>
      </c>
      <c r="E227">
        <f t="shared" ca="1" si="79"/>
        <v>9930.422661617582</v>
      </c>
      <c r="F227">
        <f t="shared" ca="1" si="80"/>
        <v>-94977.555366259345</v>
      </c>
      <c r="G227">
        <f t="shared" ca="1" si="81"/>
        <v>9448.7999999999993</v>
      </c>
      <c r="H227" s="9">
        <f t="shared" ca="1" si="82"/>
        <v>25.139622306373713</v>
      </c>
      <c r="I227" s="9">
        <f t="shared" ca="1" si="83"/>
        <v>-240.4490772290097</v>
      </c>
      <c r="J227" s="9">
        <f t="shared" ca="1" si="84"/>
        <v>0</v>
      </c>
      <c r="K227" s="9">
        <f t="shared" ca="1" si="85"/>
        <v>241.75971407575207</v>
      </c>
      <c r="L227" s="9">
        <f t="shared" ca="1" si="86"/>
        <v>174.03125195506306</v>
      </c>
      <c r="M227">
        <f t="shared" ca="1" si="87"/>
        <v>54.985967643467646</v>
      </c>
      <c r="N227">
        <f t="shared" ca="1" si="88"/>
        <v>33.092249694749697</v>
      </c>
    </row>
    <row r="228" spans="1:14" x14ac:dyDescent="0.25">
      <c r="A228" s="4">
        <f t="shared" si="68"/>
        <v>0.44079861111110902</v>
      </c>
      <c r="B228" s="3">
        <f t="shared" si="77"/>
        <v>1553302085</v>
      </c>
      <c r="C228">
        <f t="shared" ref="C228:D228" si="93">C227</f>
        <v>3</v>
      </c>
      <c r="D228">
        <f t="shared" si="93"/>
        <v>148</v>
      </c>
      <c r="E228">
        <f t="shared" ca="1" si="79"/>
        <v>10056.120773149451</v>
      </c>
      <c r="F228">
        <f t="shared" ca="1" si="80"/>
        <v>-96179.800752404393</v>
      </c>
      <c r="G228">
        <f t="shared" ca="1" si="81"/>
        <v>9448.7999999999993</v>
      </c>
      <c r="H228" s="9">
        <f t="shared" ca="1" si="82"/>
        <v>25.139622306373347</v>
      </c>
      <c r="I228" s="9">
        <f t="shared" ca="1" si="83"/>
        <v>-240.4490772290097</v>
      </c>
      <c r="J228" s="9">
        <f t="shared" ca="1" si="84"/>
        <v>0</v>
      </c>
      <c r="K228" s="9">
        <f t="shared" ca="1" si="85"/>
        <v>241.75971407575204</v>
      </c>
      <c r="L228" s="9">
        <f t="shared" ca="1" si="86"/>
        <v>174.03125195506314</v>
      </c>
      <c r="M228">
        <f t="shared" ca="1" si="87"/>
        <v>54.975030525030526</v>
      </c>
      <c r="N228">
        <f t="shared" ca="1" si="88"/>
        <v>33.094261294261294</v>
      </c>
    </row>
    <row r="229" spans="1:14" x14ac:dyDescent="0.25">
      <c r="A229" s="4">
        <f t="shared" si="68"/>
        <v>0.44085648148147938</v>
      </c>
      <c r="B229" s="3">
        <f t="shared" si="77"/>
        <v>1553302090</v>
      </c>
      <c r="C229">
        <f t="shared" ref="C229:D229" si="94">C228</f>
        <v>3</v>
      </c>
      <c r="D229">
        <f t="shared" si="94"/>
        <v>148</v>
      </c>
      <c r="E229">
        <f t="shared" ca="1" si="79"/>
        <v>10181.818884681317</v>
      </c>
      <c r="F229">
        <f t="shared" ca="1" si="80"/>
        <v>-97382.046138549442</v>
      </c>
      <c r="G229">
        <f t="shared" ca="1" si="81"/>
        <v>9448.7999999999993</v>
      </c>
      <c r="H229" s="9">
        <f t="shared" ca="1" si="82"/>
        <v>25.139622306373713</v>
      </c>
      <c r="I229" s="9">
        <f t="shared" ca="1" si="83"/>
        <v>-240.44907722901263</v>
      </c>
      <c r="J229" s="9">
        <f t="shared" ca="1" si="84"/>
        <v>0</v>
      </c>
      <c r="K229" s="9">
        <f t="shared" ca="1" si="85"/>
        <v>241.759714075755</v>
      </c>
      <c r="L229" s="9">
        <f t="shared" ca="1" si="86"/>
        <v>174.03125195506314</v>
      </c>
      <c r="M229">
        <f t="shared" ca="1" si="87"/>
        <v>54.964093406593406</v>
      </c>
      <c r="N229">
        <f t="shared" ca="1" si="88"/>
        <v>33.096272893772898</v>
      </c>
    </row>
    <row r="230" spans="1:14" x14ac:dyDescent="0.25">
      <c r="A230" s="4">
        <f t="shared" si="68"/>
        <v>0.44091435185184974</v>
      </c>
      <c r="B230" s="3">
        <f t="shared" si="77"/>
        <v>1553302095</v>
      </c>
      <c r="C230">
        <f t="shared" ref="C230:D230" si="95">C229</f>
        <v>3</v>
      </c>
      <c r="D230">
        <f t="shared" si="95"/>
        <v>148</v>
      </c>
      <c r="E230">
        <f t="shared" ca="1" si="79"/>
        <v>10307.516996213186</v>
      </c>
      <c r="F230">
        <f t="shared" ca="1" si="80"/>
        <v>-98584.291524694505</v>
      </c>
      <c r="G230">
        <f t="shared" ca="1" si="81"/>
        <v>9448.7999999999993</v>
      </c>
      <c r="H230" s="9">
        <f t="shared" ca="1" si="82"/>
        <v>25.139622306373713</v>
      </c>
      <c r="I230" s="9">
        <f t="shared" ca="1" si="83"/>
        <v>-240.4490772290097</v>
      </c>
      <c r="J230" s="9">
        <f t="shared" ca="1" si="84"/>
        <v>0</v>
      </c>
      <c r="K230" s="9">
        <f t="shared" ca="1" si="85"/>
        <v>241.75971407575207</v>
      </c>
      <c r="L230" s="9">
        <f t="shared" ca="1" si="86"/>
        <v>174.03125195506306</v>
      </c>
      <c r="M230">
        <f t="shared" ca="1" si="87"/>
        <v>54.953156288156286</v>
      </c>
      <c r="N230">
        <f t="shared" ca="1" si="88"/>
        <v>33.098284493284496</v>
      </c>
    </row>
    <row r="231" spans="1:14" x14ac:dyDescent="0.25">
      <c r="A231" s="4">
        <f t="shared" si="68"/>
        <v>0.4409722222222201</v>
      </c>
      <c r="B231" s="3">
        <f t="shared" si="77"/>
        <v>1553302100</v>
      </c>
      <c r="C231">
        <f t="shared" ref="C231:D231" si="96">C230</f>
        <v>3</v>
      </c>
      <c r="D231">
        <f t="shared" si="96"/>
        <v>148</v>
      </c>
      <c r="E231">
        <f t="shared" ca="1" si="79"/>
        <v>10433.215107745054</v>
      </c>
      <c r="F231">
        <f t="shared" ca="1" si="80"/>
        <v>-99786.536910839553</v>
      </c>
      <c r="G231">
        <f t="shared" ca="1" si="81"/>
        <v>9448.7999999999993</v>
      </c>
      <c r="H231" s="9">
        <f t="shared" ca="1" si="82"/>
        <v>25.139622306373713</v>
      </c>
      <c r="I231" s="9">
        <f t="shared" ca="1" si="83"/>
        <v>-240.44907722901263</v>
      </c>
      <c r="J231" s="9">
        <f t="shared" ca="1" si="84"/>
        <v>0</v>
      </c>
      <c r="K231" s="9">
        <f t="shared" ca="1" si="85"/>
        <v>241.759714075755</v>
      </c>
      <c r="L231" s="9">
        <f t="shared" ca="1" si="86"/>
        <v>174.03125195506314</v>
      </c>
      <c r="M231">
        <f t="shared" ca="1" si="87"/>
        <v>54.942219169719166</v>
      </c>
      <c r="N231">
        <f t="shared" ca="1" si="88"/>
        <v>33.100296092796093</v>
      </c>
    </row>
    <row r="232" spans="1:14" x14ac:dyDescent="0.25">
      <c r="A232" s="4">
        <f t="shared" si="68"/>
        <v>0.44103009259259046</v>
      </c>
      <c r="B232" s="3">
        <f t="shared" si="77"/>
        <v>1553302105</v>
      </c>
      <c r="C232">
        <f t="shared" ref="C232:D232" si="97">C231</f>
        <v>3</v>
      </c>
      <c r="D232">
        <f t="shared" si="97"/>
        <v>148</v>
      </c>
      <c r="E232">
        <f t="shared" ca="1" si="79"/>
        <v>10558.913219276923</v>
      </c>
      <c r="F232">
        <f t="shared" ca="1" si="80"/>
        <v>-100988.78229698462</v>
      </c>
      <c r="G232">
        <f t="shared" ca="1" si="81"/>
        <v>9448.7999999999993</v>
      </c>
      <c r="H232" s="9">
        <f t="shared" ca="1" si="82"/>
        <v>25.139622306373347</v>
      </c>
      <c r="I232" s="9">
        <f t="shared" ca="1" si="83"/>
        <v>-240.4490772290097</v>
      </c>
      <c r="J232" s="9">
        <f t="shared" ca="1" si="84"/>
        <v>0</v>
      </c>
      <c r="K232" s="9">
        <f t="shared" ca="1" si="85"/>
        <v>241.75971407575204</v>
      </c>
      <c r="L232" s="9">
        <f t="shared" ca="1" si="86"/>
        <v>174.03125195506314</v>
      </c>
      <c r="M232">
        <f t="shared" ca="1" si="87"/>
        <v>54.931282051282054</v>
      </c>
      <c r="N232">
        <f t="shared" ca="1" si="88"/>
        <v>33.102307692307697</v>
      </c>
    </row>
    <row r="233" spans="1:14" x14ac:dyDescent="0.25">
      <c r="A233" s="4">
        <f t="shared" si="68"/>
        <v>0.44108796296296082</v>
      </c>
      <c r="B233" s="3">
        <f t="shared" si="77"/>
        <v>1553302110</v>
      </c>
      <c r="C233">
        <f t="shared" ref="C233:D233" si="98">C232</f>
        <v>3</v>
      </c>
      <c r="D233">
        <f t="shared" si="98"/>
        <v>148</v>
      </c>
      <c r="E233">
        <f t="shared" ca="1" si="79"/>
        <v>10684.61133080879</v>
      </c>
      <c r="F233">
        <f t="shared" ca="1" si="80"/>
        <v>-102191.02768312967</v>
      </c>
      <c r="G233">
        <f t="shared" ca="1" si="81"/>
        <v>9448.7999999999993</v>
      </c>
      <c r="H233" s="9">
        <f t="shared" ca="1" si="82"/>
        <v>25.139622306373713</v>
      </c>
      <c r="I233" s="9">
        <f t="shared" ca="1" si="83"/>
        <v>-240.44907722901263</v>
      </c>
      <c r="J233" s="9">
        <f t="shared" ca="1" si="84"/>
        <v>0</v>
      </c>
      <c r="K233" s="9">
        <f t="shared" ca="1" si="85"/>
        <v>241.759714075755</v>
      </c>
      <c r="L233" s="9">
        <f t="shared" ca="1" si="86"/>
        <v>174.03125195506314</v>
      </c>
      <c r="M233">
        <f t="shared" ca="1" si="87"/>
        <v>54.920344932844934</v>
      </c>
      <c r="N233">
        <f t="shared" ca="1" si="88"/>
        <v>33.104319291819294</v>
      </c>
    </row>
    <row r="234" spans="1:14" x14ac:dyDescent="0.25">
      <c r="A234" s="4">
        <f t="shared" si="68"/>
        <v>0.44114583333333118</v>
      </c>
      <c r="B234" s="3">
        <f t="shared" si="77"/>
        <v>1553302115</v>
      </c>
      <c r="C234">
        <f t="shared" ref="C234:D234" si="99">C233</f>
        <v>3</v>
      </c>
      <c r="D234">
        <f t="shared" si="99"/>
        <v>148</v>
      </c>
      <c r="E234">
        <f t="shared" ca="1" si="79"/>
        <v>10810.309442340658</v>
      </c>
      <c r="F234">
        <f t="shared" ca="1" si="80"/>
        <v>-103393.27306927473</v>
      </c>
      <c r="G234">
        <f t="shared" ca="1" si="81"/>
        <v>9448.7999999999993</v>
      </c>
      <c r="H234" s="9">
        <f t="shared" ca="1" si="82"/>
        <v>25.139622306373713</v>
      </c>
      <c r="I234" s="9">
        <f t="shared" ca="1" si="83"/>
        <v>-240.4490772290097</v>
      </c>
      <c r="J234" s="9">
        <f t="shared" ca="1" si="84"/>
        <v>0</v>
      </c>
      <c r="K234" s="9">
        <f t="shared" ca="1" si="85"/>
        <v>241.75971407575207</v>
      </c>
      <c r="L234" s="9">
        <f t="shared" ca="1" si="86"/>
        <v>174.03125195506306</v>
      </c>
      <c r="M234">
        <f t="shared" ca="1" si="87"/>
        <v>54.909407814407814</v>
      </c>
      <c r="N234">
        <f t="shared" ca="1" si="88"/>
        <v>33.106330891330892</v>
      </c>
    </row>
    <row r="235" spans="1:14" x14ac:dyDescent="0.25">
      <c r="A235" s="4">
        <f t="shared" si="68"/>
        <v>0.44120370370370154</v>
      </c>
      <c r="B235" s="3">
        <f t="shared" si="77"/>
        <v>1553302120</v>
      </c>
      <c r="C235">
        <f t="shared" ref="C235:D235" si="100">C234</f>
        <v>3</v>
      </c>
      <c r="D235">
        <f t="shared" si="100"/>
        <v>148</v>
      </c>
      <c r="E235">
        <f t="shared" ca="1" si="79"/>
        <v>10936.007553872527</v>
      </c>
      <c r="F235">
        <f t="shared" ca="1" si="80"/>
        <v>-104595.51845541978</v>
      </c>
      <c r="G235">
        <f t="shared" ca="1" si="81"/>
        <v>9448.7999999999993</v>
      </c>
      <c r="H235" s="9">
        <f t="shared" ca="1" si="82"/>
        <v>25.139622306373713</v>
      </c>
      <c r="I235" s="9">
        <f t="shared" ca="1" si="83"/>
        <v>-240.4490772290097</v>
      </c>
      <c r="J235" s="9">
        <f t="shared" ca="1" si="84"/>
        <v>0</v>
      </c>
      <c r="K235" s="9">
        <f t="shared" ca="1" si="85"/>
        <v>241.75971407575207</v>
      </c>
      <c r="L235" s="9">
        <f t="shared" ca="1" si="86"/>
        <v>174.03125195506306</v>
      </c>
      <c r="M235">
        <f t="shared" ca="1" si="87"/>
        <v>54.898470695970694</v>
      </c>
      <c r="N235">
        <f t="shared" ca="1" si="88"/>
        <v>33.108342490842496</v>
      </c>
    </row>
    <row r="236" spans="1:14" x14ac:dyDescent="0.25">
      <c r="A236" s="4">
        <f t="shared" si="68"/>
        <v>0.44126157407407191</v>
      </c>
      <c r="B236" s="3">
        <f t="shared" si="77"/>
        <v>1553302125</v>
      </c>
      <c r="C236">
        <f t="shared" ref="C236:D236" si="101">C235</f>
        <v>3</v>
      </c>
      <c r="D236">
        <f t="shared" si="101"/>
        <v>148</v>
      </c>
      <c r="E236">
        <f t="shared" ca="1" si="79"/>
        <v>11061.705665404395</v>
      </c>
      <c r="F236">
        <f t="shared" ca="1" si="80"/>
        <v>-105797.76384156483</v>
      </c>
      <c r="G236">
        <f t="shared" ca="1" si="81"/>
        <v>9448.7999999999993</v>
      </c>
      <c r="H236" s="9">
        <f t="shared" ca="1" si="82"/>
        <v>25.139622306373347</v>
      </c>
      <c r="I236" s="9">
        <f t="shared" ca="1" si="83"/>
        <v>-240.44907722901263</v>
      </c>
      <c r="J236" s="9">
        <f t="shared" ca="1" si="84"/>
        <v>0</v>
      </c>
      <c r="K236" s="9">
        <f t="shared" ca="1" si="85"/>
        <v>241.75971407575494</v>
      </c>
      <c r="L236" s="9">
        <f t="shared" ca="1" si="86"/>
        <v>174.03125195506323</v>
      </c>
      <c r="M236">
        <f t="shared" ca="1" si="87"/>
        <v>54.887533577533574</v>
      </c>
      <c r="N236">
        <f t="shared" ca="1" si="88"/>
        <v>33.110354090354093</v>
      </c>
    </row>
    <row r="237" spans="1:14" x14ac:dyDescent="0.25">
      <c r="A237" s="4">
        <f t="shared" si="68"/>
        <v>0.44131944444444227</v>
      </c>
      <c r="B237" s="3">
        <f t="shared" si="77"/>
        <v>1553302130</v>
      </c>
      <c r="C237">
        <f t="shared" ref="C237:D237" si="102">C236</f>
        <v>3</v>
      </c>
      <c r="D237">
        <f t="shared" si="102"/>
        <v>148</v>
      </c>
      <c r="E237">
        <f t="shared" ca="1" si="79"/>
        <v>11187.403776936262</v>
      </c>
      <c r="F237">
        <f t="shared" ca="1" si="80"/>
        <v>-107000.00922770989</v>
      </c>
      <c r="G237">
        <f t="shared" ca="1" si="81"/>
        <v>9448.7999999999993</v>
      </c>
      <c r="H237" s="9">
        <f t="shared" ca="1" si="82"/>
        <v>25.139622306373713</v>
      </c>
      <c r="I237" s="9">
        <f t="shared" ca="1" si="83"/>
        <v>-240.4490772290097</v>
      </c>
      <c r="J237" s="9">
        <f t="shared" ca="1" si="84"/>
        <v>0</v>
      </c>
      <c r="K237" s="9">
        <f t="shared" ca="1" si="85"/>
        <v>241.75971407575207</v>
      </c>
      <c r="L237" s="9">
        <f t="shared" ca="1" si="86"/>
        <v>174.03125195506306</v>
      </c>
      <c r="M237">
        <f t="shared" ca="1" si="87"/>
        <v>54.876596459096461</v>
      </c>
      <c r="N237">
        <f t="shared" ca="1" si="88"/>
        <v>33.11236568986569</v>
      </c>
    </row>
    <row r="238" spans="1:14" x14ac:dyDescent="0.25">
      <c r="A238" s="4">
        <f t="shared" si="68"/>
        <v>0.44137731481481263</v>
      </c>
      <c r="B238" s="3">
        <f t="shared" si="77"/>
        <v>1553302135</v>
      </c>
      <c r="C238">
        <f t="shared" ref="C238:D238" si="103">C237</f>
        <v>3</v>
      </c>
      <c r="D238">
        <f t="shared" si="103"/>
        <v>148</v>
      </c>
      <c r="E238">
        <f t="shared" ca="1" si="79"/>
        <v>11313.101888468131</v>
      </c>
      <c r="F238">
        <f t="shared" ca="1" si="80"/>
        <v>-108202.25461385494</v>
      </c>
      <c r="G238">
        <f t="shared" ca="1" si="81"/>
        <v>9448.7999999999993</v>
      </c>
      <c r="H238" s="9">
        <f t="shared" ca="1" si="82"/>
        <v>25.139622306373713</v>
      </c>
      <c r="I238" s="9">
        <f t="shared" ca="1" si="83"/>
        <v>-240.44907722901263</v>
      </c>
      <c r="J238" s="9">
        <f t="shared" ca="1" si="84"/>
        <v>0</v>
      </c>
      <c r="K238" s="9">
        <f t="shared" ca="1" si="85"/>
        <v>241.759714075755</v>
      </c>
      <c r="L238" s="9">
        <f t="shared" ca="1" si="86"/>
        <v>174.03125195506314</v>
      </c>
      <c r="M238">
        <f t="shared" ca="1" si="87"/>
        <v>54.865659340659342</v>
      </c>
      <c r="N238">
        <f t="shared" ca="1" si="88"/>
        <v>33.114377289377295</v>
      </c>
    </row>
    <row r="239" spans="1:14" x14ac:dyDescent="0.25">
      <c r="A239" s="4">
        <f t="shared" si="68"/>
        <v>0.44143518518518299</v>
      </c>
      <c r="B239" s="3">
        <f t="shared" si="77"/>
        <v>1553302140</v>
      </c>
      <c r="C239">
        <f t="shared" ref="C239:D239" si="104">C238</f>
        <v>3</v>
      </c>
      <c r="D239">
        <f t="shared" si="104"/>
        <v>148</v>
      </c>
      <c r="E239">
        <f t="shared" ca="1" si="79"/>
        <v>11438.8</v>
      </c>
      <c r="F239">
        <f t="shared" ca="1" si="80"/>
        <v>-109404.5</v>
      </c>
      <c r="G239">
        <f t="shared" ca="1" si="81"/>
        <v>9448.7999999999993</v>
      </c>
      <c r="H239" s="9">
        <f ca="1">H238</f>
        <v>25.139622306373713</v>
      </c>
      <c r="I239" s="9">
        <f t="shared" ref="I239:J239" ca="1" si="105">I238</f>
        <v>-240.44907722901263</v>
      </c>
      <c r="J239" s="9">
        <f t="shared" ca="1" si="105"/>
        <v>0</v>
      </c>
      <c r="K239" s="9">
        <f t="shared" ca="1" si="85"/>
        <v>241.759714075755</v>
      </c>
      <c r="L239" s="9">
        <f t="shared" ca="1" si="86"/>
        <v>174.03125195506314</v>
      </c>
      <c r="M239">
        <f t="shared" ca="1" si="87"/>
        <v>54.854722222222222</v>
      </c>
      <c r="N239">
        <f t="shared" ca="1" si="88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0.43015046296296294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0.43663194444444442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0.43883101851851852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0.44351851851851848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0.43015046296296294</v>
      </c>
      <c r="B7" s="3">
        <f>Params!D29+MINUTE(A7-Params!C29)*60+SECOND(A7-Params!C29)</f>
        <v>1553301165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0.4302083333333333</v>
      </c>
      <c r="B8" s="3">
        <f>B7+SECOND(A8-A7)</f>
        <v>1553301170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0.43026620370370366</v>
      </c>
      <c r="B9" s="3">
        <f>B8+SECOND(A9-A8)</f>
        <v>1553301175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0.43032407407407403</v>
      </c>
      <c r="B10" s="3">
        <f t="shared" ref="B10:B73" si="11">B9+SECOND(A10-A9)</f>
        <v>1553301180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0.43038194444444439</v>
      </c>
      <c r="B11" s="3">
        <f t="shared" si="11"/>
        <v>1553301185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0.43043981481481475</v>
      </c>
      <c r="B12" s="3">
        <f t="shared" si="11"/>
        <v>1553301190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0.43049768518518511</v>
      </c>
      <c r="B13" s="3">
        <f t="shared" si="11"/>
        <v>1553301195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0.43055555555555547</v>
      </c>
      <c r="B14" s="3">
        <f t="shared" si="11"/>
        <v>1553301200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0.43061342592592583</v>
      </c>
      <c r="B15" s="3">
        <f t="shared" si="11"/>
        <v>1553301205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0.43067129629629619</v>
      </c>
      <c r="B16" s="3">
        <f t="shared" si="11"/>
        <v>1553301210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0.43072916666666655</v>
      </c>
      <c r="B17" s="3">
        <f t="shared" si="11"/>
        <v>1553301215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0.43078703703703691</v>
      </c>
      <c r="B18" s="3">
        <f t="shared" si="11"/>
        <v>1553301220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0.43084490740740727</v>
      </c>
      <c r="B19" s="3">
        <f t="shared" si="11"/>
        <v>1553301225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0.43090277777777763</v>
      </c>
      <c r="B20" s="3">
        <f t="shared" si="11"/>
        <v>1553301230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0.430960648148148</v>
      </c>
      <c r="B21" s="3">
        <f t="shared" si="11"/>
        <v>1553301235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0.43101851851851836</v>
      </c>
      <c r="B22" s="3">
        <f t="shared" si="11"/>
        <v>1553301240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0.43107638888888872</v>
      </c>
      <c r="B23" s="3">
        <f t="shared" si="11"/>
        <v>1553301245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0.43113425925925908</v>
      </c>
      <c r="B24" s="3">
        <f t="shared" si="11"/>
        <v>1553301250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0.43119212962962944</v>
      </c>
      <c r="B25" s="3">
        <f t="shared" si="11"/>
        <v>1553301255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0.4312499999999998</v>
      </c>
      <c r="B26" s="3">
        <f t="shared" si="11"/>
        <v>1553301260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0.43130787037037016</v>
      </c>
      <c r="B27" s="3">
        <f t="shared" si="11"/>
        <v>1553301265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0.43136574074074052</v>
      </c>
      <c r="B28" s="3">
        <f t="shared" si="11"/>
        <v>1553301270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0.43142361111111088</v>
      </c>
      <c r="B29" s="3">
        <f t="shared" si="11"/>
        <v>1553301275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0.43148148148148124</v>
      </c>
      <c r="B30" s="3">
        <f t="shared" si="11"/>
        <v>1553301280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0.4315393518518516</v>
      </c>
      <c r="B31" s="3">
        <f t="shared" si="11"/>
        <v>1553301285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0.43159722222222197</v>
      </c>
      <c r="B32" s="3">
        <f t="shared" si="11"/>
        <v>1553301290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0.43165509259259233</v>
      </c>
      <c r="B33" s="3">
        <f t="shared" si="11"/>
        <v>1553301295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0.43171296296296269</v>
      </c>
      <c r="B34" s="3">
        <f t="shared" si="11"/>
        <v>1553301300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0.43177083333333305</v>
      </c>
      <c r="B35" s="3">
        <f t="shared" si="11"/>
        <v>1553301305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0.43182870370370341</v>
      </c>
      <c r="B36" s="3">
        <f t="shared" si="11"/>
        <v>1553301310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0.43188657407407377</v>
      </c>
      <c r="B37" s="3">
        <f t="shared" si="11"/>
        <v>1553301315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0.43194444444444413</v>
      </c>
      <c r="B38" s="3">
        <f t="shared" si="11"/>
        <v>1553301320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0.43200231481481449</v>
      </c>
      <c r="B39" s="3">
        <f t="shared" si="11"/>
        <v>1553301325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0.43206018518518485</v>
      </c>
      <c r="B40" s="3">
        <f t="shared" si="11"/>
        <v>1553301330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0.43211805555555521</v>
      </c>
      <c r="B41" s="3">
        <f t="shared" si="11"/>
        <v>1553301335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0.43217592592592557</v>
      </c>
      <c r="B42" s="3">
        <f t="shared" si="11"/>
        <v>1553301340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0.43223379629629594</v>
      </c>
      <c r="B43" s="3">
        <f t="shared" si="11"/>
        <v>1553301345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0.4322916666666663</v>
      </c>
      <c r="B44" s="3">
        <f t="shared" si="11"/>
        <v>1553301350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0.43234953703703666</v>
      </c>
      <c r="B45" s="3">
        <f t="shared" si="11"/>
        <v>1553301355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0.43240740740740702</v>
      </c>
      <c r="B46" s="3">
        <f t="shared" si="11"/>
        <v>1553301360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0.43246527777777738</v>
      </c>
      <c r="B47" s="3">
        <f t="shared" si="11"/>
        <v>1553301365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0.43252314814814774</v>
      </c>
      <c r="B48" s="3">
        <f t="shared" si="11"/>
        <v>1553301370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0.4325810185185181</v>
      </c>
      <c r="B49" s="3">
        <f t="shared" si="11"/>
        <v>1553301375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0.43263888888888846</v>
      </c>
      <c r="B50" s="3">
        <f t="shared" si="11"/>
        <v>1553301380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0.43269675925925882</v>
      </c>
      <c r="B51" s="3">
        <f t="shared" si="11"/>
        <v>1553301385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0.43275462962962918</v>
      </c>
      <c r="B52" s="3">
        <f t="shared" si="11"/>
        <v>1553301390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0.43281249999999954</v>
      </c>
      <c r="B53" s="3">
        <f t="shared" si="11"/>
        <v>1553301395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0.43287037037036991</v>
      </c>
      <c r="B54" s="3">
        <f t="shared" si="11"/>
        <v>1553301400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0.43292824074074027</v>
      </c>
      <c r="B55" s="3">
        <f t="shared" si="11"/>
        <v>1553301405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0.43298611111111063</v>
      </c>
      <c r="B56" s="3">
        <f t="shared" si="11"/>
        <v>1553301410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0.43304398148148099</v>
      </c>
      <c r="B57" s="3">
        <f t="shared" si="11"/>
        <v>1553301415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0.43310185185185135</v>
      </c>
      <c r="B58" s="3">
        <f t="shared" si="11"/>
        <v>1553301420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0.43315972222222171</v>
      </c>
      <c r="B59" s="3">
        <f t="shared" si="11"/>
        <v>1553301425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0.43321759259259207</v>
      </c>
      <c r="B60" s="3">
        <f t="shared" si="11"/>
        <v>1553301430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0.43327546296296243</v>
      </c>
      <c r="B61" s="3">
        <f t="shared" si="11"/>
        <v>1553301435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0.43333333333333279</v>
      </c>
      <c r="B62" s="3">
        <f t="shared" si="11"/>
        <v>1553301440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0.43339120370370315</v>
      </c>
      <c r="B63" s="3">
        <f t="shared" si="11"/>
        <v>1553301445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0.43344907407407351</v>
      </c>
      <c r="B64" s="3">
        <f t="shared" si="11"/>
        <v>1553301450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0.43350694444444388</v>
      </c>
      <c r="B65" s="3">
        <f t="shared" si="11"/>
        <v>1553301455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0.43356481481481424</v>
      </c>
      <c r="B66" s="3">
        <f t="shared" si="11"/>
        <v>1553301460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0.4336226851851846</v>
      </c>
      <c r="B67" s="3">
        <f t="shared" si="11"/>
        <v>1553301465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0.43368055555555496</v>
      </c>
      <c r="B68" s="3">
        <f t="shared" si="11"/>
        <v>1553301470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0.43373842592592532</v>
      </c>
      <c r="B69" s="3">
        <f t="shared" si="11"/>
        <v>1553301475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0.43379629629629568</v>
      </c>
      <c r="B70" s="3">
        <f t="shared" si="11"/>
        <v>1553301480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0.43385416666666604</v>
      </c>
      <c r="B71" s="3">
        <f t="shared" si="11"/>
        <v>1553301485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0.4339120370370364</v>
      </c>
      <c r="B72" s="3">
        <f t="shared" si="11"/>
        <v>1553301490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0.43396990740740676</v>
      </c>
      <c r="B73" s="3">
        <f t="shared" si="11"/>
        <v>1553301495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0.43402777777777712</v>
      </c>
      <c r="B74" s="3">
        <f t="shared" ref="B74:B137" si="25">B73+SECOND(A74-A73)</f>
        <v>1553301500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0.43408564814814748</v>
      </c>
      <c r="B75" s="3">
        <f t="shared" si="25"/>
        <v>1553301505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0.43414351851851785</v>
      </c>
      <c r="B76" s="3">
        <f t="shared" si="25"/>
        <v>1553301510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0.43420138888888821</v>
      </c>
      <c r="B77" s="3">
        <f t="shared" si="25"/>
        <v>1553301515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0.43425925925925857</v>
      </c>
      <c r="B78" s="3">
        <f t="shared" si="25"/>
        <v>1553301520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0.43431712962962893</v>
      </c>
      <c r="B79" s="3">
        <f t="shared" si="25"/>
        <v>1553301525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0.43437499999999929</v>
      </c>
      <c r="B80" s="3">
        <f t="shared" si="25"/>
        <v>1553301530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0.43443287037036965</v>
      </c>
      <c r="B81" s="3">
        <f t="shared" si="25"/>
        <v>1553301535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0.43449074074074001</v>
      </c>
      <c r="B82" s="3">
        <f t="shared" si="25"/>
        <v>1553301540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0.43454861111111037</v>
      </c>
      <c r="B83" s="3">
        <f t="shared" si="25"/>
        <v>1553301545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0.43460648148148073</v>
      </c>
      <c r="B84" s="3">
        <f t="shared" si="25"/>
        <v>1553301550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0.43466435185185109</v>
      </c>
      <c r="B85" s="3">
        <f t="shared" si="25"/>
        <v>1553301555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0.43472222222222145</v>
      </c>
      <c r="B86" s="3">
        <f t="shared" si="25"/>
        <v>1553301560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0.43478009259259182</v>
      </c>
      <c r="B87" s="3">
        <f t="shared" si="25"/>
        <v>1553301565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0.43483796296296218</v>
      </c>
      <c r="B88" s="3">
        <f t="shared" si="25"/>
        <v>1553301570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0.43489583333333254</v>
      </c>
      <c r="B89" s="3">
        <f t="shared" si="25"/>
        <v>1553301575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0.4349537037037029</v>
      </c>
      <c r="B90" s="3">
        <f t="shared" si="25"/>
        <v>1553301580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0.43501157407407326</v>
      </c>
      <c r="B91" s="3">
        <f t="shared" si="25"/>
        <v>1553301585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0.43506944444444362</v>
      </c>
      <c r="B92" s="3">
        <f t="shared" si="25"/>
        <v>1553301590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0.43512731481481398</v>
      </c>
      <c r="B93" s="3">
        <f t="shared" si="25"/>
        <v>1553301595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0.43518518518518434</v>
      </c>
      <c r="B94" s="3">
        <f t="shared" si="25"/>
        <v>1553301600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0.4352430555555547</v>
      </c>
      <c r="B95" s="3">
        <f t="shared" si="25"/>
        <v>1553301605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0.43530092592592506</v>
      </c>
      <c r="B96" s="3">
        <f t="shared" si="25"/>
        <v>1553301610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0.43535879629629542</v>
      </c>
      <c r="B97" s="3">
        <f t="shared" si="25"/>
        <v>1553301615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0.43541666666666579</v>
      </c>
      <c r="B98" s="3">
        <f t="shared" si="25"/>
        <v>1553301620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0.43547453703703615</v>
      </c>
      <c r="B99" s="3">
        <f t="shared" si="25"/>
        <v>1553301625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0.43553240740740651</v>
      </c>
      <c r="B100" s="3">
        <f t="shared" si="25"/>
        <v>1553301630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0.43559027777777687</v>
      </c>
      <c r="B101" s="3">
        <f t="shared" si="25"/>
        <v>1553301635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0.43564814814814723</v>
      </c>
      <c r="B102" s="3">
        <f t="shared" si="25"/>
        <v>1553301640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0.43570601851851759</v>
      </c>
      <c r="B103" s="3">
        <f t="shared" si="25"/>
        <v>1553301645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0.43576388888888795</v>
      </c>
      <c r="B104" s="3">
        <f t="shared" si="25"/>
        <v>1553301650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0.43582175925925831</v>
      </c>
      <c r="B105" s="3">
        <f t="shared" si="25"/>
        <v>1553301655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0.43587962962962867</v>
      </c>
      <c r="B106" s="3">
        <f t="shared" si="25"/>
        <v>1553301660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0.43593749999999903</v>
      </c>
      <c r="B107" s="3">
        <f t="shared" si="25"/>
        <v>1553301665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0.4359953703703694</v>
      </c>
      <c r="B108" s="3">
        <f t="shared" si="25"/>
        <v>1553301670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0.43605324074073976</v>
      </c>
      <c r="B109" s="3">
        <f t="shared" si="25"/>
        <v>1553301675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0.43611111111111012</v>
      </c>
      <c r="B110" s="3">
        <f t="shared" si="25"/>
        <v>1553301680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0.43616898148148048</v>
      </c>
      <c r="B111" s="3">
        <f t="shared" si="25"/>
        <v>1553301685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0.43622685185185084</v>
      </c>
      <c r="B112" s="3">
        <f t="shared" si="25"/>
        <v>1553301690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0.4362847222222212</v>
      </c>
      <c r="B113" s="3">
        <f t="shared" si="25"/>
        <v>1553301695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0.43634259259259156</v>
      </c>
      <c r="B114" s="3">
        <f t="shared" si="25"/>
        <v>1553301700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0.43640046296296192</v>
      </c>
      <c r="B115" s="3">
        <f t="shared" si="25"/>
        <v>1553301705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0.43645833333333228</v>
      </c>
      <c r="B116" s="3">
        <f t="shared" si="25"/>
        <v>1553301710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0.43651620370370264</v>
      </c>
      <c r="B117" s="3">
        <f t="shared" si="25"/>
        <v>1553301715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0.436574074074073</v>
      </c>
      <c r="B118" s="3">
        <f t="shared" si="25"/>
        <v>1553301720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0.43663194444444337</v>
      </c>
      <c r="B119" s="3">
        <f t="shared" si="25"/>
        <v>1553301725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0.43668981481481373</v>
      </c>
      <c r="B120" s="3">
        <f t="shared" si="25"/>
        <v>1553301730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0.43674768518518409</v>
      </c>
      <c r="B121" s="3">
        <f t="shared" si="25"/>
        <v>1553301735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0.43680555555555445</v>
      </c>
      <c r="B122" s="3">
        <f t="shared" si="25"/>
        <v>1553301740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0.43686342592592481</v>
      </c>
      <c r="B123" s="3">
        <f t="shared" si="25"/>
        <v>1553301745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0.43692129629629517</v>
      </c>
      <c r="B124" s="3">
        <f t="shared" si="25"/>
        <v>1553301750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0.43697916666666553</v>
      </c>
      <c r="B125" s="3">
        <f t="shared" si="25"/>
        <v>1553301755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0.43703703703703589</v>
      </c>
      <c r="B126" s="3">
        <f t="shared" si="25"/>
        <v>1553301760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0.43709490740740625</v>
      </c>
      <c r="B127" s="3">
        <f t="shared" si="25"/>
        <v>1553301765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0.43715277777777661</v>
      </c>
      <c r="B128" s="3">
        <f t="shared" si="25"/>
        <v>1553301770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0.43721064814814697</v>
      </c>
      <c r="B129" s="3">
        <f t="shared" si="25"/>
        <v>1553301775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0.43726851851851734</v>
      </c>
      <c r="B130" s="3">
        <f t="shared" si="25"/>
        <v>1553301780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0.4373263888888877</v>
      </c>
      <c r="B131" s="3">
        <f t="shared" si="25"/>
        <v>1553301785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0.43738425925925806</v>
      </c>
      <c r="B132" s="3">
        <f t="shared" si="25"/>
        <v>1553301790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0.43744212962962842</v>
      </c>
      <c r="B133" s="3">
        <f t="shared" si="25"/>
        <v>1553301795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0.43749999999999878</v>
      </c>
      <c r="B134" s="3">
        <f t="shared" si="25"/>
        <v>1553301800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0.43755787037036914</v>
      </c>
      <c r="B135" s="3">
        <f t="shared" si="25"/>
        <v>1553301805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0.4376157407407395</v>
      </c>
      <c r="B136" s="3">
        <f t="shared" si="25"/>
        <v>1553301810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0.43767361111110986</v>
      </c>
      <c r="B137" s="3">
        <f t="shared" si="25"/>
        <v>1553301815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0.43773148148148022</v>
      </c>
      <c r="B138" s="3">
        <f t="shared" ref="B138:B201" si="73">B137+SECOND(A138-A137)</f>
        <v>1553301820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0.43778935185185058</v>
      </c>
      <c r="B139" s="3">
        <f t="shared" si="73"/>
        <v>1553301825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0.43784722222222094</v>
      </c>
      <c r="B140" s="3">
        <f t="shared" si="73"/>
        <v>1553301830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0.43790509259259131</v>
      </c>
      <c r="B141" s="3">
        <f t="shared" si="73"/>
        <v>1553301835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0.43796296296296167</v>
      </c>
      <c r="B142" s="3">
        <f t="shared" si="73"/>
        <v>1553301840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0.43802083333333203</v>
      </c>
      <c r="B143" s="3">
        <f t="shared" si="73"/>
        <v>1553301845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0.43807870370370239</v>
      </c>
      <c r="B144" s="3">
        <f t="shared" si="73"/>
        <v>1553301850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0.43813657407407275</v>
      </c>
      <c r="B145" s="3">
        <f t="shared" si="73"/>
        <v>1553301855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0.43819444444444311</v>
      </c>
      <c r="B146" s="3">
        <f t="shared" si="73"/>
        <v>1553301860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0.43825231481481347</v>
      </c>
      <c r="B147" s="3">
        <f t="shared" si="73"/>
        <v>1553301865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0.43831018518518383</v>
      </c>
      <c r="B148" s="3">
        <f t="shared" si="73"/>
        <v>1553301870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0.43836805555555419</v>
      </c>
      <c r="B149" s="3">
        <f t="shared" si="73"/>
        <v>1553301875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0.43842592592592455</v>
      </c>
      <c r="B150" s="3">
        <f t="shared" si="73"/>
        <v>1553301880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0.43848379629629491</v>
      </c>
      <c r="B151" s="3">
        <f t="shared" si="73"/>
        <v>1553301885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0.43854166666666528</v>
      </c>
      <c r="B152" s="3">
        <f t="shared" si="73"/>
        <v>1553301890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0.43859953703703564</v>
      </c>
      <c r="B153" s="3">
        <f t="shared" si="73"/>
        <v>1553301895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0.438657407407406</v>
      </c>
      <c r="B154" s="3">
        <f t="shared" si="73"/>
        <v>1553301900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0.43871527777777636</v>
      </c>
      <c r="B155" s="3">
        <f t="shared" si="73"/>
        <v>1553301905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0.43877314814814672</v>
      </c>
      <c r="B156" s="3">
        <f t="shared" si="73"/>
        <v>1553301910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0.43883101851851708</v>
      </c>
      <c r="B157" s="3">
        <f t="shared" si="73"/>
        <v>1553301915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0.43888888888888744</v>
      </c>
      <c r="B158" s="3">
        <f t="shared" si="73"/>
        <v>1553301920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0.4389467592592578</v>
      </c>
      <c r="B159" s="3">
        <f t="shared" si="73"/>
        <v>1553301925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0.43900462962962816</v>
      </c>
      <c r="B160" s="3">
        <f t="shared" si="73"/>
        <v>1553301930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0.43906249999999852</v>
      </c>
      <c r="B161" s="3">
        <f t="shared" si="73"/>
        <v>1553301935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0.43912037037036888</v>
      </c>
      <c r="B162" s="3">
        <f t="shared" si="73"/>
        <v>1553301940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0.43917824074073925</v>
      </c>
      <c r="B163" s="3">
        <f t="shared" si="73"/>
        <v>1553301945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0.43923611111110961</v>
      </c>
      <c r="B164" s="3">
        <f t="shared" si="73"/>
        <v>1553301950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0.43929398148147997</v>
      </c>
      <c r="B165" s="3">
        <f t="shared" si="73"/>
        <v>1553301955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0.43935185185185033</v>
      </c>
      <c r="B166" s="3">
        <f t="shared" si="73"/>
        <v>1553301960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0.43940972222222069</v>
      </c>
      <c r="B167" s="3">
        <f t="shared" si="73"/>
        <v>1553301965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0.43946759259259105</v>
      </c>
      <c r="B168" s="3">
        <f t="shared" si="73"/>
        <v>1553301970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0.43952546296296141</v>
      </c>
      <c r="B169" s="3">
        <f t="shared" si="73"/>
        <v>1553301975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0.43958333333333177</v>
      </c>
      <c r="B170" s="3">
        <f t="shared" si="73"/>
        <v>1553301980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0.43964120370370213</v>
      </c>
      <c r="B171" s="3">
        <f t="shared" si="73"/>
        <v>1553301985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0.43969907407407249</v>
      </c>
      <c r="B172" s="3">
        <f t="shared" si="73"/>
        <v>1553301990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0.43975694444444285</v>
      </c>
      <c r="B173" s="3">
        <f t="shared" si="73"/>
        <v>1553301995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0.43981481481481322</v>
      </c>
      <c r="B174" s="3">
        <f t="shared" si="73"/>
        <v>1553302000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0.43987268518518358</v>
      </c>
      <c r="B175" s="3">
        <f t="shared" si="73"/>
        <v>1553302005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0.43993055555555394</v>
      </c>
      <c r="B176" s="3">
        <f t="shared" si="73"/>
        <v>1553302010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0.4399884259259243</v>
      </c>
      <c r="B177" s="3">
        <f t="shared" si="73"/>
        <v>1553302015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0.44004629629629466</v>
      </c>
      <c r="B178" s="3">
        <f t="shared" si="73"/>
        <v>1553302020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0.44010416666666502</v>
      </c>
      <c r="B179" s="3">
        <f t="shared" si="73"/>
        <v>1553302025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0.44016203703703538</v>
      </c>
      <c r="B180" s="3">
        <f t="shared" si="73"/>
        <v>1553302030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0.44021990740740574</v>
      </c>
      <c r="B181" s="3">
        <f t="shared" si="73"/>
        <v>1553302035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0.4402777777777761</v>
      </c>
      <c r="B182" s="3">
        <f t="shared" si="73"/>
        <v>1553302040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0.44033564814814646</v>
      </c>
      <c r="B183" s="3">
        <f t="shared" si="73"/>
        <v>1553302045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0.44039351851851682</v>
      </c>
      <c r="B184" s="3">
        <f t="shared" si="73"/>
        <v>1553302050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0.44045138888888719</v>
      </c>
      <c r="B185" s="3">
        <f t="shared" si="73"/>
        <v>1553302055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0.44050925925925755</v>
      </c>
      <c r="B186" s="3">
        <f t="shared" si="73"/>
        <v>1553302060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0.44056712962962791</v>
      </c>
      <c r="B187" s="3">
        <f t="shared" si="73"/>
        <v>1553302065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0.44062499999999827</v>
      </c>
      <c r="B188" s="3">
        <f t="shared" si="73"/>
        <v>1553302070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0.44068287037036863</v>
      </c>
      <c r="B189" s="3">
        <f t="shared" si="73"/>
        <v>1553302075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0.44074074074073899</v>
      </c>
      <c r="B190" s="3">
        <f t="shared" si="73"/>
        <v>1553302080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0.44079861111110935</v>
      </c>
      <c r="B191" s="3">
        <f t="shared" si="73"/>
        <v>1553302085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0.44085648148147971</v>
      </c>
      <c r="B192" s="3">
        <f t="shared" si="73"/>
        <v>1553302090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0.44091435185185007</v>
      </c>
      <c r="B193" s="3">
        <f t="shared" si="73"/>
        <v>1553302095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0.44097222222222043</v>
      </c>
      <c r="B194" s="3">
        <f t="shared" si="73"/>
        <v>1553302100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0.44103009259259079</v>
      </c>
      <c r="B195" s="3">
        <f t="shared" si="73"/>
        <v>1553302105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0.44108796296296116</v>
      </c>
      <c r="B196" s="3">
        <f t="shared" si="73"/>
        <v>1553302110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0.44114583333333152</v>
      </c>
      <c r="B197" s="3">
        <f t="shared" si="73"/>
        <v>1553302115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0.44120370370370188</v>
      </c>
      <c r="B198" s="3">
        <f t="shared" si="73"/>
        <v>1553302120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0.44126157407407224</v>
      </c>
      <c r="B199" s="3">
        <f t="shared" si="73"/>
        <v>1553302125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0.4413194444444426</v>
      </c>
      <c r="B200" s="3">
        <f t="shared" si="73"/>
        <v>1553302130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0.44137731481481296</v>
      </c>
      <c r="B201" s="3">
        <f t="shared" si="73"/>
        <v>1553302135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0.44143518518518332</v>
      </c>
      <c r="B202" s="3">
        <f t="shared" ref="B202:B234" si="90">B201+SECOND(A202-A201)</f>
        <v>1553302140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0.44149305555555368</v>
      </c>
      <c r="B203" s="3">
        <f t="shared" si="90"/>
        <v>1553302145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0.44155092592592404</v>
      </c>
      <c r="B204" s="3">
        <f t="shared" si="90"/>
        <v>1553302150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0.4416087962962944</v>
      </c>
      <c r="B205" s="3">
        <f t="shared" si="90"/>
        <v>1553302155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0.44166666666666476</v>
      </c>
      <c r="B206" s="3">
        <f t="shared" si="90"/>
        <v>1553302160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0.44172453703703513</v>
      </c>
      <c r="B207" s="3">
        <f t="shared" si="90"/>
        <v>1553302165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0.44178240740740549</v>
      </c>
      <c r="B208" s="3">
        <f t="shared" si="90"/>
        <v>1553302170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0.44184027777777585</v>
      </c>
      <c r="B209" s="3">
        <f t="shared" si="90"/>
        <v>1553302175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0.44189814814814621</v>
      </c>
      <c r="B210" s="3">
        <f t="shared" si="90"/>
        <v>1553302180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0.44195601851851657</v>
      </c>
      <c r="B211" s="3">
        <f t="shared" si="90"/>
        <v>1553302185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0.44201388888888693</v>
      </c>
      <c r="B212" s="3">
        <f t="shared" si="90"/>
        <v>1553302190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0.44207175925925729</v>
      </c>
      <c r="B213" s="3">
        <f t="shared" si="90"/>
        <v>1553302195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0.44212962962962765</v>
      </c>
      <c r="B214" s="3">
        <f t="shared" si="90"/>
        <v>1553302200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0.44218749999999801</v>
      </c>
      <c r="B215" s="3">
        <f t="shared" si="90"/>
        <v>1553302205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0.44224537037036837</v>
      </c>
      <c r="B216" s="3">
        <f t="shared" si="90"/>
        <v>1553302210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0.44230324074073873</v>
      </c>
      <c r="B217" s="3">
        <f t="shared" si="90"/>
        <v>1553302215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0.4423611111111091</v>
      </c>
      <c r="B218" s="3">
        <f t="shared" si="90"/>
        <v>1553302220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0.44241898148147946</v>
      </c>
      <c r="B219" s="3">
        <f t="shared" si="90"/>
        <v>1553302225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0.44247685185184982</v>
      </c>
      <c r="B220" s="3">
        <f t="shared" si="90"/>
        <v>1553302230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0.44253472222222018</v>
      </c>
      <c r="B221" s="3">
        <f t="shared" si="90"/>
        <v>1553302235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0.44259259259259054</v>
      </c>
      <c r="B222" s="3">
        <f t="shared" si="90"/>
        <v>1553302240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0.4426504629629609</v>
      </c>
      <c r="B223" s="3">
        <f t="shared" si="90"/>
        <v>1553302245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0.44270833333333126</v>
      </c>
      <c r="B224" s="3">
        <f t="shared" si="90"/>
        <v>1553302250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0.44276620370370162</v>
      </c>
      <c r="B225" s="3">
        <f t="shared" si="90"/>
        <v>1553302255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0.44282407407407198</v>
      </c>
      <c r="B226" s="3">
        <f t="shared" si="90"/>
        <v>1553302260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0.44288194444444234</v>
      </c>
      <c r="B227" s="3">
        <f t="shared" si="90"/>
        <v>1553302265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0.4429398148148127</v>
      </c>
      <c r="B228" s="3">
        <f t="shared" si="90"/>
        <v>1553302270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0.44299768518518307</v>
      </c>
      <c r="B229" s="3">
        <f t="shared" si="90"/>
        <v>1553302275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0.44305555555555343</v>
      </c>
      <c r="B230" s="3">
        <f t="shared" si="90"/>
        <v>1553302280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0.44311342592592379</v>
      </c>
      <c r="B231" s="3">
        <f t="shared" si="90"/>
        <v>1553302285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0.44317129629629415</v>
      </c>
      <c r="B232" s="3">
        <f t="shared" si="90"/>
        <v>1553302290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0.44322916666666451</v>
      </c>
      <c r="B233" s="3">
        <f t="shared" si="90"/>
        <v>1553302295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0.44328703703703487</v>
      </c>
      <c r="B234" s="3">
        <f t="shared" si="90"/>
        <v>1553302300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0.44334490740740523</v>
      </c>
      <c r="B235" s="3">
        <f t="shared" ref="B235:B238" si="95">B234+SECOND(A235-A234)</f>
        <v>1553302305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0.44340277777777559</v>
      </c>
      <c r="B236" s="3">
        <f t="shared" si="95"/>
        <v>1553302310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0.44346064814814595</v>
      </c>
      <c r="B237" s="3">
        <f t="shared" si="95"/>
        <v>1553302315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0.44351851851851631</v>
      </c>
      <c r="B238" s="3">
        <f t="shared" si="95"/>
        <v>1553302320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38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190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24</vt:i4>
      </vt:variant>
    </vt:vector>
  </HeadingPairs>
  <TitlesOfParts>
    <vt:vector size="24" baseType="lpstr">
      <vt:lpstr>Beacons</vt:lpstr>
      <vt:lpstr>Beacons 0</vt:lpstr>
      <vt:lpstr>Params</vt:lpstr>
      <vt:lpstr>Planes</vt:lpstr>
      <vt:lpstr>Timeline</vt:lpstr>
      <vt:lpstr>Charts</vt:lpstr>
      <vt:lpstr>AFL2401</vt:lpstr>
      <vt:lpstr>AFL2402</vt:lpstr>
      <vt:lpstr>AFL2403</vt:lpstr>
      <vt:lpstr>AFL2404</vt:lpstr>
      <vt:lpstr>AFL2405</vt:lpstr>
      <vt:lpstr>AFL2406</vt:lpstr>
      <vt:lpstr>AFL2407</vt:lpstr>
      <vt:lpstr>AFL2408</vt:lpstr>
      <vt:lpstr>THA05</vt:lpstr>
      <vt:lpstr>DNV4863</vt:lpstr>
      <vt:lpstr>SDM589</vt:lpstr>
      <vt:lpstr>AFL2433</vt:lpstr>
      <vt:lpstr>AFL2418</vt:lpstr>
      <vt:lpstr>SDM27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2019-05-14T01:21:39Z</cp:lastPrinted>
  <dcterms:created xsi:type="dcterms:W3CDTF">2019-03-15T12:04:58Z</dcterms:created>
  <dcterms:modified xsi:type="dcterms:W3CDTF">2019-05-14T01:51:10Z</dcterms:modified>
</cp:coreProperties>
</file>