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sh/Dropbox/AB1_DataGitHub_Analysis/US_Elections/USElection2020_Polls_LVRV/"/>
    </mc:Choice>
  </mc:AlternateContent>
  <xr:revisionPtr revIDLastSave="0" documentId="13_ncr:1_{178FD6CF-B3F8-444F-B758-92C39432A59E}" xr6:coauthVersionLast="36" xr6:coauthVersionMax="45" xr10:uidLastSave="{00000000-0000-0000-0000-000000000000}"/>
  <bookViews>
    <workbookView xWindow="0" yWindow="0" windowWidth="28800" windowHeight="18000" firstSheet="4" activeTab="4" xr2:uid="{BBEDBAE2-ED9E-44FC-BC6B-5E101E020384}"/>
  </bookViews>
  <sheets>
    <sheet name="Poll2020" sheetId="1" r:id="rId1"/>
    <sheet name="Poll2020_Selected" sheetId="5" r:id="rId2"/>
    <sheet name="Poll2020_Selected_Diff" sheetId="6" r:id="rId3"/>
    <sheet name="Poll2020_Selected_Diff4Tableau" sheetId="12" r:id="rId4"/>
    <sheet name="Poll2020_Selected_DiffTableau" sheetId="10" r:id="rId5"/>
    <sheet name="Poll2016" sheetId="7" r:id="rId6"/>
    <sheet name="Poll2016_Selected" sheetId="8" r:id="rId7"/>
    <sheet name="Poll2016_Selected_Diff" sheetId="9" r:id="rId8"/>
    <sheet name="Poll2016_Selected_Diff4Tableaue" sheetId="13" r:id="rId9"/>
    <sheet name="Poll2016_Selected_DiffTableaue" sheetId="11" r:id="rId10"/>
    <sheet name="Source" sheetId="14" r:id="rId11"/>
  </sheets>
  <definedNames>
    <definedName name="_xlnm._FilterDatabase" localSheetId="0" hidden="1">Poll2020!$B$1:$R$1</definedName>
    <definedName name="_xlnm._FilterDatabase" localSheetId="1" hidden="1">Poll2020_Selected!$A$1:$P$1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3" l="1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2" i="13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" i="12"/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" i="7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2" i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2" i="1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2" i="10"/>
  <c r="Z3" i="8" l="1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2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2" i="8"/>
  <c r="O34" i="8"/>
  <c r="J34" i="8"/>
  <c r="I34" i="8"/>
  <c r="O35" i="8"/>
  <c r="J35" i="8"/>
  <c r="I35" i="8"/>
  <c r="O32" i="8"/>
  <c r="J32" i="8"/>
  <c r="I32" i="8"/>
  <c r="O33" i="8"/>
  <c r="J33" i="8"/>
  <c r="I33" i="8"/>
  <c r="O31" i="8"/>
  <c r="J31" i="8"/>
  <c r="I31" i="8"/>
  <c r="O30" i="8"/>
  <c r="J30" i="8"/>
  <c r="I30" i="8"/>
  <c r="O28" i="8"/>
  <c r="J28" i="8"/>
  <c r="I28" i="8"/>
  <c r="O29" i="8"/>
  <c r="J29" i="8"/>
  <c r="I29" i="8"/>
  <c r="O26" i="8"/>
  <c r="J26" i="8"/>
  <c r="I26" i="8"/>
  <c r="O27" i="8"/>
  <c r="J27" i="8"/>
  <c r="I27" i="8"/>
  <c r="O24" i="8"/>
  <c r="J24" i="8"/>
  <c r="I24" i="8"/>
  <c r="O25" i="8"/>
  <c r="J25" i="8"/>
  <c r="I25" i="8"/>
  <c r="O22" i="8"/>
  <c r="J22" i="8"/>
  <c r="I22" i="8"/>
  <c r="O23" i="8"/>
  <c r="J23" i="8"/>
  <c r="I23" i="8"/>
  <c r="O20" i="8"/>
  <c r="J20" i="8"/>
  <c r="I20" i="8"/>
  <c r="O21" i="8"/>
  <c r="J21" i="8"/>
  <c r="I21" i="8"/>
  <c r="O18" i="8"/>
  <c r="J18" i="8"/>
  <c r="I18" i="8"/>
  <c r="O19" i="8"/>
  <c r="J19" i="8"/>
  <c r="I19" i="8"/>
  <c r="O16" i="8"/>
  <c r="J16" i="8"/>
  <c r="I16" i="8"/>
  <c r="O17" i="8"/>
  <c r="J17" i="8"/>
  <c r="I17" i="8"/>
  <c r="O14" i="8"/>
  <c r="J14" i="8"/>
  <c r="I14" i="8"/>
  <c r="O15" i="8"/>
  <c r="J15" i="8"/>
  <c r="I15" i="8"/>
  <c r="O12" i="8"/>
  <c r="J12" i="8"/>
  <c r="I12" i="8"/>
  <c r="O13" i="8"/>
  <c r="J13" i="8"/>
  <c r="I13" i="8"/>
  <c r="O10" i="8"/>
  <c r="J10" i="8"/>
  <c r="I10" i="8"/>
  <c r="O11" i="8"/>
  <c r="J11" i="8"/>
  <c r="I11" i="8"/>
  <c r="O8" i="8"/>
  <c r="J8" i="8"/>
  <c r="I8" i="8"/>
  <c r="O9" i="8"/>
  <c r="J9" i="8"/>
  <c r="I9" i="8"/>
  <c r="O7" i="8"/>
  <c r="J7" i="8"/>
  <c r="I7" i="8"/>
  <c r="O6" i="8"/>
  <c r="J6" i="8"/>
  <c r="I6" i="8"/>
  <c r="O4" i="8"/>
  <c r="J4" i="8"/>
  <c r="I4" i="8"/>
  <c r="O5" i="8"/>
  <c r="J5" i="8"/>
  <c r="I5" i="8"/>
  <c r="O2" i="8"/>
  <c r="J2" i="8"/>
  <c r="I2" i="8"/>
  <c r="O3" i="8"/>
  <c r="J3" i="8"/>
  <c r="I3" i="8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" i="7"/>
  <c r="K2" i="1"/>
  <c r="Z3" i="5" l="1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2" i="5"/>
  <c r="O43" i="5"/>
  <c r="J43" i="5"/>
  <c r="I43" i="5"/>
  <c r="O42" i="5"/>
  <c r="J42" i="5"/>
  <c r="I42" i="5"/>
  <c r="O41" i="5"/>
  <c r="J41" i="5"/>
  <c r="I41" i="5"/>
  <c r="O40" i="5"/>
  <c r="J40" i="5"/>
  <c r="I40" i="5"/>
  <c r="O39" i="5"/>
  <c r="J39" i="5"/>
  <c r="I39" i="5"/>
  <c r="O38" i="5"/>
  <c r="J38" i="5"/>
  <c r="I38" i="5"/>
  <c r="O37" i="5"/>
  <c r="J37" i="5"/>
  <c r="I37" i="5"/>
  <c r="O36" i="5"/>
  <c r="J36" i="5"/>
  <c r="I36" i="5"/>
  <c r="O35" i="5"/>
  <c r="J35" i="5"/>
  <c r="I35" i="5"/>
  <c r="O34" i="5"/>
  <c r="J34" i="5"/>
  <c r="I34" i="5"/>
  <c r="O33" i="5"/>
  <c r="J33" i="5"/>
  <c r="I33" i="5"/>
  <c r="O32" i="5"/>
  <c r="J32" i="5"/>
  <c r="I32" i="5"/>
  <c r="O31" i="5"/>
  <c r="J31" i="5"/>
  <c r="I31" i="5"/>
  <c r="O30" i="5"/>
  <c r="J30" i="5"/>
  <c r="I30" i="5"/>
  <c r="O29" i="5"/>
  <c r="J29" i="5"/>
  <c r="I29" i="5"/>
  <c r="O28" i="5"/>
  <c r="J28" i="5"/>
  <c r="I28" i="5"/>
  <c r="O27" i="5"/>
  <c r="J27" i="5"/>
  <c r="I27" i="5"/>
  <c r="O26" i="5"/>
  <c r="J26" i="5"/>
  <c r="I26" i="5"/>
  <c r="O25" i="5"/>
  <c r="J25" i="5"/>
  <c r="I25" i="5"/>
  <c r="O24" i="5"/>
  <c r="J24" i="5"/>
  <c r="I24" i="5"/>
  <c r="O23" i="5"/>
  <c r="J23" i="5"/>
  <c r="I23" i="5"/>
  <c r="O22" i="5"/>
  <c r="J22" i="5"/>
  <c r="I22" i="5"/>
  <c r="O21" i="5"/>
  <c r="J21" i="5"/>
  <c r="I21" i="5"/>
  <c r="O20" i="5"/>
  <c r="J20" i="5"/>
  <c r="I20" i="5"/>
  <c r="O19" i="5"/>
  <c r="J19" i="5"/>
  <c r="I19" i="5"/>
  <c r="O18" i="5"/>
  <c r="J18" i="5"/>
  <c r="I18" i="5"/>
  <c r="O17" i="5"/>
  <c r="J17" i="5"/>
  <c r="I17" i="5"/>
  <c r="O16" i="5"/>
  <c r="J16" i="5"/>
  <c r="I16" i="5"/>
  <c r="O15" i="5"/>
  <c r="J15" i="5"/>
  <c r="I15" i="5"/>
  <c r="O14" i="5"/>
  <c r="J14" i="5"/>
  <c r="I14" i="5"/>
  <c r="O13" i="5"/>
  <c r="J13" i="5"/>
  <c r="I13" i="5"/>
  <c r="O12" i="5"/>
  <c r="J12" i="5"/>
  <c r="I12" i="5"/>
  <c r="O11" i="5"/>
  <c r="J11" i="5"/>
  <c r="I11" i="5"/>
  <c r="O10" i="5"/>
  <c r="J10" i="5"/>
  <c r="I10" i="5"/>
  <c r="O9" i="5"/>
  <c r="J9" i="5"/>
  <c r="I9" i="5"/>
  <c r="O8" i="5"/>
  <c r="J8" i="5"/>
  <c r="I8" i="5"/>
  <c r="O7" i="5"/>
  <c r="J7" i="5"/>
  <c r="I7" i="5"/>
  <c r="O6" i="5"/>
  <c r="J6" i="5"/>
  <c r="I6" i="5"/>
  <c r="O5" i="5"/>
  <c r="J5" i="5"/>
  <c r="I5" i="5"/>
  <c r="O4" i="5"/>
  <c r="J4" i="5"/>
  <c r="I4" i="5"/>
  <c r="O3" i="5"/>
  <c r="J3" i="5"/>
  <c r="I3" i="5"/>
  <c r="O2" i="5"/>
  <c r="J2" i="5"/>
  <c r="I2" i="5"/>
  <c r="Q2" i="1" l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</calcChain>
</file>

<file path=xl/sharedStrings.xml><?xml version="1.0" encoding="utf-8"?>
<sst xmlns="http://schemas.openxmlformats.org/spreadsheetml/2006/main" count="5268" uniqueCount="865">
  <si>
    <t>CNBC/Change Research (D)*</t>
  </si>
  <si>
    <t>8/7 - 8/9</t>
  </si>
  <si>
    <t>2143 LV</t>
  </si>
  <si>
    <t>Biden +6</t>
  </si>
  <si>
    <t>Economist/YouGov</t>
  </si>
  <si>
    <t>8/9 - 8/11</t>
  </si>
  <si>
    <t>1208 RV</t>
  </si>
  <si>
    <t>Biden +10</t>
  </si>
  <si>
    <t>Rasmussen Reports</t>
  </si>
  <si>
    <t>8/5 - 8/11</t>
  </si>
  <si>
    <t>2500 LV</t>
  </si>
  <si>
    <t>Monmouth*</t>
  </si>
  <si>
    <t>8/6 - 8/10</t>
  </si>
  <si>
    <t>785 RV</t>
  </si>
  <si>
    <t>The Hill/HarrisX</t>
  </si>
  <si>
    <t>8/2 - 8/5</t>
  </si>
  <si>
    <t>2850 RV</t>
  </si>
  <si>
    <t>Biden +3</t>
  </si>
  <si>
    <t>GU Politics/Battleground</t>
  </si>
  <si>
    <t>8/1 - 8/6</t>
  </si>
  <si>
    <t>1000 LV</t>
  </si>
  <si>
    <t>Biden +13</t>
  </si>
  <si>
    <t>8/2 - 8/4</t>
  </si>
  <si>
    <t>1229 RV</t>
  </si>
  <si>
    <t>Biden +9</t>
  </si>
  <si>
    <t>7/29 - 8/4</t>
  </si>
  <si>
    <t>Emerson</t>
  </si>
  <si>
    <t>7/29 - 7/30</t>
  </si>
  <si>
    <t>964 LV</t>
  </si>
  <si>
    <t>Biden +4</t>
  </si>
  <si>
    <t>7/26 - 7/28</t>
  </si>
  <si>
    <t>1260 RV</t>
  </si>
  <si>
    <t>IBD/TIPP</t>
  </si>
  <si>
    <t>7/25 - 7/28</t>
  </si>
  <si>
    <t>1160 RV</t>
  </si>
  <si>
    <t>Biden +7</t>
  </si>
  <si>
    <t>7/22 - 7/28</t>
  </si>
  <si>
    <t>7/24 - 7/26</t>
  </si>
  <si>
    <t>1039 LV</t>
  </si>
  <si>
    <t>CBS News/YouGov</t>
  </si>
  <si>
    <t>7/21 - 7/24</t>
  </si>
  <si>
    <t>1401 LV</t>
  </si>
  <si>
    <t>--</t>
  </si>
  <si>
    <t>Harvard-Harris</t>
  </si>
  <si>
    <t>7/21 - 7/23</t>
  </si>
  <si>
    <t>1932 RV</t>
  </si>
  <si>
    <t>7/19 - 7/21</t>
  </si>
  <si>
    <t>1222 RV</t>
  </si>
  <si>
    <t>7/15 - 7/21</t>
  </si>
  <si>
    <t>Biden +2</t>
  </si>
  <si>
    <t>7/17 - 7/20</t>
  </si>
  <si>
    <t>2829 RV</t>
  </si>
  <si>
    <t>FOX News</t>
  </si>
  <si>
    <t>7/12 - 7/15</t>
  </si>
  <si>
    <t>1104 RV</t>
  </si>
  <si>
    <t>Biden +8</t>
  </si>
  <si>
    <t>ABC News/Wash Post</t>
  </si>
  <si>
    <t>673 LV</t>
  </si>
  <si>
    <t>7/12 - 7/14</t>
  </si>
  <si>
    <t>1252 RV</t>
  </si>
  <si>
    <t>7/10 - 7/12</t>
  </si>
  <si>
    <t>1258 LV</t>
  </si>
  <si>
    <t>7/8 - 7/14</t>
  </si>
  <si>
    <t>1500 LV</t>
  </si>
  <si>
    <t>Quinnipiac</t>
  </si>
  <si>
    <t>7/9 - 7/13</t>
  </si>
  <si>
    <t>1273 RV</t>
  </si>
  <si>
    <t>Biden +15</t>
  </si>
  <si>
    <t>NBC News/Wall St. Jrnl</t>
  </si>
  <si>
    <t>7/9 - 7/12</t>
  </si>
  <si>
    <t>900 RV</t>
  </si>
  <si>
    <t>Biden +11</t>
  </si>
  <si>
    <t>7/5 - 7/7</t>
  </si>
  <si>
    <t>1165 RV</t>
  </si>
  <si>
    <t>7/3 - 7/4</t>
  </si>
  <si>
    <t>933 RV</t>
  </si>
  <si>
    <t>6/28 - 6/30</t>
  </si>
  <si>
    <t>1198 RV</t>
  </si>
  <si>
    <t>6/27 - 6/30</t>
  </si>
  <si>
    <t>1005 RV</t>
  </si>
  <si>
    <t>Monmouth</t>
  </si>
  <si>
    <t>6/26 - 6/30</t>
  </si>
  <si>
    <t>733 RV</t>
  </si>
  <si>
    <t>Biden +12</t>
  </si>
  <si>
    <t>CNBC/Change Research (D)</t>
  </si>
  <si>
    <t>6/26 - 6/28</t>
  </si>
  <si>
    <t>1663 LV</t>
  </si>
  <si>
    <t>USA Today/Suffolk</t>
  </si>
  <si>
    <t>6/25 - 6/29</t>
  </si>
  <si>
    <t>1000 RV</t>
  </si>
  <si>
    <t>NPR/PBS/Marist</t>
  </si>
  <si>
    <t>6/22 - 6/24</t>
  </si>
  <si>
    <t>1515 RV</t>
  </si>
  <si>
    <t>6/22 - 6/23</t>
  </si>
  <si>
    <t>951 RV</t>
  </si>
  <si>
    <t>6/21 - 6/23</t>
  </si>
  <si>
    <t>1230 RV</t>
  </si>
  <si>
    <t>CNBC</t>
  </si>
  <si>
    <t>6/19 - 6/22</t>
  </si>
  <si>
    <t>800 RV</t>
  </si>
  <si>
    <t>NY Times/Siena</t>
  </si>
  <si>
    <t>6/17 - 6/22</t>
  </si>
  <si>
    <t>1337 RV</t>
  </si>
  <si>
    <t>Biden +14</t>
  </si>
  <si>
    <t>6/14 - 6/16</t>
  </si>
  <si>
    <t>6/13 - 6/16</t>
  </si>
  <si>
    <t>1343 RV</t>
  </si>
  <si>
    <t>6/11 - 6/15</t>
  </si>
  <si>
    <t>1332 RV</t>
  </si>
  <si>
    <t>6/10 - 6/12</t>
  </si>
  <si>
    <t>1250 LV</t>
  </si>
  <si>
    <t>6/7 - 6/9</t>
  </si>
  <si>
    <t>1241 RV</t>
  </si>
  <si>
    <t>CNN</t>
  </si>
  <si>
    <t>6/2 - 6/5</t>
  </si>
  <si>
    <t>1125 RV</t>
  </si>
  <si>
    <t>6/2 - 6/3</t>
  </si>
  <si>
    <t>958 RV</t>
  </si>
  <si>
    <t>1431 RV</t>
  </si>
  <si>
    <t>6/1 - 6/4</t>
  </si>
  <si>
    <t>2827 RV</t>
  </si>
  <si>
    <t>5/31 - 6/3</t>
  </si>
  <si>
    <t>964 RV</t>
  </si>
  <si>
    <t>5/28 - 6/2</t>
  </si>
  <si>
    <t>5/31 - 6/2</t>
  </si>
  <si>
    <t>1244 RV</t>
  </si>
  <si>
    <t>5/29 - 5/31</t>
  </si>
  <si>
    <t>1457 LV</t>
  </si>
  <si>
    <t>5/28 - 6/1</t>
  </si>
  <si>
    <t>742 RV</t>
  </si>
  <si>
    <t>5/29 - 6/1</t>
  </si>
  <si>
    <t>1486 LV</t>
  </si>
  <si>
    <t>5/25 - 5/28</t>
  </si>
  <si>
    <t>835 RV</t>
  </si>
  <si>
    <t>5/23 - 5/26</t>
  </si>
  <si>
    <t>1157 RV</t>
  </si>
  <si>
    <t>5/17 - 5/20</t>
  </si>
  <si>
    <t>1207 RV</t>
  </si>
  <si>
    <t>5/18 - 5/19</t>
  </si>
  <si>
    <t>Biden +5</t>
  </si>
  <si>
    <t>5/17 - 5/19</t>
  </si>
  <si>
    <t>1235 RV</t>
  </si>
  <si>
    <t>5/15 - 5/17</t>
  </si>
  <si>
    <t>1424 LV</t>
  </si>
  <si>
    <t>5/14 - 5/18</t>
  </si>
  <si>
    <t>1323 RV</t>
  </si>
  <si>
    <t>5/13 - 5/14</t>
  </si>
  <si>
    <t>950 RV</t>
  </si>
  <si>
    <t>Biden +1</t>
  </si>
  <si>
    <t>1854 RV</t>
  </si>
  <si>
    <t>5/10 - 5/12</t>
  </si>
  <si>
    <t>1175 RV</t>
  </si>
  <si>
    <t>5/7 - 5/10</t>
  </si>
  <si>
    <t>1001 RV</t>
  </si>
  <si>
    <t>5/3 - 5/5</t>
  </si>
  <si>
    <t>1209 RV</t>
  </si>
  <si>
    <t>5/1 - 5/3</t>
  </si>
  <si>
    <t>1489 LV</t>
  </si>
  <si>
    <t>4/30 - 5/4</t>
  </si>
  <si>
    <t>739 RV</t>
  </si>
  <si>
    <t>4/28 - 5/1</t>
  </si>
  <si>
    <t>1671 LV</t>
  </si>
  <si>
    <t>4/26 - 4/29</t>
  </si>
  <si>
    <t>948 RV</t>
  </si>
  <si>
    <t>Tie</t>
  </si>
  <si>
    <t>4/26 - 4/28</t>
  </si>
  <si>
    <t>1200 RV</t>
  </si>
  <si>
    <t>4/21 - 4/25</t>
  </si>
  <si>
    <t>4/19 - 4/21</t>
  </si>
  <si>
    <t>1144 RV</t>
  </si>
  <si>
    <t>4/19 - 4/20</t>
  </si>
  <si>
    <t>4/13 - 4/15</t>
  </si>
  <si>
    <t>4/12 - 4/14</t>
  </si>
  <si>
    <t>1166 RV</t>
  </si>
  <si>
    <t>4/3 - 4/7</t>
  </si>
  <si>
    <t>743 RV</t>
  </si>
  <si>
    <t>4/4 - 4/7</t>
  </si>
  <si>
    <t>1107 RV</t>
  </si>
  <si>
    <t>4/5 - 4/7</t>
  </si>
  <si>
    <t>1147 RV</t>
  </si>
  <si>
    <t>4/3 - 4/6</t>
  </si>
  <si>
    <t>604 RV</t>
  </si>
  <si>
    <t>875 RV</t>
  </si>
  <si>
    <t>4/2 - 4/6</t>
  </si>
  <si>
    <t>2077 RV</t>
  </si>
  <si>
    <t>3/29 - 4/1</t>
  </si>
  <si>
    <t>980 RV</t>
  </si>
  <si>
    <t>3/29 - 3/31</t>
  </si>
  <si>
    <t>1194 RV</t>
  </si>
  <si>
    <t>Grinnell/Selzer</t>
  </si>
  <si>
    <t>3/27 - 3/30</t>
  </si>
  <si>
    <t>777 LV</t>
  </si>
  <si>
    <t>3/24 - 3/26</t>
  </si>
  <si>
    <t>2410 RV</t>
  </si>
  <si>
    <t>3/22 - 3/25</t>
  </si>
  <si>
    <t>845 RV</t>
  </si>
  <si>
    <t>3/22 - 3/24</t>
  </si>
  <si>
    <t>1170 RV</t>
  </si>
  <si>
    <t>3/21 - 3/24</t>
  </si>
  <si>
    <t>1011 RV</t>
  </si>
  <si>
    <t>3/18 - 3/22</t>
  </si>
  <si>
    <t>754 RV</t>
  </si>
  <si>
    <t>3/18 - 3/19</t>
  </si>
  <si>
    <t>1100 RV</t>
  </si>
  <si>
    <t>3/15 - 3/17</t>
  </si>
  <si>
    <t>1129 RV</t>
  </si>
  <si>
    <t>3/11 - 3/13</t>
  </si>
  <si>
    <t>3/8 - 3/10</t>
  </si>
  <si>
    <t>1191 RV</t>
  </si>
  <si>
    <t>3/4 - 3/7</t>
  </si>
  <si>
    <t>1084 RV</t>
  </si>
  <si>
    <t>3/5 - 3/8</t>
  </si>
  <si>
    <t>1261 RV</t>
  </si>
  <si>
    <t>2/26 - 2/28</t>
  </si>
  <si>
    <t>2592 RV</t>
  </si>
  <si>
    <t>2/20 - 2/29</t>
  </si>
  <si>
    <t>839 RV</t>
  </si>
  <si>
    <t>2/23 - 2/26</t>
  </si>
  <si>
    <t>2/20 - 2/22</t>
  </si>
  <si>
    <t>10000 RV</t>
  </si>
  <si>
    <t>2/14 - 2/17</t>
  </si>
  <si>
    <t>913 RV</t>
  </si>
  <si>
    <t>2/16 - 2/18</t>
  </si>
  <si>
    <t>1250 RV</t>
  </si>
  <si>
    <t>Trump +4</t>
  </si>
  <si>
    <t>2/13 - 2/16</t>
  </si>
  <si>
    <t>1164 RV</t>
  </si>
  <si>
    <t>2/5 - 2/9</t>
  </si>
  <si>
    <t>1519 RV</t>
  </si>
  <si>
    <t>1/26 - 1/29</t>
  </si>
  <si>
    <t>1/23 - 1/30</t>
  </si>
  <si>
    <t>856 RV</t>
  </si>
  <si>
    <t>1/21 - 1/23</t>
  </si>
  <si>
    <t>1128 RV</t>
  </si>
  <si>
    <t>1/20 - 1/23</t>
  </si>
  <si>
    <t>880 RV</t>
  </si>
  <si>
    <t>LA Times/USC</t>
  </si>
  <si>
    <t>1/15 - 1/28</t>
  </si>
  <si>
    <t>4869 RV</t>
  </si>
  <si>
    <t>1/19 - 1/22</t>
  </si>
  <si>
    <t>1/16 - 1/19</t>
  </si>
  <si>
    <t>1051 RV</t>
  </si>
  <si>
    <t>1/3 - 1/11</t>
  </si>
  <si>
    <t>846 RV</t>
  </si>
  <si>
    <t>12/15 - 12/17</t>
  </si>
  <si>
    <t>12/12 - 12/15</t>
  </si>
  <si>
    <t>888 RV</t>
  </si>
  <si>
    <t>12/10 - 12/14</t>
  </si>
  <si>
    <t>Trump +3</t>
  </si>
  <si>
    <t>12/5 - 12/14</t>
  </si>
  <si>
    <t>849 RV</t>
  </si>
  <si>
    <t>12/8 - 12/11</t>
  </si>
  <si>
    <t>12/4 - 12/9</t>
  </si>
  <si>
    <t>1553 RV</t>
  </si>
  <si>
    <t>SurveyUSA</t>
  </si>
  <si>
    <t>11/20 - 11/21</t>
  </si>
  <si>
    <t>3850 RV</t>
  </si>
  <si>
    <t>11/17 - 11/20</t>
  </si>
  <si>
    <t>1092 RV</t>
  </si>
  <si>
    <t>Trump +2</t>
  </si>
  <si>
    <t>10/27 - 10/30</t>
  </si>
  <si>
    <t>720 RV</t>
  </si>
  <si>
    <t>876 RV</t>
  </si>
  <si>
    <t>Biden +17</t>
  </si>
  <si>
    <t>1040 RV</t>
  </si>
  <si>
    <t>10/24 - 10/31</t>
  </si>
  <si>
    <t>863 RV</t>
  </si>
  <si>
    <t>10/18 - 10/21</t>
  </si>
  <si>
    <t>10/17 - 10/20</t>
  </si>
  <si>
    <t>892 RV</t>
  </si>
  <si>
    <t>10/15 - 10/16</t>
  </si>
  <si>
    <t>3080 RV</t>
  </si>
  <si>
    <t>10/6 - 10/8</t>
  </si>
  <si>
    <t>1003 RV</t>
  </si>
  <si>
    <t>10/4 - 10/7</t>
  </si>
  <si>
    <t>1483 RV</t>
  </si>
  <si>
    <t>9/26 - 10/3</t>
  </si>
  <si>
    <t>9/23 - 9/24</t>
  </si>
  <si>
    <t>9/21 - 9/23</t>
  </si>
  <si>
    <t>1019 RV</t>
  </si>
  <si>
    <t>9/15 - 9/17</t>
  </si>
  <si>
    <t>1008 RV</t>
  </si>
  <si>
    <t>9/13 - 9/16</t>
  </si>
  <si>
    <t>4520 RV</t>
  </si>
  <si>
    <t>9/2 - 9/5</t>
  </si>
  <si>
    <t>877 RV</t>
  </si>
  <si>
    <t>8/22 - 8/30</t>
  </si>
  <si>
    <t>848 RV</t>
  </si>
  <si>
    <t>8/24 - 8/26</t>
  </si>
  <si>
    <t>1458 RV</t>
  </si>
  <si>
    <t>8/21 - 8/26</t>
  </si>
  <si>
    <t>1422 RV</t>
  </si>
  <si>
    <t>Biden +16</t>
  </si>
  <si>
    <t>8/11 - 8/13</t>
  </si>
  <si>
    <t>1013 RV</t>
  </si>
  <si>
    <t>8/1 - 8/5</t>
  </si>
  <si>
    <t>5459 RV</t>
  </si>
  <si>
    <t>7/25 - 8/1</t>
  </si>
  <si>
    <t>7/27 - 7/29</t>
  </si>
  <si>
    <t>1233 RV</t>
  </si>
  <si>
    <t>1004 RV</t>
  </si>
  <si>
    <t>7/7 - 7/9</t>
  </si>
  <si>
    <t>7/6 - 7/8</t>
  </si>
  <si>
    <t>6/28 - 7/1</t>
  </si>
  <si>
    <t>6/23 - 7/2</t>
  </si>
  <si>
    <t>4500 LV</t>
  </si>
  <si>
    <t>6/21 - 6/24</t>
  </si>
  <si>
    <t>1096 RV</t>
  </si>
  <si>
    <t>6/9 - 6/12</t>
  </si>
  <si>
    <t>6/6 - 6/10</t>
  </si>
  <si>
    <t>1214 RV</t>
  </si>
  <si>
    <t>5/11 - 5/14</t>
  </si>
  <si>
    <t>5/10 - 5/13</t>
  </si>
  <si>
    <t>1006 RV</t>
  </si>
  <si>
    <t>4/25 - 4/29</t>
  </si>
  <si>
    <t>470 RV</t>
  </si>
  <si>
    <t>4/25 - 4/26</t>
  </si>
  <si>
    <t>Politico/Morning Consult</t>
  </si>
  <si>
    <t>1992 RV</t>
  </si>
  <si>
    <t>4/11 - 4/14</t>
  </si>
  <si>
    <t>914 RV</t>
  </si>
  <si>
    <t>PPP (D)</t>
  </si>
  <si>
    <t>3/27 - 3/28</t>
  </si>
  <si>
    <t>3/17 - 3/21</t>
  </si>
  <si>
    <t>5000 LV</t>
  </si>
  <si>
    <t>3/17 - 3/20</t>
  </si>
  <si>
    <t>1002 RV</t>
  </si>
  <si>
    <t>3/17 - 3/18</t>
  </si>
  <si>
    <t>1153 RV</t>
  </si>
  <si>
    <t>2/14 - 2/16</t>
  </si>
  <si>
    <t>1/19 - 1/21</t>
  </si>
  <si>
    <t>760 RV</t>
  </si>
  <si>
    <t>6/8 - 6/10</t>
  </si>
  <si>
    <t>679 RV</t>
  </si>
  <si>
    <t>3/23 - 3/25</t>
  </si>
  <si>
    <t>2/9 - 2/11</t>
  </si>
  <si>
    <t>687 RV</t>
  </si>
  <si>
    <t>1/14 - 1/18</t>
  </si>
  <si>
    <t>918 RV</t>
  </si>
  <si>
    <t>12/11 - 12/12</t>
  </si>
  <si>
    <t>862 RV</t>
  </si>
  <si>
    <t>10/27 - 10/29</t>
  </si>
  <si>
    <t>572 RV</t>
  </si>
  <si>
    <t>Biden +18</t>
  </si>
  <si>
    <t>10/12 - 10/14</t>
  </si>
  <si>
    <t>820 RV</t>
  </si>
  <si>
    <t>9/22 - 9/25</t>
  </si>
  <si>
    <t>865 RV</t>
  </si>
  <si>
    <t>8/18 - 8/21</t>
  </si>
  <si>
    <t>887 RV</t>
  </si>
  <si>
    <t>7/14 - 7/17</t>
  </si>
  <si>
    <t>836 RV</t>
  </si>
  <si>
    <t>6/9 - 6/11</t>
  </si>
  <si>
    <t>811 RV</t>
  </si>
  <si>
    <t>5/12 - 5/14</t>
  </si>
  <si>
    <t>692 RV</t>
  </si>
  <si>
    <t>4/17 - 4/18</t>
  </si>
  <si>
    <t>648 RV</t>
  </si>
  <si>
    <t>677 RV</t>
  </si>
  <si>
    <t>Source</t>
  </si>
  <si>
    <t>Sample</t>
  </si>
  <si>
    <t>Kind</t>
  </si>
  <si>
    <t>MOE</t>
  </si>
  <si>
    <t>Biden</t>
  </si>
  <si>
    <t>Trump</t>
  </si>
  <si>
    <t>Result</t>
  </si>
  <si>
    <t>Period</t>
  </si>
  <si>
    <t>Month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</si>
  <si>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</si>
  <si>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</si>
  <si>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</si>
  <si>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</si>
  <si>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</si>
  <si>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</si>
  <si>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</si>
  <si>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</si>
  <si>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September</t>
  </si>
  <si>
    <t>October</t>
  </si>
  <si>
    <t>December</t>
  </si>
  <si>
    <t>November</t>
  </si>
  <si>
    <t>Year</t>
  </si>
  <si>
    <t>Selected</t>
  </si>
  <si>
    <t>Yes</t>
  </si>
  <si>
    <t>No</t>
  </si>
  <si>
    <t>NO</t>
  </si>
  <si>
    <t>A+</t>
  </si>
  <si>
    <t>B</t>
  </si>
  <si>
    <t>A-</t>
  </si>
  <si>
    <t>Source_LV</t>
  </si>
  <si>
    <t>Source_RV</t>
  </si>
  <si>
    <t>Period_LV</t>
  </si>
  <si>
    <t>Period_RV</t>
  </si>
  <si>
    <t>Sample_and_Kind_LV</t>
  </si>
  <si>
    <t>Sample_and_Kind_RV</t>
  </si>
  <si>
    <t>Biden_Trump</t>
  </si>
  <si>
    <t>Biden_Trump_LV</t>
  </si>
  <si>
    <t>Biden_Trump_RV</t>
  </si>
  <si>
    <t>Result_LV</t>
  </si>
  <si>
    <t>Result_RV</t>
  </si>
  <si>
    <t>Pollster_Grade</t>
  </si>
  <si>
    <t>Afte_ Super_Tuesday</t>
  </si>
  <si>
    <t>After_Sanders_DropsOut</t>
  </si>
  <si>
    <t>Sample_and_Kind</t>
  </si>
  <si>
    <t>Bloomberg</t>
  </si>
  <si>
    <t>11/4 - 11/6</t>
  </si>
  <si>
    <t>799 LV</t>
  </si>
  <si>
    <t>Clinton +3</t>
  </si>
  <si>
    <t>IBD/TIPP Tracking</t>
  </si>
  <si>
    <t>11/4 - 11/7</t>
  </si>
  <si>
    <t>1107 LV</t>
  </si>
  <si>
    <t>Clinton +1</t>
  </si>
  <si>
    <t>3669 LV</t>
  </si>
  <si>
    <t>Clinton +4</t>
  </si>
  <si>
    <t>LA Times/USC Tracking</t>
  </si>
  <si>
    <t>11/1 - 11/7</t>
  </si>
  <si>
    <t>2935 LV</t>
  </si>
  <si>
    <t>ABC/Wash Post Tracking</t>
  </si>
  <si>
    <t>11/3 - 11/6</t>
  </si>
  <si>
    <t>2220 LV</t>
  </si>
  <si>
    <t>1295 LV</t>
  </si>
  <si>
    <t>748 LV</t>
  </si>
  <si>
    <t>Clinton +6</t>
  </si>
  <si>
    <t>11/3 - 11/5</t>
  </si>
  <si>
    <t>1282 LV</t>
  </si>
  <si>
    <t>Clinton +5</t>
  </si>
  <si>
    <t>CBS News</t>
  </si>
  <si>
    <t>11/2 - 11/6</t>
  </si>
  <si>
    <t>1426 LV</t>
  </si>
  <si>
    <t>Reuters/Ipsos</t>
  </si>
  <si>
    <t>2196 LV</t>
  </si>
  <si>
    <t>McClatchy/Marist</t>
  </si>
  <si>
    <t>11/1 - 11/3</t>
  </si>
  <si>
    <t>940 LV</t>
  </si>
  <si>
    <t>Clinton +2</t>
  </si>
  <si>
    <t>NBC News/SM</t>
  </si>
  <si>
    <t>10/31 - 11/6</t>
  </si>
  <si>
    <t>30145 LV</t>
  </si>
  <si>
    <t>Clinton +7</t>
  </si>
  <si>
    <t>10/31 - 11/4</t>
  </si>
  <si>
    <t>2244 LV</t>
  </si>
  <si>
    <t>Gravis</t>
  </si>
  <si>
    <t>10/31 - 10/31</t>
  </si>
  <si>
    <t>5360 RV</t>
  </si>
  <si>
    <t>10/30 - 11/3</t>
  </si>
  <si>
    <t>2021 LV</t>
  </si>
  <si>
    <t>10/30 - 11/1</t>
  </si>
  <si>
    <t>1233 LV</t>
  </si>
  <si>
    <t>10/29 - 11/2</t>
  </si>
  <si>
    <t>1858 LV</t>
  </si>
  <si>
    <t>CBS News/NY Times</t>
  </si>
  <si>
    <t>10/28 - 11/1</t>
  </si>
  <si>
    <t>1333 LV</t>
  </si>
  <si>
    <t>1128 LV</t>
  </si>
  <si>
    <t>10/25 - 10/31</t>
  </si>
  <si>
    <t>3145 LV</t>
  </si>
  <si>
    <t>10/25 - 10/30</t>
  </si>
  <si>
    <t>1013 LV</t>
  </si>
  <si>
    <t>10/24 - 10/30</t>
  </si>
  <si>
    <t>40816 LV</t>
  </si>
  <si>
    <t>10/22 - 10/28</t>
  </si>
  <si>
    <t>3248 LV</t>
  </si>
  <si>
    <t>10/23 - 10/26</t>
  </si>
  <si>
    <t>1109 LV</t>
  </si>
  <si>
    <t>10/22 - 10/26</t>
  </si>
  <si>
    <t>1209 LV</t>
  </si>
  <si>
    <t>10/22 - 10/25</t>
  </si>
  <si>
    <t>1221 LV</t>
  </si>
  <si>
    <t>10/20 - 10/25</t>
  </si>
  <si>
    <t>921 LV</t>
  </si>
  <si>
    <t>Pew Research</t>
  </si>
  <si>
    <t>2120 RV</t>
  </si>
  <si>
    <t>ABC News Tracking</t>
  </si>
  <si>
    <t>10/21 - 10/24</t>
  </si>
  <si>
    <t>1119 LV</t>
  </si>
  <si>
    <t>Clinton +8</t>
  </si>
  <si>
    <t>LV</t>
  </si>
  <si>
    <t>Clinton +10</t>
  </si>
  <si>
    <t>10/19 - 10/25</t>
  </si>
  <si>
    <t>Trump +1</t>
  </si>
  <si>
    <t>10/20 - 10/24</t>
  </si>
  <si>
    <t>Associated Press-GfK</t>
  </si>
  <si>
    <t>1212 LV</t>
  </si>
  <si>
    <t>Clinton +13</t>
  </si>
  <si>
    <t>1170 LV</t>
  </si>
  <si>
    <t>10/20 - 10/23</t>
  </si>
  <si>
    <t>611 LV</t>
  </si>
  <si>
    <t>Clinton +12</t>
  </si>
  <si>
    <t>2109 RV</t>
  </si>
  <si>
    <t>CNN/ORC</t>
  </si>
  <si>
    <t>779 LV</t>
  </si>
  <si>
    <t>10/17 - 10/23</t>
  </si>
  <si>
    <t>32255 LV</t>
  </si>
  <si>
    <t>10/17 - 10/18</t>
  </si>
  <si>
    <t>1007 LV</t>
  </si>
  <si>
    <t>10/15 - 10/18</t>
  </si>
  <si>
    <t>925 RV</t>
  </si>
  <si>
    <t>10/15 - 10/17</t>
  </si>
  <si>
    <t>912 LV</t>
  </si>
  <si>
    <t>10/14 - 10/17</t>
  </si>
  <si>
    <t>1006 LV</t>
  </si>
  <si>
    <t>Clinton +9</t>
  </si>
  <si>
    <t>10/13 - 10/17</t>
  </si>
  <si>
    <t>1190 LV</t>
  </si>
  <si>
    <t>10/14 - 10/16</t>
  </si>
  <si>
    <t>726 LV</t>
  </si>
  <si>
    <t>10/12 - 10/16</t>
  </si>
  <si>
    <t>1189 LV</t>
  </si>
  <si>
    <t>Clinton +11</t>
  </si>
  <si>
    <t>10/10 - 10/16</t>
  </si>
  <si>
    <t>24804 LV</t>
  </si>
  <si>
    <t>10/10 - 10/13</t>
  </si>
  <si>
    <t>740 LV</t>
  </si>
  <si>
    <t>905 LV</t>
  </si>
  <si>
    <t>10/9 - 10/15</t>
  </si>
  <si>
    <t>2946 LV</t>
  </si>
  <si>
    <t>10/10 - 10/12</t>
  </si>
  <si>
    <t>917 LV</t>
  </si>
  <si>
    <t>10/8 - 10/10</t>
  </si>
  <si>
    <t>806 LV</t>
  </si>
  <si>
    <t>10/6 - 10/10</t>
  </si>
  <si>
    <t>2363 LV</t>
  </si>
  <si>
    <t>10/8 - 10/9</t>
  </si>
  <si>
    <t>447 LV</t>
  </si>
  <si>
    <t>Clinton +14</t>
  </si>
  <si>
    <t>10/7 - 10/8</t>
  </si>
  <si>
    <t>971 RV</t>
  </si>
  <si>
    <t>The Atlantic</t>
  </si>
  <si>
    <t>10/5 - 10/9</t>
  </si>
  <si>
    <t>886 LV</t>
  </si>
  <si>
    <t>10/4 - 10/10</t>
  </si>
  <si>
    <t>2969 LV</t>
  </si>
  <si>
    <t>10/3 - 10/9</t>
  </si>
  <si>
    <t>23329 LV</t>
  </si>
  <si>
    <t>10/5 - 10/6</t>
  </si>
  <si>
    <t>1064 LV</t>
  </si>
  <si>
    <t>10/3 - 10/6</t>
  </si>
  <si>
    <t>896 LV</t>
  </si>
  <si>
    <t>10/1 - 10/3</t>
  </si>
  <si>
    <t>911 RV</t>
  </si>
  <si>
    <t>9/29 - 10/3</t>
  </si>
  <si>
    <t>1239 LV</t>
  </si>
  <si>
    <t>The Atlantic/PRRI</t>
  </si>
  <si>
    <t>9/28 - 10/2</t>
  </si>
  <si>
    <t>609 LV</t>
  </si>
  <si>
    <t>1217 LV</t>
  </si>
  <si>
    <t>1213 LV</t>
  </si>
  <si>
    <t>9/27 - 10/3</t>
  </si>
  <si>
    <t>2275 LV</t>
  </si>
  <si>
    <t>9/27 - 9/29</t>
  </si>
  <si>
    <t>911 LV</t>
  </si>
  <si>
    <t>9/26 - 10/2</t>
  </si>
  <si>
    <t>26925 LV</t>
  </si>
  <si>
    <t>9/27 - 9/28</t>
  </si>
  <si>
    <t>933 LV</t>
  </si>
  <si>
    <t>9/27 - 9/27</t>
  </si>
  <si>
    <t>3386 RV</t>
  </si>
  <si>
    <t>9/22 - 9/26</t>
  </si>
  <si>
    <t>1041 LV</t>
  </si>
  <si>
    <t>1115 LV</t>
  </si>
  <si>
    <t>9/21 - 9/24</t>
  </si>
  <si>
    <t>1002 LV</t>
  </si>
  <si>
    <t>729 LV</t>
  </si>
  <si>
    <t>9/22 - 9/24</t>
  </si>
  <si>
    <t>9/20 - 9/26</t>
  </si>
  <si>
    <t>2726 LV</t>
  </si>
  <si>
    <t>9/19 - 9/25</t>
  </si>
  <si>
    <t>13598 LV</t>
  </si>
  <si>
    <t>9/19 - 9/22</t>
  </si>
  <si>
    <t>651 LV</t>
  </si>
  <si>
    <t>9/18 - 9/19</t>
  </si>
  <si>
    <t>936 RV</t>
  </si>
  <si>
    <t>9/15 - 9/19</t>
  </si>
  <si>
    <t>1111 LV</t>
  </si>
  <si>
    <t>9/15 - 9/20</t>
  </si>
  <si>
    <t>758 LV</t>
  </si>
  <si>
    <t>9/16 - 9/19</t>
  </si>
  <si>
    <t>922 LV</t>
  </si>
  <si>
    <t>9/15 - 9/16</t>
  </si>
  <si>
    <t>1251 LV</t>
  </si>
  <si>
    <t>9/13 - 9/19</t>
  </si>
  <si>
    <t>2524 LV</t>
  </si>
  <si>
    <t>Trump +5</t>
  </si>
  <si>
    <t>9/12 - 9/18</t>
  </si>
  <si>
    <t>13320 LV</t>
  </si>
  <si>
    <t>9/11 - 9/14</t>
  </si>
  <si>
    <t>867 LV</t>
  </si>
  <si>
    <t>9/9 - 9/13</t>
  </si>
  <si>
    <t>1433 LV</t>
  </si>
  <si>
    <t>9/10 - 9/13</t>
  </si>
  <si>
    <t>926 RV</t>
  </si>
  <si>
    <t>9/8 - 9/13</t>
  </si>
  <si>
    <t>960 LV</t>
  </si>
  <si>
    <t>9/8 - 9/12</t>
  </si>
  <si>
    <t>1127 LV</t>
  </si>
  <si>
    <t>9/5 - 9/11</t>
  </si>
  <si>
    <t>2596 LV</t>
  </si>
  <si>
    <t>16220 RV</t>
  </si>
  <si>
    <t>9/5 - 9/8</t>
  </si>
  <si>
    <t>642 LV</t>
  </si>
  <si>
    <t>9/4 - 9/6</t>
  </si>
  <si>
    <t>955 RV</t>
  </si>
  <si>
    <t>9/1 - 9/5</t>
  </si>
  <si>
    <t>1084 LV</t>
  </si>
  <si>
    <t>9/1 - 9/4</t>
  </si>
  <si>
    <t>786 LV</t>
  </si>
  <si>
    <t>8/29 - 9/4</t>
  </si>
  <si>
    <t>32226 RV</t>
  </si>
  <si>
    <t>8/26 - 9/1</t>
  </si>
  <si>
    <t>861 LV</t>
  </si>
  <si>
    <t>8/28 - 8/30</t>
  </si>
  <si>
    <t>8/26 - 8/28</t>
  </si>
  <si>
    <t>881 LV</t>
  </si>
  <si>
    <t>8/27 - 8/29</t>
  </si>
  <si>
    <t>1119 RV</t>
  </si>
  <si>
    <t>8/25 - 8/29</t>
  </si>
  <si>
    <t>1404 LV</t>
  </si>
  <si>
    <t>8/25 - 8/28</t>
  </si>
  <si>
    <t>689 LV</t>
  </si>
  <si>
    <t>8/24 - 8/29</t>
  </si>
  <si>
    <t>8/22 - 8/28</t>
  </si>
  <si>
    <t>24104 RV</t>
  </si>
  <si>
    <t>2460 LV</t>
  </si>
  <si>
    <t>8/20 - 8/24</t>
  </si>
  <si>
    <t>1049 LV</t>
  </si>
  <si>
    <t>8/19 - 8/23</t>
  </si>
  <si>
    <t>906 RV</t>
  </si>
  <si>
    <t>8/18 - 8/24</t>
  </si>
  <si>
    <t>1498 LV</t>
  </si>
  <si>
    <t>8/15 - 8/21</t>
  </si>
  <si>
    <t>17459 RV</t>
  </si>
  <si>
    <t>8/13 - 8/17</t>
  </si>
  <si>
    <t>8/14 - 8/16</t>
  </si>
  <si>
    <t>8/15 - 8/15</t>
  </si>
  <si>
    <t>1143 RV</t>
  </si>
  <si>
    <t>8/8 - 8/14</t>
  </si>
  <si>
    <t>15179 RV</t>
  </si>
  <si>
    <t>8/6 - 8/12</t>
  </si>
  <si>
    <t>2325 LV</t>
  </si>
  <si>
    <t>974 LV</t>
  </si>
  <si>
    <t>8/6 - 8/9</t>
  </si>
  <si>
    <t>8/5 - 8/8</t>
  </si>
  <si>
    <t>749 LV</t>
  </si>
  <si>
    <t>8/1 - 8/4</t>
  </si>
  <si>
    <t>815 RV</t>
  </si>
  <si>
    <t>7/30 - 8/5</t>
  </si>
  <si>
    <t>2175 LV</t>
  </si>
  <si>
    <t>851 RV</t>
  </si>
  <si>
    <t>8/1 - 8/3</t>
  </si>
  <si>
    <t>983 RV</t>
  </si>
  <si>
    <t>Clinton +15</t>
  </si>
  <si>
    <t>7/31 - 8/3</t>
  </si>
  <si>
    <t>8/1 - 8/7</t>
  </si>
  <si>
    <t>11480 RV</t>
  </si>
  <si>
    <t>7/31 - 8/2</t>
  </si>
  <si>
    <t>1022 RV</t>
  </si>
  <si>
    <t>7/30 - 8/1</t>
  </si>
  <si>
    <t>7/29 - 7/31</t>
  </si>
  <si>
    <t>1131 RV</t>
  </si>
  <si>
    <t>7/30 - 8/3</t>
  </si>
  <si>
    <t>1072 LV</t>
  </si>
  <si>
    <t>894 RV</t>
  </si>
  <si>
    <t>7/25 - 7/31</t>
  </si>
  <si>
    <t>12742 RV</t>
  </si>
  <si>
    <t>1276 LV</t>
  </si>
  <si>
    <t>7/25 - 7/29</t>
  </si>
  <si>
    <t>1050 LV</t>
  </si>
  <si>
    <t>7/26 - 7/27</t>
  </si>
  <si>
    <t>7/23 - 7/24</t>
  </si>
  <si>
    <t>1057 RV</t>
  </si>
  <si>
    <t>7/22 - 7/24</t>
  </si>
  <si>
    <t>882 RV</t>
  </si>
  <si>
    <t>7/20 - 7/26</t>
  </si>
  <si>
    <t>2150 LV</t>
  </si>
  <si>
    <t>Trump +7</t>
  </si>
  <si>
    <t>1118 RV</t>
  </si>
  <si>
    <t>7/18 - 7/24</t>
  </si>
  <si>
    <t>12931 RV</t>
  </si>
  <si>
    <t>7/21 - 7/22</t>
  </si>
  <si>
    <t>3462 RV</t>
  </si>
  <si>
    <t>7/18 - 7/19</t>
  </si>
  <si>
    <t>7/16 - 7/20</t>
  </si>
  <si>
    <t>1232 RV</t>
  </si>
  <si>
    <t>7/15 - 7/17</t>
  </si>
  <si>
    <t>7/11 - 7/17</t>
  </si>
  <si>
    <t>9436 RV</t>
  </si>
  <si>
    <t>7/13 - 7/16</t>
  </si>
  <si>
    <t>872 RV</t>
  </si>
  <si>
    <t>7/11 - 7/14</t>
  </si>
  <si>
    <t>816 RV</t>
  </si>
  <si>
    <t>7/12 - 7/13</t>
  </si>
  <si>
    <t>7/8 - 7/12</t>
  </si>
  <si>
    <t>1358 RV</t>
  </si>
  <si>
    <t>7/9 - 7/11</t>
  </si>
  <si>
    <t>932 RV</t>
  </si>
  <si>
    <t>7/5 - 7/9</t>
  </si>
  <si>
    <t>1053 RV</t>
  </si>
  <si>
    <t>7/5 - 7/5</t>
  </si>
  <si>
    <t>7/2 - 7/6</t>
  </si>
  <si>
    <t>1345 RV</t>
  </si>
  <si>
    <t>7/2 - 7/4</t>
  </si>
  <si>
    <t>6/28 - 6/29</t>
  </si>
  <si>
    <t>6/26 - 6/29</t>
  </si>
  <si>
    <t>6/27 - 6/28</t>
  </si>
  <si>
    <t>947 RV</t>
  </si>
  <si>
    <t>Gravis*</t>
  </si>
  <si>
    <t>2162 RV</t>
  </si>
  <si>
    <t>1017 RV</t>
  </si>
  <si>
    <t>1247 RV</t>
  </si>
  <si>
    <t>6/24 - 6/29</t>
  </si>
  <si>
    <t>837 RV</t>
  </si>
  <si>
    <t>6/24 - 6/27</t>
  </si>
  <si>
    <t>1069 RV</t>
  </si>
  <si>
    <t>6/21 - 6/27</t>
  </si>
  <si>
    <t>1610 RV</t>
  </si>
  <si>
    <t>6/15 - 6/26</t>
  </si>
  <si>
    <t>1655 RV</t>
  </si>
  <si>
    <t>6/20 - 6/23</t>
  </si>
  <si>
    <t>6/19 - 6/23</t>
  </si>
  <si>
    <t>6/20 - 6/21</t>
  </si>
  <si>
    <t>6/18 - 6/22</t>
  </si>
  <si>
    <t>1339 RV</t>
  </si>
  <si>
    <t>6/18 - 6/20</t>
  </si>
  <si>
    <t>6/16 - 6/19</t>
  </si>
  <si>
    <t>891 RV</t>
  </si>
  <si>
    <t>6/15 - 6/19</t>
  </si>
  <si>
    <t>721 LV</t>
  </si>
  <si>
    <t>6/16 - 6/16</t>
  </si>
  <si>
    <t>2197 RV</t>
  </si>
  <si>
    <t>6/14 - 6/15</t>
  </si>
  <si>
    <t>6/11 - 6/13</t>
  </si>
  <si>
    <t>801 RV</t>
  </si>
  <si>
    <t>Bloomberg*</t>
  </si>
  <si>
    <t>6/10 - 6/13</t>
  </si>
  <si>
    <t>750 LV</t>
  </si>
  <si>
    <t>6/9 - 6/13</t>
  </si>
  <si>
    <t>1048 RV</t>
  </si>
  <si>
    <t>6/5 - 6/8</t>
  </si>
  <si>
    <t>6/6 - 6/7</t>
  </si>
  <si>
    <t>6/4 - 6/8</t>
  </si>
  <si>
    <t>1440 RV</t>
  </si>
  <si>
    <t>1636 RV</t>
  </si>
  <si>
    <t>5/31 - 6/5</t>
  </si>
  <si>
    <t>850 RV</t>
  </si>
  <si>
    <t>5/31 - 6/1</t>
  </si>
  <si>
    <t>5/24 - 5/30</t>
  </si>
  <si>
    <t>1561 RV</t>
  </si>
  <si>
    <t>5/23 - 5/24</t>
  </si>
  <si>
    <t>5/16 - 5/19</t>
  </si>
  <si>
    <t>829 RV</t>
  </si>
  <si>
    <t>8/14 - 8/20</t>
  </si>
  <si>
    <t>2385 LV</t>
  </si>
  <si>
    <t>5/15 - 5/19</t>
  </si>
  <si>
    <t>5/17 - 5/18</t>
  </si>
  <si>
    <t>5/14 - 5/17</t>
  </si>
  <si>
    <t>1021 RV</t>
  </si>
  <si>
    <t>5/13 - 5/17</t>
  </si>
  <si>
    <t>1109 RV</t>
  </si>
  <si>
    <t>5/10 - 5/10</t>
  </si>
  <si>
    <t>1574 RV</t>
  </si>
  <si>
    <t>5/6 - 5/9</t>
  </si>
  <si>
    <t>890 RV</t>
  </si>
  <si>
    <t>4/27 - 4/28</t>
  </si>
  <si>
    <t>4/22 - 4/28</t>
  </si>
  <si>
    <t>814 RV</t>
  </si>
  <si>
    <t>4/20 - 4/24</t>
  </si>
  <si>
    <t>GWU/Battleground</t>
  </si>
  <si>
    <t>4/17 - 4/20</t>
  </si>
  <si>
    <t>4/11 - 4/13</t>
  </si>
  <si>
    <t>4/10 - 4/14</t>
  </si>
  <si>
    <t>4/8 - 4/12</t>
  </si>
  <si>
    <t>1098 RV</t>
  </si>
  <si>
    <t>1066 RV</t>
  </si>
  <si>
    <t>3/28 - 4/2</t>
  </si>
  <si>
    <t>819 RV</t>
  </si>
  <si>
    <t>1083 RV</t>
  </si>
  <si>
    <t>3/20 - 3/22</t>
  </si>
  <si>
    <t>1016 RV</t>
  </si>
  <si>
    <t>3/19 - 3/22</t>
  </si>
  <si>
    <t>815 LV</t>
  </si>
  <si>
    <t>Clinton +18</t>
  </si>
  <si>
    <t>3/16 - 3/21</t>
  </si>
  <si>
    <t>1451 RV</t>
  </si>
  <si>
    <t>1058 RV</t>
  </si>
  <si>
    <t>3/3 - 3/6</t>
  </si>
  <si>
    <t>864 RV</t>
  </si>
  <si>
    <t>2/29 - 3/1</t>
  </si>
  <si>
    <t>2/24 - 2/27</t>
  </si>
  <si>
    <t>920 RV</t>
  </si>
  <si>
    <t>2/15 - 2/17</t>
  </si>
  <si>
    <t>1031 RV</t>
  </si>
  <si>
    <t>2/11 - 2/15</t>
  </si>
  <si>
    <t>2/10 - 2/15</t>
  </si>
  <si>
    <t>1342 RV</t>
  </si>
  <si>
    <t>2/2 - 2/4</t>
  </si>
  <si>
    <t>2/2 - 2/3</t>
  </si>
  <si>
    <t>1236 RV</t>
  </si>
  <si>
    <t>1/9 - 1/13</t>
  </si>
  <si>
    <t>1/4 - 1/7</t>
  </si>
  <si>
    <t>12/22 - 12/23</t>
  </si>
  <si>
    <t>12/17 - 12/21</t>
  </si>
  <si>
    <t>927 RV</t>
  </si>
  <si>
    <t>12/16 - 12/20</t>
  </si>
  <si>
    <t>1140 RV</t>
  </si>
  <si>
    <t>12/16 - 12/17</t>
  </si>
  <si>
    <t>1267 RV</t>
  </si>
  <si>
    <t>12/10 - 12/13</t>
  </si>
  <si>
    <t>NBC/WSJ</t>
  </si>
  <si>
    <t>12/6 - 12/9</t>
  </si>
  <si>
    <t>12/2 - 12/6</t>
  </si>
  <si>
    <t>11/27 - 12/1</t>
  </si>
  <si>
    <t>930 RV</t>
  </si>
  <si>
    <t>11/23 - 11/30</t>
  </si>
  <si>
    <t>1473 RV</t>
  </si>
  <si>
    <t>MSNBC/Telemundo/Marist</t>
  </si>
  <si>
    <t>11/15 - 12/2</t>
  </si>
  <si>
    <t>2360 RV</t>
  </si>
  <si>
    <t>11/16 - 11/19</t>
  </si>
  <si>
    <t>11/16 - 11/17</t>
  </si>
  <si>
    <t>1360 RV</t>
  </si>
  <si>
    <t>10/29 - 11/4</t>
  </si>
  <si>
    <t>541 RV</t>
  </si>
  <si>
    <t>10/25 - 10/29</t>
  </si>
  <si>
    <t>847 RV</t>
  </si>
  <si>
    <t>956 RV</t>
  </si>
  <si>
    <t>10/1 - 10/4</t>
  </si>
  <si>
    <t>1338 RV</t>
  </si>
  <si>
    <t>9/20 - 9/24</t>
  </si>
  <si>
    <t>RV</t>
  </si>
  <si>
    <t>9/20 - 9/22</t>
  </si>
  <si>
    <t>9/17 - 9/21</t>
  </si>
  <si>
    <t>9/7 - 9/10</t>
  </si>
  <si>
    <t>821 RV</t>
  </si>
  <si>
    <t>9/4 - 9/8</t>
  </si>
  <si>
    <t>8/26 - 9/9</t>
  </si>
  <si>
    <t>1115 RV</t>
  </si>
  <si>
    <t>9/2 - 9/3</t>
  </si>
  <si>
    <t>1254 RV</t>
  </si>
  <si>
    <t>8/20 - 8/25</t>
  </si>
  <si>
    <t>1563 RV</t>
  </si>
  <si>
    <t>8/13 - 8/16</t>
  </si>
  <si>
    <t>897 RV</t>
  </si>
  <si>
    <t>7/23 - 7/28</t>
  </si>
  <si>
    <t>1644 RV</t>
  </si>
  <si>
    <t>Clinton +16</t>
  </si>
  <si>
    <t>CNN/Opinion Research</t>
  </si>
  <si>
    <t>7/22 - 7/25</t>
  </si>
  <si>
    <t>898 RV</t>
  </si>
  <si>
    <t>7/20 - 7/21</t>
  </si>
  <si>
    <t>1087 RV</t>
  </si>
  <si>
    <t>Clinton +17</t>
  </si>
  <si>
    <t>Clinton +24</t>
  </si>
  <si>
    <t>5/19 - 5/26</t>
  </si>
  <si>
    <t>1711 RV</t>
  </si>
  <si>
    <t>Hillary</t>
  </si>
  <si>
    <t>Hillary_Trump</t>
  </si>
  <si>
    <t>Hillary_Trump_LV</t>
  </si>
  <si>
    <t>Hillary_Trump_RV</t>
  </si>
  <si>
    <t>ID</t>
  </si>
  <si>
    <t>Pollster</t>
  </si>
  <si>
    <t>Likely Voters Pollster, Period &amp; Sample</t>
  </si>
  <si>
    <t>Registered Voters Pollster, Period &amp; Sample</t>
  </si>
  <si>
    <t>Likley Voters Difference</t>
  </si>
  <si>
    <t>Registered Voters Difference</t>
  </si>
  <si>
    <t>https://www.realclearpolitics.com/epolls/2016/president/us/general_election_trump_vs_clinton_vs_johnson_vs_stein-5952.html#polls</t>
  </si>
  <si>
    <t>https://www.realclearpolitics.com/epolls/2020/president/us/general_election_trump_vs_biden-6247.html#polls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</si>
</sst>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4"/>
      <color theme="1"/>
      <name val="Calibri"/>
      <family val="2"/>
    </font>
    <font>
      <sz val="12"/>
      <color rgb="FF000000"/>
      <name val="Arial"/>
      <family val="2"/>
    </font>
    <font>
      <sz val="12"/>
      <color rgb="FF0000FF"/>
      <name val="Arial"/>
      <family val="2"/>
    </font>
    <font>
      <sz val="12"/>
      <color rgb="FFFF000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rgb="FF0000FF"/>
      <name val="Arial"/>
      <family val="2"/>
    </font>
    <font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wrapText="1"/>
    </xf>
    <xf numFmtId="0" fontId="5" fillId="2" borderId="0" xfId="1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6" fillId="0" borderId="0" xfId="0" applyFont="1"/>
    <xf numFmtId="0" fontId="3" fillId="0" borderId="0" xfId="0" applyFont="1" applyFill="1"/>
    <xf numFmtId="0" fontId="5" fillId="3" borderId="0" xfId="1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0" xfId="1" applyFill="1" applyAlignment="1">
      <alignment horizontal="left" vertical="center"/>
    </xf>
    <xf numFmtId="0" fontId="2" fillId="2" borderId="0" xfId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" fillId="3" borderId="0" xfId="1" applyFill="1" applyAlignment="1">
      <alignment horizontal="left" vertical="center"/>
    </xf>
    <xf numFmtId="0" fontId="2" fillId="3" borderId="0" xfId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0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horizontal="center" vertical="center"/>
    </xf>
    <xf numFmtId="0" fontId="12" fillId="2" borderId="0" xfId="1" applyFont="1" applyFill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0" fillId="0" borderId="0" xfId="0" applyFont="1" applyFill="1"/>
    <xf numFmtId="0" fontId="12" fillId="3" borderId="0" xfId="1" applyFont="1" applyFill="1" applyAlignment="1">
      <alignment horizontal="left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2" fillId="0" borderId="0" xfId="1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2" fillId="0" borderId="0" xfId="1" applyFont="1" applyAlignment="1">
      <alignment horizontal="left" vertical="center"/>
    </xf>
    <xf numFmtId="0" fontId="12" fillId="0" borderId="0" xfId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2" borderId="0" xfId="1" applyFont="1" applyFill="1" applyAlignment="1">
      <alignment horizontal="left" vertical="center"/>
    </xf>
    <xf numFmtId="0" fontId="12" fillId="2" borderId="0" xfId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2" fillId="3" borderId="0" xfId="1" applyFont="1" applyFill="1" applyAlignment="1">
      <alignment horizontal="left" vertical="center"/>
    </xf>
    <xf numFmtId="0" fontId="12" fillId="3" borderId="0" xfId="1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2" fillId="0" borderId="0" xfId="1" applyFont="1" applyFill="1" applyAlignment="1">
      <alignment horizontal="left" vertical="center"/>
    </xf>
    <xf numFmtId="0" fontId="12" fillId="0" borderId="0" xfId="1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2" fillId="0" borderId="0" xfId="1"/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nvestors.com/news/joe-biden-leads-democrats-president-trump-tops-elizabeth-warren-bernie-sanders-ibd-tipp-poll/" TargetMode="External"/><Relationship Id="rId21" Type="http://schemas.openxmlformats.org/officeDocument/2006/relationships/hyperlink" Target="https://docs.cdn.yougov.com/hpupr0zhkl/econTabReport.pdf" TargetMode="External"/><Relationship Id="rId42" Type="http://schemas.openxmlformats.org/officeDocument/2006/relationships/hyperlink" Target="https://www.changeresearch.com/post/states-of-play-battleground-states-of-play-battleground-wave-7" TargetMode="External"/><Relationship Id="rId63" Type="http://schemas.openxmlformats.org/officeDocument/2006/relationships/hyperlink" Target="https://docs.cdn.yougov.com/sww5v5iven/econTabReport.pdf" TargetMode="External"/><Relationship Id="rId84" Type="http://schemas.openxmlformats.org/officeDocument/2006/relationships/hyperlink" Target="https://docs.cdn.yougov.com/p8nwhxp50n/econTabReport.pdf" TargetMode="External"/><Relationship Id="rId138" Type="http://schemas.openxmlformats.org/officeDocument/2006/relationships/hyperlink" Target="https://emersonpolling.reportablenews.com/pr/august-national-poll-sanders-closing-gap-with-biden-mayor-pete-fades" TargetMode="External"/><Relationship Id="rId159" Type="http://schemas.openxmlformats.org/officeDocument/2006/relationships/hyperlink" Target="http://www.rasmussenreports.com/public_content/politics/elections/election_2020/white_house_watch_mar29" TargetMode="External"/><Relationship Id="rId170" Type="http://schemas.openxmlformats.org/officeDocument/2006/relationships/hyperlink" Target="http://www.emerson.edu/sites/default/files/Files/Academics/ecp-10.16-national.press_.release.pdf" TargetMode="External"/><Relationship Id="rId107" Type="http://schemas.openxmlformats.org/officeDocument/2006/relationships/hyperlink" Target="https://www.investors.com/politics/trump-impeachment-trial-americans-oppose-removal-ibd-tipp/" TargetMode="External"/><Relationship Id="rId11" Type="http://schemas.openxmlformats.org/officeDocument/2006/relationships/hyperlink" Target="https://www.investors.com/news/president-trump-trails-joe-biden-2020-election-law-order/" TargetMode="External"/><Relationship Id="rId32" Type="http://schemas.openxmlformats.org/officeDocument/2006/relationships/hyperlink" Target="https://www.changeresearch.com/post/states-of-play-battleground-wave-8" TargetMode="External"/><Relationship Id="rId53" Type="http://schemas.openxmlformats.org/officeDocument/2006/relationships/hyperlink" Target="https://www.cbsnews.com/news/americans-see-differences-in-how-police-treat-whites-and-blacks-cbs-news-poll/" TargetMode="External"/><Relationship Id="rId74" Type="http://schemas.openxmlformats.org/officeDocument/2006/relationships/hyperlink" Target="https://thehill.com/hilltv/what-americas-thinking/495503-what-americas-thinking-april-30-2020" TargetMode="External"/><Relationship Id="rId128" Type="http://schemas.openxmlformats.org/officeDocument/2006/relationships/hyperlink" Target="http://www.surveyusa.com/client/PollReport.aspx?g=be45282e-0f2b-4aea-9431-c8dd46a3082f" TargetMode="External"/><Relationship Id="rId149" Type="http://schemas.openxmlformats.org/officeDocument/2006/relationships/hyperlink" Target="https://emersonpolling.reportablenews.com/pr/june-national-poll-all-eyes-on-the-democratic-debates-biden-sanders-and-warren-separate-from-the-field" TargetMode="External"/><Relationship Id="rId5" Type="http://schemas.openxmlformats.org/officeDocument/2006/relationships/hyperlink" Target="https://thehill.com/hilltv/what-americas-thinking/510762-what-americas-thinking-august-5-2020" TargetMode="External"/><Relationship Id="rId95" Type="http://schemas.openxmlformats.org/officeDocument/2006/relationships/hyperlink" Target="https://cdn.cnn.com/cnn/2020/images/03/09/rel2a.-.2020.pdf" TargetMode="External"/><Relationship Id="rId160" Type="http://schemas.openxmlformats.org/officeDocument/2006/relationships/hyperlink" Target="https://www.foxnews.com/politics/fox-news-poll-biden-sanders-top-democratic-preference" TargetMode="External"/><Relationship Id="rId22" Type="http://schemas.openxmlformats.org/officeDocument/2006/relationships/hyperlink" Target="https://9b1b5e59-cb8d-4d7b-8493-111f8aa90329.usrfiles.com/ugd/9b1b5e_cabe0094cdf847dc8a2f12309173b8dd.pdf" TargetMode="External"/><Relationship Id="rId43" Type="http://schemas.openxmlformats.org/officeDocument/2006/relationships/hyperlink" Target="https://docs.cdn.yougov.com/ngcg634q9k/econTabReport.pdf" TargetMode="External"/><Relationship Id="rId64" Type="http://schemas.openxmlformats.org/officeDocument/2006/relationships/hyperlink" Target="http://cdn.cnn.com/cnn/2020/images/05/13/rel5c.-.2020.pdf" TargetMode="External"/><Relationship Id="rId118" Type="http://schemas.openxmlformats.org/officeDocument/2006/relationships/hyperlink" Target="https://www.foxnews.com/politics/fox-news-poll-results-december-8-11-2019" TargetMode="External"/><Relationship Id="rId139" Type="http://schemas.openxmlformats.org/officeDocument/2006/relationships/hyperlink" Target="https://poll.qu.edu/national/release-detail?ReleaseID=3638" TargetMode="External"/><Relationship Id="rId85" Type="http://schemas.openxmlformats.org/officeDocument/2006/relationships/hyperlink" Target="https://www.grinnell.edu/sites/default/files/docs/2020-03/GCNP%20April%202020%20Toplines%20and%20Methodology.pdf" TargetMode="External"/><Relationship Id="rId150" Type="http://schemas.openxmlformats.org/officeDocument/2006/relationships/hyperlink" Target="https://www.foxnews.com/politics/fox-news-poll-6-16" TargetMode="External"/><Relationship Id="rId171" Type="http://schemas.openxmlformats.org/officeDocument/2006/relationships/hyperlink" Target="http://www.publicpolicypolling.com/pdf/2017/PPP_Release_National_92817.pdf" TargetMode="External"/><Relationship Id="rId12" Type="http://schemas.openxmlformats.org/officeDocument/2006/relationships/hyperlink" Target="https://www.rasmussenreports.com/public_content/politics/elections/election_2020/white_house_watch_jul29" TargetMode="External"/><Relationship Id="rId33" Type="http://schemas.openxmlformats.org/officeDocument/2006/relationships/hyperlink" Target="https://www.usatoday.com/story/news/politics/elections/2020/06/30/poll-biden-widens-lead-but-trump-has-enthusiasm-edge/3234610001/" TargetMode="External"/><Relationship Id="rId108" Type="http://schemas.openxmlformats.org/officeDocument/2006/relationships/hyperlink" Target="https://emersonpolling.reportablenews.com/pr/national-2020-biden-and-sanders-battle-in-two-way-race-for-democratic-nomination" TargetMode="External"/><Relationship Id="rId129" Type="http://schemas.openxmlformats.org/officeDocument/2006/relationships/hyperlink" Target="https://www.scribd.com/document/429686638/Fox-News-Poll-October-6-8-2019" TargetMode="External"/><Relationship Id="rId54" Type="http://schemas.openxmlformats.org/officeDocument/2006/relationships/hyperlink" Target="https://www.washingtonpost.com/politics/biden-leads-trump-in-post-abc-poll-as-presidents-coronavirus-rating-slips/2020/05/29/37c0dac8-a1d1-11ea-9590-1858a893bd59_story.html" TargetMode="External"/><Relationship Id="rId75" Type="http://schemas.openxmlformats.org/officeDocument/2006/relationships/hyperlink" Target="https://www.documentcloud.org/documents/6842659-200203-NBCWSJ-April-Poll-4-19-20-Release.html" TargetMode="External"/><Relationship Id="rId96" Type="http://schemas.openxmlformats.org/officeDocument/2006/relationships/hyperlink" Target="https://poll.qu.edu/national/release-detail?ReleaseID=3657" TargetMode="External"/><Relationship Id="rId140" Type="http://schemas.openxmlformats.org/officeDocument/2006/relationships/hyperlink" Target="https://www.foxnews.com/politics/fox-news-poll-8-15" TargetMode="External"/><Relationship Id="rId161" Type="http://schemas.openxmlformats.org/officeDocument/2006/relationships/hyperlink" Target="http://emersonpolling.com/2019/03/19/national-poll-sanders-tied-with-biden-beto-gets-post-announcement-bump/" TargetMode="External"/><Relationship Id="rId6" Type="http://schemas.openxmlformats.org/officeDocument/2006/relationships/hyperlink" Target="https://drive.google.com/file/d/1TJmSXSAZM1IHeym5ZowB6tz7hg-uJ_Xb/view" TargetMode="External"/><Relationship Id="rId23" Type="http://schemas.openxmlformats.org/officeDocument/2006/relationships/hyperlink" Target="https://www.rasmussenreports.com/public_content/politics/elections/election_2020/white_house_watch_jul15" TargetMode="External"/><Relationship Id="rId28" Type="http://schemas.openxmlformats.org/officeDocument/2006/relationships/hyperlink" Target="https://thehill.com/hilltv/what-americas-thinking/506431-what-americas-thinking-july-8-2020" TargetMode="External"/><Relationship Id="rId49" Type="http://schemas.openxmlformats.org/officeDocument/2006/relationships/hyperlink" Target="https://assets.documentcloud.org/documents/6938425/200266-NBCWSJ-June-Poll.pdf" TargetMode="External"/><Relationship Id="rId114" Type="http://schemas.openxmlformats.org/officeDocument/2006/relationships/hyperlink" Target="https://emersonpolling.reportablenews.com/pr/december-national-poll-biden-and-sanders-pull-away-from-the-pack-as-warren-falls" TargetMode="External"/><Relationship Id="rId119" Type="http://schemas.openxmlformats.org/officeDocument/2006/relationships/hyperlink" Target="https://poll.qu.edu/national/release-detail?ReleaseID=3651" TargetMode="External"/><Relationship Id="rId44" Type="http://schemas.openxmlformats.org/officeDocument/2006/relationships/hyperlink" Target="https://cdn.cnn.com/cnn/2020/images/06/08/rel6a.-.race.and.2020.pdf" TargetMode="External"/><Relationship Id="rId60" Type="http://schemas.openxmlformats.org/officeDocument/2006/relationships/hyperlink" Target="https://poll.qu.edu/images/polling/us/us05202020_ugjm33.pdf" TargetMode="External"/><Relationship Id="rId65" Type="http://schemas.openxmlformats.org/officeDocument/2006/relationships/hyperlink" Target="https://docs.cdn.yougov.com/5yope37lqh/econTabReport.pdf" TargetMode="External"/><Relationship Id="rId81" Type="http://schemas.openxmlformats.org/officeDocument/2006/relationships/hyperlink" Target="https://cdn.cnn.com/cnn/2020/images/04/09/rel4c.-.2020.pdf" TargetMode="External"/><Relationship Id="rId86" Type="http://schemas.openxmlformats.org/officeDocument/2006/relationships/hyperlink" Target="https://harvardharrispoll.com/wp-content/uploads/2020/03/HHP_March2020_RegisteredVoters_Topline.pdf" TargetMode="External"/><Relationship Id="rId130" Type="http://schemas.openxmlformats.org/officeDocument/2006/relationships/hyperlink" Target="https://poll.qu.edu/national/release-detail?ReleaseID=3643" TargetMode="External"/><Relationship Id="rId135" Type="http://schemas.openxmlformats.org/officeDocument/2006/relationships/hyperlink" Target="http://www.surveyusa.com/client/PollReport.aspx?g=6189a2c3-4801-46e4-898a-f512d9ed5d17" TargetMode="External"/><Relationship Id="rId151" Type="http://schemas.openxmlformats.org/officeDocument/2006/relationships/hyperlink" Target="https://poll.qu.edu/national/release-detail?ReleaseID=2627" TargetMode="External"/><Relationship Id="rId156" Type="http://schemas.openxmlformats.org/officeDocument/2006/relationships/hyperlink" Target="https://morningconsult.com/wp-content/uploads/2019/04/190452_crosstabs_POLITICO_RVs_v1.pdf" TargetMode="External"/><Relationship Id="rId177" Type="http://schemas.openxmlformats.org/officeDocument/2006/relationships/hyperlink" Target="http://www.publicpolicypolling.com/pdf/2017/PPP_Release_National_33017.pdf" TargetMode="External"/><Relationship Id="rId172" Type="http://schemas.openxmlformats.org/officeDocument/2006/relationships/hyperlink" Target="http://www.publicpolicypolling.com/pdf/2017/PPP_Release_National_82317.pdf" TargetMode="External"/><Relationship Id="rId13" Type="http://schemas.openxmlformats.org/officeDocument/2006/relationships/hyperlink" Target="https://9b1b5e59-cb8d-4d7b-8493-111f8aa90329.usrfiles.com/ugd/9b1b5e_94a0b32d467742a193ace4e532f353b9.pdf" TargetMode="External"/><Relationship Id="rId18" Type="http://schemas.openxmlformats.org/officeDocument/2006/relationships/hyperlink" Target="https://thehill.com/hilltv/what-americas-thinking/508568-poll-trump-trails-biden-by-7-points-in-new-national-survey" TargetMode="External"/><Relationship Id="rId39" Type="http://schemas.openxmlformats.org/officeDocument/2006/relationships/hyperlink" Target="https://docs.cdn.yougov.com/vgqowgynze/econTabReport.pdf" TargetMode="External"/><Relationship Id="rId109" Type="http://schemas.openxmlformats.org/officeDocument/2006/relationships/hyperlink" Target="https://www.washingtonpost.com/politics/trump-begins-reelection-year-more-competitive-against-democrats-than-he-was-three-months-ago-post-abc-poll-finds/2020/01/26/e5718616-3fc7-11ea-baca-eb7ace0a3455_story.html" TargetMode="External"/><Relationship Id="rId34" Type="http://schemas.openxmlformats.org/officeDocument/2006/relationships/hyperlink" Target="http://maristpoll.marist.edu/wp-content/uploads/2020/06/NPR_PBS-NewsHour_Marist-Poll_USA-NOS-and-Tables_2006251102.pdf" TargetMode="External"/><Relationship Id="rId50" Type="http://schemas.openxmlformats.org/officeDocument/2006/relationships/hyperlink" Target="https://docs.cdn.yougov.com/c00sty9kik/econTabReport.pdf" TargetMode="External"/><Relationship Id="rId55" Type="http://schemas.openxmlformats.org/officeDocument/2006/relationships/hyperlink" Target="https://docs.cdn.yougov.com/5fsvmrvvhh/econTabReport.pdf" TargetMode="External"/><Relationship Id="rId76" Type="http://schemas.openxmlformats.org/officeDocument/2006/relationships/hyperlink" Target="https://docs.cdn.yougov.com/6fdl23u606/econTabReport.pdf" TargetMode="External"/><Relationship Id="rId97" Type="http://schemas.openxmlformats.org/officeDocument/2006/relationships/hyperlink" Target="https://mcusercontent.com/ca678077bc522bd7bd74bacbf/files/6677acd8-4be1-4a78-92e1-dbbd51036f1d/HHP_Feb20.pdf" TargetMode="External"/><Relationship Id="rId104" Type="http://schemas.openxmlformats.org/officeDocument/2006/relationships/hyperlink" Target="http://maristpoll.marist.edu/wp-content/uploads/2020/02/UPDATED_Tuesday-Release_NPR_PBS-NewsHour_Marist-Poll_USA-NOS-and-Tables_2002171446.pdf" TargetMode="External"/><Relationship Id="rId120" Type="http://schemas.openxmlformats.org/officeDocument/2006/relationships/hyperlink" Target="http://www.surveyusa.com/client/PollReport.aspx?g=5128ee79-1b59-4146-bf80-54906bb24d4b" TargetMode="External"/><Relationship Id="rId125" Type="http://schemas.openxmlformats.org/officeDocument/2006/relationships/hyperlink" Target="https://www.investors.com/news/joe-biden-leads-elizabeth-warren-both-beat-trump-2020-election-ibd-tipp/" TargetMode="External"/><Relationship Id="rId141" Type="http://schemas.openxmlformats.org/officeDocument/2006/relationships/hyperlink" Target="http://www.surveyusa.com/client/PollReport.aspx?g=e05bf5ae-982d-4f96-b0ae-671cdfe56aab" TargetMode="External"/><Relationship Id="rId146" Type="http://schemas.openxmlformats.org/officeDocument/2006/relationships/hyperlink" Target="https://emersonpolling.reportablenews.com/pr/july-national-poll-biden-extends-lead-in-democratic-primary-trump-closes-the-gap-in-the-general-election" TargetMode="External"/><Relationship Id="rId167" Type="http://schemas.openxmlformats.org/officeDocument/2006/relationships/hyperlink" Target="http://cdn.cnn.com/cnn/2018/images/01/23/rel1e.-.2020.pdf" TargetMode="External"/><Relationship Id="rId7" Type="http://schemas.openxmlformats.org/officeDocument/2006/relationships/hyperlink" Target="https://docs.cdn.yougov.com/t0qsgk3wcg/econTabReport.pdf" TargetMode="External"/><Relationship Id="rId71" Type="http://schemas.openxmlformats.org/officeDocument/2006/relationships/hyperlink" Target="https://docs.cdn.yougov.com/4qtpeqbqm8/econTabReport.pdf" TargetMode="External"/><Relationship Id="rId92" Type="http://schemas.openxmlformats.org/officeDocument/2006/relationships/hyperlink" Target="https://docs.cdn.yougov.com/fcdckgt368/econTabReport.pdf" TargetMode="External"/><Relationship Id="rId162" Type="http://schemas.openxmlformats.org/officeDocument/2006/relationships/hyperlink" Target="http://emersonpolling.com/2019/02/16/majority-of-americans-disagree-with-trumps-national-emergency-despite-a-plurality-agreeing-with-border-wall-extension/" TargetMode="External"/><Relationship Id="rId2" Type="http://schemas.openxmlformats.org/officeDocument/2006/relationships/hyperlink" Target="https://docs.cdn.yougov.com/horeovzt7u/econTabReport.pdf" TargetMode="External"/><Relationship Id="rId29" Type="http://schemas.openxmlformats.org/officeDocument/2006/relationships/hyperlink" Target="https://docs.cdn.yougov.com/k05rp8ded6/econTabReport.pdf" TargetMode="External"/><Relationship Id="rId24" Type="http://schemas.openxmlformats.org/officeDocument/2006/relationships/hyperlink" Target="https://poll.qu.edu/images/polling/us/us07152020_ulvz33.pdf" TargetMode="External"/><Relationship Id="rId40" Type="http://schemas.openxmlformats.org/officeDocument/2006/relationships/hyperlink" Target="https://static.foxnews.com/foxnews.com/content/uploads/2020/06/Fox_June-13-16-2020_National_Topline_June-18-Release.pdf" TargetMode="External"/><Relationship Id="rId45" Type="http://schemas.openxmlformats.org/officeDocument/2006/relationships/hyperlink" Target="http://maristpoll.marist.edu/wp-content/uploads/2020/06/NPR_PBS-NewsHour_Marist-Poll_USA-NOS-and-Tables_2006041039.pdf" TargetMode="External"/><Relationship Id="rId66" Type="http://schemas.openxmlformats.org/officeDocument/2006/relationships/hyperlink" Target="https://1de9b613-f5ea-469f-bbea-e129fedcca0d.usrfiles.com/ugd/1de9b6_5baffa4f2b704803b6d1885849de36b0.pdf" TargetMode="External"/><Relationship Id="rId87" Type="http://schemas.openxmlformats.org/officeDocument/2006/relationships/hyperlink" Target="https://www.washingtonpost.com/politics/poll-shows-trump-and-biden-in-a-competitive-race-for-the-white-house/2020/03/28/515cb8ba-7037-11ea-b148-e4ce3fbd85b5_story.html" TargetMode="External"/><Relationship Id="rId110" Type="http://schemas.openxmlformats.org/officeDocument/2006/relationships/hyperlink" Target="https://www.latimes.com/politics/story/2020-01-31/joe-biden-holds-lead-in-national-poll-is-it-a-firewall-against-iowa-new-hampshire-losses" TargetMode="External"/><Relationship Id="rId115" Type="http://schemas.openxmlformats.org/officeDocument/2006/relationships/hyperlink" Target="https://cdn.cnn.com/cnn/2019/images/12/20/rel14c.-.economy,.general.election.pdf" TargetMode="External"/><Relationship Id="rId131" Type="http://schemas.openxmlformats.org/officeDocument/2006/relationships/hyperlink" Target="https://www.investors.com/politics/americans-back-trump-impeachment-ukraine-scandal-biden-probe/" TargetMode="External"/><Relationship Id="rId136" Type="http://schemas.openxmlformats.org/officeDocument/2006/relationships/hyperlink" Target="https://www.washingtonpost.com/context/sept-2-5-2019-washington-post-abc-news-poll/d4e18b36-79bf-492d-91e3-d1c7a49d37e2/" TargetMode="External"/><Relationship Id="rId157" Type="http://schemas.openxmlformats.org/officeDocument/2006/relationships/hyperlink" Target="http://emersonpolling.com/2019/04/15/april-national-poll-bernie-takes-lead-for-democratic-nomination-mayor-pete-on-the-move/" TargetMode="External"/><Relationship Id="rId178" Type="http://schemas.openxmlformats.org/officeDocument/2006/relationships/printerSettings" Target="../printerSettings/printerSettings1.bin"/><Relationship Id="rId61" Type="http://schemas.openxmlformats.org/officeDocument/2006/relationships/hyperlink" Target="https://thehill.com/hilltv/what-americas-thinking/498845-poll-older-voters-slip-from-trump-younger-voters-turn-away-from" TargetMode="External"/><Relationship Id="rId82" Type="http://schemas.openxmlformats.org/officeDocument/2006/relationships/hyperlink" Target="https://poll.qu.edu/national/release-detail?ReleaseID=3658" TargetMode="External"/><Relationship Id="rId152" Type="http://schemas.openxmlformats.org/officeDocument/2006/relationships/hyperlink" Target="https://www.foxnews.com/politics/fox-news-poll-biden-up-by-double-digits-in-democratic-race" TargetMode="External"/><Relationship Id="rId173" Type="http://schemas.openxmlformats.org/officeDocument/2006/relationships/hyperlink" Target="http://www.publicpolicypolling.com/pdf/2017/PPP_Release_National_71817.pdf" TargetMode="External"/><Relationship Id="rId19" Type="http://schemas.openxmlformats.org/officeDocument/2006/relationships/hyperlink" Target="https://static.foxnews.com/foxnews.com/content/uploads/2020/07/Fox_July-12-15-2020_Complete_National_Topline_July-19-Release.pdf" TargetMode="External"/><Relationship Id="rId14" Type="http://schemas.openxmlformats.org/officeDocument/2006/relationships/hyperlink" Target="https://drive.google.com/file/d/1p7C6oD2-2d0TNMlFQADlMQV9bBkNXQ35/view" TargetMode="External"/><Relationship Id="rId30" Type="http://schemas.openxmlformats.org/officeDocument/2006/relationships/hyperlink" Target="https://www.investors.com/politics/joe-biden-lead-expands-over-president-donald-trump-coronavirus-protest-response/" TargetMode="External"/><Relationship Id="rId35" Type="http://schemas.openxmlformats.org/officeDocument/2006/relationships/hyperlink" Target="https://thehill.com/hilltv/what-americas-thinking/504724-poll-bidens-2020-lead-narrows" TargetMode="External"/><Relationship Id="rId56" Type="http://schemas.openxmlformats.org/officeDocument/2006/relationships/hyperlink" Target="https://static.foxnews.com/foxnews.com/content/uploads/2020/05/Fox_May-17-20-2020_Complete_National_Topline_May-21-Release.pdf" TargetMode="External"/><Relationship Id="rId77" Type="http://schemas.openxmlformats.org/officeDocument/2006/relationships/hyperlink" Target="https://www.monmouth.edu/polling-institute/reports/monmouthpoll_us_040920/" TargetMode="External"/><Relationship Id="rId100" Type="http://schemas.openxmlformats.org/officeDocument/2006/relationships/hyperlink" Target="https://drive.google.com/file/d/1OpQxzzYY4MXgQMfo2j_XicB_tEUtt7eI/view" TargetMode="External"/><Relationship Id="rId105" Type="http://schemas.openxmlformats.org/officeDocument/2006/relationships/hyperlink" Target="https://poll.qu.edu/national/release-detail?ReleaseID=3655" TargetMode="External"/><Relationship Id="rId126" Type="http://schemas.openxmlformats.org/officeDocument/2006/relationships/hyperlink" Target="https://emersonpolling.reportablenews.com/pr/october-national-poll-biden-sanders-warren-maintain-front-runner-status-in-democratic-primary" TargetMode="External"/><Relationship Id="rId147" Type="http://schemas.openxmlformats.org/officeDocument/2006/relationships/hyperlink" Target="https://www.washingtonpost.com/politics/aided-by-a-strong-economy-trump-approval-rises-but-a-majority-also-see-him-as-unpresidential/2019/07/04/c9c42c54-9d9f-11e9-b27f-ed2942f73d70_story.html" TargetMode="External"/><Relationship Id="rId168" Type="http://schemas.openxmlformats.org/officeDocument/2006/relationships/hyperlink" Target="https://www.publicpolicypolling.com/wp-content/uploads/2017/12/PPP_Release_National_121417.pdf" TargetMode="External"/><Relationship Id="rId8" Type="http://schemas.openxmlformats.org/officeDocument/2006/relationships/hyperlink" Target="https://www.rasmussenreports.com/public_content/politics/elections/election_2020/white_house_watch_aug05" TargetMode="External"/><Relationship Id="rId51" Type="http://schemas.openxmlformats.org/officeDocument/2006/relationships/hyperlink" Target="https://drive.google.com/file/d/1HW8TCEMyqf7tAxb9BNoFchDohc3Mqa8o/view" TargetMode="External"/><Relationship Id="rId72" Type="http://schemas.openxmlformats.org/officeDocument/2006/relationships/hyperlink" Target="https://www.usatoday.com/story/news/politics/elections/2020/04/27/biden-leads-trump-2020-amid-coronavirus-concerns/3029325001/" TargetMode="External"/><Relationship Id="rId93" Type="http://schemas.openxmlformats.org/officeDocument/2006/relationships/hyperlink" Target="https://www.documentcloud.org/documents/6810602-200149-NBCWSJ-March-Poll-Final-3-14-20-Release.html" TargetMode="External"/><Relationship Id="rId98" Type="http://schemas.openxmlformats.org/officeDocument/2006/relationships/hyperlink" Target="https://www.investors.com/bernie-sanders-leads-joe-biden-super-tuesday-march-2020-ibd-tipp-poll/" TargetMode="External"/><Relationship Id="rId121" Type="http://schemas.openxmlformats.org/officeDocument/2006/relationships/hyperlink" Target="https://emersonpolling.reportablenews.com/pr/november-national-poll-support-for-impeachment-declines-biden-and-sanders-lead-democratic-primary" TargetMode="External"/><Relationship Id="rId142" Type="http://schemas.openxmlformats.org/officeDocument/2006/relationships/hyperlink" Target="https://www.investors.com/politics/joe-biden-has-big-lead-president-trump-job-approval-slides-ibd-tipp-poll/" TargetMode="External"/><Relationship Id="rId163" Type="http://schemas.openxmlformats.org/officeDocument/2006/relationships/hyperlink" Target="https://www.publicpolicypolling.com/wp-content/uploads/2019/01/PPP_Release_National_12219.pdf" TargetMode="External"/><Relationship Id="rId3" Type="http://schemas.openxmlformats.org/officeDocument/2006/relationships/hyperlink" Target="https://www.rasmussenreports.com/public_content/politics/elections/election_2020/white_house_watch_aug12" TargetMode="External"/><Relationship Id="rId25" Type="http://schemas.openxmlformats.org/officeDocument/2006/relationships/hyperlink" Target="https://www.nbcnews.com/politics/meet-the-press/biden-opens-11-point-national-lead-over-trump-nbc-news-n1233913" TargetMode="External"/><Relationship Id="rId46" Type="http://schemas.openxmlformats.org/officeDocument/2006/relationships/hyperlink" Target="https://emersonpolling.reportablenews.com/pr/june-national-poll-voters-want-justice-for-george-floyd-as-trust-in-police-is-split" TargetMode="External"/><Relationship Id="rId67" Type="http://schemas.openxmlformats.org/officeDocument/2006/relationships/hyperlink" Target="https://www.monmouth.edu/polling-institute/reports/monmouthpoll_US_050620/" TargetMode="External"/><Relationship Id="rId116" Type="http://schemas.openxmlformats.org/officeDocument/2006/relationships/hyperlink" Target="https://www.usatoday.com/story/news/politics/elections/2019/12/16/trump-impeachment-2020-election-leads-democratic-rivals/2663659001/" TargetMode="External"/><Relationship Id="rId137" Type="http://schemas.openxmlformats.org/officeDocument/2006/relationships/hyperlink" Target="https://www.investors.com/news/elizabeth-warren-joe-biden-sanders-democratic-race-biden-vs-trump/" TargetMode="External"/><Relationship Id="rId158" Type="http://schemas.openxmlformats.org/officeDocument/2006/relationships/hyperlink" Target="https://www.publicpolicypolling.com/wp-content/uploads/2019/04/PPP_Release_National_40119.pdf" TargetMode="External"/><Relationship Id="rId20" Type="http://schemas.openxmlformats.org/officeDocument/2006/relationships/hyperlink" Target="https://abcnews.go.com/Politics/pandemic-surge-damages-trump-boosting-bidens-white-house/story?id=71779431&amp;mc_cid=1ef5cc5cf4&amp;mc_eid=%5bUNIQID%5d" TargetMode="External"/><Relationship Id="rId41" Type="http://schemas.openxmlformats.org/officeDocument/2006/relationships/hyperlink" Target="https://poll.qu.edu/national/release-detail?ReleaseID=3664" TargetMode="External"/><Relationship Id="rId62" Type="http://schemas.openxmlformats.org/officeDocument/2006/relationships/hyperlink" Target="https://harvardharrispoll.com/wp-content/uploads/2020/05/May20_HHP_RegisteredVoters_Topline.pdf" TargetMode="External"/><Relationship Id="rId83" Type="http://schemas.openxmlformats.org/officeDocument/2006/relationships/hyperlink" Target="https://www.investors.com/politics/americans-back-president-trump-on-coronavirus-crisis/" TargetMode="External"/><Relationship Id="rId88" Type="http://schemas.openxmlformats.org/officeDocument/2006/relationships/hyperlink" Target="https://docs.cdn.yougov.com/bfiid7tfh3/econTabReport.pdf" TargetMode="External"/><Relationship Id="rId111" Type="http://schemas.openxmlformats.org/officeDocument/2006/relationships/hyperlink" Target="https://www.foxnews.com/politics/fox-news-poll-record-economy-ratings-as-half-say-senate-should-remove-trump" TargetMode="External"/><Relationship Id="rId132" Type="http://schemas.openxmlformats.org/officeDocument/2006/relationships/hyperlink" Target="http://www.rasmussenreports.com/public_content/politics/elections/election_2020/trump_47_biden_43" TargetMode="External"/><Relationship Id="rId153" Type="http://schemas.openxmlformats.org/officeDocument/2006/relationships/hyperlink" Target="https://emersonpolling.reportablenews.com/pr/may-national-poll-biden-back-in-the-lead-for-the-democratic-nomination" TargetMode="External"/><Relationship Id="rId174" Type="http://schemas.openxmlformats.org/officeDocument/2006/relationships/hyperlink" Target="http://www.publicpolicypolling.com/pdf/2017/PPP_Release_National_61217.pdf" TargetMode="External"/><Relationship Id="rId15" Type="http://schemas.openxmlformats.org/officeDocument/2006/relationships/hyperlink" Target="https://thehill.com/homenews/coronavirus-report/509189-biden-has-10-point-lead-over-trump-its-the-virus-stupid" TargetMode="External"/><Relationship Id="rId36" Type="http://schemas.openxmlformats.org/officeDocument/2006/relationships/hyperlink" Target="https://docs.cdn.yougov.com/cjd35jrh5o/econTabReport.pdf" TargetMode="External"/><Relationship Id="rId57" Type="http://schemas.openxmlformats.org/officeDocument/2006/relationships/hyperlink" Target="https://www.rasmussenreports.com/public_content/politics/elections/election_2020/biden_tops_trump_in_vote_economic_confidence" TargetMode="External"/><Relationship Id="rId106" Type="http://schemas.openxmlformats.org/officeDocument/2006/relationships/hyperlink" Target="https://www.nbcnews.com/politics/meet-the-press/nbc-wsj-poll-country-remains-divided-over-trump-s-impeachment-n1128326" TargetMode="External"/><Relationship Id="rId127" Type="http://schemas.openxmlformats.org/officeDocument/2006/relationships/hyperlink" Target="https://cdn.cnn.com/cnn/2019/images/10/22/rel12b.-.2020.pdf" TargetMode="External"/><Relationship Id="rId10" Type="http://schemas.openxmlformats.org/officeDocument/2006/relationships/hyperlink" Target="https://docs.cdn.yougov.com/0nx7ztz02j/econTabReport.pdf" TargetMode="External"/><Relationship Id="rId31" Type="http://schemas.openxmlformats.org/officeDocument/2006/relationships/hyperlink" Target="https://www.monmouth.edu/polling-institute/reports/monmouthpoll_US_070220/" TargetMode="External"/><Relationship Id="rId52" Type="http://schemas.openxmlformats.org/officeDocument/2006/relationships/hyperlink" Target="https://www.monmouth.edu/polling-institute/reports/monmouthpoll_US_060320/" TargetMode="External"/><Relationship Id="rId73" Type="http://schemas.openxmlformats.org/officeDocument/2006/relationships/hyperlink" Target="https://docs.cdn.yougov.com/pwwefjdnsp/econTabReport.pdf" TargetMode="External"/><Relationship Id="rId78" Type="http://schemas.openxmlformats.org/officeDocument/2006/relationships/hyperlink" Target="https://www.foxnews.com/politics/fox-news-poll-april-4-7-2020" TargetMode="External"/><Relationship Id="rId94" Type="http://schemas.openxmlformats.org/officeDocument/2006/relationships/hyperlink" Target="https://docs.cdn.yougov.com/vrbl9mmctz/econTabReport.pdf" TargetMode="External"/><Relationship Id="rId99" Type="http://schemas.openxmlformats.org/officeDocument/2006/relationships/hyperlink" Target="https://www.foxnews.com/politics/fox-news-poll-february-23-26-2020" TargetMode="External"/><Relationship Id="rId101" Type="http://schemas.openxmlformats.org/officeDocument/2006/relationships/hyperlink" Target="https://www.langerresearch.com/wp-content/uploads/1211a12020Politics.pdf" TargetMode="External"/><Relationship Id="rId122" Type="http://schemas.openxmlformats.org/officeDocument/2006/relationships/hyperlink" Target="https://www.documentcloud.org/documents/6538104-19433-NBCWSJ-Late-October-Poll.html" TargetMode="External"/><Relationship Id="rId143" Type="http://schemas.openxmlformats.org/officeDocument/2006/relationships/hyperlink" Target="https://emersonpolling.reportablenews.com/pr/july-national-poll-biden-extends-support-while-bernie-bounces-back" TargetMode="External"/><Relationship Id="rId148" Type="http://schemas.openxmlformats.org/officeDocument/2006/relationships/hyperlink" Target="http://www.rasmussenreports.com/public_content/politics/elections/election_2020/white_house_watch_jul05" TargetMode="External"/><Relationship Id="rId164" Type="http://schemas.openxmlformats.org/officeDocument/2006/relationships/hyperlink" Target="https://www.publicpolicypolling.com/wp-content/uploads/2018/06/PPP_Release_National_61318.pdf" TargetMode="External"/><Relationship Id="rId169" Type="http://schemas.openxmlformats.org/officeDocument/2006/relationships/hyperlink" Target="https://www.publicpolicypolling.com/wp-content/uploads/2017/10/PPP_Release_National_103117.pdf" TargetMode="External"/><Relationship Id="rId4" Type="http://schemas.openxmlformats.org/officeDocument/2006/relationships/hyperlink" Target="https://www.monmouth.edu/polling-institute/reports/monmouthpoll_US_081120/" TargetMode="External"/><Relationship Id="rId9" Type="http://schemas.openxmlformats.org/officeDocument/2006/relationships/hyperlink" Target="https://emersonpolling.reportablenews.com/pr/july-national-poll-biden-maintains-lead-in-presidential-race-majority-support-nationwide-mask-mandate-in-public-spaces" TargetMode="External"/><Relationship Id="rId26" Type="http://schemas.openxmlformats.org/officeDocument/2006/relationships/hyperlink" Target="https://docs.cdn.yougov.com/lraqqdhd7j/econTabReport.pdf" TargetMode="External"/><Relationship Id="rId47" Type="http://schemas.openxmlformats.org/officeDocument/2006/relationships/hyperlink" Target="https://thehill.com/hilltv/what-americas-thinking/501704-what-americas-thinking-june-8-2020" TargetMode="External"/><Relationship Id="rId68" Type="http://schemas.openxmlformats.org/officeDocument/2006/relationships/hyperlink" Target="https://www.cbsnews.com/news/2020-poll-joe-biden-vice-president-elizabeth-warren-democrats-wish-list/" TargetMode="External"/><Relationship Id="rId89" Type="http://schemas.openxmlformats.org/officeDocument/2006/relationships/hyperlink" Target="https://www.foxnews.com/politics/fox-news-poll-march-21-24-2020" TargetMode="External"/><Relationship Id="rId112" Type="http://schemas.openxmlformats.org/officeDocument/2006/relationships/hyperlink" Target="https://cdn.cnn.com/cnn/2020/images/01/22/rel1b.-.2020.pdf" TargetMode="External"/><Relationship Id="rId133" Type="http://schemas.openxmlformats.org/officeDocument/2006/relationships/hyperlink" Target="https://emersonpolling.reportablenews.com/pr/september-national-poll-warren-surges-biden-slips-and-sanders-holds-creating-three-way-dead-heat-for-the-nomination" TargetMode="External"/><Relationship Id="rId154" Type="http://schemas.openxmlformats.org/officeDocument/2006/relationships/hyperlink" Target="https://cdn.cnn.com/cnn/2019/images/05/01/rel6d.-.trump.and.2020.pdf" TargetMode="External"/><Relationship Id="rId175" Type="http://schemas.openxmlformats.org/officeDocument/2006/relationships/hyperlink" Target="http://www.publicpolicypolling.com/pdf/2017/PPP_Release_National_51617.pdf" TargetMode="External"/><Relationship Id="rId16" Type="http://schemas.openxmlformats.org/officeDocument/2006/relationships/hyperlink" Target="https://docs.cdn.yougov.com/8uw05wqpg2/econTabReport.pdf" TargetMode="External"/><Relationship Id="rId37" Type="http://schemas.openxmlformats.org/officeDocument/2006/relationships/hyperlink" Target="https://www.cnbc.com/2020/06/25/biden-leads-trump-on-all-issues-except-for-the-economy-according-to-the-cnbc-all-america-survey.html" TargetMode="External"/><Relationship Id="rId58" Type="http://schemas.openxmlformats.org/officeDocument/2006/relationships/hyperlink" Target="https://docs.cdn.yougov.com/q0t43bjops/econTabReport.pdf" TargetMode="External"/><Relationship Id="rId79" Type="http://schemas.openxmlformats.org/officeDocument/2006/relationships/hyperlink" Target="https://docs.cdn.yougov.com/ogvntw3mu9/econTabReport.pdf" TargetMode="External"/><Relationship Id="rId102" Type="http://schemas.openxmlformats.org/officeDocument/2006/relationships/hyperlink" Target="https://emersonpolling.reportablenews.com/pr/february-national-poll-sanders-takes-the-lead-for-democratic-nomination-bloomberg-on-the-rise" TargetMode="External"/><Relationship Id="rId123" Type="http://schemas.openxmlformats.org/officeDocument/2006/relationships/hyperlink" Target="https://www.washingtonpost.com/politics/trump-trails-democratic-rivals-in-national-survey-as-independents-move-away/2019/11/04/e068afac-ff38-11e9-9518-1e76abc088b6_story.html" TargetMode="External"/><Relationship Id="rId144" Type="http://schemas.openxmlformats.org/officeDocument/2006/relationships/hyperlink" Target="https://www.foxnews.com/politics/fox-news-poll-biden-holds-commanding-lead-for-democratic-nomination" TargetMode="External"/><Relationship Id="rId90" Type="http://schemas.openxmlformats.org/officeDocument/2006/relationships/hyperlink" Target="https://www.monmouth.edu/polling-institute/reports/monmouthpoll_us_032420/" TargetMode="External"/><Relationship Id="rId165" Type="http://schemas.openxmlformats.org/officeDocument/2006/relationships/hyperlink" Target="https://www.publicpolicypolling.com/wp-content/uploads/2018/03/PPP_Release_National_32718.pdf" TargetMode="External"/><Relationship Id="rId27" Type="http://schemas.openxmlformats.org/officeDocument/2006/relationships/hyperlink" Target="https://www.rasmussenreports.com/public_content/politics/elections/election_2020/white_house_watch_jul08" TargetMode="External"/><Relationship Id="rId48" Type="http://schemas.openxmlformats.org/officeDocument/2006/relationships/hyperlink" Target="https://www.investors.com/politics/joe-biden-regains-2020-election-lead-president-trump-job-approval-dives/" TargetMode="External"/><Relationship Id="rId69" Type="http://schemas.openxmlformats.org/officeDocument/2006/relationships/hyperlink" Target="https://www.investors.com/news/president-trump-joe-biden-tied-amid-coronavirus-crisis-ibd-tipp-poll/" TargetMode="External"/><Relationship Id="rId113" Type="http://schemas.openxmlformats.org/officeDocument/2006/relationships/hyperlink" Target="https://www.investors.com/politics/trump-impeachment-support-dips-americans-back-trump-on-iran-economy/" TargetMode="External"/><Relationship Id="rId134" Type="http://schemas.openxmlformats.org/officeDocument/2006/relationships/hyperlink" Target="https://www.foxnews.com/politics/fox-news-poll-september-15-17-2019" TargetMode="External"/><Relationship Id="rId80" Type="http://schemas.openxmlformats.org/officeDocument/2006/relationships/hyperlink" Target="https://pos.org/wp-content/uploads/2020/04/FI12869a-CNBC-AAES-Q1-Topline.pdf" TargetMode="External"/><Relationship Id="rId155" Type="http://schemas.openxmlformats.org/officeDocument/2006/relationships/hyperlink" Target="https://thehill.com/hilltv/what-americas-thinking/440845-biden-leads-trump-by-6-points-in-first-post-announcement-poll" TargetMode="External"/><Relationship Id="rId176" Type="http://schemas.openxmlformats.org/officeDocument/2006/relationships/hyperlink" Target="http://www.publicpolicypolling.com/pdf/2017/PPP_Release_National_42017.pdf" TargetMode="External"/><Relationship Id="rId17" Type="http://schemas.openxmlformats.org/officeDocument/2006/relationships/hyperlink" Target="https://www.rasmussenreports.com/public_content/politics/elections/election_2020/white_house_watch_jul22" TargetMode="External"/><Relationship Id="rId38" Type="http://schemas.openxmlformats.org/officeDocument/2006/relationships/hyperlink" Target="https://www.nytimes.com/2020/06/24/us/politics/trump-biden-poll-nyt-upshot-siena-college.html" TargetMode="External"/><Relationship Id="rId59" Type="http://schemas.openxmlformats.org/officeDocument/2006/relationships/hyperlink" Target="https://1de9b613-f5ea-469f-bbea-e129fedcca0d.usrfiles.com/ugd/1de9b6_2c7f52f9aeb1454691efcd8186cbda47.pdf" TargetMode="External"/><Relationship Id="rId103" Type="http://schemas.openxmlformats.org/officeDocument/2006/relationships/hyperlink" Target="https://www.documentcloud.org/documents/6779408-200085-NBCWSJ-February-Poll.html" TargetMode="External"/><Relationship Id="rId124" Type="http://schemas.openxmlformats.org/officeDocument/2006/relationships/hyperlink" Target="https://www.foxnews.com/politics/fox-news-poll-biden-leads-nomination-race-tops-trump-by-12-points-in-matchup" TargetMode="External"/><Relationship Id="rId70" Type="http://schemas.openxmlformats.org/officeDocument/2006/relationships/hyperlink" Target="https://emersonpolling.reportablenews.com/pr/april-national-poll-trump-down-but-not-out-as-enthusiasm-and-expectation-favor-the-president" TargetMode="External"/><Relationship Id="rId91" Type="http://schemas.openxmlformats.org/officeDocument/2006/relationships/hyperlink" Target="https://emersonpolling.reportablenews.com/pr/march-national-poll-70-of-americans-worried-about-catching-coronavirus" TargetMode="External"/><Relationship Id="rId145" Type="http://schemas.openxmlformats.org/officeDocument/2006/relationships/hyperlink" Target="https://www.documentcloud.org/documents/6192907-NBCWSJ-July-Poll.html" TargetMode="External"/><Relationship Id="rId166" Type="http://schemas.openxmlformats.org/officeDocument/2006/relationships/hyperlink" Target="https://www.publicpolicypolling.com/wp-content/uploads/2018/02/PPP_Release_National_21418.pdf" TargetMode="External"/><Relationship Id="rId1" Type="http://schemas.openxmlformats.org/officeDocument/2006/relationships/hyperlink" Target="https://9b1b5e59-cb8d-4d7b-8493-111f8aa90329.usrfiles.com/ugd/9b1b5e_60ae756d4809453cb978652c93db3747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ealclearpolitics.com/epolls/2020/president/us/general_election_trump_vs_biden-6247.html" TargetMode="External"/><Relationship Id="rId1" Type="http://schemas.openxmlformats.org/officeDocument/2006/relationships/hyperlink" Target="https://www.realclearpolitics.com/epolls/2016/president/us/general_election_trump_vs_clinton_vs_johnson_vs_stein-5952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p7C6oD2-2d0TNMlFQADlMQV9bBkNXQ35/view" TargetMode="External"/><Relationship Id="rId18" Type="http://schemas.openxmlformats.org/officeDocument/2006/relationships/hyperlink" Target="https://abcnews.go.com/Politics/pandemic-surge-damages-trump-boosting-bidens-white-house/story?id=71779431&amp;mc_cid=1ef5cc5cf4&amp;mc_eid=%5bUNIQID%5d" TargetMode="External"/><Relationship Id="rId26" Type="http://schemas.openxmlformats.org/officeDocument/2006/relationships/hyperlink" Target="https://www.changeresearch.com/post/states-of-play-battleground-wave-8" TargetMode="External"/><Relationship Id="rId39" Type="http://schemas.openxmlformats.org/officeDocument/2006/relationships/hyperlink" Target="https://www.cbsnews.com/news/2020-poll-joe-biden-vice-president-elizabeth-warren-democrats-wish-list/" TargetMode="External"/><Relationship Id="rId21" Type="http://schemas.openxmlformats.org/officeDocument/2006/relationships/hyperlink" Target="https://www.rasmussenreports.com/public_content/politics/elections/election_2020/white_house_watch_jul15" TargetMode="External"/><Relationship Id="rId34" Type="http://schemas.openxmlformats.org/officeDocument/2006/relationships/hyperlink" Target="https://www.rasmussenreports.com/public_content/politics/elections/election_2020/biden_tops_trump_in_vote_economic_confidence" TargetMode="External"/><Relationship Id="rId42" Type="http://schemas.openxmlformats.org/officeDocument/2006/relationships/hyperlink" Target="https://harvardharrispoll.com/wp-content/uploads/2020/03/HHP_March2020_RegisteredVoters_Topline.pdf" TargetMode="External"/><Relationship Id="rId7" Type="http://schemas.openxmlformats.org/officeDocument/2006/relationships/hyperlink" Target="https://docs.cdn.yougov.com/t0qsgk3wcg/econTabReport.pdf" TargetMode="External"/><Relationship Id="rId2" Type="http://schemas.openxmlformats.org/officeDocument/2006/relationships/hyperlink" Target="https://docs.cdn.yougov.com/horeovzt7u/econTabReport.pdf" TargetMode="External"/><Relationship Id="rId16" Type="http://schemas.openxmlformats.org/officeDocument/2006/relationships/hyperlink" Target="https://www.rasmussenreports.com/public_content/politics/elections/election_2020/white_house_watch_jul22" TargetMode="External"/><Relationship Id="rId20" Type="http://schemas.openxmlformats.org/officeDocument/2006/relationships/hyperlink" Target="https://9b1b5e59-cb8d-4d7b-8493-111f8aa90329.usrfiles.com/ugd/9b1b5e_cabe0094cdf847dc8a2f12309173b8dd.pdf" TargetMode="External"/><Relationship Id="rId29" Type="http://schemas.openxmlformats.org/officeDocument/2006/relationships/hyperlink" Target="https://drive.google.com/file/d/1HW8TCEMyqf7tAxb9BNoFchDohc3Mqa8o/view" TargetMode="External"/><Relationship Id="rId41" Type="http://schemas.openxmlformats.org/officeDocument/2006/relationships/hyperlink" Target="https://www.grinnell.edu/sites/default/files/docs/2020-03/GCNP%20April%202020%20Toplines%20and%20Methodology.pdf" TargetMode="External"/><Relationship Id="rId1" Type="http://schemas.openxmlformats.org/officeDocument/2006/relationships/hyperlink" Target="https://9b1b5e59-cb8d-4d7b-8493-111f8aa90329.usrfiles.com/ugd/9b1b5e_60ae756d4809453cb978652c93db3747.pdf" TargetMode="External"/><Relationship Id="rId6" Type="http://schemas.openxmlformats.org/officeDocument/2006/relationships/hyperlink" Target="https://drive.google.com/file/d/1TJmSXSAZM1IHeym5ZowB6tz7hg-uJ_Xb/view" TargetMode="External"/><Relationship Id="rId11" Type="http://schemas.openxmlformats.org/officeDocument/2006/relationships/hyperlink" Target="https://www.investors.com/news/president-trump-trails-joe-biden-2020-election-law-order/" TargetMode="External"/><Relationship Id="rId24" Type="http://schemas.openxmlformats.org/officeDocument/2006/relationships/hyperlink" Target="https://www.rasmussenreports.com/public_content/politics/elections/election_2020/white_house_watch_jul08" TargetMode="External"/><Relationship Id="rId32" Type="http://schemas.openxmlformats.org/officeDocument/2006/relationships/hyperlink" Target="https://www.washingtonpost.com/politics/biden-leads-trump-in-post-abc-poll-as-presidents-coronavirus-rating-slips/2020/05/29/37c0dac8-a1d1-11ea-9590-1858a893bd59_story.html" TargetMode="External"/><Relationship Id="rId37" Type="http://schemas.openxmlformats.org/officeDocument/2006/relationships/hyperlink" Target="https://1de9b613-f5ea-469f-bbea-e129fedcca0d.usrfiles.com/ugd/1de9b6_5baffa4f2b704803b6d1885849de36b0.pdf" TargetMode="External"/><Relationship Id="rId40" Type="http://schemas.openxmlformats.org/officeDocument/2006/relationships/hyperlink" Target="https://emersonpolling.reportablenews.com/pr/april-national-poll-trump-down-but-not-out-as-enthusiasm-and-expectation-favor-the-president" TargetMode="External"/><Relationship Id="rId5" Type="http://schemas.openxmlformats.org/officeDocument/2006/relationships/hyperlink" Target="https://thehill.com/hilltv/what-americas-thinking/510762-what-americas-thinking-august-5-2020" TargetMode="External"/><Relationship Id="rId15" Type="http://schemas.openxmlformats.org/officeDocument/2006/relationships/hyperlink" Target="https://docs.cdn.yougov.com/8uw05wqpg2/econTabReport.pdf" TargetMode="External"/><Relationship Id="rId23" Type="http://schemas.openxmlformats.org/officeDocument/2006/relationships/hyperlink" Target="https://docs.cdn.yougov.com/lraqqdhd7j/econTabReport.pdf" TargetMode="External"/><Relationship Id="rId28" Type="http://schemas.openxmlformats.org/officeDocument/2006/relationships/hyperlink" Target="https://www.changeresearch.com/post/states-of-play-battleground-states-of-play-battleground-wave-7" TargetMode="External"/><Relationship Id="rId36" Type="http://schemas.openxmlformats.org/officeDocument/2006/relationships/hyperlink" Target="https://poll.qu.edu/images/polling/us/us05202020_ugjm33.pdf" TargetMode="External"/><Relationship Id="rId10" Type="http://schemas.openxmlformats.org/officeDocument/2006/relationships/hyperlink" Target="https://docs.cdn.yougov.com/0nx7ztz02j/econTabReport.pdf" TargetMode="External"/><Relationship Id="rId19" Type="http://schemas.openxmlformats.org/officeDocument/2006/relationships/hyperlink" Target="https://docs.cdn.yougov.com/hpupr0zhkl/econTabReport.pdf" TargetMode="External"/><Relationship Id="rId31" Type="http://schemas.openxmlformats.org/officeDocument/2006/relationships/hyperlink" Target="https://www.cbsnews.com/news/americans-see-differences-in-how-police-treat-whites-and-blacks-cbs-news-poll/" TargetMode="External"/><Relationship Id="rId4" Type="http://schemas.openxmlformats.org/officeDocument/2006/relationships/hyperlink" Target="https://www.monmouth.edu/polling-institute/reports/monmouthpoll_US_081120/" TargetMode="External"/><Relationship Id="rId9" Type="http://schemas.openxmlformats.org/officeDocument/2006/relationships/hyperlink" Target="https://emersonpolling.reportablenews.com/pr/july-national-poll-biden-maintains-lead-in-presidential-race-majority-support-nationwide-mask-mandate-in-public-spaces" TargetMode="External"/><Relationship Id="rId14" Type="http://schemas.openxmlformats.org/officeDocument/2006/relationships/hyperlink" Target="https://thehill.com/homenews/coronavirus-report/509189-biden-has-10-point-lead-over-trump-its-the-virus-stupid" TargetMode="External"/><Relationship Id="rId22" Type="http://schemas.openxmlformats.org/officeDocument/2006/relationships/hyperlink" Target="https://poll.qu.edu/images/polling/us/us07152020_ulvz33.pdf" TargetMode="External"/><Relationship Id="rId27" Type="http://schemas.openxmlformats.org/officeDocument/2006/relationships/hyperlink" Target="https://poll.qu.edu/national/release-detail?ReleaseID=3664" TargetMode="External"/><Relationship Id="rId30" Type="http://schemas.openxmlformats.org/officeDocument/2006/relationships/hyperlink" Target="https://www.monmouth.edu/polling-institute/reports/monmouthpoll_US_060320/" TargetMode="External"/><Relationship Id="rId35" Type="http://schemas.openxmlformats.org/officeDocument/2006/relationships/hyperlink" Target="https://1de9b613-f5ea-469f-bbea-e129fedcca0d.usrfiles.com/ugd/1de9b6_2c7f52f9aeb1454691efcd8186cbda47.pdf" TargetMode="External"/><Relationship Id="rId43" Type="http://schemas.openxmlformats.org/officeDocument/2006/relationships/printerSettings" Target="../printerSettings/printerSettings2.bin"/><Relationship Id="rId8" Type="http://schemas.openxmlformats.org/officeDocument/2006/relationships/hyperlink" Target="https://www.rasmussenreports.com/public_content/politics/elections/election_2020/white_house_watch_aug05" TargetMode="External"/><Relationship Id="rId3" Type="http://schemas.openxmlformats.org/officeDocument/2006/relationships/hyperlink" Target="https://www.rasmussenreports.com/public_content/politics/elections/election_2020/white_house_watch_aug12" TargetMode="External"/><Relationship Id="rId12" Type="http://schemas.openxmlformats.org/officeDocument/2006/relationships/hyperlink" Target="https://www.rasmussenreports.com/public_content/politics/elections/election_2020/white_house_watch_jul29" TargetMode="External"/><Relationship Id="rId17" Type="http://schemas.openxmlformats.org/officeDocument/2006/relationships/hyperlink" Target="https://static.foxnews.com/foxnews.com/content/uploads/2020/07/Fox_July-12-15-2020_Complete_National_Topline_July-19-Release.pdf" TargetMode="External"/><Relationship Id="rId25" Type="http://schemas.openxmlformats.org/officeDocument/2006/relationships/hyperlink" Target="https://www.monmouth.edu/polling-institute/reports/monmouthpoll_US_070220/" TargetMode="External"/><Relationship Id="rId33" Type="http://schemas.openxmlformats.org/officeDocument/2006/relationships/hyperlink" Target="https://static.foxnews.com/foxnews.com/content/uploads/2020/05/Fox_May-17-20-2020_Complete_National_Topline_May-21-Release.pdf" TargetMode="External"/><Relationship Id="rId38" Type="http://schemas.openxmlformats.org/officeDocument/2006/relationships/hyperlink" Target="https://www.monmouth.edu/polling-institute/reports/monmouthpoll_US_050620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d25d2506sfb94s.cloudfront.net/cumulus_uploads/document/s7eok0qys8/weekly_presidential_tracking_report.pdf" TargetMode="External"/><Relationship Id="rId21" Type="http://schemas.openxmlformats.org/officeDocument/2006/relationships/hyperlink" Target="http://cesrusc.org/election/" TargetMode="External"/><Relationship Id="rId42" Type="http://schemas.openxmlformats.org/officeDocument/2006/relationships/hyperlink" Target="http://www.foxnews.com/politics/2016/10/18/fox-news-poll-clinton-tops-trump-by-6-points.html" TargetMode="External"/><Relationship Id="rId63" Type="http://schemas.openxmlformats.org/officeDocument/2006/relationships/hyperlink" Target="http://www.prri.org/wp-content/uploads/2016/10/PRRI-Atlantic-Survey-Topline.pdf" TargetMode="External"/><Relationship Id="rId84" Type="http://schemas.openxmlformats.org/officeDocument/2006/relationships/hyperlink" Target="http://www.latimes.com/politics/" TargetMode="External"/><Relationship Id="rId138" Type="http://schemas.openxmlformats.org/officeDocument/2006/relationships/hyperlink" Target="http://www.nbcnews.com/politics/2016-election/poll-no-post-convention-bounce-donald-trump-n616426" TargetMode="External"/><Relationship Id="rId159" Type="http://schemas.openxmlformats.org/officeDocument/2006/relationships/hyperlink" Target="http://www.realclearpolitics.com/docs/2016/Reuters_June_25_to_29_2016.pdf" TargetMode="External"/><Relationship Id="rId170" Type="http://schemas.openxmlformats.org/officeDocument/2006/relationships/hyperlink" Target="http://www.monmouth.edu/assets/0/32212254770/32212254991/32212254992/32212254994/32212254995/30064771087/568faad2-81ab-4bd0-b373-8577326e76bd.pdf" TargetMode="External"/><Relationship Id="rId191" Type="http://schemas.openxmlformats.org/officeDocument/2006/relationships/hyperlink" Target="http://www.realclearpolitics.com/docs/2016/Gravis_National_Trump_Clinton_May_2016.pdf" TargetMode="External"/><Relationship Id="rId205" Type="http://schemas.openxmlformats.org/officeDocument/2006/relationships/hyperlink" Target="http://www.foxnews.com/politics/interactive/2016/03/23/fox-news-poll-national-general-election-32316/" TargetMode="External"/><Relationship Id="rId226" Type="http://schemas.openxmlformats.org/officeDocument/2006/relationships/hyperlink" Target="https://www.scribd.com/doc/293784795/Public-Policy-Polling-national-poll" TargetMode="External"/><Relationship Id="rId247" Type="http://schemas.openxmlformats.org/officeDocument/2006/relationships/hyperlink" Target="http://www.surveyusa.com/client/PollReport.aspx?g=d950cadf-05ce-4148-a125-35c0cdab26c6" TargetMode="External"/><Relationship Id="rId107" Type="http://schemas.openxmlformats.org/officeDocument/2006/relationships/hyperlink" Target="http://www.realclearpolitics.com/docs/2016/2016_Reuters_Tracking_-_Core_Political_8.24_.16_.pdf" TargetMode="External"/><Relationship Id="rId11" Type="http://schemas.openxmlformats.org/officeDocument/2006/relationships/hyperlink" Target="http://www.mcclatchydc.com/news/politics-government/election/article112635048.html" TargetMode="External"/><Relationship Id="rId32" Type="http://schemas.openxmlformats.org/officeDocument/2006/relationships/hyperlink" Target="http://graphics.latimes.com/usc-presidential-poll-dashboard/" TargetMode="External"/><Relationship Id="rId53" Type="http://schemas.openxmlformats.org/officeDocument/2006/relationships/hyperlink" Target="http://www.realclearpolitics.com/docs/2016/2016_Reuters_Tracking_-_Core_Political_10.11_.16_.pdf" TargetMode="External"/><Relationship Id="rId74" Type="http://schemas.openxmlformats.org/officeDocument/2006/relationships/hyperlink" Target="http://www.monmouth.edu/polling-institute/reports/MonmouthPoll_US_092616/" TargetMode="External"/><Relationship Id="rId128" Type="http://schemas.openxmlformats.org/officeDocument/2006/relationships/hyperlink" Target="http://www.realclearpolitics.com/docs/2016/2016_Reuters_Tracking_-_Core_Political_8.3_.16_FINAL_.pdf" TargetMode="External"/><Relationship Id="rId149" Type="http://schemas.openxmlformats.org/officeDocument/2006/relationships/hyperlink" Target="https://d25d2506sfb94s.cloudfront.net/cumulus_uploads/document/ipip6gj791/econToplines.pdf" TargetMode="External"/><Relationship Id="rId5" Type="http://schemas.openxmlformats.org/officeDocument/2006/relationships/hyperlink" Target="http://abcnews.go.com/Politics/2016-race-stays-47-43-sunday-poll/story?id=43364234&amp;mc_cid=3db3f85085&amp;mc_eid=9430bf74bd" TargetMode="External"/><Relationship Id="rId95" Type="http://schemas.openxmlformats.org/officeDocument/2006/relationships/hyperlink" Target="http://www.realclearpolitics.com/docs/2016/2016_Reuters_Tracking_-_Core_Political_9.07_.16_.pdf" TargetMode="External"/><Relationship Id="rId160" Type="http://schemas.openxmlformats.org/officeDocument/2006/relationships/hyperlink" Target="http://www.investors.com/politics/trump-holds-ground-against-clinton-ties-her-in-a-four-way-matchup/" TargetMode="External"/><Relationship Id="rId181" Type="http://schemas.openxmlformats.org/officeDocument/2006/relationships/hyperlink" Target="http://www.investors.com/politics/clintons-lead-over-trump-narrows-as-disappointment-with-choices-grows/" TargetMode="External"/><Relationship Id="rId216" Type="http://schemas.openxmlformats.org/officeDocument/2006/relationships/hyperlink" Target="http://www.usatoday.com/story/news/politics/elections/2016/02/17/usa-today-suffolk-poll-whos-more-electable/80452560/" TargetMode="External"/><Relationship Id="rId237" Type="http://schemas.openxmlformats.org/officeDocument/2006/relationships/hyperlink" Target="http://msnbcmedia.msn.com/i/MSNBC/Sections/A_Politics/15463%20NBCWSJ%20Late%20October%20Poll%20(4).pdf" TargetMode="External"/><Relationship Id="rId258" Type="http://schemas.openxmlformats.org/officeDocument/2006/relationships/hyperlink" Target="http://www.foxnews.com/politics/interactive/2015/06/24/0624152016iranweb/" TargetMode="External"/><Relationship Id="rId22" Type="http://schemas.openxmlformats.org/officeDocument/2006/relationships/hyperlink" Target="http://www.investors.com/politics/ibd-tipp-presidential-election-poll/" TargetMode="External"/><Relationship Id="rId43" Type="http://schemas.openxmlformats.org/officeDocument/2006/relationships/hyperlink" Target="http://www.bloomberg.com/politics/articles/2016-10-19/national-poll" TargetMode="External"/><Relationship Id="rId64" Type="http://schemas.openxmlformats.org/officeDocument/2006/relationships/hyperlink" Target="http://www.cbsnews.com/news/hillary-clinton-edges-ahead-of-donald-trump-after-first-presidential-debate-hofstra-2016-cbs-nyt-poll/" TargetMode="External"/><Relationship Id="rId118" Type="http://schemas.openxmlformats.org/officeDocument/2006/relationships/hyperlink" Target="http://www.bloomberg.com/politics/articles/2016-08-10/bloomberg-politics-national-poll" TargetMode="External"/><Relationship Id="rId139" Type="http://schemas.openxmlformats.org/officeDocument/2006/relationships/hyperlink" Target="http://www.realclearpolitics.com/docs/2016/Gravis_National_July_2016.pdf" TargetMode="External"/><Relationship Id="rId85" Type="http://schemas.openxmlformats.org/officeDocument/2006/relationships/hyperlink" Target="http://www.nbcnews.com/storyline/data-points/hillary-clinton-regains-momentum-against-donald-trump-poll-n650926" TargetMode="External"/><Relationship Id="rId150" Type="http://schemas.openxmlformats.org/officeDocument/2006/relationships/hyperlink" Target="http://www.thestate.com/news/politics-government/article89192652.html" TargetMode="External"/><Relationship Id="rId171" Type="http://schemas.openxmlformats.org/officeDocument/2006/relationships/hyperlink" Target="http://gravismarketing.com/polling-and-market-research/current-national-polling/" TargetMode="External"/><Relationship Id="rId192" Type="http://schemas.openxmlformats.org/officeDocument/2006/relationships/hyperlink" Target="http://www.publicpolicypolling.com/pdf/2015/PPP_Release_National_51016.pdf" TargetMode="External"/><Relationship Id="rId206" Type="http://schemas.openxmlformats.org/officeDocument/2006/relationships/hyperlink" Target="http://www.bloomberg.com/politics/articles/2016-03-23/republicans-in-bloomberg-poll-not-sold-on-plan-to-stop-trump-im5c37sf" TargetMode="External"/><Relationship Id="rId227" Type="http://schemas.openxmlformats.org/officeDocument/2006/relationships/hyperlink" Target="http://www.langerresearch.com/wp-content/uploads/1174a2GOPElection.pdf" TargetMode="External"/><Relationship Id="rId248" Type="http://schemas.openxmlformats.org/officeDocument/2006/relationships/hyperlink" Target="http://www.publicpolicypolling.com/pdf/2015/PPP_Release_National_90315.pdf" TargetMode="External"/><Relationship Id="rId12" Type="http://schemas.openxmlformats.org/officeDocument/2006/relationships/hyperlink" Target="http://www.foxnews.com/politics/2016/11/04/fox-news-poll-clinton-ahead-trump-by-two-points.html" TargetMode="External"/><Relationship Id="rId33" Type="http://schemas.openxmlformats.org/officeDocument/2006/relationships/hyperlink" Target="http://www.usatoday.com/story/news/politics/elections/2016/10/26/poll-clinton-builds-leads-nation-worried-election-day-violence-trump/92712708/" TargetMode="External"/><Relationship Id="rId108" Type="http://schemas.openxmlformats.org/officeDocument/2006/relationships/hyperlink" Target="https://today.yougov.com/news/2016/08/24/yougoveconomist-poll-august-19-23-2016/" TargetMode="External"/><Relationship Id="rId129" Type="http://schemas.openxmlformats.org/officeDocument/2006/relationships/hyperlink" Target="http://www.cnn.com/2016/08/01/politics/trump-vs-clinton-presidential-polls-election-2016/index.html" TargetMode="External"/><Relationship Id="rId54" Type="http://schemas.openxmlformats.org/officeDocument/2006/relationships/hyperlink" Target="http://www.nbcnews.com/politics/first-read/poll-after-trump-tape-revelation-clinton-s-lead-double-digits-n663691" TargetMode="External"/><Relationship Id="rId75" Type="http://schemas.openxmlformats.org/officeDocument/2006/relationships/hyperlink" Target="https://today.yougov.com/news/2016/09/25/yougoveconomist-poll-september-22-24-2016/" TargetMode="External"/><Relationship Id="rId96" Type="http://schemas.openxmlformats.org/officeDocument/2006/relationships/hyperlink" Target="http://i2.cdn.turner.com/cnn/2016/images/09/05/rel13a.-.2016.post-labor.day.pdf" TargetMode="External"/><Relationship Id="rId140" Type="http://schemas.openxmlformats.org/officeDocument/2006/relationships/hyperlink" Target="http://www.rasmussenreports.com/public_content/politics/elections/election_2016/white_house_watch" TargetMode="External"/><Relationship Id="rId161" Type="http://schemas.openxmlformats.org/officeDocument/2006/relationships/hyperlink" Target="http://www.realclearpolitics.com/docs/2016/YouGov_June_24_to_27_2016.pdf" TargetMode="External"/><Relationship Id="rId182" Type="http://schemas.openxmlformats.org/officeDocument/2006/relationships/hyperlink" Target="http://www.rasmussenreports.com/public_content/politics/elections/election_2016/white_house_watch" TargetMode="External"/><Relationship Id="rId217" Type="http://schemas.openxmlformats.org/officeDocument/2006/relationships/hyperlink" Target="http://www.quinnipiac.edu/images/polling/us/us02182016_Urpfd42.pdf" TargetMode="External"/><Relationship Id="rId6" Type="http://schemas.openxmlformats.org/officeDocument/2006/relationships/hyperlink" Target="http://www.foxnews.com/politics/2016/11/07/fox-news-poll-results-11716.html" TargetMode="External"/><Relationship Id="rId238" Type="http://schemas.openxmlformats.org/officeDocument/2006/relationships/hyperlink" Target="http://i2.cdn.turner.com/cnn/2015/images/10/18/democrats.pdf" TargetMode="External"/><Relationship Id="rId259" Type="http://schemas.openxmlformats.org/officeDocument/2006/relationships/hyperlink" Target="http://www.quinnipiac.edu/news-and-events/quinnipiac-university-poll/national/release-detail?ReleaseID=2228" TargetMode="External"/><Relationship Id="rId23" Type="http://schemas.openxmlformats.org/officeDocument/2006/relationships/hyperlink" Target="http://www.nbcnews.com/storyline/data-points/poll-clinton-maintains-national-lead-over-trump-despite-fbi-letter-n675771" TargetMode="External"/><Relationship Id="rId119" Type="http://schemas.openxmlformats.org/officeDocument/2006/relationships/hyperlink" Target="https://www.washingtonpost.com/politics/poll-after-conventions-clinton-leads-trump-by-8-points/2016/08/06/517999c0-5b33-11e6-9aee-8075993d73a2_story.html" TargetMode="External"/><Relationship Id="rId44" Type="http://schemas.openxmlformats.org/officeDocument/2006/relationships/hyperlink" Target="http://www.realclearpolitics.com/docs/2016/2016_Reuters_Tracking_-_Core_Political_10.18_.16_.pdf" TargetMode="External"/><Relationship Id="rId65" Type="http://schemas.openxmlformats.org/officeDocument/2006/relationships/hyperlink" Target="http://www.cnn.com/2016/10/03/politics/hillary-clinton-donald-trump-presidential-polls/index.html" TargetMode="External"/><Relationship Id="rId86" Type="http://schemas.openxmlformats.org/officeDocument/2006/relationships/hyperlink" Target="http://www.foxnews.com/politics/2016/09/15/fox-news-poll-clinton-and-trump-in-one-point-race-among-likely-voters.html" TargetMode="External"/><Relationship Id="rId130" Type="http://schemas.openxmlformats.org/officeDocument/2006/relationships/hyperlink" Target="http://www.nbcnews.com/politics/2016-election/poll-clinton-support-spikes-following-democratic-convention-n621071" TargetMode="External"/><Relationship Id="rId151" Type="http://schemas.openxmlformats.org/officeDocument/2006/relationships/hyperlink" Target="http://www.rasmussenreports.com/public_content/politics/elections/election_2016/white_house_watch" TargetMode="External"/><Relationship Id="rId172" Type="http://schemas.openxmlformats.org/officeDocument/2006/relationships/hyperlink" Target="http://www.rasmussenreports.com/public_content/politics/elections/election_2016/white_house_watch" TargetMode="External"/><Relationship Id="rId193" Type="http://schemas.openxmlformats.org/officeDocument/2006/relationships/hyperlink" Target="http://i2.cdn.turner.com/cnn/2016/images/05/04/rel6b.-.2016.general.pdf" TargetMode="External"/><Relationship Id="rId207" Type="http://schemas.openxmlformats.org/officeDocument/2006/relationships/hyperlink" Target="http://www.quinnipiac.edu/images/polling/us/us03232016_Umk53pw.pdf" TargetMode="External"/><Relationship Id="rId228" Type="http://schemas.openxmlformats.org/officeDocument/2006/relationships/hyperlink" Target="http://www.nbcnews.com/meet-the-press/nbc-poll-clinton-would-trounce-trump-lose-rubio-carson-n478676" TargetMode="External"/><Relationship Id="rId249" Type="http://schemas.openxmlformats.org/officeDocument/2006/relationships/hyperlink" Target="http://www.quinnipiac.edu/images/polling/us/us08272015_Ueg38d.pdf" TargetMode="External"/><Relationship Id="rId13" Type="http://schemas.openxmlformats.org/officeDocument/2006/relationships/hyperlink" Target="https://www.scribd.com/document/330243723/NBC-News-SurveyMonkey-Toplines-and-Methodology-1031-11-6?secret_password=RZmAhM5A4ukrIpXPn0p8" TargetMode="External"/><Relationship Id="rId109" Type="http://schemas.openxmlformats.org/officeDocument/2006/relationships/hyperlink" Target="https://www.qu.edu/images/polling/us/us08252016_U88mxwn.pdf" TargetMode="External"/><Relationship Id="rId34" Type="http://schemas.openxmlformats.org/officeDocument/2006/relationships/hyperlink" Target="http://ap-gfkpoll.com/main/wp-content/uploads/2016/10/October-2016-AP-GfK-Poll-Topline_Campaign.pdf" TargetMode="External"/><Relationship Id="rId55" Type="http://schemas.openxmlformats.org/officeDocument/2006/relationships/hyperlink" Target="https://today.yougov.com/news/2016/10/09/yougoveconomist-poll-october-7-8-2016/" TargetMode="External"/><Relationship Id="rId76" Type="http://schemas.openxmlformats.org/officeDocument/2006/relationships/hyperlink" Target="http://www.latimes.com/politics/" TargetMode="External"/><Relationship Id="rId97" Type="http://schemas.openxmlformats.org/officeDocument/2006/relationships/hyperlink" Target="http://www.nbcnews.com/politics/2016-election/clinton-holds-steady-against-trump-campaign-enters-final-weeks-poll-n642931" TargetMode="External"/><Relationship Id="rId120" Type="http://schemas.openxmlformats.org/officeDocument/2006/relationships/hyperlink" Target="http://www.latimes.com/politics/" TargetMode="External"/><Relationship Id="rId141" Type="http://schemas.openxmlformats.org/officeDocument/2006/relationships/hyperlink" Target="http://www.ipsos-na.com/download/pr.aspx?id=15780" TargetMode="External"/><Relationship Id="rId7" Type="http://schemas.openxmlformats.org/officeDocument/2006/relationships/hyperlink" Target="https://www.monmouth.edu/polling-institute/reports/MonmouthPoll_US_110716/" TargetMode="External"/><Relationship Id="rId162" Type="http://schemas.openxmlformats.org/officeDocument/2006/relationships/hyperlink" Target="https://www.qu.edu/images/polling/us/us06292016_Utwkv93x.pdf" TargetMode="External"/><Relationship Id="rId183" Type="http://schemas.openxmlformats.org/officeDocument/2006/relationships/hyperlink" Target="https://www.qu.edu/images/polling/us/us06012016_Ugb28vf.pdf" TargetMode="External"/><Relationship Id="rId218" Type="http://schemas.openxmlformats.org/officeDocument/2006/relationships/hyperlink" Target="http://www.quinnipiac.edu/images/polling/us/us02052016_Ust53w.pdf" TargetMode="External"/><Relationship Id="rId239" Type="http://schemas.openxmlformats.org/officeDocument/2006/relationships/hyperlink" Target="http://www.foxnews.com/politics/interactive/2015/10/13/fox-news-poll-biden-more-electable-than-clinton/" TargetMode="External"/><Relationship Id="rId250" Type="http://schemas.openxmlformats.org/officeDocument/2006/relationships/hyperlink" Target="http://i2.cdn.turner.com/cnn/2015/images/08/18/rel8b.-.democrats.2016.pdf" TargetMode="External"/><Relationship Id="rId24" Type="http://schemas.openxmlformats.org/officeDocument/2006/relationships/hyperlink" Target="http://cesrusc.org/election/" TargetMode="External"/><Relationship Id="rId45" Type="http://schemas.openxmlformats.org/officeDocument/2006/relationships/hyperlink" Target="https://www.monmouth.edu/polling-institute/reports/MonmouthPoll_US_101716/" TargetMode="External"/><Relationship Id="rId66" Type="http://schemas.openxmlformats.org/officeDocument/2006/relationships/hyperlink" Target="http://www.latimes.com/politics/" TargetMode="External"/><Relationship Id="rId87" Type="http://schemas.openxmlformats.org/officeDocument/2006/relationships/hyperlink" Target="https://www.scribd.com/document/324094160/CBS-NYT-AM-presidential-poll-toplines-Sept-15-2016" TargetMode="External"/><Relationship Id="rId110" Type="http://schemas.openxmlformats.org/officeDocument/2006/relationships/hyperlink" Target="http://www.nbcnews.com/politics/2016-election/trump-faces-hurdle-minority-voters-clinton-maintains-lead-poll-shows-n636061" TargetMode="External"/><Relationship Id="rId131" Type="http://schemas.openxmlformats.org/officeDocument/2006/relationships/hyperlink" Target="http://www.publicpolicypolling.com/pdf/2015/PPP_Release_National_7302016.pdf" TargetMode="External"/><Relationship Id="rId152" Type="http://schemas.openxmlformats.org/officeDocument/2006/relationships/hyperlink" Target="http://www.ipsos-na.com/download/pr.aspx?id=15725" TargetMode="External"/><Relationship Id="rId173" Type="http://schemas.openxmlformats.org/officeDocument/2006/relationships/hyperlink" Target="http://www.realclearpolitics.com/docs/2016/Reuters_Ipsos_June_11th_to_15th_2016.pdf" TargetMode="External"/><Relationship Id="rId194" Type="http://schemas.openxmlformats.org/officeDocument/2006/relationships/hyperlink" Target="http://www.rasmussenreports.com/public_content/politics/elections/election_2016/trump_41_clinton_39" TargetMode="External"/><Relationship Id="rId208" Type="http://schemas.openxmlformats.org/officeDocument/2006/relationships/hyperlink" Target="http://www.cbsnews.com/news/donald-trump-and-hillary-clinton-viewed-unfavorably-by-majority-cbsnyt-poll/" TargetMode="External"/><Relationship Id="rId229" Type="http://schemas.openxmlformats.org/officeDocument/2006/relationships/hyperlink" Target="http://www.usatoday.com/story/news/politics/elections/2015/12/08/poll-trump-cruz-rubio-clinton-sanders/76948760/" TargetMode="External"/><Relationship Id="rId240" Type="http://schemas.openxmlformats.org/officeDocument/2006/relationships/hyperlink" Target="http://www.publicpolicypolling.com/pdf/2015/PPP_Release_NationalGOP_100615.pdf" TargetMode="External"/><Relationship Id="rId14" Type="http://schemas.openxmlformats.org/officeDocument/2006/relationships/hyperlink" Target="http://www.realclearpolitics.com/docs/2016/2016_Reuters_Tracking_-_Core_Political_Daily_11.05_.16_.pdf" TargetMode="External"/><Relationship Id="rId35" Type="http://schemas.openxmlformats.org/officeDocument/2006/relationships/hyperlink" Target="http://www.realclearpolitics.com/docs/2016/2016_Reuters_Tracking_-_Core_Political_10.25_.16_.pdf" TargetMode="External"/><Relationship Id="rId56" Type="http://schemas.openxmlformats.org/officeDocument/2006/relationships/hyperlink" Target="http://www.prri.org/wp-content/uploads/2016/10/PRRIThe-Atlantic-Survey-Topline-Oct.-9.pdf" TargetMode="External"/><Relationship Id="rId77" Type="http://schemas.openxmlformats.org/officeDocument/2006/relationships/hyperlink" Target="http://www.nbcnews.com/" TargetMode="External"/><Relationship Id="rId100" Type="http://schemas.openxmlformats.org/officeDocument/2006/relationships/hyperlink" Target="http://www.publicpolicypolling.com/pdf/2015/PPP_Release_National_83016.pdf" TargetMode="External"/><Relationship Id="rId8" Type="http://schemas.openxmlformats.org/officeDocument/2006/relationships/hyperlink" Target="https://www.scribd.com/document/330170543/9amET-NBCWSJ-release" TargetMode="External"/><Relationship Id="rId98" Type="http://schemas.openxmlformats.org/officeDocument/2006/relationships/hyperlink" Target="http://www.investors.com/politics/clinton-and-trump-are-tied-in-latest-ibdtipp-poll/" TargetMode="External"/><Relationship Id="rId121" Type="http://schemas.openxmlformats.org/officeDocument/2006/relationships/hyperlink" Target="http://www.investors.com/politics/trump-loses-ground-across-the-board-against-clinton-poll-finds/" TargetMode="External"/><Relationship Id="rId142" Type="http://schemas.openxmlformats.org/officeDocument/2006/relationships/hyperlink" Target="https://today.yougov.com/news/2016/07/18/yougoveconomist-poll-july-15-17-2016/" TargetMode="External"/><Relationship Id="rId163" Type="http://schemas.openxmlformats.org/officeDocument/2006/relationships/hyperlink" Target="http://www.people-press.org/files/2016/07/07-07-16-Voter-attitudes-topline-for-release.pdf" TargetMode="External"/><Relationship Id="rId184" Type="http://schemas.openxmlformats.org/officeDocument/2006/relationships/hyperlink" Target="http://www.rasmussenreports.com/public_content/politics/elections/election_2016/white_house_watch" TargetMode="External"/><Relationship Id="rId219" Type="http://schemas.openxmlformats.org/officeDocument/2006/relationships/hyperlink" Target="http://www.publicpolicypolling.com/pdf/2015/2016results.pdf" TargetMode="External"/><Relationship Id="rId230" Type="http://schemas.openxmlformats.org/officeDocument/2006/relationships/hyperlink" Target="http://www.cnn.com/2015/12/04/politics/hillary-clinton-republicans-head-to-head-poll/index.html" TargetMode="External"/><Relationship Id="rId251" Type="http://schemas.openxmlformats.org/officeDocument/2006/relationships/hyperlink" Target="http://www.foxnews.com/politics/interactive/2015/08/14/fox-news-poll-sanders-gains-on-clinton/" TargetMode="External"/><Relationship Id="rId25" Type="http://schemas.openxmlformats.org/officeDocument/2006/relationships/hyperlink" Target="http://abcnews.go.com/Politics/contest-narrows-expectations-poll/story?id=43116832" TargetMode="External"/><Relationship Id="rId46" Type="http://schemas.openxmlformats.org/officeDocument/2006/relationships/hyperlink" Target="http://www.cbsnews.com/news/cbs-poll-clintons-lead-over-trump-widens-with-three-weeks-to-go/" TargetMode="External"/><Relationship Id="rId67" Type="http://schemas.openxmlformats.org/officeDocument/2006/relationships/hyperlink" Target="http://www.foxnews.com/politics/interactive/2016/09/30/full-fox-news-poll-results-30/" TargetMode="External"/><Relationship Id="rId88" Type="http://schemas.openxmlformats.org/officeDocument/2006/relationships/hyperlink" Target="https://today.yougov.com/news/2016/09/13/yougoveconomist-poll-september-10-13-2016/" TargetMode="External"/><Relationship Id="rId111" Type="http://schemas.openxmlformats.org/officeDocument/2006/relationships/hyperlink" Target="http://www.realclearpolitics.com/docs/2016_Reuters_Tracking_-_Core_Political_8.17_.16_.pdf" TargetMode="External"/><Relationship Id="rId132" Type="http://schemas.openxmlformats.org/officeDocument/2006/relationships/hyperlink" Target="http://www.realclearpolitics.com/docs/2016/2016_Reuters_Tracking_-_Core_Political_7.29_.16_FINAL_.pdf" TargetMode="External"/><Relationship Id="rId153" Type="http://schemas.openxmlformats.org/officeDocument/2006/relationships/hyperlink" Target="https://d25d2506sfb94s.cloudfront.net/cumulus_uploads/document/40khyk3nw4/econToplines.pdf" TargetMode="External"/><Relationship Id="rId174" Type="http://schemas.openxmlformats.org/officeDocument/2006/relationships/hyperlink" Target="http://www.realclearpolitics.com/docs/2016/316272372-CNBC-All-America-Economic-Survey-June-20-2016.pdf" TargetMode="External"/><Relationship Id="rId195" Type="http://schemas.openxmlformats.org/officeDocument/2006/relationships/hyperlink" Target="http://www.investors.com/politics/trump-gains-ground-on-clinton-but-both-have-sky-high-negatives/" TargetMode="External"/><Relationship Id="rId209" Type="http://schemas.openxmlformats.org/officeDocument/2006/relationships/hyperlink" Target="https://www.documentcloud.org/documents/2773296-rel5a-2016.html" TargetMode="External"/><Relationship Id="rId220" Type="http://schemas.openxmlformats.org/officeDocument/2006/relationships/hyperlink" Target="https://www.scribd.com/doc/295919133/NBC-WSJ-January-Poll" TargetMode="External"/><Relationship Id="rId241" Type="http://schemas.openxmlformats.org/officeDocument/2006/relationships/hyperlink" Target="http://msnbcmedia.msn.com/i/MSNBC/Sections/A_Politics/15398%20NBCWSJ%20September%20Poll%20(2).pdf" TargetMode="External"/><Relationship Id="rId15" Type="http://schemas.openxmlformats.org/officeDocument/2006/relationships/hyperlink" Target="http://www.realclearpolitics.com/docs/2016/Gravis_November_3rd_2016.pdf" TargetMode="External"/><Relationship Id="rId36" Type="http://schemas.openxmlformats.org/officeDocument/2006/relationships/hyperlink" Target="http://abcnews.go.com/Politics/stressed-election-youve-company-poll/story?id=43024209" TargetMode="External"/><Relationship Id="rId57" Type="http://schemas.openxmlformats.org/officeDocument/2006/relationships/hyperlink" Target="http://www.latimes.com/politics/" TargetMode="External"/><Relationship Id="rId78" Type="http://schemas.openxmlformats.org/officeDocument/2006/relationships/hyperlink" Target="https://www.washingtonpost.com/page/2010-2019/WashingtonPost/2016/09/25/National-Politics/Polling/release_446.xml?tid=a_inl" TargetMode="External"/><Relationship Id="rId99" Type="http://schemas.openxmlformats.org/officeDocument/2006/relationships/hyperlink" Target="http://www.foxnews.com/politics/2016/08/31/fox-news-poll-trump-narrows-clintons-lead.html" TargetMode="External"/><Relationship Id="rId101" Type="http://schemas.openxmlformats.org/officeDocument/2006/relationships/hyperlink" Target="https://today.yougov.com/news/2016/08/30/yougoveconomist-poll-august-27-29-2016/" TargetMode="External"/><Relationship Id="rId122" Type="http://schemas.openxmlformats.org/officeDocument/2006/relationships/hyperlink" Target="https://www.scribd.com/document/320225575/McClatchy-Marist-Poll-National-Nature-of-the-Sample-and-Tables-August-2016" TargetMode="External"/><Relationship Id="rId143" Type="http://schemas.openxmlformats.org/officeDocument/2006/relationships/hyperlink" Target="https://www.scribd.com/document/318637789/NBC-News-SurveyMonkey-Toplines-and-Methodology-7-11-7-17?secret_password=AnNcMJ7IIHCH6A0c2XQm" TargetMode="External"/><Relationship Id="rId164" Type="http://schemas.openxmlformats.org/officeDocument/2006/relationships/hyperlink" Target="http://www.langerresearch.com/wp-content/uploads/1178a12016Election.pdf" TargetMode="External"/><Relationship Id="rId185" Type="http://schemas.openxmlformats.org/officeDocument/2006/relationships/hyperlink" Target="http://www.langerresearch.com/wp-content/uploads/1177a1ClintonTrump.pdf" TargetMode="External"/><Relationship Id="rId9" Type="http://schemas.openxmlformats.org/officeDocument/2006/relationships/hyperlink" Target="http://www.cbsnews.com/news/cbs-news-poll-state-of-the-race-the-day-before-election-day/" TargetMode="External"/><Relationship Id="rId210" Type="http://schemas.openxmlformats.org/officeDocument/2006/relationships/hyperlink" Target="http://www.monmouth.edu/assets/0/32212254770/32212254991/32212254992/32212254994/32212254995/30064771087/7714a05b-515f-4ad3-bdaa-e72a6e5f8e61.pdf" TargetMode="External"/><Relationship Id="rId26" Type="http://schemas.openxmlformats.org/officeDocument/2006/relationships/hyperlink" Target="https://today.yougov.com/news/2016/10/27/yougoveconomist-poll-october-22-26-2016/" TargetMode="External"/><Relationship Id="rId231" Type="http://schemas.openxmlformats.org/officeDocument/2006/relationships/hyperlink" Target="http://www.quinnipiac.edu/images/polling/us/us12022015_U45hkpp.pdf" TargetMode="External"/><Relationship Id="rId252" Type="http://schemas.openxmlformats.org/officeDocument/2006/relationships/hyperlink" Target="http://www.quinnipiac.edu/images/polling/us/us07302015_U645de.pdf" TargetMode="External"/><Relationship Id="rId47" Type="http://schemas.openxmlformats.org/officeDocument/2006/relationships/hyperlink" Target="http://www.nbcnews.com/storyline/data-points/poll-clinton-maintains-solid-national-lead-n667751" TargetMode="External"/><Relationship Id="rId68" Type="http://schemas.openxmlformats.org/officeDocument/2006/relationships/hyperlink" Target="http://www.nbcnews.com/storyline/data-points/poll-hillary-clinton-holds-national-lead-over-donald-trump-n658721" TargetMode="External"/><Relationship Id="rId89" Type="http://schemas.openxmlformats.org/officeDocument/2006/relationships/hyperlink" Target="https://www.qu.edu/images/polling/us/us09142016_U27xtpb.pdf" TargetMode="External"/><Relationship Id="rId112" Type="http://schemas.openxmlformats.org/officeDocument/2006/relationships/hyperlink" Target="https://today.yougov.com/news/2016/08/16/yougoveconomist-poll-august-14-16-2016/" TargetMode="External"/><Relationship Id="rId133" Type="http://schemas.openxmlformats.org/officeDocument/2006/relationships/hyperlink" Target="http://www.rasmussenreports.com/public_content/politics/elections/election_2016/white_house_watch" TargetMode="External"/><Relationship Id="rId154" Type="http://schemas.openxmlformats.org/officeDocument/2006/relationships/hyperlink" Target="http://www.rasmussenreports.com/public_content/politics/elections/election_2016/white_house_watch" TargetMode="External"/><Relationship Id="rId175" Type="http://schemas.openxmlformats.org/officeDocument/2006/relationships/hyperlink" Target="http://assets.bwbx.io/documents/users/iqjWHBFdfxIU/rc0NltTBR0ug/v0" TargetMode="External"/><Relationship Id="rId196" Type="http://schemas.openxmlformats.org/officeDocument/2006/relationships/hyperlink" Target="http://www.rasmussenreports.com/public_content/politics/questions/pt_survey_questions/april_2016/questions_clinton_trump_april_25_26_2016" TargetMode="External"/><Relationship Id="rId200" Type="http://schemas.openxmlformats.org/officeDocument/2006/relationships/hyperlink" Target="http://msnbcmedia.msn.com/i/MSNBC/Sections/A_Politics/16229%20NBCWSJ%20April%20Poll.pdf" TargetMode="External"/><Relationship Id="rId16" Type="http://schemas.openxmlformats.org/officeDocument/2006/relationships/hyperlink" Target="http://www.realclearpolitics.com/docs/2016/2016_Reuters_Tracking_-_Core_Political_Daily_11.04_.16_.pdf" TargetMode="External"/><Relationship Id="rId221" Type="http://schemas.openxmlformats.org/officeDocument/2006/relationships/hyperlink" Target="http://www.foxnews.com/politics/interactive/2016/01/08/fox-news-poll-national-presidential-race-obama-ratings/" TargetMode="External"/><Relationship Id="rId242" Type="http://schemas.openxmlformats.org/officeDocument/2006/relationships/hyperlink" Target="http://www.foxnews.com/politics/interactive/2015/09/23/fox-news-poll-2016-election-pope-francis-popularity/" TargetMode="External"/><Relationship Id="rId37" Type="http://schemas.openxmlformats.org/officeDocument/2006/relationships/hyperlink" Target="http://www.realclearpolitics.com/docs/2016/Gravis_Oct_24th_2016.pdf" TargetMode="External"/><Relationship Id="rId58" Type="http://schemas.openxmlformats.org/officeDocument/2006/relationships/hyperlink" Target="https://www.scribd.com/document/327007811/NBC-News-SurveyMonkey-Toplines-and-Methodology-10-3-10-9" TargetMode="External"/><Relationship Id="rId79" Type="http://schemas.openxmlformats.org/officeDocument/2006/relationships/hyperlink" Target="https://d25d2506sfb94s.cloudfront.net/cumulus_uploads/document/zcgy71ddez/econToplines.pdf" TargetMode="External"/><Relationship Id="rId102" Type="http://schemas.openxmlformats.org/officeDocument/2006/relationships/hyperlink" Target="http://www.ipsos-na.com/news-polls/pressrelease.aspx?id=7353" TargetMode="External"/><Relationship Id="rId123" Type="http://schemas.openxmlformats.org/officeDocument/2006/relationships/hyperlink" Target="http://www.nbcnews.com/politics/first-read/nbc-wsj-poll-clinton-jumps-nine-point-lead-over-trump-n623131" TargetMode="External"/><Relationship Id="rId144" Type="http://schemas.openxmlformats.org/officeDocument/2006/relationships/hyperlink" Target="http://i2.cdn.turner.com/cnn/2016/images/07/17/rel8a.-.2016.pdf" TargetMode="External"/><Relationship Id="rId90" Type="http://schemas.openxmlformats.org/officeDocument/2006/relationships/hyperlink" Target="http://www.realclearpolitics.com/docs/2016/2016_Reuters_Tracking_-_Core_Political_9.13_.16_.pdf" TargetMode="External"/><Relationship Id="rId165" Type="http://schemas.openxmlformats.org/officeDocument/2006/relationships/hyperlink" Target="http://www.nbcnews.com/meet-the-press/nbc-wsj-poll-clinton-leads-trump-5-points-n598716?cid=sm_tw&amp;hootPostID=f1bc2ae86e0f1f07a0afb55a7cdbdf67" TargetMode="External"/><Relationship Id="rId186" Type="http://schemas.openxmlformats.org/officeDocument/2006/relationships/hyperlink" Target="http://www.latimes.com/politics/" TargetMode="External"/><Relationship Id="rId211" Type="http://schemas.openxmlformats.org/officeDocument/2006/relationships/hyperlink" Target="https://www.washingtonpost.com/politics/poll-clinton-leads-trump-aided-by-obama-coalition/2016/03/08/40dd6698-e575-11e5-b0fd-073d5930a7b7_story.html" TargetMode="External"/><Relationship Id="rId232" Type="http://schemas.openxmlformats.org/officeDocument/2006/relationships/hyperlink" Target="http://www.nbcnews.com/meet-the-press/clinton-leads-2016-match-ups-carson-rubio-run-closest-n474591" TargetMode="External"/><Relationship Id="rId253" Type="http://schemas.openxmlformats.org/officeDocument/2006/relationships/hyperlink" Target="http://maristpoll.marist.edu/wp-content/misc/usapolls/us150722/2016July/Complete%20July%202015%20McClatchy_Marist%20Poll_2016_Tables.pdf" TargetMode="External"/><Relationship Id="rId27" Type="http://schemas.openxmlformats.org/officeDocument/2006/relationships/hyperlink" Target="http://www.foxnews.com/politics/2016/10/26/fox-news-poll-clinton-leads-trump-by-three-points.html" TargetMode="External"/><Relationship Id="rId48" Type="http://schemas.openxmlformats.org/officeDocument/2006/relationships/hyperlink" Target="https://www.washingtonpost.com/page/2010-2019/WashingtonPost/2016/10/16/National-Politics/Polling/release_452.xml" TargetMode="External"/><Relationship Id="rId69" Type="http://schemas.openxmlformats.org/officeDocument/2006/relationships/hyperlink" Target="http://www.realclearpolitics.com/docs/2016/PPP_National.pdf" TargetMode="External"/><Relationship Id="rId113" Type="http://schemas.openxmlformats.org/officeDocument/2006/relationships/hyperlink" Target="http://www.realclearpolitics.com/docs/2016/Gravis_National_August_2016.pdf" TargetMode="External"/><Relationship Id="rId134" Type="http://schemas.openxmlformats.org/officeDocument/2006/relationships/hyperlink" Target="https://today.yougov.com/news/2016/07/25/yougoveconomist-poll-july-23-24-2016/" TargetMode="External"/><Relationship Id="rId80" Type="http://schemas.openxmlformats.org/officeDocument/2006/relationships/hyperlink" Target="http://www.realclearpolitics.com/docs/2016/2016_Reuters_Tracking_-_Core_Political_9.20_.16_.pdf" TargetMode="External"/><Relationship Id="rId155" Type="http://schemas.openxmlformats.org/officeDocument/2006/relationships/hyperlink" Target="http://www.usatoday.com/story/news/politics/elections/2016/07/04/usa-today-suffolk-poll-voters-alarmed-trump-clinton/86632526/" TargetMode="External"/><Relationship Id="rId176" Type="http://schemas.openxmlformats.org/officeDocument/2006/relationships/hyperlink" Target="http://www.cbsnews.com/news/clinton-maintains-lead-after-claiming-nomination-cbs-news-poll/" TargetMode="External"/><Relationship Id="rId197" Type="http://schemas.openxmlformats.org/officeDocument/2006/relationships/hyperlink" Target="http://www.suffolk.edu/documents/SUPRC/4_25_2016_marginals.pdf" TargetMode="External"/><Relationship Id="rId201" Type="http://schemas.openxmlformats.org/officeDocument/2006/relationships/hyperlink" Target="http://www.cbsnews.com/news/cbs-poll-hillary-clinton-leads-donald-trump-but-voters-view-both-unfavorably/" TargetMode="External"/><Relationship Id="rId222" Type="http://schemas.openxmlformats.org/officeDocument/2006/relationships/hyperlink" Target="http://www.rasmussenreports.com/public_content/politics/elections/election_2016/clinton_vs_trump_still_a_dead_heat" TargetMode="External"/><Relationship Id="rId243" Type="http://schemas.openxmlformats.org/officeDocument/2006/relationships/hyperlink" Target="http://www.quinnipiac.edu/images/polling/us/us09242015_ui47mfb.pdf" TargetMode="External"/><Relationship Id="rId17" Type="http://schemas.openxmlformats.org/officeDocument/2006/relationships/hyperlink" Target="https://today.yougov.com/news/2016/11/02/yougoveconomist-poll-october-30-november-1-2016/" TargetMode="External"/><Relationship Id="rId38" Type="http://schemas.openxmlformats.org/officeDocument/2006/relationships/hyperlink" Target="http://i2.cdn.turner.com/cnn/2016/images/10/24/cnn.poll.pdf" TargetMode="External"/><Relationship Id="rId59" Type="http://schemas.openxmlformats.org/officeDocument/2006/relationships/hyperlink" Target="https://www.qu.edu/images/polling/us/us10072016_Udmr62f.pdf" TargetMode="External"/><Relationship Id="rId103" Type="http://schemas.openxmlformats.org/officeDocument/2006/relationships/hyperlink" Target="http://www.monmouth.edu/polling-institute/reports/MonmouthPoll_US_082916/" TargetMode="External"/><Relationship Id="rId124" Type="http://schemas.openxmlformats.org/officeDocument/2006/relationships/hyperlink" Target="http://www.nbcnews.com/politics/2016-election/poll-clinton-opens-double-digit-lead-over-trump-n625676" TargetMode="External"/><Relationship Id="rId70" Type="http://schemas.openxmlformats.org/officeDocument/2006/relationships/hyperlink" Target="http://www.oann.com/pollnational/" TargetMode="External"/><Relationship Id="rId91" Type="http://schemas.openxmlformats.org/officeDocument/2006/relationships/hyperlink" Target="http://www.latimes.com/politics/" TargetMode="External"/><Relationship Id="rId145" Type="http://schemas.openxmlformats.org/officeDocument/2006/relationships/hyperlink" Target="http://apps.washingtonpost.com/g/page/politics/washington-post-abc-news-national-poll-july-11-14/2061/" TargetMode="External"/><Relationship Id="rId166" Type="http://schemas.openxmlformats.org/officeDocument/2006/relationships/hyperlink" Target="http://www.rasmussenreports.com/public_content/politics/elections/election_2016/white_house_watch" TargetMode="External"/><Relationship Id="rId187" Type="http://schemas.openxmlformats.org/officeDocument/2006/relationships/hyperlink" Target="http://www.nbcnews.com/meet-the-press/clinton-s-lead-over-trump-shrinks-3-points-new-nbc-n577726" TargetMode="External"/><Relationship Id="rId1" Type="http://schemas.openxmlformats.org/officeDocument/2006/relationships/hyperlink" Target="https://assets.bwbx.io/documents/users/iqjWHBFdfxIU/rklCDpOEK78Q/v0" TargetMode="External"/><Relationship Id="rId212" Type="http://schemas.openxmlformats.org/officeDocument/2006/relationships/hyperlink" Target="http://www.nbcnews.com/meet-the-press/how-trump-rubio-cruz-would-fare-against-clinton-november-n534191" TargetMode="External"/><Relationship Id="rId233" Type="http://schemas.openxmlformats.org/officeDocument/2006/relationships/hyperlink" Target="http://www.foxnews.com/politics/interactive/2015/11/20/fox-news-poll-2016-matchups-syrian-refugees/" TargetMode="External"/><Relationship Id="rId254" Type="http://schemas.openxmlformats.org/officeDocument/2006/relationships/hyperlink" Target="https://www.documentcloud.org/documents/2179399-cnn-orc-poll-2016-election-9-a-m-july-26-2015.html" TargetMode="External"/><Relationship Id="rId28" Type="http://schemas.openxmlformats.org/officeDocument/2006/relationships/hyperlink" Target="http://www.investors.com/politics/ibd-tipp-presidential-election-poll/" TargetMode="External"/><Relationship Id="rId49" Type="http://schemas.openxmlformats.org/officeDocument/2006/relationships/hyperlink" Target="http://www.nbcnews.com/politics/first-read/clinton-holds-11-point-national-lead-over-trump-nbc-wsj-n666986" TargetMode="External"/><Relationship Id="rId114" Type="http://schemas.openxmlformats.org/officeDocument/2006/relationships/hyperlink" Target="http://www.nbcnews.com/politics/2016-election/poll-clinton-maintains-big-lead-voters-doubt-trump-s-temperament-n631351" TargetMode="External"/><Relationship Id="rId60" Type="http://schemas.openxmlformats.org/officeDocument/2006/relationships/hyperlink" Target="http://www.foxnews.com/politics/2016/10/07/fox-news-poll-clinton-edges-trump-by-two-points-one-month-ahead-election.html" TargetMode="External"/><Relationship Id="rId81" Type="http://schemas.openxmlformats.org/officeDocument/2006/relationships/hyperlink" Target="http://www.mcclatchydc.com/news/politics-government/election/article103597247.html" TargetMode="External"/><Relationship Id="rId135" Type="http://schemas.openxmlformats.org/officeDocument/2006/relationships/hyperlink" Target="http://www.cnn.com/2016/07/25/politics/donald-trump-hillary-clinton-poll/index.html" TargetMode="External"/><Relationship Id="rId156" Type="http://schemas.openxmlformats.org/officeDocument/2006/relationships/hyperlink" Target="http://www.publicpolicypolling.com/pdf/2015/PPP_Release_National_63016.pdf" TargetMode="External"/><Relationship Id="rId177" Type="http://schemas.openxmlformats.org/officeDocument/2006/relationships/hyperlink" Target="http://www.foxnews.com/politics/2016/06/09/fox-news-poll-trump-drops-now-trails-clinton.html?intcmp=hpbt1" TargetMode="External"/><Relationship Id="rId198" Type="http://schemas.openxmlformats.org/officeDocument/2006/relationships/hyperlink" Target="https://mediarelations.gwu.edu/americans-overwhelmingly-engaged-2016-election-tone-race-affecting-voters-new-gw-battleground-poll" TargetMode="External"/><Relationship Id="rId202" Type="http://schemas.openxmlformats.org/officeDocument/2006/relationships/hyperlink" Target="http://maristpoll.marist.edu/wp-content/misc/usapolls/us160329/MCC/General%20Election/McClatchy_Marist%20Poll_General%20Election__Complete%20Survey%20Findings_Nature%20of%20the%20Sample%20and%20Tables_April%202016.pdf" TargetMode="External"/><Relationship Id="rId223" Type="http://schemas.openxmlformats.org/officeDocument/2006/relationships/hyperlink" Target="http://i2.cdn.turner.com/cnn/2015/images/12/23/cnnpoll2.pdf" TargetMode="External"/><Relationship Id="rId244" Type="http://schemas.openxmlformats.org/officeDocument/2006/relationships/hyperlink" Target="http://abcnews.go.com/Politics/insider-outsider-matchup-finds-clinton-trump/story?id=33689594" TargetMode="External"/><Relationship Id="rId18" Type="http://schemas.openxmlformats.org/officeDocument/2006/relationships/hyperlink" Target="http://www.realclearpolitics.com/docs/2016/2016_Reuters_Tracking_-_Core_Political_11.03_.16_.pdf" TargetMode="External"/><Relationship Id="rId39" Type="http://schemas.openxmlformats.org/officeDocument/2006/relationships/hyperlink" Target="http://www.nbcnews.com/storyline/data-points/poll-republican-party-fractured-hillary-clinton-maintains-solid-lead-n672001" TargetMode="External"/><Relationship Id="rId50" Type="http://schemas.openxmlformats.org/officeDocument/2006/relationships/hyperlink" Target="http://www.latimes.com/politics/" TargetMode="External"/><Relationship Id="rId104" Type="http://schemas.openxmlformats.org/officeDocument/2006/relationships/hyperlink" Target="http://www.usatoday.com/story/news/politics/elections/2016/09/01/suffolk-poll-hillary-clinton-donald-trump-fear/89577824/" TargetMode="External"/><Relationship Id="rId125" Type="http://schemas.openxmlformats.org/officeDocument/2006/relationships/hyperlink" Target="http://www.foxnews.com/politics/interactive/2016/08/03/fox-news-poll-aug-3-2016/" TargetMode="External"/><Relationship Id="rId146" Type="http://schemas.openxmlformats.org/officeDocument/2006/relationships/hyperlink" Target="http://www.rasmussenreports.com/public_content/politics/elections/election_2016/white_house_watch" TargetMode="External"/><Relationship Id="rId167" Type="http://schemas.openxmlformats.org/officeDocument/2006/relationships/hyperlink" Target="http://www.realclearpolitics.com/docs/2016/Reuters_Ipsos_June_18_to_22_2016.pdf" TargetMode="External"/><Relationship Id="rId188" Type="http://schemas.openxmlformats.org/officeDocument/2006/relationships/hyperlink" Target="http://www.rasmussenreports.com/public_content/politics/elections/election_2016/white_house_watch" TargetMode="External"/><Relationship Id="rId71" Type="http://schemas.openxmlformats.org/officeDocument/2006/relationships/hyperlink" Target="http://www.realclearpolitics.com/docs/2016/2016_Reuters_Tracking_-_Core_Political_9.27_.16__.pdf" TargetMode="External"/><Relationship Id="rId92" Type="http://schemas.openxmlformats.org/officeDocument/2006/relationships/hyperlink" Target="http://www.nbcnews.com/politics/2016-election/poll-clinton-s-lead-narrows-among-independents-voters-nationally-n646911" TargetMode="External"/><Relationship Id="rId213" Type="http://schemas.openxmlformats.org/officeDocument/2006/relationships/hyperlink" Target="http://www.rasmussenreports.com/public_content/politics/elections/election_2016/clinton_edges_ahead_of_trump_in_presidential_matchup" TargetMode="External"/><Relationship Id="rId234" Type="http://schemas.openxmlformats.org/officeDocument/2006/relationships/hyperlink" Target="http://www.publicpolicypolling.com/main/2015/11/gop-has-clear-top-4-clinton-dominant-for-dems-general-election-tight.html" TargetMode="External"/><Relationship Id="rId2" Type="http://schemas.openxmlformats.org/officeDocument/2006/relationships/hyperlink" Target="http://www.investors.com/politics/ibd-tipp-presidential-election-poll/" TargetMode="External"/><Relationship Id="rId29" Type="http://schemas.openxmlformats.org/officeDocument/2006/relationships/hyperlink" Target="http://www.people-press.org/2016/10/27/as-election-nears-voters-divided-over-democracy-and-respect/" TargetMode="External"/><Relationship Id="rId255" Type="http://schemas.openxmlformats.org/officeDocument/2006/relationships/hyperlink" Target="http://www.publicpolicypolling.com/pdf/2015/PPP_Release_National_72215.pdf" TargetMode="External"/><Relationship Id="rId40" Type="http://schemas.openxmlformats.org/officeDocument/2006/relationships/hyperlink" Target="https://www.qu.edu/images/polling/us/us10192016_U29frgv.pdf" TargetMode="External"/><Relationship Id="rId115" Type="http://schemas.openxmlformats.org/officeDocument/2006/relationships/hyperlink" Target="http://cesrusc.org/election/" TargetMode="External"/><Relationship Id="rId136" Type="http://schemas.openxmlformats.org/officeDocument/2006/relationships/hyperlink" Target="https://uasdata.usc.edu/data/election-poll" TargetMode="External"/><Relationship Id="rId157" Type="http://schemas.openxmlformats.org/officeDocument/2006/relationships/hyperlink" Target="http://www.realclearpolitics.com/docs/2016/Gravis_National_June_27_to_28_2016.pdf" TargetMode="External"/><Relationship Id="rId178" Type="http://schemas.openxmlformats.org/officeDocument/2006/relationships/hyperlink" Target="http://www.rasmussenreports.com/public_content/politics/elections/election_2016/white_house_watch" TargetMode="External"/><Relationship Id="rId61" Type="http://schemas.openxmlformats.org/officeDocument/2006/relationships/hyperlink" Target="https://today.yougov.com/news/2016/10/03/yougoveconomist-poll-october-1-3-2016/" TargetMode="External"/><Relationship Id="rId82" Type="http://schemas.openxmlformats.org/officeDocument/2006/relationships/hyperlink" Target="http://www.nbcnews.com/politics/2016-election/poll-clinton-leads-trump-ahead-first-debate-n652141" TargetMode="External"/><Relationship Id="rId199" Type="http://schemas.openxmlformats.org/officeDocument/2006/relationships/hyperlink" Target="http://www.foxnews.com/politics/interactive/2016/04/14/fox-news-poll-national-release-april-14-2016/" TargetMode="External"/><Relationship Id="rId203" Type="http://schemas.openxmlformats.org/officeDocument/2006/relationships/hyperlink" Target="http://www.investors.com/wp-content/uploads/2016/04/Tables_Apr2016_Posting-1.pdf" TargetMode="External"/><Relationship Id="rId19" Type="http://schemas.openxmlformats.org/officeDocument/2006/relationships/hyperlink" Target="http://www.cbsnews.com/news/five-days-to-go-the-presidential-race-tightens-cbsnyt-poll/" TargetMode="External"/><Relationship Id="rId224" Type="http://schemas.openxmlformats.org/officeDocument/2006/relationships/hyperlink" Target="http://www.quinnipiac.edu/images/polling/us/us12222015_Uhkm63g.pdf" TargetMode="External"/><Relationship Id="rId245" Type="http://schemas.openxmlformats.org/officeDocument/2006/relationships/hyperlink" Target="http://i2.cdn.turner.com/cnn/2015/images/09/10/demsclinton.pdf" TargetMode="External"/><Relationship Id="rId30" Type="http://schemas.openxmlformats.org/officeDocument/2006/relationships/hyperlink" Target="http://abcnews.go.com/Politics/stressed-election-youve-company-poll/story?id=43024209" TargetMode="External"/><Relationship Id="rId105" Type="http://schemas.openxmlformats.org/officeDocument/2006/relationships/hyperlink" Target="http://www.nbcnews.com/politics/2016-election/poll-donald-trump-chips-away-hillary-clinton-s-national-lead-n639591" TargetMode="External"/><Relationship Id="rId126" Type="http://schemas.openxmlformats.org/officeDocument/2006/relationships/hyperlink" Target="https://d25d2506sfb94s.cloudfront.net/cumulus_uploads/document/kzew9twjin/weekly_presidential_election_tracking_report.pdf" TargetMode="External"/><Relationship Id="rId147" Type="http://schemas.openxmlformats.org/officeDocument/2006/relationships/hyperlink" Target="http://www.nbcnews.com/storyline/2016-conventions/poll-clinton-keeps-5-point-lead-over-trump-heading-conventions-n610966" TargetMode="External"/><Relationship Id="rId168" Type="http://schemas.openxmlformats.org/officeDocument/2006/relationships/hyperlink" Target="http://www.realclearpolitics.com/docs/2016/Economist_YouGov_General_Election_June_18_20.pdf" TargetMode="External"/><Relationship Id="rId51" Type="http://schemas.openxmlformats.org/officeDocument/2006/relationships/hyperlink" Target="http://www.foxnews.com/politics/2016/10/13/fox-news-poll-clinton-leads-trump-by-7-points.html" TargetMode="External"/><Relationship Id="rId72" Type="http://schemas.openxmlformats.org/officeDocument/2006/relationships/hyperlink" Target="http://www.realclearpolitics.com/docs/2016/SEPT_26_NAT_PRES_+_BP.pdf" TargetMode="External"/><Relationship Id="rId93" Type="http://schemas.openxmlformats.org/officeDocument/2006/relationships/hyperlink" Target="http://www.langerresearch.com/wp-content/uploads/1181a12016Election.pdf" TargetMode="External"/><Relationship Id="rId189" Type="http://schemas.openxmlformats.org/officeDocument/2006/relationships/hyperlink" Target="http://www.foxnews.com/politics/2016/05/18/fox-news-poll-clintons-negatives-surpass-trumps.html" TargetMode="External"/><Relationship Id="rId3" Type="http://schemas.openxmlformats.org/officeDocument/2006/relationships/hyperlink" Target="https://d25d2506sfb94s.cloudfront.net/cumulus_uploads/document/l37rosbwjp/econTabReport_lv.pdf" TargetMode="External"/><Relationship Id="rId214" Type="http://schemas.openxmlformats.org/officeDocument/2006/relationships/hyperlink" Target="http://www.cnn.com/2016/03/01/politics/donald-trump-hillary-clinton-bernie-sanders-poll/index.html" TargetMode="External"/><Relationship Id="rId235" Type="http://schemas.openxmlformats.org/officeDocument/2006/relationships/hyperlink" Target="http://www.mcclatchydc.com/news/politics-government/election/article43727049.ece/BINARY/Poll%20details" TargetMode="External"/><Relationship Id="rId256" Type="http://schemas.openxmlformats.org/officeDocument/2006/relationships/hyperlink" Target="https://www.suffolk.edu/documents/SUPRC/7_14_2015_marginals.pdf" TargetMode="External"/><Relationship Id="rId116" Type="http://schemas.openxmlformats.org/officeDocument/2006/relationships/hyperlink" Target="http://www.realclearpolitics.com/docs/2016/2016_Reuters_Tracking_Core_Political_8.10_.16_.pdf" TargetMode="External"/><Relationship Id="rId137" Type="http://schemas.openxmlformats.org/officeDocument/2006/relationships/hyperlink" Target="http://www.cbsnews.com/news/poll-hillary-clinton-and-donald-trump-tied-going-into-democratic-convention/" TargetMode="External"/><Relationship Id="rId158" Type="http://schemas.openxmlformats.org/officeDocument/2006/relationships/hyperlink" Target="http://www.foxnews.com/politics/interactive/2016/06/29/fox-news-poll-june-2-2016/" TargetMode="External"/><Relationship Id="rId20" Type="http://schemas.openxmlformats.org/officeDocument/2006/relationships/hyperlink" Target="http://abcnews.go.com/Politics/trump-leads-clinton-point-poll-enthusiasm-declines/story?id=43199459" TargetMode="External"/><Relationship Id="rId41" Type="http://schemas.openxmlformats.org/officeDocument/2006/relationships/hyperlink" Target="https://today.yougov.com/news/2016/10/19/yougoveconomist-poll-october-15-18-2016/" TargetMode="External"/><Relationship Id="rId62" Type="http://schemas.openxmlformats.org/officeDocument/2006/relationships/hyperlink" Target="http://www.realclearpolitics.com/docs/2016/2016_Reuters_Tracking_-_Core_Political_10.04_.16_.pdf" TargetMode="External"/><Relationship Id="rId83" Type="http://schemas.openxmlformats.org/officeDocument/2006/relationships/hyperlink" Target="http://ap-gfkpoll.com/main/wp-content/uploads/2016/09/September-2016-AP-GfK-Poll-Topline-Clinton.pdf" TargetMode="External"/><Relationship Id="rId179" Type="http://schemas.openxmlformats.org/officeDocument/2006/relationships/hyperlink" Target="http://www.realclearpolitics.com/docs/2016/Reuters_Ipsos_June_4th_to_June_8th.pdf" TargetMode="External"/><Relationship Id="rId190" Type="http://schemas.openxmlformats.org/officeDocument/2006/relationships/hyperlink" Target="http://www.cbsnews.com/news/cbsnyt-national-poll-hillary-clintons-lead-over-donald-trump-narrows/" TargetMode="External"/><Relationship Id="rId204" Type="http://schemas.openxmlformats.org/officeDocument/2006/relationships/hyperlink" Target="http://www.publicpolicypolling.com/pdf/2015/PPP_Release_National_33116.pdf" TargetMode="External"/><Relationship Id="rId225" Type="http://schemas.openxmlformats.org/officeDocument/2006/relationships/hyperlink" Target="http://www.foxnews.com/politics/interactive/2015/12/18/fox-news-poll-2016-gop-race-trump-muslim-ban-terrorism-isis/" TargetMode="External"/><Relationship Id="rId246" Type="http://schemas.openxmlformats.org/officeDocument/2006/relationships/hyperlink" Target="http://www.msnbc.com/msnbc/poll-democrats-claim-resounding-latino-support-over-gop" TargetMode="External"/><Relationship Id="rId106" Type="http://schemas.openxmlformats.org/officeDocument/2006/relationships/hyperlink" Target="http://www.latimes.com/politics/" TargetMode="External"/><Relationship Id="rId127" Type="http://schemas.openxmlformats.org/officeDocument/2006/relationships/hyperlink" Target="http://www.cbsnews.com/news/campaign-2016-did-hillary-clinton-get-a-post-convention-bump/" TargetMode="External"/><Relationship Id="rId10" Type="http://schemas.openxmlformats.org/officeDocument/2006/relationships/hyperlink" Target="http://www.realclearpolitics.com/docs/2016/2016_Reuters_Tracking_-_Core_Political_Daily_11.07_.16_.pdf" TargetMode="External"/><Relationship Id="rId31" Type="http://schemas.openxmlformats.org/officeDocument/2006/relationships/hyperlink" Target="http://fm.cnbc.com/applications/cnbc.com/resources/editorialfiles/2016/10/27/survey.pdf" TargetMode="External"/><Relationship Id="rId52" Type="http://schemas.openxmlformats.org/officeDocument/2006/relationships/hyperlink" Target="https://www.scribd.com/document/327216789/Public-161027-NBCWSJ-October-N900-Poll-10-11-RELEASE" TargetMode="External"/><Relationship Id="rId73" Type="http://schemas.openxmlformats.org/officeDocument/2006/relationships/hyperlink" Target="https://assets.bwbx.io/documents/users/iqjWHBFdfxIU/rf1VkxwwhH2c/v0" TargetMode="External"/><Relationship Id="rId94" Type="http://schemas.openxmlformats.org/officeDocument/2006/relationships/hyperlink" Target="https://d25d2506sfb94s.cloudfront.net/cumulus_uploads/document/t17b77oz5n/weekly_presidential_election_tracking_report.pdf" TargetMode="External"/><Relationship Id="rId148" Type="http://schemas.openxmlformats.org/officeDocument/2006/relationships/hyperlink" Target="http://www.cbsnews.com/news/hillary-clinton-donald-trump-tied-going-into-conventions-cbsnyt-poll/" TargetMode="External"/><Relationship Id="rId169" Type="http://schemas.openxmlformats.org/officeDocument/2006/relationships/hyperlink" Target="http://i2.cdn.turner.com/cnn/2016/images/06/21/rel7b.-.2016.general.pdf" TargetMode="External"/><Relationship Id="rId4" Type="http://schemas.openxmlformats.org/officeDocument/2006/relationships/hyperlink" Target="http://cesrusc.org/election/" TargetMode="External"/><Relationship Id="rId180" Type="http://schemas.openxmlformats.org/officeDocument/2006/relationships/hyperlink" Target="http://www.realclearpolitics.com/docs/2016/Economist_YouGov_June_2nd_to_5th.pdf" TargetMode="External"/><Relationship Id="rId215" Type="http://schemas.openxmlformats.org/officeDocument/2006/relationships/hyperlink" Target="http://www.foxnews.com/politics/2016/02/18/fox-news-poll-clinton-still-way-ahead-in-south-carolina.html" TargetMode="External"/><Relationship Id="rId236" Type="http://schemas.openxmlformats.org/officeDocument/2006/relationships/hyperlink" Target="http://www.quinnipiac.edu/images/polling/us/us11042015_xsq33a.pdf" TargetMode="External"/><Relationship Id="rId257" Type="http://schemas.openxmlformats.org/officeDocument/2006/relationships/hyperlink" Target="http://i2.cdn.turner.com/cnn/2015/images/06/30/trumpbushclinton.pdf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realclearpolitics.com/docs/2016/316272372-CNBC-All-America-Economic-Survey-June-20-2016.pdf" TargetMode="External"/><Relationship Id="rId18" Type="http://schemas.openxmlformats.org/officeDocument/2006/relationships/hyperlink" Target="http://www.rasmussenreports.com/public_content/politics/elections/election_2016/white_house_watch" TargetMode="External"/><Relationship Id="rId26" Type="http://schemas.openxmlformats.org/officeDocument/2006/relationships/hyperlink" Target="http://www.rasmussenreports.com/public_content/politics/elections/election_2016/trump_41_clinton_39" TargetMode="External"/><Relationship Id="rId3" Type="http://schemas.openxmlformats.org/officeDocument/2006/relationships/hyperlink" Target="http://www.thestate.com/news/politics-government/article89192652.html" TargetMode="External"/><Relationship Id="rId21" Type="http://schemas.openxmlformats.org/officeDocument/2006/relationships/hyperlink" Target="http://www.langerresearch.com/wp-content/uploads/1177a1ClintonTrump.pdf" TargetMode="External"/><Relationship Id="rId34" Type="http://schemas.openxmlformats.org/officeDocument/2006/relationships/hyperlink" Target="http://www.rasmussenreports.com/public_content/politics/elections/election_2016/clinton_edges_ahead_of_trump_in_presidential_matchup" TargetMode="External"/><Relationship Id="rId7" Type="http://schemas.openxmlformats.org/officeDocument/2006/relationships/hyperlink" Target="http://www.nbcnews.com/meet-the-press/nbc-wsj-poll-clinton-leads-trump-5-points-n598716?cid=sm_tw&amp;hootPostID=f1bc2ae86e0f1f07a0afb55a7cdbdf67" TargetMode="External"/><Relationship Id="rId12" Type="http://schemas.openxmlformats.org/officeDocument/2006/relationships/hyperlink" Target="http://www.rasmussenreports.com/public_content/politics/elections/election_2016/white_house_watch" TargetMode="External"/><Relationship Id="rId17" Type="http://schemas.openxmlformats.org/officeDocument/2006/relationships/hyperlink" Target="http://www.investors.com/politics/clintons-lead-over-trump-narrows-as-disappointment-with-choices-grows/" TargetMode="External"/><Relationship Id="rId25" Type="http://schemas.openxmlformats.org/officeDocument/2006/relationships/hyperlink" Target="http://i2.cdn.turner.com/cnn/2016/images/05/04/rel6b.-.2016.general.pdf" TargetMode="External"/><Relationship Id="rId33" Type="http://schemas.openxmlformats.org/officeDocument/2006/relationships/hyperlink" Target="http://www.nbcnews.com/meet-the-press/how-trump-rubio-cruz-would-fare-against-clinton-november-n534191" TargetMode="External"/><Relationship Id="rId2" Type="http://schemas.openxmlformats.org/officeDocument/2006/relationships/hyperlink" Target="http://www.rasmussenreports.com/public_content/politics/elections/election_2016/white_house_watch" TargetMode="External"/><Relationship Id="rId16" Type="http://schemas.openxmlformats.org/officeDocument/2006/relationships/hyperlink" Target="http://www.rasmussenreports.com/public_content/politics/elections/election_2016/white_house_watch" TargetMode="External"/><Relationship Id="rId20" Type="http://schemas.openxmlformats.org/officeDocument/2006/relationships/hyperlink" Target="http://www.rasmussenreports.com/public_content/politics/elections/election_2016/white_house_watch" TargetMode="External"/><Relationship Id="rId29" Type="http://schemas.openxmlformats.org/officeDocument/2006/relationships/hyperlink" Target="https://mediarelations.gwu.edu/americans-overwhelmingly-engaged-2016-election-tone-race-affecting-voters-new-gw-battleground-poll" TargetMode="External"/><Relationship Id="rId1" Type="http://schemas.openxmlformats.org/officeDocument/2006/relationships/hyperlink" Target="http://apps.washingtonpost.com/g/page/politics/washington-post-abc-news-national-poll-july-11-14/2061/" TargetMode="External"/><Relationship Id="rId6" Type="http://schemas.openxmlformats.org/officeDocument/2006/relationships/hyperlink" Target="http://www.publicpolicypolling.com/pdf/2015/PPP_Release_National_63016.pdf" TargetMode="External"/><Relationship Id="rId11" Type="http://schemas.openxmlformats.org/officeDocument/2006/relationships/hyperlink" Target="http://gravismarketing.com/polling-and-market-research/current-national-polling/" TargetMode="External"/><Relationship Id="rId24" Type="http://schemas.openxmlformats.org/officeDocument/2006/relationships/hyperlink" Target="http://www.rasmussenreports.com/public_content/politics/elections/election_2016/white_house_watch" TargetMode="External"/><Relationship Id="rId32" Type="http://schemas.openxmlformats.org/officeDocument/2006/relationships/hyperlink" Target="http://www.bloomberg.com/politics/articles/2016-03-23/republicans-in-bloomberg-poll-not-sold-on-plan-to-stop-trump-im5c37sf" TargetMode="External"/><Relationship Id="rId5" Type="http://schemas.openxmlformats.org/officeDocument/2006/relationships/hyperlink" Target="http://www.usatoday.com/story/news/politics/elections/2016/07/04/usa-today-suffolk-poll-voters-alarmed-trump-clinton/86632526/" TargetMode="External"/><Relationship Id="rId15" Type="http://schemas.openxmlformats.org/officeDocument/2006/relationships/hyperlink" Target="http://www.foxnews.com/politics/2016/06/09/fox-news-poll-trump-drops-now-trails-clinton.html?intcmp=hpbt1" TargetMode="External"/><Relationship Id="rId23" Type="http://schemas.openxmlformats.org/officeDocument/2006/relationships/hyperlink" Target="http://www.nbcnews.com/meet-the-press/clinton-s-lead-over-trump-shrinks-3-points-new-nbc-n577726" TargetMode="External"/><Relationship Id="rId28" Type="http://schemas.openxmlformats.org/officeDocument/2006/relationships/hyperlink" Target="http://www.rasmussenreports.com/public_content/politics/questions/pt_survey_questions/april_2016/questions_clinton_trump_april_25_26_2016" TargetMode="External"/><Relationship Id="rId36" Type="http://schemas.openxmlformats.org/officeDocument/2006/relationships/hyperlink" Target="http://msnbcmedia.msn.com/i/MSNBC/Sections/A_Politics/16229%20NBCWSJ%20April%20Poll.pdf" TargetMode="External"/><Relationship Id="rId10" Type="http://schemas.openxmlformats.org/officeDocument/2006/relationships/hyperlink" Target="http://www.monmouth.edu/assets/0/32212254770/32212254991/32212254992/32212254994/32212254995/30064771087/568faad2-81ab-4bd0-b373-8577326e76bd.pdf" TargetMode="External"/><Relationship Id="rId19" Type="http://schemas.openxmlformats.org/officeDocument/2006/relationships/hyperlink" Target="https://www.qu.edu/images/polling/us/us06012016_Ugb28vf.pdf" TargetMode="External"/><Relationship Id="rId31" Type="http://schemas.openxmlformats.org/officeDocument/2006/relationships/hyperlink" Target="http://www.foxnews.com/politics/interactive/2016/03/23/fox-news-poll-national-general-election-32316/" TargetMode="External"/><Relationship Id="rId4" Type="http://schemas.openxmlformats.org/officeDocument/2006/relationships/hyperlink" Target="http://www.rasmussenreports.com/public_content/politics/elections/election_2016/white_house_watch" TargetMode="External"/><Relationship Id="rId9" Type="http://schemas.openxmlformats.org/officeDocument/2006/relationships/hyperlink" Target="http://i2.cdn.turner.com/cnn/2016/images/06/21/rel7b.-.2016.general.pdf" TargetMode="External"/><Relationship Id="rId14" Type="http://schemas.openxmlformats.org/officeDocument/2006/relationships/hyperlink" Target="http://assets.bwbx.io/documents/users/iqjWHBFdfxIU/rc0NltTBR0ug/v0" TargetMode="External"/><Relationship Id="rId22" Type="http://schemas.openxmlformats.org/officeDocument/2006/relationships/hyperlink" Target="http://www.latimes.com/politics/" TargetMode="External"/><Relationship Id="rId27" Type="http://schemas.openxmlformats.org/officeDocument/2006/relationships/hyperlink" Target="http://www.investors.com/politics/trump-gains-ground-on-clinton-but-both-have-sky-high-negatives/" TargetMode="External"/><Relationship Id="rId30" Type="http://schemas.openxmlformats.org/officeDocument/2006/relationships/hyperlink" Target="http://www.foxnews.com/politics/interactive/2016/04/14/fox-news-poll-national-release-april-14-2016/" TargetMode="External"/><Relationship Id="rId35" Type="http://schemas.openxmlformats.org/officeDocument/2006/relationships/hyperlink" Target="http://www.cbsnews.com/news/cbs-poll-hillary-clinton-leads-donald-trump-but-voters-view-both-unfavorably/" TargetMode="External"/><Relationship Id="rId8" Type="http://schemas.openxmlformats.org/officeDocument/2006/relationships/hyperlink" Target="http://www.rasmussenreports.com/public_content/politics/elections/election_2016/white_house_wat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69C7F-92F4-49B7-A022-8248488BE608}">
  <dimension ref="A1:R178"/>
  <sheetViews>
    <sheetView workbookViewId="0">
      <selection activeCell="R1" sqref="A1:R1"/>
    </sheetView>
  </sheetViews>
  <sheetFormatPr baseColWidth="10" defaultColWidth="8.83203125" defaultRowHeight="12" x14ac:dyDescent="0.15"/>
  <cols>
    <col min="1" max="1" width="8.83203125" style="33"/>
    <col min="2" max="3" width="26.33203125" style="42" customWidth="1"/>
    <col min="4" max="4" width="7.1640625" style="42" customWidth="1"/>
    <col min="5" max="5" width="12.5" style="33" customWidth="1"/>
    <col min="6" max="6" width="11" style="33" customWidth="1"/>
    <col min="7" max="10" width="9.33203125" style="33" customWidth="1"/>
    <col min="11" max="15" width="8.33203125" style="33" customWidth="1"/>
    <col min="16" max="17" width="11" style="33" customWidth="1"/>
    <col min="18" max="18" width="14.5" style="33" customWidth="1"/>
    <col min="19" max="16384" width="8.83203125" style="37"/>
  </cols>
  <sheetData>
    <row r="1" spans="1:18" s="32" customFormat="1" ht="36.5" customHeight="1" x14ac:dyDescent="0.15">
      <c r="A1" s="30" t="s">
        <v>857</v>
      </c>
      <c r="B1" s="31" t="s">
        <v>359</v>
      </c>
      <c r="C1" s="31" t="s">
        <v>858</v>
      </c>
      <c r="D1" s="31" t="s">
        <v>399</v>
      </c>
      <c r="E1" s="31" t="s">
        <v>366</v>
      </c>
      <c r="F1" s="31" t="s">
        <v>367</v>
      </c>
      <c r="G1" s="31" t="s">
        <v>380</v>
      </c>
      <c r="H1" s="43" t="s">
        <v>400</v>
      </c>
      <c r="I1" s="43" t="s">
        <v>401</v>
      </c>
      <c r="J1" s="31" t="s">
        <v>402</v>
      </c>
      <c r="K1" s="31" t="s">
        <v>360</v>
      </c>
      <c r="L1" s="31" t="s">
        <v>361</v>
      </c>
      <c r="M1" s="31" t="s">
        <v>362</v>
      </c>
      <c r="N1" s="31" t="s">
        <v>363</v>
      </c>
      <c r="O1" s="31" t="s">
        <v>364</v>
      </c>
      <c r="P1" s="31" t="s">
        <v>365</v>
      </c>
      <c r="Q1" s="31" t="s">
        <v>394</v>
      </c>
      <c r="R1" s="31" t="s">
        <v>381</v>
      </c>
    </row>
    <row r="2" spans="1:18" ht="15" customHeight="1" x14ac:dyDescent="0.15">
      <c r="A2" s="33">
        <v>1</v>
      </c>
      <c r="B2" s="34" t="s">
        <v>0</v>
      </c>
      <c r="C2" s="34" t="str">
        <f>A2&amp;"-"&amp;B2</f>
        <v>1-CNBC/Change Research (D)*</v>
      </c>
      <c r="D2" s="34"/>
      <c r="E2" s="35" t="s">
        <v>1</v>
      </c>
      <c r="F2" s="35" t="s">
        <v>368</v>
      </c>
      <c r="G2" s="35">
        <v>2020</v>
      </c>
      <c r="H2" s="35" t="s">
        <v>382</v>
      </c>
      <c r="I2" s="35" t="s">
        <v>382</v>
      </c>
      <c r="J2" s="35" t="s">
        <v>2</v>
      </c>
      <c r="K2" s="35" t="str">
        <f>TRIM(LEFT(J2, LEN(J2)-3))</f>
        <v>2143</v>
      </c>
      <c r="L2" s="35" t="str">
        <f>TRIM(RIGHT(J2, 2))</f>
        <v>LV</v>
      </c>
      <c r="M2" s="35">
        <v>2.1</v>
      </c>
      <c r="N2" s="35">
        <v>50</v>
      </c>
      <c r="O2" s="35">
        <v>44</v>
      </c>
      <c r="P2" s="35" t="s">
        <v>3</v>
      </c>
      <c r="Q2" s="36">
        <f>N2-O2</f>
        <v>6</v>
      </c>
      <c r="R2" s="36" t="s">
        <v>382</v>
      </c>
    </row>
    <row r="3" spans="1:18" ht="15" customHeight="1" x14ac:dyDescent="0.15">
      <c r="A3" s="33">
        <v>2</v>
      </c>
      <c r="B3" s="34" t="s">
        <v>4</v>
      </c>
      <c r="C3" s="34" t="str">
        <f t="shared" ref="C3:C66" si="0">A3&amp;"-"&amp;B3</f>
        <v>2-Economist/YouGov</v>
      </c>
      <c r="D3" s="34"/>
      <c r="E3" s="35" t="s">
        <v>5</v>
      </c>
      <c r="F3" s="35" t="s">
        <v>368</v>
      </c>
      <c r="G3" s="35">
        <v>2020</v>
      </c>
      <c r="H3" s="35" t="s">
        <v>382</v>
      </c>
      <c r="I3" s="35" t="s">
        <v>382</v>
      </c>
      <c r="J3" s="35" t="s">
        <v>6</v>
      </c>
      <c r="K3" s="35" t="str">
        <f t="shared" ref="K3:K66" si="1">TRIM(LEFT(J3, LEN(J3)-3))</f>
        <v>1208</v>
      </c>
      <c r="L3" s="35" t="str">
        <f t="shared" ref="L3:L34" si="2">RIGHT(J3, 2)</f>
        <v>RV</v>
      </c>
      <c r="M3" s="35">
        <v>3.6</v>
      </c>
      <c r="N3" s="35">
        <v>49</v>
      </c>
      <c r="O3" s="35">
        <v>39</v>
      </c>
      <c r="P3" s="35" t="s">
        <v>7</v>
      </c>
      <c r="Q3" s="36">
        <f t="shared" ref="Q3:Q66" si="3">N3-O3</f>
        <v>10</v>
      </c>
      <c r="R3" s="36" t="s">
        <v>382</v>
      </c>
    </row>
    <row r="4" spans="1:18" ht="15" customHeight="1" x14ac:dyDescent="0.15">
      <c r="A4" s="33">
        <v>3</v>
      </c>
      <c r="B4" s="38" t="s">
        <v>8</v>
      </c>
      <c r="C4" s="38" t="str">
        <f t="shared" si="0"/>
        <v>3-Rasmussen Reports</v>
      </c>
      <c r="D4" s="38"/>
      <c r="E4" s="39" t="s">
        <v>9</v>
      </c>
      <c r="F4" s="39" t="s">
        <v>368</v>
      </c>
      <c r="G4" s="39">
        <v>2020</v>
      </c>
      <c r="H4" s="39" t="s">
        <v>382</v>
      </c>
      <c r="I4" s="39" t="s">
        <v>382</v>
      </c>
      <c r="J4" s="39" t="s">
        <v>10</v>
      </c>
      <c r="K4" s="39" t="str">
        <f t="shared" si="1"/>
        <v>2500</v>
      </c>
      <c r="L4" s="39" t="str">
        <f t="shared" si="2"/>
        <v>LV</v>
      </c>
      <c r="M4" s="39">
        <v>2</v>
      </c>
      <c r="N4" s="39">
        <v>49</v>
      </c>
      <c r="O4" s="39">
        <v>43</v>
      </c>
      <c r="P4" s="39" t="s">
        <v>3</v>
      </c>
      <c r="Q4" s="40">
        <f t="shared" si="3"/>
        <v>6</v>
      </c>
      <c r="R4" s="40" t="s">
        <v>382</v>
      </c>
    </row>
    <row r="5" spans="1:18" ht="15" customHeight="1" x14ac:dyDescent="0.15">
      <c r="A5" s="33">
        <v>4</v>
      </c>
      <c r="B5" s="38" t="s">
        <v>11</v>
      </c>
      <c r="C5" s="38" t="str">
        <f t="shared" si="0"/>
        <v>4-Monmouth*</v>
      </c>
      <c r="D5" s="38"/>
      <c r="E5" s="39" t="s">
        <v>12</v>
      </c>
      <c r="F5" s="39" t="s">
        <v>368</v>
      </c>
      <c r="G5" s="39">
        <v>2020</v>
      </c>
      <c r="H5" s="39" t="s">
        <v>382</v>
      </c>
      <c r="I5" s="39" t="s">
        <v>382</v>
      </c>
      <c r="J5" s="39" t="s">
        <v>13</v>
      </c>
      <c r="K5" s="39" t="str">
        <f t="shared" si="1"/>
        <v>785</v>
      </c>
      <c r="L5" s="39" t="str">
        <f t="shared" si="2"/>
        <v>RV</v>
      </c>
      <c r="M5" s="39">
        <v>3.5</v>
      </c>
      <c r="N5" s="39">
        <v>51</v>
      </c>
      <c r="O5" s="39">
        <v>41</v>
      </c>
      <c r="P5" s="39" t="s">
        <v>7</v>
      </c>
      <c r="Q5" s="40">
        <f t="shared" si="3"/>
        <v>10</v>
      </c>
      <c r="R5" s="40" t="s">
        <v>382</v>
      </c>
    </row>
    <row r="6" spans="1:18" ht="15" customHeight="1" x14ac:dyDescent="0.15">
      <c r="A6" s="33">
        <v>5</v>
      </c>
      <c r="B6" s="34" t="s">
        <v>14</v>
      </c>
      <c r="C6" s="34" t="str">
        <f t="shared" si="0"/>
        <v>5-The Hill/HarrisX</v>
      </c>
      <c r="D6" s="34"/>
      <c r="E6" s="35" t="s">
        <v>15</v>
      </c>
      <c r="F6" s="35" t="s">
        <v>368</v>
      </c>
      <c r="G6" s="35">
        <v>2020</v>
      </c>
      <c r="H6" s="35" t="s">
        <v>382</v>
      </c>
      <c r="I6" s="35" t="s">
        <v>382</v>
      </c>
      <c r="J6" s="35" t="s">
        <v>16</v>
      </c>
      <c r="K6" s="35" t="str">
        <f t="shared" si="1"/>
        <v>2850</v>
      </c>
      <c r="L6" s="35" t="str">
        <f t="shared" si="2"/>
        <v>RV</v>
      </c>
      <c r="M6" s="35">
        <v>1.8</v>
      </c>
      <c r="N6" s="35">
        <v>43</v>
      </c>
      <c r="O6" s="35">
        <v>40</v>
      </c>
      <c r="P6" s="35" t="s">
        <v>17</v>
      </c>
      <c r="Q6" s="36">
        <f t="shared" si="3"/>
        <v>3</v>
      </c>
      <c r="R6" s="36" t="s">
        <v>382</v>
      </c>
    </row>
    <row r="7" spans="1:18" ht="15" customHeight="1" x14ac:dyDescent="0.15">
      <c r="A7" s="33">
        <v>6</v>
      </c>
      <c r="B7" s="34" t="s">
        <v>18</v>
      </c>
      <c r="C7" s="34" t="str">
        <f t="shared" si="0"/>
        <v>6-GU Politics/Battleground</v>
      </c>
      <c r="D7" s="34"/>
      <c r="E7" s="35" t="s">
        <v>19</v>
      </c>
      <c r="F7" s="35" t="s">
        <v>368</v>
      </c>
      <c r="G7" s="35">
        <v>2020</v>
      </c>
      <c r="H7" s="35" t="s">
        <v>382</v>
      </c>
      <c r="I7" s="35" t="s">
        <v>382</v>
      </c>
      <c r="J7" s="35" t="s">
        <v>20</v>
      </c>
      <c r="K7" s="35" t="str">
        <f t="shared" si="1"/>
        <v>1000</v>
      </c>
      <c r="L7" s="35" t="str">
        <f t="shared" si="2"/>
        <v>LV</v>
      </c>
      <c r="M7" s="35">
        <v>3.1</v>
      </c>
      <c r="N7" s="35">
        <v>53</v>
      </c>
      <c r="O7" s="35">
        <v>40</v>
      </c>
      <c r="P7" s="35" t="s">
        <v>21</v>
      </c>
      <c r="Q7" s="36">
        <f t="shared" si="3"/>
        <v>13</v>
      </c>
      <c r="R7" s="36" t="s">
        <v>382</v>
      </c>
    </row>
    <row r="8" spans="1:18" ht="15" customHeight="1" x14ac:dyDescent="0.15">
      <c r="A8" s="33">
        <v>7</v>
      </c>
      <c r="B8" s="38" t="s">
        <v>4</v>
      </c>
      <c r="C8" s="38" t="str">
        <f t="shared" si="0"/>
        <v>7-Economist/YouGov</v>
      </c>
      <c r="D8" s="38"/>
      <c r="E8" s="39" t="s">
        <v>22</v>
      </c>
      <c r="F8" s="39" t="s">
        <v>368</v>
      </c>
      <c r="G8" s="39">
        <v>2020</v>
      </c>
      <c r="H8" s="39" t="s">
        <v>382</v>
      </c>
      <c r="I8" s="39" t="s">
        <v>382</v>
      </c>
      <c r="J8" s="39" t="s">
        <v>23</v>
      </c>
      <c r="K8" s="39" t="str">
        <f t="shared" si="1"/>
        <v>1229</v>
      </c>
      <c r="L8" s="39" t="str">
        <f t="shared" si="2"/>
        <v>RV</v>
      </c>
      <c r="M8" s="39">
        <v>3.3</v>
      </c>
      <c r="N8" s="39">
        <v>49</v>
      </c>
      <c r="O8" s="39">
        <v>40</v>
      </c>
      <c r="P8" s="39" t="s">
        <v>24</v>
      </c>
      <c r="Q8" s="40">
        <f t="shared" si="3"/>
        <v>9</v>
      </c>
      <c r="R8" s="40" t="s">
        <v>382</v>
      </c>
    </row>
    <row r="9" spans="1:18" ht="15" customHeight="1" x14ac:dyDescent="0.15">
      <c r="A9" s="33">
        <v>8</v>
      </c>
      <c r="B9" s="38" t="s">
        <v>8</v>
      </c>
      <c r="C9" s="38" t="str">
        <f t="shared" si="0"/>
        <v>8-Rasmussen Reports</v>
      </c>
      <c r="D9" s="38"/>
      <c r="E9" s="39" t="s">
        <v>25</v>
      </c>
      <c r="F9" s="39" t="s">
        <v>369</v>
      </c>
      <c r="G9" s="39">
        <v>2020</v>
      </c>
      <c r="H9" s="39" t="s">
        <v>382</v>
      </c>
      <c r="I9" s="39" t="s">
        <v>382</v>
      </c>
      <c r="J9" s="39" t="s">
        <v>10</v>
      </c>
      <c r="K9" s="39" t="str">
        <f t="shared" si="1"/>
        <v>2500</v>
      </c>
      <c r="L9" s="39" t="str">
        <f t="shared" si="2"/>
        <v>LV</v>
      </c>
      <c r="M9" s="39">
        <v>2</v>
      </c>
      <c r="N9" s="39">
        <v>48</v>
      </c>
      <c r="O9" s="39">
        <v>45</v>
      </c>
      <c r="P9" s="39" t="s">
        <v>17</v>
      </c>
      <c r="Q9" s="40">
        <f t="shared" si="3"/>
        <v>3</v>
      </c>
      <c r="R9" s="40" t="s">
        <v>382</v>
      </c>
    </row>
    <row r="10" spans="1:18" ht="15" customHeight="1" x14ac:dyDescent="0.15">
      <c r="A10" s="33">
        <v>9</v>
      </c>
      <c r="B10" s="34" t="s">
        <v>26</v>
      </c>
      <c r="C10" s="34" t="str">
        <f t="shared" si="0"/>
        <v>9-Emerson</v>
      </c>
      <c r="D10" s="34"/>
      <c r="E10" s="35" t="s">
        <v>27</v>
      </c>
      <c r="F10" s="35" t="s">
        <v>369</v>
      </c>
      <c r="G10" s="35">
        <v>2020</v>
      </c>
      <c r="H10" s="35" t="s">
        <v>382</v>
      </c>
      <c r="I10" s="35" t="s">
        <v>382</v>
      </c>
      <c r="J10" s="35" t="s">
        <v>28</v>
      </c>
      <c r="K10" s="35" t="str">
        <f t="shared" si="1"/>
        <v>964</v>
      </c>
      <c r="L10" s="35" t="str">
        <f t="shared" si="2"/>
        <v>LV</v>
      </c>
      <c r="M10" s="35">
        <v>3.1</v>
      </c>
      <c r="N10" s="35">
        <v>50</v>
      </c>
      <c r="O10" s="35">
        <v>46</v>
      </c>
      <c r="P10" s="35" t="s">
        <v>29</v>
      </c>
      <c r="Q10" s="36">
        <f t="shared" si="3"/>
        <v>4</v>
      </c>
      <c r="R10" s="36" t="s">
        <v>382</v>
      </c>
    </row>
    <row r="11" spans="1:18" ht="15" customHeight="1" x14ac:dyDescent="0.15">
      <c r="A11" s="33">
        <v>10</v>
      </c>
      <c r="B11" s="34" t="s">
        <v>4</v>
      </c>
      <c r="C11" s="34" t="str">
        <f t="shared" si="0"/>
        <v>10-Economist/YouGov</v>
      </c>
      <c r="D11" s="34"/>
      <c r="E11" s="35" t="s">
        <v>30</v>
      </c>
      <c r="F11" s="35" t="s">
        <v>369</v>
      </c>
      <c r="G11" s="35">
        <v>2020</v>
      </c>
      <c r="H11" s="35" t="s">
        <v>382</v>
      </c>
      <c r="I11" s="35" t="s">
        <v>382</v>
      </c>
      <c r="J11" s="35" t="s">
        <v>31</v>
      </c>
      <c r="K11" s="35" t="str">
        <f t="shared" si="1"/>
        <v>1260</v>
      </c>
      <c r="L11" s="35" t="str">
        <f t="shared" si="2"/>
        <v>RV</v>
      </c>
      <c r="M11" s="35">
        <v>3.4</v>
      </c>
      <c r="N11" s="35">
        <v>49</v>
      </c>
      <c r="O11" s="35">
        <v>40</v>
      </c>
      <c r="P11" s="35" t="s">
        <v>24</v>
      </c>
      <c r="Q11" s="36">
        <f t="shared" si="3"/>
        <v>9</v>
      </c>
      <c r="R11" s="36" t="s">
        <v>382</v>
      </c>
    </row>
    <row r="12" spans="1:18" ht="15" customHeight="1" x14ac:dyDescent="0.15">
      <c r="A12" s="33">
        <v>11</v>
      </c>
      <c r="B12" s="38" t="s">
        <v>32</v>
      </c>
      <c r="C12" s="38" t="str">
        <f t="shared" si="0"/>
        <v>11-IBD/TIPP</v>
      </c>
      <c r="D12" s="38"/>
      <c r="E12" s="39" t="s">
        <v>33</v>
      </c>
      <c r="F12" s="39" t="s">
        <v>369</v>
      </c>
      <c r="G12" s="39">
        <v>2020</v>
      </c>
      <c r="H12" s="39" t="s">
        <v>382</v>
      </c>
      <c r="I12" s="39" t="s">
        <v>382</v>
      </c>
      <c r="J12" s="39" t="s">
        <v>34</v>
      </c>
      <c r="K12" s="39" t="str">
        <f t="shared" si="1"/>
        <v>1160</v>
      </c>
      <c r="L12" s="39" t="str">
        <f t="shared" si="2"/>
        <v>RV</v>
      </c>
      <c r="M12" s="39">
        <v>3.1</v>
      </c>
      <c r="N12" s="39">
        <v>48</v>
      </c>
      <c r="O12" s="39">
        <v>41</v>
      </c>
      <c r="P12" s="39" t="s">
        <v>35</v>
      </c>
      <c r="Q12" s="40">
        <f t="shared" si="3"/>
        <v>7</v>
      </c>
      <c r="R12" s="40" t="s">
        <v>382</v>
      </c>
    </row>
    <row r="13" spans="1:18" ht="15" customHeight="1" x14ac:dyDescent="0.15">
      <c r="A13" s="33">
        <v>12</v>
      </c>
      <c r="B13" s="38" t="s">
        <v>8</v>
      </c>
      <c r="C13" s="38" t="str">
        <f t="shared" si="0"/>
        <v>12-Rasmussen Reports</v>
      </c>
      <c r="D13" s="38"/>
      <c r="E13" s="39" t="s">
        <v>36</v>
      </c>
      <c r="F13" s="39" t="s">
        <v>369</v>
      </c>
      <c r="G13" s="39">
        <v>2020</v>
      </c>
      <c r="H13" s="39" t="s">
        <v>382</v>
      </c>
      <c r="I13" s="39" t="s">
        <v>382</v>
      </c>
      <c r="J13" s="39" t="s">
        <v>10</v>
      </c>
      <c r="K13" s="39" t="str">
        <f t="shared" si="1"/>
        <v>2500</v>
      </c>
      <c r="L13" s="39" t="str">
        <f t="shared" si="2"/>
        <v>LV</v>
      </c>
      <c r="M13" s="39">
        <v>2</v>
      </c>
      <c r="N13" s="39">
        <v>48</v>
      </c>
      <c r="O13" s="39">
        <v>42</v>
      </c>
      <c r="P13" s="39" t="s">
        <v>3</v>
      </c>
      <c r="Q13" s="40">
        <f t="shared" si="3"/>
        <v>6</v>
      </c>
      <c r="R13" s="40" t="s">
        <v>382</v>
      </c>
    </row>
    <row r="14" spans="1:18" ht="15" customHeight="1" x14ac:dyDescent="0.15">
      <c r="A14" s="33">
        <v>13</v>
      </c>
      <c r="B14" s="41" t="s">
        <v>0</v>
      </c>
      <c r="C14" s="41" t="str">
        <f t="shared" si="0"/>
        <v>13-CNBC/Change Research (D)*</v>
      </c>
      <c r="D14" s="41"/>
      <c r="E14" s="30" t="s">
        <v>37</v>
      </c>
      <c r="F14" s="30" t="s">
        <v>369</v>
      </c>
      <c r="G14" s="30">
        <v>2020</v>
      </c>
      <c r="H14" s="30" t="s">
        <v>382</v>
      </c>
      <c r="I14" s="30" t="s">
        <v>382</v>
      </c>
      <c r="J14" s="30" t="s">
        <v>38</v>
      </c>
      <c r="K14" s="30" t="str">
        <f t="shared" si="1"/>
        <v>1039</v>
      </c>
      <c r="L14" s="30" t="str">
        <f t="shared" si="2"/>
        <v>LV</v>
      </c>
      <c r="M14" s="30">
        <v>3</v>
      </c>
      <c r="N14" s="30">
        <v>51</v>
      </c>
      <c r="O14" s="30">
        <v>42</v>
      </c>
      <c r="P14" s="30" t="s">
        <v>24</v>
      </c>
      <c r="Q14" s="33">
        <f t="shared" si="3"/>
        <v>9</v>
      </c>
      <c r="R14" s="33" t="s">
        <v>383</v>
      </c>
    </row>
    <row r="15" spans="1:18" ht="15" customHeight="1" x14ac:dyDescent="0.15">
      <c r="A15" s="33">
        <v>14</v>
      </c>
      <c r="B15" s="34" t="s">
        <v>39</v>
      </c>
      <c r="C15" s="34" t="str">
        <f t="shared" si="0"/>
        <v>14-CBS News/YouGov</v>
      </c>
      <c r="D15" s="34"/>
      <c r="E15" s="35" t="s">
        <v>40</v>
      </c>
      <c r="F15" s="35" t="s">
        <v>369</v>
      </c>
      <c r="G15" s="35">
        <v>2020</v>
      </c>
      <c r="H15" s="35" t="s">
        <v>382</v>
      </c>
      <c r="I15" s="35" t="s">
        <v>382</v>
      </c>
      <c r="J15" s="35" t="s">
        <v>41</v>
      </c>
      <c r="K15" s="35" t="str">
        <f t="shared" si="1"/>
        <v>1401</v>
      </c>
      <c r="L15" s="35" t="str">
        <f t="shared" si="2"/>
        <v>LV</v>
      </c>
      <c r="M15" s="35" t="s">
        <v>42</v>
      </c>
      <c r="N15" s="35">
        <v>51</v>
      </c>
      <c r="O15" s="35">
        <v>41</v>
      </c>
      <c r="P15" s="35" t="s">
        <v>7</v>
      </c>
      <c r="Q15" s="36">
        <f t="shared" si="3"/>
        <v>10</v>
      </c>
      <c r="R15" s="36" t="s">
        <v>382</v>
      </c>
    </row>
    <row r="16" spans="1:18" ht="15" customHeight="1" x14ac:dyDescent="0.15">
      <c r="A16" s="33">
        <v>15</v>
      </c>
      <c r="B16" s="34" t="s">
        <v>43</v>
      </c>
      <c r="C16" s="34" t="str">
        <f t="shared" si="0"/>
        <v>15-Harvard-Harris</v>
      </c>
      <c r="D16" s="34"/>
      <c r="E16" s="35" t="s">
        <v>44</v>
      </c>
      <c r="F16" s="35" t="s">
        <v>369</v>
      </c>
      <c r="G16" s="35">
        <v>2020</v>
      </c>
      <c r="H16" s="35" t="s">
        <v>382</v>
      </c>
      <c r="I16" s="35" t="s">
        <v>382</v>
      </c>
      <c r="J16" s="35" t="s">
        <v>45</v>
      </c>
      <c r="K16" s="35" t="str">
        <f t="shared" si="1"/>
        <v>1932</v>
      </c>
      <c r="L16" s="35" t="str">
        <f t="shared" si="2"/>
        <v>RV</v>
      </c>
      <c r="M16" s="35" t="s">
        <v>42</v>
      </c>
      <c r="N16" s="35">
        <v>55</v>
      </c>
      <c r="O16" s="35">
        <v>45</v>
      </c>
      <c r="P16" s="35" t="s">
        <v>7</v>
      </c>
      <c r="Q16" s="36">
        <f t="shared" si="3"/>
        <v>10</v>
      </c>
      <c r="R16" s="36" t="s">
        <v>382</v>
      </c>
    </row>
    <row r="17" spans="1:18" ht="15" customHeight="1" x14ac:dyDescent="0.15">
      <c r="A17" s="33">
        <v>16</v>
      </c>
      <c r="B17" s="38" t="s">
        <v>4</v>
      </c>
      <c r="C17" s="38" t="str">
        <f t="shared" si="0"/>
        <v>16-Economist/YouGov</v>
      </c>
      <c r="D17" s="38"/>
      <c r="E17" s="39" t="s">
        <v>46</v>
      </c>
      <c r="F17" s="39" t="s">
        <v>369</v>
      </c>
      <c r="G17" s="39">
        <v>2020</v>
      </c>
      <c r="H17" s="39" t="s">
        <v>382</v>
      </c>
      <c r="I17" s="39" t="s">
        <v>382</v>
      </c>
      <c r="J17" s="39" t="s">
        <v>47</v>
      </c>
      <c r="K17" s="39" t="str">
        <f t="shared" si="1"/>
        <v>1222</v>
      </c>
      <c r="L17" s="39" t="str">
        <f t="shared" si="2"/>
        <v>RV</v>
      </c>
      <c r="M17" s="39">
        <v>3.2</v>
      </c>
      <c r="N17" s="39">
        <v>48</v>
      </c>
      <c r="O17" s="39">
        <v>41</v>
      </c>
      <c r="P17" s="39" t="s">
        <v>35</v>
      </c>
      <c r="Q17" s="40">
        <f t="shared" si="3"/>
        <v>7</v>
      </c>
      <c r="R17" s="40" t="s">
        <v>382</v>
      </c>
    </row>
    <row r="18" spans="1:18" ht="15" customHeight="1" x14ac:dyDescent="0.15">
      <c r="A18" s="33">
        <v>17</v>
      </c>
      <c r="B18" s="38" t="s">
        <v>8</v>
      </c>
      <c r="C18" s="38" t="str">
        <f t="shared" si="0"/>
        <v>17-Rasmussen Reports</v>
      </c>
      <c r="D18" s="38"/>
      <c r="E18" s="39" t="s">
        <v>48</v>
      </c>
      <c r="F18" s="39" t="s">
        <v>369</v>
      </c>
      <c r="G18" s="39">
        <v>2020</v>
      </c>
      <c r="H18" s="39" t="s">
        <v>382</v>
      </c>
      <c r="I18" s="39" t="s">
        <v>382</v>
      </c>
      <c r="J18" s="39" t="s">
        <v>10</v>
      </c>
      <c r="K18" s="39" t="str">
        <f t="shared" si="1"/>
        <v>2500</v>
      </c>
      <c r="L18" s="39" t="str">
        <f t="shared" si="2"/>
        <v>LV</v>
      </c>
      <c r="M18" s="39">
        <v>2</v>
      </c>
      <c r="N18" s="39">
        <v>47</v>
      </c>
      <c r="O18" s="39">
        <v>45</v>
      </c>
      <c r="P18" s="39" t="s">
        <v>49</v>
      </c>
      <c r="Q18" s="40">
        <f t="shared" si="3"/>
        <v>2</v>
      </c>
      <c r="R18" s="40" t="s">
        <v>382</v>
      </c>
    </row>
    <row r="19" spans="1:18" ht="15" customHeight="1" x14ac:dyDescent="0.15">
      <c r="A19" s="33">
        <v>18</v>
      </c>
      <c r="B19" s="41" t="s">
        <v>14</v>
      </c>
      <c r="C19" s="41" t="str">
        <f t="shared" si="0"/>
        <v>18-The Hill/HarrisX</v>
      </c>
      <c r="D19" s="41"/>
      <c r="E19" s="30" t="s">
        <v>50</v>
      </c>
      <c r="F19" s="30" t="s">
        <v>369</v>
      </c>
      <c r="G19" s="30">
        <v>2020</v>
      </c>
      <c r="H19" s="30" t="s">
        <v>382</v>
      </c>
      <c r="I19" s="30" t="s">
        <v>382</v>
      </c>
      <c r="J19" s="30" t="s">
        <v>51</v>
      </c>
      <c r="K19" s="30" t="str">
        <f t="shared" si="1"/>
        <v>2829</v>
      </c>
      <c r="L19" s="30" t="str">
        <f t="shared" si="2"/>
        <v>RV</v>
      </c>
      <c r="M19" s="30">
        <v>1.8</v>
      </c>
      <c r="N19" s="30">
        <v>45</v>
      </c>
      <c r="O19" s="30">
        <v>38</v>
      </c>
      <c r="P19" s="30" t="s">
        <v>35</v>
      </c>
      <c r="Q19" s="33">
        <f t="shared" si="3"/>
        <v>7</v>
      </c>
      <c r="R19" s="33" t="s">
        <v>383</v>
      </c>
    </row>
    <row r="20" spans="1:18" ht="15" customHeight="1" x14ac:dyDescent="0.15">
      <c r="A20" s="33">
        <v>19</v>
      </c>
      <c r="B20" s="34" t="s">
        <v>52</v>
      </c>
      <c r="C20" s="34" t="str">
        <f t="shared" si="0"/>
        <v>19-FOX News</v>
      </c>
      <c r="D20" s="34"/>
      <c r="E20" s="35" t="s">
        <v>53</v>
      </c>
      <c r="F20" s="35" t="s">
        <v>369</v>
      </c>
      <c r="G20" s="35">
        <v>2020</v>
      </c>
      <c r="H20" s="35" t="s">
        <v>382</v>
      </c>
      <c r="I20" s="35" t="s">
        <v>382</v>
      </c>
      <c r="J20" s="35" t="s">
        <v>54</v>
      </c>
      <c r="K20" s="35" t="str">
        <f t="shared" si="1"/>
        <v>1104</v>
      </c>
      <c r="L20" s="35" t="str">
        <f t="shared" si="2"/>
        <v>RV</v>
      </c>
      <c r="M20" s="35">
        <v>3</v>
      </c>
      <c r="N20" s="35">
        <v>49</v>
      </c>
      <c r="O20" s="35">
        <v>41</v>
      </c>
      <c r="P20" s="35" t="s">
        <v>55</v>
      </c>
      <c r="Q20" s="36">
        <f t="shared" si="3"/>
        <v>8</v>
      </c>
      <c r="R20" s="36" t="s">
        <v>382</v>
      </c>
    </row>
    <row r="21" spans="1:18" ht="15" customHeight="1" x14ac:dyDescent="0.15">
      <c r="A21" s="33">
        <v>20</v>
      </c>
      <c r="B21" s="34" t="s">
        <v>56</v>
      </c>
      <c r="C21" s="34" t="str">
        <f t="shared" si="0"/>
        <v>20-ABC News/Wash Post</v>
      </c>
      <c r="D21" s="34"/>
      <c r="E21" s="35" t="s">
        <v>53</v>
      </c>
      <c r="F21" s="35" t="s">
        <v>369</v>
      </c>
      <c r="G21" s="35">
        <v>2020</v>
      </c>
      <c r="H21" s="35" t="s">
        <v>382</v>
      </c>
      <c r="I21" s="35" t="s">
        <v>382</v>
      </c>
      <c r="J21" s="35" t="s">
        <v>57</v>
      </c>
      <c r="K21" s="35" t="str">
        <f t="shared" si="1"/>
        <v>673</v>
      </c>
      <c r="L21" s="35" t="str">
        <f t="shared" si="2"/>
        <v>LV</v>
      </c>
      <c r="M21" s="35" t="s">
        <v>42</v>
      </c>
      <c r="N21" s="35">
        <v>54</v>
      </c>
      <c r="O21" s="35">
        <v>44</v>
      </c>
      <c r="P21" s="35" t="s">
        <v>7</v>
      </c>
      <c r="Q21" s="36">
        <f t="shared" si="3"/>
        <v>10</v>
      </c>
      <c r="R21" s="36" t="s">
        <v>382</v>
      </c>
    </row>
    <row r="22" spans="1:18" ht="15" customHeight="1" x14ac:dyDescent="0.15">
      <c r="A22" s="33">
        <v>21</v>
      </c>
      <c r="B22" s="38" t="s">
        <v>4</v>
      </c>
      <c r="C22" s="38" t="str">
        <f t="shared" si="0"/>
        <v>21-Economist/YouGov</v>
      </c>
      <c r="D22" s="38"/>
      <c r="E22" s="39" t="s">
        <v>58</v>
      </c>
      <c r="F22" s="39" t="s">
        <v>369</v>
      </c>
      <c r="G22" s="39">
        <v>2020</v>
      </c>
      <c r="H22" s="39" t="s">
        <v>382</v>
      </c>
      <c r="I22" s="39" t="s">
        <v>382</v>
      </c>
      <c r="J22" s="39" t="s">
        <v>59</v>
      </c>
      <c r="K22" s="39" t="str">
        <f t="shared" si="1"/>
        <v>1252</v>
      </c>
      <c r="L22" s="39" t="str">
        <f t="shared" si="2"/>
        <v>RV</v>
      </c>
      <c r="M22" s="39">
        <v>3.3</v>
      </c>
      <c r="N22" s="39">
        <v>49</v>
      </c>
      <c r="O22" s="39">
        <v>40</v>
      </c>
      <c r="P22" s="39" t="s">
        <v>24</v>
      </c>
      <c r="Q22" s="40">
        <f t="shared" si="3"/>
        <v>9</v>
      </c>
      <c r="R22" s="40" t="s">
        <v>382</v>
      </c>
    </row>
    <row r="23" spans="1:18" ht="15" customHeight="1" x14ac:dyDescent="0.15">
      <c r="A23" s="33">
        <v>22</v>
      </c>
      <c r="B23" s="38" t="s">
        <v>0</v>
      </c>
      <c r="C23" s="38" t="str">
        <f t="shared" si="0"/>
        <v>22-CNBC/Change Research (D)*</v>
      </c>
      <c r="D23" s="38"/>
      <c r="E23" s="39" t="s">
        <v>60</v>
      </c>
      <c r="F23" s="39" t="s">
        <v>369</v>
      </c>
      <c r="G23" s="39">
        <v>2020</v>
      </c>
      <c r="H23" s="39" t="s">
        <v>382</v>
      </c>
      <c r="I23" s="39" t="s">
        <v>382</v>
      </c>
      <c r="J23" s="39" t="s">
        <v>61</v>
      </c>
      <c r="K23" s="39" t="str">
        <f t="shared" si="1"/>
        <v>1258</v>
      </c>
      <c r="L23" s="39" t="str">
        <f t="shared" si="2"/>
        <v>LV</v>
      </c>
      <c r="M23" s="39">
        <v>2.8</v>
      </c>
      <c r="N23" s="39">
        <v>51</v>
      </c>
      <c r="O23" s="39">
        <v>41</v>
      </c>
      <c r="P23" s="39" t="s">
        <v>7</v>
      </c>
      <c r="Q23" s="40">
        <f t="shared" si="3"/>
        <v>10</v>
      </c>
      <c r="R23" s="40" t="s">
        <v>382</v>
      </c>
    </row>
    <row r="24" spans="1:18" ht="15" customHeight="1" x14ac:dyDescent="0.15">
      <c r="A24" s="33">
        <v>23</v>
      </c>
      <c r="B24" s="34" t="s">
        <v>8</v>
      </c>
      <c r="C24" s="34" t="str">
        <f t="shared" si="0"/>
        <v>23-Rasmussen Reports</v>
      </c>
      <c r="D24" s="34"/>
      <c r="E24" s="35" t="s">
        <v>62</v>
      </c>
      <c r="F24" s="35" t="s">
        <v>369</v>
      </c>
      <c r="G24" s="35">
        <v>2020</v>
      </c>
      <c r="H24" s="35" t="s">
        <v>382</v>
      </c>
      <c r="I24" s="35" t="s">
        <v>382</v>
      </c>
      <c r="J24" s="35" t="s">
        <v>63</v>
      </c>
      <c r="K24" s="35" t="str">
        <f t="shared" si="1"/>
        <v>1500</v>
      </c>
      <c r="L24" s="35" t="str">
        <f t="shared" si="2"/>
        <v>LV</v>
      </c>
      <c r="M24" s="35">
        <v>2</v>
      </c>
      <c r="N24" s="35">
        <v>47</v>
      </c>
      <c r="O24" s="35">
        <v>44</v>
      </c>
      <c r="P24" s="35" t="s">
        <v>17</v>
      </c>
      <c r="Q24" s="36">
        <f t="shared" si="3"/>
        <v>3</v>
      </c>
      <c r="R24" s="36" t="s">
        <v>382</v>
      </c>
    </row>
    <row r="25" spans="1:18" ht="15" customHeight="1" x14ac:dyDescent="0.15">
      <c r="A25" s="33">
        <v>24</v>
      </c>
      <c r="B25" s="34" t="s">
        <v>64</v>
      </c>
      <c r="C25" s="34" t="str">
        <f t="shared" si="0"/>
        <v>24-Quinnipiac</v>
      </c>
      <c r="D25" s="34"/>
      <c r="E25" s="35" t="s">
        <v>65</v>
      </c>
      <c r="F25" s="35" t="s">
        <v>369</v>
      </c>
      <c r="G25" s="35">
        <v>2020</v>
      </c>
      <c r="H25" s="35" t="s">
        <v>382</v>
      </c>
      <c r="I25" s="35" t="s">
        <v>382</v>
      </c>
      <c r="J25" s="35" t="s">
        <v>66</v>
      </c>
      <c r="K25" s="35" t="str">
        <f t="shared" si="1"/>
        <v>1273</v>
      </c>
      <c r="L25" s="35" t="str">
        <f t="shared" si="2"/>
        <v>RV</v>
      </c>
      <c r="M25" s="35">
        <v>2.8</v>
      </c>
      <c r="N25" s="35">
        <v>52</v>
      </c>
      <c r="O25" s="35">
        <v>37</v>
      </c>
      <c r="P25" s="35" t="s">
        <v>67</v>
      </c>
      <c r="Q25" s="36">
        <f t="shared" si="3"/>
        <v>15</v>
      </c>
      <c r="R25" s="36" t="s">
        <v>382</v>
      </c>
    </row>
    <row r="26" spans="1:18" ht="15" customHeight="1" x14ac:dyDescent="0.15">
      <c r="A26" s="33">
        <v>25</v>
      </c>
      <c r="B26" s="41" t="s">
        <v>68</v>
      </c>
      <c r="C26" s="41" t="str">
        <f t="shared" si="0"/>
        <v>25-NBC News/Wall St. Jrnl</v>
      </c>
      <c r="D26" s="41"/>
      <c r="E26" s="30" t="s">
        <v>69</v>
      </c>
      <c r="F26" s="30" t="s">
        <v>369</v>
      </c>
      <c r="G26" s="30">
        <v>2020</v>
      </c>
      <c r="H26" s="30" t="s">
        <v>382</v>
      </c>
      <c r="I26" s="30" t="s">
        <v>382</v>
      </c>
      <c r="J26" s="30" t="s">
        <v>70</v>
      </c>
      <c r="K26" s="30" t="str">
        <f t="shared" si="1"/>
        <v>900</v>
      </c>
      <c r="L26" s="30" t="str">
        <f t="shared" si="2"/>
        <v>RV</v>
      </c>
      <c r="M26" s="30">
        <v>3.3</v>
      </c>
      <c r="N26" s="30">
        <v>51</v>
      </c>
      <c r="O26" s="30">
        <v>40</v>
      </c>
      <c r="P26" s="30" t="s">
        <v>71</v>
      </c>
      <c r="Q26" s="33">
        <f t="shared" si="3"/>
        <v>11</v>
      </c>
      <c r="R26" s="33" t="s">
        <v>383</v>
      </c>
    </row>
    <row r="27" spans="1:18" ht="15" customHeight="1" x14ac:dyDescent="0.15">
      <c r="A27" s="33">
        <v>26</v>
      </c>
      <c r="B27" s="38" t="s">
        <v>4</v>
      </c>
      <c r="C27" s="38" t="str">
        <f t="shared" si="0"/>
        <v>26-Economist/YouGov</v>
      </c>
      <c r="D27" s="38"/>
      <c r="E27" s="39" t="s">
        <v>72</v>
      </c>
      <c r="F27" s="39" t="s">
        <v>369</v>
      </c>
      <c r="G27" s="39">
        <v>2020</v>
      </c>
      <c r="H27" s="39" t="s">
        <v>382</v>
      </c>
      <c r="I27" s="39" t="s">
        <v>382</v>
      </c>
      <c r="J27" s="39" t="s">
        <v>73</v>
      </c>
      <c r="K27" s="39" t="str">
        <f t="shared" si="1"/>
        <v>1165</v>
      </c>
      <c r="L27" s="39" t="str">
        <f t="shared" si="2"/>
        <v>RV</v>
      </c>
      <c r="M27" s="39">
        <v>3.6</v>
      </c>
      <c r="N27" s="39">
        <v>49</v>
      </c>
      <c r="O27" s="39">
        <v>40</v>
      </c>
      <c r="P27" s="39" t="s">
        <v>24</v>
      </c>
      <c r="Q27" s="40">
        <f t="shared" si="3"/>
        <v>9</v>
      </c>
      <c r="R27" s="40" t="s">
        <v>382</v>
      </c>
    </row>
    <row r="28" spans="1:18" ht="15" customHeight="1" x14ac:dyDescent="0.15">
      <c r="A28" s="33">
        <v>27</v>
      </c>
      <c r="B28" s="38" t="s">
        <v>8</v>
      </c>
      <c r="C28" s="38" t="str">
        <f t="shared" si="0"/>
        <v>27-Rasmussen Reports</v>
      </c>
      <c r="D28" s="38"/>
      <c r="E28" s="39" t="s">
        <v>72</v>
      </c>
      <c r="F28" s="39" t="s">
        <v>369</v>
      </c>
      <c r="G28" s="39">
        <v>2020</v>
      </c>
      <c r="H28" s="39" t="s">
        <v>382</v>
      </c>
      <c r="I28" s="39" t="s">
        <v>382</v>
      </c>
      <c r="J28" s="39" t="s">
        <v>63</v>
      </c>
      <c r="K28" s="39" t="str">
        <f t="shared" si="1"/>
        <v>1500</v>
      </c>
      <c r="L28" s="39" t="str">
        <f t="shared" si="2"/>
        <v>LV</v>
      </c>
      <c r="M28" s="39">
        <v>2.5</v>
      </c>
      <c r="N28" s="39">
        <v>50</v>
      </c>
      <c r="O28" s="39">
        <v>40</v>
      </c>
      <c r="P28" s="39" t="s">
        <v>7</v>
      </c>
      <c r="Q28" s="40">
        <f t="shared" si="3"/>
        <v>10</v>
      </c>
      <c r="R28" s="40" t="s">
        <v>382</v>
      </c>
    </row>
    <row r="29" spans="1:18" ht="15" customHeight="1" x14ac:dyDescent="0.15">
      <c r="A29" s="33">
        <v>28</v>
      </c>
      <c r="B29" s="41" t="s">
        <v>14</v>
      </c>
      <c r="C29" s="41" t="str">
        <f t="shared" si="0"/>
        <v>28-The Hill/HarrisX</v>
      </c>
      <c r="D29" s="41"/>
      <c r="E29" s="30" t="s">
        <v>74</v>
      </c>
      <c r="F29" s="30" t="s">
        <v>369</v>
      </c>
      <c r="G29" s="30">
        <v>2020</v>
      </c>
      <c r="H29" s="30" t="s">
        <v>382</v>
      </c>
      <c r="I29" s="30" t="s">
        <v>382</v>
      </c>
      <c r="J29" s="30" t="s">
        <v>75</v>
      </c>
      <c r="K29" s="30" t="str">
        <f t="shared" si="1"/>
        <v>933</v>
      </c>
      <c r="L29" s="30" t="str">
        <f t="shared" si="2"/>
        <v>RV</v>
      </c>
      <c r="M29" s="30">
        <v>3.2</v>
      </c>
      <c r="N29" s="30">
        <v>43</v>
      </c>
      <c r="O29" s="30">
        <v>39</v>
      </c>
      <c r="P29" s="30" t="s">
        <v>29</v>
      </c>
      <c r="Q29" s="33">
        <f t="shared" si="3"/>
        <v>4</v>
      </c>
      <c r="R29" s="33" t="s">
        <v>383</v>
      </c>
    </row>
    <row r="30" spans="1:18" ht="15" customHeight="1" x14ac:dyDescent="0.15">
      <c r="A30" s="33">
        <v>29</v>
      </c>
      <c r="B30" s="41" t="s">
        <v>4</v>
      </c>
      <c r="C30" s="41" t="str">
        <f t="shared" si="0"/>
        <v>29-Economist/YouGov</v>
      </c>
      <c r="D30" s="41"/>
      <c r="E30" s="30" t="s">
        <v>76</v>
      </c>
      <c r="F30" s="30" t="s">
        <v>370</v>
      </c>
      <c r="G30" s="30">
        <v>2020</v>
      </c>
      <c r="H30" s="30" t="s">
        <v>382</v>
      </c>
      <c r="I30" s="30" t="s">
        <v>382</v>
      </c>
      <c r="J30" s="30" t="s">
        <v>77</v>
      </c>
      <c r="K30" s="30" t="str">
        <f t="shared" si="1"/>
        <v>1198</v>
      </c>
      <c r="L30" s="30" t="str">
        <f t="shared" si="2"/>
        <v>RV</v>
      </c>
      <c r="M30" s="30">
        <v>3.4</v>
      </c>
      <c r="N30" s="30">
        <v>49</v>
      </c>
      <c r="O30" s="30">
        <v>40</v>
      </c>
      <c r="P30" s="30" t="s">
        <v>24</v>
      </c>
      <c r="Q30" s="33">
        <f t="shared" si="3"/>
        <v>9</v>
      </c>
      <c r="R30" s="33" t="s">
        <v>383</v>
      </c>
    </row>
    <row r="31" spans="1:18" ht="15" customHeight="1" x14ac:dyDescent="0.15">
      <c r="A31" s="33">
        <v>30</v>
      </c>
      <c r="B31" s="41" t="s">
        <v>32</v>
      </c>
      <c r="C31" s="41" t="str">
        <f t="shared" si="0"/>
        <v>30-IBD/TIPP</v>
      </c>
      <c r="D31" s="41"/>
      <c r="E31" s="30" t="s">
        <v>78</v>
      </c>
      <c r="F31" s="30" t="s">
        <v>370</v>
      </c>
      <c r="G31" s="30">
        <v>2020</v>
      </c>
      <c r="H31" s="30" t="s">
        <v>382</v>
      </c>
      <c r="I31" s="30" t="s">
        <v>382</v>
      </c>
      <c r="J31" s="30" t="s">
        <v>79</v>
      </c>
      <c r="K31" s="30" t="str">
        <f t="shared" si="1"/>
        <v>1005</v>
      </c>
      <c r="L31" s="30" t="str">
        <f t="shared" si="2"/>
        <v>RV</v>
      </c>
      <c r="M31" s="30">
        <v>3.1</v>
      </c>
      <c r="N31" s="30">
        <v>48</v>
      </c>
      <c r="O31" s="30">
        <v>40</v>
      </c>
      <c r="P31" s="30" t="s">
        <v>55</v>
      </c>
      <c r="Q31" s="33">
        <f t="shared" si="3"/>
        <v>8</v>
      </c>
      <c r="R31" s="33" t="s">
        <v>383</v>
      </c>
    </row>
    <row r="32" spans="1:18" ht="15" customHeight="1" x14ac:dyDescent="0.15">
      <c r="A32" s="33">
        <v>31</v>
      </c>
      <c r="B32" s="34" t="s">
        <v>80</v>
      </c>
      <c r="C32" s="34" t="str">
        <f t="shared" si="0"/>
        <v>31-Monmouth</v>
      </c>
      <c r="D32" s="34"/>
      <c r="E32" s="35" t="s">
        <v>81</v>
      </c>
      <c r="F32" s="35" t="s">
        <v>370</v>
      </c>
      <c r="G32" s="35">
        <v>2020</v>
      </c>
      <c r="H32" s="35" t="s">
        <v>382</v>
      </c>
      <c r="I32" s="35" t="s">
        <v>382</v>
      </c>
      <c r="J32" s="35" t="s">
        <v>82</v>
      </c>
      <c r="K32" s="35" t="str">
        <f t="shared" si="1"/>
        <v>733</v>
      </c>
      <c r="L32" s="35" t="str">
        <f t="shared" si="2"/>
        <v>RV</v>
      </c>
      <c r="M32" s="35">
        <v>3.6</v>
      </c>
      <c r="N32" s="35">
        <v>53</v>
      </c>
      <c r="O32" s="35">
        <v>41</v>
      </c>
      <c r="P32" s="35" t="s">
        <v>83</v>
      </c>
      <c r="Q32" s="36">
        <f t="shared" si="3"/>
        <v>12</v>
      </c>
      <c r="R32" s="36" t="s">
        <v>382</v>
      </c>
    </row>
    <row r="33" spans="1:18" ht="15" customHeight="1" x14ac:dyDescent="0.15">
      <c r="A33" s="33">
        <v>32</v>
      </c>
      <c r="B33" s="34" t="s">
        <v>84</v>
      </c>
      <c r="C33" s="34" t="str">
        <f t="shared" si="0"/>
        <v>32-CNBC/Change Research (D)</v>
      </c>
      <c r="D33" s="34"/>
      <c r="E33" s="35" t="s">
        <v>85</v>
      </c>
      <c r="F33" s="35" t="s">
        <v>370</v>
      </c>
      <c r="G33" s="35">
        <v>2020</v>
      </c>
      <c r="H33" s="35" t="s">
        <v>382</v>
      </c>
      <c r="I33" s="35" t="s">
        <v>382</v>
      </c>
      <c r="J33" s="35" t="s">
        <v>86</v>
      </c>
      <c r="K33" s="35" t="str">
        <f t="shared" si="1"/>
        <v>1663</v>
      </c>
      <c r="L33" s="35" t="str">
        <f t="shared" si="2"/>
        <v>LV</v>
      </c>
      <c r="M33" s="35">
        <v>1.6</v>
      </c>
      <c r="N33" s="35">
        <v>49</v>
      </c>
      <c r="O33" s="35">
        <v>41</v>
      </c>
      <c r="P33" s="35" t="s">
        <v>55</v>
      </c>
      <c r="Q33" s="36">
        <f t="shared" si="3"/>
        <v>8</v>
      </c>
      <c r="R33" s="36" t="s">
        <v>382</v>
      </c>
    </row>
    <row r="34" spans="1:18" ht="15" customHeight="1" x14ac:dyDescent="0.15">
      <c r="A34" s="33">
        <v>33</v>
      </c>
      <c r="B34" s="41" t="s">
        <v>87</v>
      </c>
      <c r="C34" s="41" t="str">
        <f t="shared" si="0"/>
        <v>33-USA Today/Suffolk</v>
      </c>
      <c r="D34" s="41"/>
      <c r="E34" s="30" t="s">
        <v>88</v>
      </c>
      <c r="F34" s="30" t="s">
        <v>370</v>
      </c>
      <c r="G34" s="30">
        <v>2020</v>
      </c>
      <c r="H34" s="30" t="s">
        <v>382</v>
      </c>
      <c r="I34" s="30" t="s">
        <v>382</v>
      </c>
      <c r="J34" s="30" t="s">
        <v>89</v>
      </c>
      <c r="K34" s="30" t="str">
        <f t="shared" si="1"/>
        <v>1000</v>
      </c>
      <c r="L34" s="30" t="str">
        <f t="shared" si="2"/>
        <v>RV</v>
      </c>
      <c r="M34" s="30">
        <v>3.1</v>
      </c>
      <c r="N34" s="30">
        <v>53</v>
      </c>
      <c r="O34" s="30">
        <v>41</v>
      </c>
      <c r="P34" s="30" t="s">
        <v>83</v>
      </c>
      <c r="Q34" s="33">
        <f t="shared" si="3"/>
        <v>12</v>
      </c>
      <c r="R34" s="33" t="s">
        <v>383</v>
      </c>
    </row>
    <row r="35" spans="1:18" ht="15" customHeight="1" x14ac:dyDescent="0.15">
      <c r="A35" s="33">
        <v>34</v>
      </c>
      <c r="B35" s="41" t="s">
        <v>90</v>
      </c>
      <c r="C35" s="41" t="str">
        <f t="shared" si="0"/>
        <v>34-NPR/PBS/Marist</v>
      </c>
      <c r="D35" s="41"/>
      <c r="E35" s="30" t="s">
        <v>91</v>
      </c>
      <c r="F35" s="30" t="s">
        <v>370</v>
      </c>
      <c r="G35" s="30">
        <v>2020</v>
      </c>
      <c r="H35" s="30" t="s">
        <v>382</v>
      </c>
      <c r="I35" s="30" t="s">
        <v>382</v>
      </c>
      <c r="J35" s="30" t="s">
        <v>92</v>
      </c>
      <c r="K35" s="30" t="str">
        <f t="shared" si="1"/>
        <v>1515</v>
      </c>
      <c r="L35" s="30" t="str">
        <f t="shared" ref="L35:L66" si="4">RIGHT(J35, 2)</f>
        <v>RV</v>
      </c>
      <c r="M35" s="30">
        <v>3.5</v>
      </c>
      <c r="N35" s="30">
        <v>52</v>
      </c>
      <c r="O35" s="30">
        <v>44</v>
      </c>
      <c r="P35" s="30" t="s">
        <v>55</v>
      </c>
      <c r="Q35" s="33">
        <f t="shared" si="3"/>
        <v>8</v>
      </c>
      <c r="R35" s="33" t="s">
        <v>383</v>
      </c>
    </row>
    <row r="36" spans="1:18" ht="15" customHeight="1" x14ac:dyDescent="0.15">
      <c r="A36" s="33">
        <v>35</v>
      </c>
      <c r="B36" s="41" t="s">
        <v>14</v>
      </c>
      <c r="C36" s="41" t="str">
        <f t="shared" si="0"/>
        <v>35-The Hill/HarrisX</v>
      </c>
      <c r="D36" s="41"/>
      <c r="E36" s="30" t="s">
        <v>93</v>
      </c>
      <c r="F36" s="30" t="s">
        <v>370</v>
      </c>
      <c r="G36" s="30">
        <v>2020</v>
      </c>
      <c r="H36" s="30" t="s">
        <v>382</v>
      </c>
      <c r="I36" s="30" t="s">
        <v>382</v>
      </c>
      <c r="J36" s="30" t="s">
        <v>94</v>
      </c>
      <c r="K36" s="30" t="str">
        <f t="shared" si="1"/>
        <v>951</v>
      </c>
      <c r="L36" s="30" t="str">
        <f t="shared" si="4"/>
        <v>RV</v>
      </c>
      <c r="M36" s="30">
        <v>3.2</v>
      </c>
      <c r="N36" s="30">
        <v>43</v>
      </c>
      <c r="O36" s="30">
        <v>39</v>
      </c>
      <c r="P36" s="30" t="s">
        <v>29</v>
      </c>
      <c r="Q36" s="33">
        <f t="shared" si="3"/>
        <v>4</v>
      </c>
      <c r="R36" s="33" t="s">
        <v>383</v>
      </c>
    </row>
    <row r="37" spans="1:18" ht="15" customHeight="1" x14ac:dyDescent="0.15">
      <c r="A37" s="33">
        <v>36</v>
      </c>
      <c r="B37" s="41" t="s">
        <v>4</v>
      </c>
      <c r="C37" s="41" t="str">
        <f t="shared" si="0"/>
        <v>36-Economist/YouGov</v>
      </c>
      <c r="D37" s="41"/>
      <c r="E37" s="30" t="s">
        <v>95</v>
      </c>
      <c r="F37" s="30" t="s">
        <v>370</v>
      </c>
      <c r="G37" s="30">
        <v>2020</v>
      </c>
      <c r="H37" s="30" t="s">
        <v>382</v>
      </c>
      <c r="I37" s="30" t="s">
        <v>382</v>
      </c>
      <c r="J37" s="30" t="s">
        <v>96</v>
      </c>
      <c r="K37" s="30" t="str">
        <f t="shared" si="1"/>
        <v>1230</v>
      </c>
      <c r="L37" s="30" t="str">
        <f t="shared" si="4"/>
        <v>RV</v>
      </c>
      <c r="M37" s="30">
        <v>3.3</v>
      </c>
      <c r="N37" s="30">
        <v>49</v>
      </c>
      <c r="O37" s="30">
        <v>41</v>
      </c>
      <c r="P37" s="30" t="s">
        <v>55</v>
      </c>
      <c r="Q37" s="33">
        <f t="shared" si="3"/>
        <v>8</v>
      </c>
      <c r="R37" s="33" t="s">
        <v>383</v>
      </c>
    </row>
    <row r="38" spans="1:18" ht="15" customHeight="1" x14ac:dyDescent="0.15">
      <c r="A38" s="33">
        <v>37</v>
      </c>
      <c r="B38" s="41" t="s">
        <v>97</v>
      </c>
      <c r="C38" s="41" t="str">
        <f t="shared" si="0"/>
        <v>37-CNBC</v>
      </c>
      <c r="D38" s="41"/>
      <c r="E38" s="30" t="s">
        <v>98</v>
      </c>
      <c r="F38" s="30" t="s">
        <v>370</v>
      </c>
      <c r="G38" s="30">
        <v>2020</v>
      </c>
      <c r="H38" s="30" t="s">
        <v>382</v>
      </c>
      <c r="I38" s="30" t="s">
        <v>382</v>
      </c>
      <c r="J38" s="30" t="s">
        <v>99</v>
      </c>
      <c r="K38" s="30" t="str">
        <f t="shared" si="1"/>
        <v>800</v>
      </c>
      <c r="L38" s="30" t="str">
        <f t="shared" si="4"/>
        <v>RV</v>
      </c>
      <c r="M38" s="30">
        <v>3.5</v>
      </c>
      <c r="N38" s="30">
        <v>47</v>
      </c>
      <c r="O38" s="30">
        <v>38</v>
      </c>
      <c r="P38" s="30" t="s">
        <v>24</v>
      </c>
      <c r="Q38" s="33">
        <f t="shared" si="3"/>
        <v>9</v>
      </c>
      <c r="R38" s="33" t="s">
        <v>383</v>
      </c>
    </row>
    <row r="39" spans="1:18" ht="15" customHeight="1" x14ac:dyDescent="0.15">
      <c r="A39" s="33">
        <v>38</v>
      </c>
      <c r="B39" s="41" t="s">
        <v>100</v>
      </c>
      <c r="C39" s="41" t="str">
        <f t="shared" si="0"/>
        <v>38-NY Times/Siena</v>
      </c>
      <c r="D39" s="41"/>
      <c r="E39" s="30" t="s">
        <v>101</v>
      </c>
      <c r="F39" s="30" t="s">
        <v>370</v>
      </c>
      <c r="G39" s="30">
        <v>2020</v>
      </c>
      <c r="H39" s="30" t="s">
        <v>382</v>
      </c>
      <c r="I39" s="30" t="s">
        <v>382</v>
      </c>
      <c r="J39" s="30" t="s">
        <v>102</v>
      </c>
      <c r="K39" s="30" t="str">
        <f t="shared" si="1"/>
        <v>1337</v>
      </c>
      <c r="L39" s="30" t="str">
        <f t="shared" si="4"/>
        <v>RV</v>
      </c>
      <c r="M39" s="30">
        <v>3</v>
      </c>
      <c r="N39" s="30">
        <v>50</v>
      </c>
      <c r="O39" s="30">
        <v>36</v>
      </c>
      <c r="P39" s="30" t="s">
        <v>103</v>
      </c>
      <c r="Q39" s="33">
        <f t="shared" si="3"/>
        <v>14</v>
      </c>
      <c r="R39" s="33" t="s">
        <v>383</v>
      </c>
    </row>
    <row r="40" spans="1:18" ht="15" customHeight="1" x14ac:dyDescent="0.15">
      <c r="A40" s="33">
        <v>39</v>
      </c>
      <c r="B40" s="41" t="s">
        <v>4</v>
      </c>
      <c r="C40" s="41" t="str">
        <f t="shared" si="0"/>
        <v>39-Economist/YouGov</v>
      </c>
      <c r="D40" s="41"/>
      <c r="E40" s="30" t="s">
        <v>104</v>
      </c>
      <c r="F40" s="30" t="s">
        <v>370</v>
      </c>
      <c r="G40" s="30">
        <v>2020</v>
      </c>
      <c r="H40" s="30" t="s">
        <v>382</v>
      </c>
      <c r="I40" s="30" t="s">
        <v>382</v>
      </c>
      <c r="J40" s="30" t="s">
        <v>34</v>
      </c>
      <c r="K40" s="30" t="str">
        <f t="shared" si="1"/>
        <v>1160</v>
      </c>
      <c r="L40" s="30" t="str">
        <f t="shared" si="4"/>
        <v>RV</v>
      </c>
      <c r="M40" s="30">
        <v>3.5</v>
      </c>
      <c r="N40" s="30">
        <v>50</v>
      </c>
      <c r="O40" s="30">
        <v>41</v>
      </c>
      <c r="P40" s="30" t="s">
        <v>24</v>
      </c>
      <c r="Q40" s="33">
        <f t="shared" si="3"/>
        <v>9</v>
      </c>
      <c r="R40" s="33" t="s">
        <v>383</v>
      </c>
    </row>
    <row r="41" spans="1:18" ht="15" customHeight="1" x14ac:dyDescent="0.15">
      <c r="A41" s="33">
        <v>40</v>
      </c>
      <c r="B41" s="41" t="s">
        <v>52</v>
      </c>
      <c r="C41" s="41" t="str">
        <f t="shared" si="0"/>
        <v>40-FOX News</v>
      </c>
      <c r="D41" s="41"/>
      <c r="E41" s="30" t="s">
        <v>105</v>
      </c>
      <c r="F41" s="30" t="s">
        <v>370</v>
      </c>
      <c r="G41" s="30">
        <v>2020</v>
      </c>
      <c r="H41" s="30" t="s">
        <v>382</v>
      </c>
      <c r="I41" s="30" t="s">
        <v>382</v>
      </c>
      <c r="J41" s="30" t="s">
        <v>106</v>
      </c>
      <c r="K41" s="30" t="str">
        <f t="shared" si="1"/>
        <v>1343</v>
      </c>
      <c r="L41" s="30" t="str">
        <f t="shared" si="4"/>
        <v>RV</v>
      </c>
      <c r="M41" s="30">
        <v>2.5</v>
      </c>
      <c r="N41" s="30">
        <v>50</v>
      </c>
      <c r="O41" s="30">
        <v>38</v>
      </c>
      <c r="P41" s="30" t="s">
        <v>83</v>
      </c>
      <c r="Q41" s="33">
        <f t="shared" si="3"/>
        <v>12</v>
      </c>
      <c r="R41" s="33" t="s">
        <v>383</v>
      </c>
    </row>
    <row r="42" spans="1:18" ht="15" customHeight="1" x14ac:dyDescent="0.15">
      <c r="A42" s="33">
        <v>41</v>
      </c>
      <c r="B42" s="38" t="s">
        <v>64</v>
      </c>
      <c r="C42" s="38" t="str">
        <f t="shared" si="0"/>
        <v>41-Quinnipiac</v>
      </c>
      <c r="D42" s="38"/>
      <c r="E42" s="39" t="s">
        <v>107</v>
      </c>
      <c r="F42" s="39" t="s">
        <v>370</v>
      </c>
      <c r="G42" s="39">
        <v>2020</v>
      </c>
      <c r="H42" s="39" t="s">
        <v>382</v>
      </c>
      <c r="I42" s="39" t="s">
        <v>382</v>
      </c>
      <c r="J42" s="39" t="s">
        <v>108</v>
      </c>
      <c r="K42" s="39" t="str">
        <f t="shared" si="1"/>
        <v>1332</v>
      </c>
      <c r="L42" s="39" t="str">
        <f t="shared" si="4"/>
        <v>RV</v>
      </c>
      <c r="M42" s="39">
        <v>2.7</v>
      </c>
      <c r="N42" s="39">
        <v>49</v>
      </c>
      <c r="O42" s="39">
        <v>41</v>
      </c>
      <c r="P42" s="39" t="s">
        <v>55</v>
      </c>
      <c r="Q42" s="40">
        <f t="shared" si="3"/>
        <v>8</v>
      </c>
      <c r="R42" s="40" t="s">
        <v>382</v>
      </c>
    </row>
    <row r="43" spans="1:18" ht="15" customHeight="1" x14ac:dyDescent="0.15">
      <c r="A43" s="33">
        <v>42</v>
      </c>
      <c r="B43" s="38" t="s">
        <v>84</v>
      </c>
      <c r="C43" s="38" t="str">
        <f t="shared" si="0"/>
        <v>42-CNBC/Change Research (D)</v>
      </c>
      <c r="D43" s="38"/>
      <c r="E43" s="39" t="s">
        <v>109</v>
      </c>
      <c r="F43" s="39" t="s">
        <v>370</v>
      </c>
      <c r="G43" s="39">
        <v>2020</v>
      </c>
      <c r="H43" s="39" t="s">
        <v>382</v>
      </c>
      <c r="I43" s="39" t="s">
        <v>382</v>
      </c>
      <c r="J43" s="39" t="s">
        <v>110</v>
      </c>
      <c r="K43" s="39" t="str">
        <f t="shared" si="1"/>
        <v>1250</v>
      </c>
      <c r="L43" s="39" t="str">
        <f t="shared" si="4"/>
        <v>LV</v>
      </c>
      <c r="M43" s="39">
        <v>2.8</v>
      </c>
      <c r="N43" s="39">
        <v>51</v>
      </c>
      <c r="O43" s="39">
        <v>41</v>
      </c>
      <c r="P43" s="39" t="s">
        <v>7</v>
      </c>
      <c r="Q43" s="40">
        <f t="shared" si="3"/>
        <v>10</v>
      </c>
      <c r="R43" s="40" t="s">
        <v>382</v>
      </c>
    </row>
    <row r="44" spans="1:18" ht="15" customHeight="1" x14ac:dyDescent="0.15">
      <c r="A44" s="33">
        <v>43</v>
      </c>
      <c r="B44" s="41" t="s">
        <v>4</v>
      </c>
      <c r="C44" s="41" t="str">
        <f t="shared" si="0"/>
        <v>43-Economist/YouGov</v>
      </c>
      <c r="D44" s="41"/>
      <c r="E44" s="30" t="s">
        <v>111</v>
      </c>
      <c r="F44" s="30" t="s">
        <v>370</v>
      </c>
      <c r="G44" s="30">
        <v>2020</v>
      </c>
      <c r="H44" s="30" t="s">
        <v>382</v>
      </c>
      <c r="I44" s="30" t="s">
        <v>382</v>
      </c>
      <c r="J44" s="30" t="s">
        <v>112</v>
      </c>
      <c r="K44" s="30" t="str">
        <f t="shared" si="1"/>
        <v>1241</v>
      </c>
      <c r="L44" s="30" t="str">
        <f t="shared" si="4"/>
        <v>RV</v>
      </c>
      <c r="M44" s="30">
        <v>3.4</v>
      </c>
      <c r="N44" s="30">
        <v>49</v>
      </c>
      <c r="O44" s="30">
        <v>41</v>
      </c>
      <c r="P44" s="30" t="s">
        <v>55</v>
      </c>
      <c r="Q44" s="33">
        <f t="shared" si="3"/>
        <v>8</v>
      </c>
      <c r="R44" s="33" t="s">
        <v>383</v>
      </c>
    </row>
    <row r="45" spans="1:18" ht="15" customHeight="1" x14ac:dyDescent="0.15">
      <c r="A45" s="33">
        <v>44</v>
      </c>
      <c r="B45" s="41" t="s">
        <v>113</v>
      </c>
      <c r="C45" s="41" t="str">
        <f t="shared" si="0"/>
        <v>44-CNN</v>
      </c>
      <c r="D45" s="41"/>
      <c r="E45" s="30" t="s">
        <v>114</v>
      </c>
      <c r="F45" s="30" t="s">
        <v>370</v>
      </c>
      <c r="G45" s="30">
        <v>2020</v>
      </c>
      <c r="H45" s="30" t="s">
        <v>382</v>
      </c>
      <c r="I45" s="30" t="s">
        <v>382</v>
      </c>
      <c r="J45" s="30" t="s">
        <v>115</v>
      </c>
      <c r="K45" s="30" t="str">
        <f t="shared" si="1"/>
        <v>1125</v>
      </c>
      <c r="L45" s="30" t="str">
        <f t="shared" si="4"/>
        <v>RV</v>
      </c>
      <c r="M45" s="30">
        <v>3.6</v>
      </c>
      <c r="N45" s="30">
        <v>55</v>
      </c>
      <c r="O45" s="30">
        <v>41</v>
      </c>
      <c r="P45" s="30" t="s">
        <v>103</v>
      </c>
      <c r="Q45" s="33">
        <f t="shared" si="3"/>
        <v>14</v>
      </c>
      <c r="R45" s="33" t="s">
        <v>383</v>
      </c>
    </row>
    <row r="46" spans="1:18" ht="15" customHeight="1" x14ac:dyDescent="0.15">
      <c r="A46" s="33">
        <v>45</v>
      </c>
      <c r="B46" s="41" t="s">
        <v>90</v>
      </c>
      <c r="C46" s="41" t="str">
        <f t="shared" si="0"/>
        <v>45-NPR/PBS/Marist</v>
      </c>
      <c r="D46" s="41"/>
      <c r="E46" s="30" t="s">
        <v>116</v>
      </c>
      <c r="F46" s="30" t="s">
        <v>370</v>
      </c>
      <c r="G46" s="30">
        <v>2020</v>
      </c>
      <c r="H46" s="30" t="s">
        <v>382</v>
      </c>
      <c r="I46" s="30" t="s">
        <v>382</v>
      </c>
      <c r="J46" s="30" t="s">
        <v>117</v>
      </c>
      <c r="K46" s="30" t="str">
        <f t="shared" si="1"/>
        <v>958</v>
      </c>
      <c r="L46" s="30" t="str">
        <f t="shared" si="4"/>
        <v>RV</v>
      </c>
      <c r="M46" s="30">
        <v>4</v>
      </c>
      <c r="N46" s="30">
        <v>50</v>
      </c>
      <c r="O46" s="30">
        <v>43</v>
      </c>
      <c r="P46" s="30" t="s">
        <v>35</v>
      </c>
      <c r="Q46" s="33">
        <f t="shared" si="3"/>
        <v>7</v>
      </c>
      <c r="R46" s="33" t="s">
        <v>383</v>
      </c>
    </row>
    <row r="47" spans="1:18" ht="15" customHeight="1" x14ac:dyDescent="0.15">
      <c r="A47" s="33">
        <v>46</v>
      </c>
      <c r="B47" s="41" t="s">
        <v>26</v>
      </c>
      <c r="C47" s="41" t="str">
        <f t="shared" si="0"/>
        <v>46-Emerson</v>
      </c>
      <c r="D47" s="41"/>
      <c r="E47" s="30" t="s">
        <v>116</v>
      </c>
      <c r="F47" s="30" t="s">
        <v>370</v>
      </c>
      <c r="G47" s="30">
        <v>2020</v>
      </c>
      <c r="H47" s="30" t="s">
        <v>382</v>
      </c>
      <c r="I47" s="30" t="s">
        <v>382</v>
      </c>
      <c r="J47" s="30" t="s">
        <v>118</v>
      </c>
      <c r="K47" s="30" t="str">
        <f t="shared" si="1"/>
        <v>1431</v>
      </c>
      <c r="L47" s="30" t="str">
        <f t="shared" si="4"/>
        <v>RV</v>
      </c>
      <c r="M47" s="30">
        <v>2.5</v>
      </c>
      <c r="N47" s="30">
        <v>53</v>
      </c>
      <c r="O47" s="30">
        <v>47</v>
      </c>
      <c r="P47" s="30" t="s">
        <v>3</v>
      </c>
      <c r="Q47" s="33">
        <f t="shared" si="3"/>
        <v>6</v>
      </c>
      <c r="R47" s="33" t="s">
        <v>383</v>
      </c>
    </row>
    <row r="48" spans="1:18" ht="15" customHeight="1" x14ac:dyDescent="0.15">
      <c r="A48" s="33">
        <v>47</v>
      </c>
      <c r="B48" s="41" t="s">
        <v>14</v>
      </c>
      <c r="C48" s="41" t="str">
        <f t="shared" si="0"/>
        <v>47-The Hill/HarrisX</v>
      </c>
      <c r="D48" s="41"/>
      <c r="E48" s="30" t="s">
        <v>119</v>
      </c>
      <c r="F48" s="30" t="s">
        <v>370</v>
      </c>
      <c r="G48" s="30">
        <v>2020</v>
      </c>
      <c r="H48" s="30" t="s">
        <v>382</v>
      </c>
      <c r="I48" s="30" t="s">
        <v>382</v>
      </c>
      <c r="J48" s="30" t="s">
        <v>120</v>
      </c>
      <c r="K48" s="30" t="str">
        <f t="shared" si="1"/>
        <v>2827</v>
      </c>
      <c r="L48" s="30" t="str">
        <f t="shared" si="4"/>
        <v>RV</v>
      </c>
      <c r="M48" s="30">
        <v>1.8</v>
      </c>
      <c r="N48" s="30">
        <v>47</v>
      </c>
      <c r="O48" s="30">
        <v>37</v>
      </c>
      <c r="P48" s="30" t="s">
        <v>7</v>
      </c>
      <c r="Q48" s="33">
        <f t="shared" si="3"/>
        <v>10</v>
      </c>
      <c r="R48" s="33" t="s">
        <v>383</v>
      </c>
    </row>
    <row r="49" spans="1:18" ht="15" customHeight="1" x14ac:dyDescent="0.15">
      <c r="A49" s="33">
        <v>48</v>
      </c>
      <c r="B49" s="41" t="s">
        <v>32</v>
      </c>
      <c r="C49" s="41" t="str">
        <f t="shared" si="0"/>
        <v>48-IBD/TIPP</v>
      </c>
      <c r="D49" s="41"/>
      <c r="E49" s="30" t="s">
        <v>121</v>
      </c>
      <c r="F49" s="30" t="s">
        <v>371</v>
      </c>
      <c r="G49" s="30">
        <v>2020</v>
      </c>
      <c r="H49" s="30" t="s">
        <v>382</v>
      </c>
      <c r="I49" s="30" t="s">
        <v>382</v>
      </c>
      <c r="J49" s="30" t="s">
        <v>122</v>
      </c>
      <c r="K49" s="30" t="str">
        <f t="shared" si="1"/>
        <v>964</v>
      </c>
      <c r="L49" s="30" t="str">
        <f t="shared" si="4"/>
        <v>RV</v>
      </c>
      <c r="M49" s="30">
        <v>2.9</v>
      </c>
      <c r="N49" s="30">
        <v>45</v>
      </c>
      <c r="O49" s="30">
        <v>42</v>
      </c>
      <c r="P49" s="30" t="s">
        <v>17</v>
      </c>
      <c r="Q49" s="33">
        <f t="shared" si="3"/>
        <v>3</v>
      </c>
      <c r="R49" s="33" t="s">
        <v>383</v>
      </c>
    </row>
    <row r="50" spans="1:18" ht="15" customHeight="1" x14ac:dyDescent="0.15">
      <c r="A50" s="33">
        <v>49</v>
      </c>
      <c r="B50" s="41" t="s">
        <v>68</v>
      </c>
      <c r="C50" s="41" t="str">
        <f t="shared" si="0"/>
        <v>49-NBC News/Wall St. Jrnl</v>
      </c>
      <c r="D50" s="41"/>
      <c r="E50" s="30" t="s">
        <v>123</v>
      </c>
      <c r="F50" s="30" t="s">
        <v>371</v>
      </c>
      <c r="G50" s="30">
        <v>2020</v>
      </c>
      <c r="H50" s="30" t="s">
        <v>382</v>
      </c>
      <c r="I50" s="30" t="s">
        <v>382</v>
      </c>
      <c r="J50" s="30" t="s">
        <v>89</v>
      </c>
      <c r="K50" s="30" t="str">
        <f t="shared" si="1"/>
        <v>1000</v>
      </c>
      <c r="L50" s="30" t="str">
        <f t="shared" si="4"/>
        <v>RV</v>
      </c>
      <c r="M50" s="30">
        <v>3.1</v>
      </c>
      <c r="N50" s="30">
        <v>49</v>
      </c>
      <c r="O50" s="30">
        <v>42</v>
      </c>
      <c r="P50" s="30" t="s">
        <v>35</v>
      </c>
      <c r="Q50" s="33">
        <f t="shared" si="3"/>
        <v>7</v>
      </c>
      <c r="R50" s="33" t="s">
        <v>383</v>
      </c>
    </row>
    <row r="51" spans="1:18" ht="15" customHeight="1" x14ac:dyDescent="0.15">
      <c r="A51" s="33">
        <v>50</v>
      </c>
      <c r="B51" s="41" t="s">
        <v>4</v>
      </c>
      <c r="C51" s="41" t="str">
        <f t="shared" si="0"/>
        <v>50-Economist/YouGov</v>
      </c>
      <c r="D51" s="41"/>
      <c r="E51" s="30" t="s">
        <v>124</v>
      </c>
      <c r="F51" s="30" t="s">
        <v>371</v>
      </c>
      <c r="G51" s="30">
        <v>2020</v>
      </c>
      <c r="H51" s="30" t="s">
        <v>382</v>
      </c>
      <c r="I51" s="30" t="s">
        <v>382</v>
      </c>
      <c r="J51" s="30" t="s">
        <v>125</v>
      </c>
      <c r="K51" s="30" t="str">
        <f t="shared" si="1"/>
        <v>1244</v>
      </c>
      <c r="L51" s="30" t="str">
        <f t="shared" si="4"/>
        <v>RV</v>
      </c>
      <c r="M51" s="30">
        <v>3.2</v>
      </c>
      <c r="N51" s="30">
        <v>47</v>
      </c>
      <c r="O51" s="30">
        <v>40</v>
      </c>
      <c r="P51" s="30" t="s">
        <v>35</v>
      </c>
      <c r="Q51" s="33">
        <f t="shared" si="3"/>
        <v>7</v>
      </c>
      <c r="R51" s="33" t="s">
        <v>383</v>
      </c>
    </row>
    <row r="52" spans="1:18" ht="15" customHeight="1" x14ac:dyDescent="0.15">
      <c r="A52" s="33">
        <v>51</v>
      </c>
      <c r="B52" s="34" t="s">
        <v>97</v>
      </c>
      <c r="C52" s="34" t="str">
        <f t="shared" si="0"/>
        <v>51-CNBC</v>
      </c>
      <c r="D52" s="34"/>
      <c r="E52" s="35" t="s">
        <v>126</v>
      </c>
      <c r="F52" s="35" t="s">
        <v>371</v>
      </c>
      <c r="G52" s="35">
        <v>2020</v>
      </c>
      <c r="H52" s="35" t="s">
        <v>382</v>
      </c>
      <c r="I52" s="35" t="s">
        <v>382</v>
      </c>
      <c r="J52" s="35" t="s">
        <v>127</v>
      </c>
      <c r="K52" s="35" t="str">
        <f t="shared" si="1"/>
        <v>1457</v>
      </c>
      <c r="L52" s="35" t="str">
        <f t="shared" si="4"/>
        <v>LV</v>
      </c>
      <c r="M52" s="35">
        <v>2.6</v>
      </c>
      <c r="N52" s="35">
        <v>48</v>
      </c>
      <c r="O52" s="35">
        <v>41</v>
      </c>
      <c r="P52" s="35" t="s">
        <v>35</v>
      </c>
      <c r="Q52" s="36">
        <f t="shared" si="3"/>
        <v>7</v>
      </c>
      <c r="R52" s="36" t="s">
        <v>382</v>
      </c>
    </row>
    <row r="53" spans="1:18" ht="15" customHeight="1" x14ac:dyDescent="0.15">
      <c r="A53" s="33">
        <v>52</v>
      </c>
      <c r="B53" s="34" t="s">
        <v>80</v>
      </c>
      <c r="C53" s="34" t="str">
        <f t="shared" si="0"/>
        <v>52-Monmouth</v>
      </c>
      <c r="D53" s="34" t="s">
        <v>385</v>
      </c>
      <c r="E53" s="35" t="s">
        <v>128</v>
      </c>
      <c r="F53" s="35" t="s">
        <v>371</v>
      </c>
      <c r="G53" s="35">
        <v>2020</v>
      </c>
      <c r="H53" s="35" t="s">
        <v>382</v>
      </c>
      <c r="I53" s="35" t="s">
        <v>382</v>
      </c>
      <c r="J53" s="35" t="s">
        <v>129</v>
      </c>
      <c r="K53" s="35" t="str">
        <f t="shared" si="1"/>
        <v>742</v>
      </c>
      <c r="L53" s="35" t="str">
        <f t="shared" si="4"/>
        <v>RV</v>
      </c>
      <c r="M53" s="35">
        <v>3.6</v>
      </c>
      <c r="N53" s="35">
        <v>52</v>
      </c>
      <c r="O53" s="35">
        <v>41</v>
      </c>
      <c r="P53" s="35" t="s">
        <v>71</v>
      </c>
      <c r="Q53" s="36">
        <f t="shared" si="3"/>
        <v>11</v>
      </c>
      <c r="R53" s="36" t="s">
        <v>382</v>
      </c>
    </row>
    <row r="54" spans="1:18" ht="15" customHeight="1" x14ac:dyDescent="0.15">
      <c r="A54" s="33">
        <v>53</v>
      </c>
      <c r="B54" s="38" t="s">
        <v>39</v>
      </c>
      <c r="C54" s="38" t="str">
        <f t="shared" si="0"/>
        <v>53-CBS News/YouGov</v>
      </c>
      <c r="D54" s="38" t="s">
        <v>386</v>
      </c>
      <c r="E54" s="39" t="s">
        <v>130</v>
      </c>
      <c r="F54" s="39" t="s">
        <v>371</v>
      </c>
      <c r="G54" s="39">
        <v>2020</v>
      </c>
      <c r="H54" s="39" t="s">
        <v>382</v>
      </c>
      <c r="I54" s="39" t="s">
        <v>382</v>
      </c>
      <c r="J54" s="39" t="s">
        <v>131</v>
      </c>
      <c r="K54" s="39" t="str">
        <f t="shared" si="1"/>
        <v>1486</v>
      </c>
      <c r="L54" s="39" t="str">
        <f t="shared" si="4"/>
        <v>LV</v>
      </c>
      <c r="M54" s="39">
        <v>2.6</v>
      </c>
      <c r="N54" s="39">
        <v>47</v>
      </c>
      <c r="O54" s="39">
        <v>43</v>
      </c>
      <c r="P54" s="39" t="s">
        <v>29</v>
      </c>
      <c r="Q54" s="40">
        <f t="shared" si="3"/>
        <v>4</v>
      </c>
      <c r="R54" s="40" t="s">
        <v>382</v>
      </c>
    </row>
    <row r="55" spans="1:18" ht="15" customHeight="1" x14ac:dyDescent="0.15">
      <c r="A55" s="33">
        <v>54</v>
      </c>
      <c r="B55" s="38" t="s">
        <v>56</v>
      </c>
      <c r="C55" s="38" t="str">
        <f t="shared" si="0"/>
        <v>54-ABC News/Wash Post</v>
      </c>
      <c r="D55" s="38"/>
      <c r="E55" s="39" t="s">
        <v>132</v>
      </c>
      <c r="F55" s="39" t="s">
        <v>371</v>
      </c>
      <c r="G55" s="39">
        <v>2020</v>
      </c>
      <c r="H55" s="39" t="s">
        <v>382</v>
      </c>
      <c r="I55" s="39" t="s">
        <v>382</v>
      </c>
      <c r="J55" s="39" t="s">
        <v>133</v>
      </c>
      <c r="K55" s="39" t="str">
        <f t="shared" si="1"/>
        <v>835</v>
      </c>
      <c r="L55" s="39" t="str">
        <f t="shared" si="4"/>
        <v>RV</v>
      </c>
      <c r="M55" s="39">
        <v>4</v>
      </c>
      <c r="N55" s="39">
        <v>53</v>
      </c>
      <c r="O55" s="39">
        <v>43</v>
      </c>
      <c r="P55" s="39" t="s">
        <v>7</v>
      </c>
      <c r="Q55" s="40">
        <f t="shared" si="3"/>
        <v>10</v>
      </c>
      <c r="R55" s="40" t="s">
        <v>382</v>
      </c>
    </row>
    <row r="56" spans="1:18" ht="15" customHeight="1" x14ac:dyDescent="0.15">
      <c r="A56" s="33">
        <v>55</v>
      </c>
      <c r="B56" s="41" t="s">
        <v>4</v>
      </c>
      <c r="C56" s="41" t="str">
        <f t="shared" si="0"/>
        <v>55-Economist/YouGov</v>
      </c>
      <c r="D56" s="41" t="s">
        <v>386</v>
      </c>
      <c r="E56" s="30" t="s">
        <v>134</v>
      </c>
      <c r="F56" s="30" t="s">
        <v>371</v>
      </c>
      <c r="G56" s="30">
        <v>2020</v>
      </c>
      <c r="H56" s="30" t="s">
        <v>382</v>
      </c>
      <c r="I56" s="30" t="s">
        <v>382</v>
      </c>
      <c r="J56" s="30" t="s">
        <v>135</v>
      </c>
      <c r="K56" s="30" t="str">
        <f t="shared" si="1"/>
        <v>1157</v>
      </c>
      <c r="L56" s="30" t="str">
        <f t="shared" si="4"/>
        <v>RV</v>
      </c>
      <c r="M56" s="30">
        <v>3.4</v>
      </c>
      <c r="N56" s="30">
        <v>45</v>
      </c>
      <c r="O56" s="30">
        <v>42</v>
      </c>
      <c r="P56" s="30" t="s">
        <v>17</v>
      </c>
      <c r="Q56" s="33">
        <f t="shared" si="3"/>
        <v>3</v>
      </c>
      <c r="R56" s="33" t="s">
        <v>383</v>
      </c>
    </row>
    <row r="57" spans="1:18" ht="15" customHeight="1" x14ac:dyDescent="0.15">
      <c r="A57" s="33">
        <v>56</v>
      </c>
      <c r="B57" s="34" t="s">
        <v>52</v>
      </c>
      <c r="C57" s="34" t="str">
        <f t="shared" si="0"/>
        <v>56-FOX News</v>
      </c>
      <c r="D57" s="34" t="s">
        <v>387</v>
      </c>
      <c r="E57" s="35" t="s">
        <v>136</v>
      </c>
      <c r="F57" s="35" t="s">
        <v>371</v>
      </c>
      <c r="G57" s="35">
        <v>2020</v>
      </c>
      <c r="H57" s="35" t="s">
        <v>382</v>
      </c>
      <c r="I57" s="35" t="s">
        <v>382</v>
      </c>
      <c r="J57" s="35" t="s">
        <v>137</v>
      </c>
      <c r="K57" s="35" t="str">
        <f t="shared" si="1"/>
        <v>1207</v>
      </c>
      <c r="L57" s="35" t="str">
        <f t="shared" si="4"/>
        <v>RV</v>
      </c>
      <c r="M57" s="35">
        <v>3</v>
      </c>
      <c r="N57" s="35">
        <v>48</v>
      </c>
      <c r="O57" s="35">
        <v>40</v>
      </c>
      <c r="P57" s="35" t="s">
        <v>55</v>
      </c>
      <c r="Q57" s="36">
        <f t="shared" si="3"/>
        <v>8</v>
      </c>
      <c r="R57" s="36" t="s">
        <v>382</v>
      </c>
    </row>
    <row r="58" spans="1:18" ht="15" customHeight="1" x14ac:dyDescent="0.15">
      <c r="A58" s="33">
        <v>57</v>
      </c>
      <c r="B58" s="34" t="s">
        <v>8</v>
      </c>
      <c r="C58" s="34" t="str">
        <f t="shared" si="0"/>
        <v>57-Rasmussen Reports</v>
      </c>
      <c r="D58" s="34"/>
      <c r="E58" s="35" t="s">
        <v>138</v>
      </c>
      <c r="F58" s="35" t="s">
        <v>371</v>
      </c>
      <c r="G58" s="35">
        <v>2020</v>
      </c>
      <c r="H58" s="35" t="s">
        <v>382</v>
      </c>
      <c r="I58" s="35" t="s">
        <v>382</v>
      </c>
      <c r="J58" s="35" t="s">
        <v>20</v>
      </c>
      <c r="K58" s="35" t="str">
        <f t="shared" si="1"/>
        <v>1000</v>
      </c>
      <c r="L58" s="35" t="str">
        <f t="shared" si="4"/>
        <v>LV</v>
      </c>
      <c r="M58" s="35">
        <v>3</v>
      </c>
      <c r="N58" s="35">
        <v>48</v>
      </c>
      <c r="O58" s="35">
        <v>43</v>
      </c>
      <c r="P58" s="35" t="s">
        <v>139</v>
      </c>
      <c r="Q58" s="36">
        <f t="shared" si="3"/>
        <v>5</v>
      </c>
      <c r="R58" s="36" t="s">
        <v>382</v>
      </c>
    </row>
    <row r="59" spans="1:18" ht="15" customHeight="1" x14ac:dyDescent="0.15">
      <c r="A59" s="33">
        <v>58</v>
      </c>
      <c r="B59" s="41" t="s">
        <v>4</v>
      </c>
      <c r="C59" s="41" t="str">
        <f t="shared" si="0"/>
        <v>58-Economist/YouGov</v>
      </c>
      <c r="D59" s="41" t="s">
        <v>386</v>
      </c>
      <c r="E59" s="30" t="s">
        <v>140</v>
      </c>
      <c r="F59" s="30" t="s">
        <v>371</v>
      </c>
      <c r="G59" s="30">
        <v>2020</v>
      </c>
      <c r="H59" s="30" t="s">
        <v>382</v>
      </c>
      <c r="I59" s="30" t="s">
        <v>382</v>
      </c>
      <c r="J59" s="30" t="s">
        <v>141</v>
      </c>
      <c r="K59" s="30" t="str">
        <f t="shared" si="1"/>
        <v>1235</v>
      </c>
      <c r="L59" s="30" t="str">
        <f t="shared" si="4"/>
        <v>RV</v>
      </c>
      <c r="M59" s="30">
        <v>3.2</v>
      </c>
      <c r="N59" s="30">
        <v>47</v>
      </c>
      <c r="O59" s="30">
        <v>42</v>
      </c>
      <c r="P59" s="30" t="s">
        <v>139</v>
      </c>
      <c r="Q59" s="33">
        <f t="shared" si="3"/>
        <v>5</v>
      </c>
      <c r="R59" s="33" t="s">
        <v>383</v>
      </c>
    </row>
    <row r="60" spans="1:18" ht="15" customHeight="1" x14ac:dyDescent="0.15">
      <c r="A60" s="33">
        <v>59</v>
      </c>
      <c r="B60" s="38" t="s">
        <v>97</v>
      </c>
      <c r="C60" s="38" t="str">
        <f t="shared" si="0"/>
        <v>59-CNBC</v>
      </c>
      <c r="D60" s="38"/>
      <c r="E60" s="39" t="s">
        <v>142</v>
      </c>
      <c r="F60" s="39" t="s">
        <v>371</v>
      </c>
      <c r="G60" s="39">
        <v>2020</v>
      </c>
      <c r="H60" s="39" t="s">
        <v>382</v>
      </c>
      <c r="I60" s="39" t="s">
        <v>382</v>
      </c>
      <c r="J60" s="39" t="s">
        <v>143</v>
      </c>
      <c r="K60" s="39" t="str">
        <f t="shared" si="1"/>
        <v>1424</v>
      </c>
      <c r="L60" s="39" t="str">
        <f t="shared" si="4"/>
        <v>LV</v>
      </c>
      <c r="M60" s="39">
        <v>2.6</v>
      </c>
      <c r="N60" s="39">
        <v>48</v>
      </c>
      <c r="O60" s="39">
        <v>45</v>
      </c>
      <c r="P60" s="39" t="s">
        <v>17</v>
      </c>
      <c r="Q60" s="40">
        <f t="shared" si="3"/>
        <v>3</v>
      </c>
      <c r="R60" s="40" t="s">
        <v>382</v>
      </c>
    </row>
    <row r="61" spans="1:18" ht="15" customHeight="1" x14ac:dyDescent="0.15">
      <c r="A61" s="33">
        <v>60</v>
      </c>
      <c r="B61" s="38" t="s">
        <v>64</v>
      </c>
      <c r="C61" s="38" t="str">
        <f t="shared" si="0"/>
        <v>60-Quinnipiac</v>
      </c>
      <c r="D61" s="38"/>
      <c r="E61" s="39" t="s">
        <v>144</v>
      </c>
      <c r="F61" s="39" t="s">
        <v>371</v>
      </c>
      <c r="G61" s="39">
        <v>2020</v>
      </c>
      <c r="H61" s="39" t="s">
        <v>382</v>
      </c>
      <c r="I61" s="39" t="s">
        <v>382</v>
      </c>
      <c r="J61" s="39" t="s">
        <v>145</v>
      </c>
      <c r="K61" s="39" t="str">
        <f t="shared" si="1"/>
        <v>1323</v>
      </c>
      <c r="L61" s="39" t="str">
        <f t="shared" si="4"/>
        <v>RV</v>
      </c>
      <c r="M61" s="39">
        <v>2.7</v>
      </c>
      <c r="N61" s="39">
        <v>50</v>
      </c>
      <c r="O61" s="39">
        <v>39</v>
      </c>
      <c r="P61" s="39" t="s">
        <v>71</v>
      </c>
      <c r="Q61" s="40">
        <f t="shared" si="3"/>
        <v>11</v>
      </c>
      <c r="R61" s="40" t="s">
        <v>382</v>
      </c>
    </row>
    <row r="62" spans="1:18" ht="15" customHeight="1" x14ac:dyDescent="0.15">
      <c r="A62" s="33">
        <v>61</v>
      </c>
      <c r="B62" s="41" t="s">
        <v>14</v>
      </c>
      <c r="C62" s="41" t="str">
        <f t="shared" si="0"/>
        <v>61-The Hill/HarrisX</v>
      </c>
      <c r="D62" s="41"/>
      <c r="E62" s="30" t="s">
        <v>146</v>
      </c>
      <c r="F62" s="30" t="s">
        <v>371</v>
      </c>
      <c r="G62" s="30">
        <v>2020</v>
      </c>
      <c r="H62" s="30" t="s">
        <v>382</v>
      </c>
      <c r="I62" s="30" t="s">
        <v>382</v>
      </c>
      <c r="J62" s="30" t="s">
        <v>147</v>
      </c>
      <c r="K62" s="30" t="str">
        <f t="shared" si="1"/>
        <v>950</v>
      </c>
      <c r="L62" s="30" t="str">
        <f t="shared" si="4"/>
        <v>RV</v>
      </c>
      <c r="M62" s="30">
        <v>3.2</v>
      </c>
      <c r="N62" s="30">
        <v>42</v>
      </c>
      <c r="O62" s="30">
        <v>41</v>
      </c>
      <c r="P62" s="30" t="s">
        <v>148</v>
      </c>
      <c r="Q62" s="33">
        <f t="shared" si="3"/>
        <v>1</v>
      </c>
      <c r="R62" s="33" t="s">
        <v>383</v>
      </c>
    </row>
    <row r="63" spans="1:18" ht="15" customHeight="1" x14ac:dyDescent="0.15">
      <c r="A63" s="33">
        <v>62</v>
      </c>
      <c r="B63" s="41" t="s">
        <v>43</v>
      </c>
      <c r="C63" s="41" t="str">
        <f t="shared" si="0"/>
        <v>62-Harvard-Harris</v>
      </c>
      <c r="D63" s="41"/>
      <c r="E63" s="30" t="s">
        <v>146</v>
      </c>
      <c r="F63" s="30" t="s">
        <v>371</v>
      </c>
      <c r="G63" s="30">
        <v>2020</v>
      </c>
      <c r="H63" s="30" t="s">
        <v>382</v>
      </c>
      <c r="I63" s="30" t="s">
        <v>382</v>
      </c>
      <c r="J63" s="30" t="s">
        <v>149</v>
      </c>
      <c r="K63" s="30" t="str">
        <f t="shared" si="1"/>
        <v>1854</v>
      </c>
      <c r="L63" s="30" t="str">
        <f t="shared" si="4"/>
        <v>RV</v>
      </c>
      <c r="M63" s="30">
        <v>2</v>
      </c>
      <c r="N63" s="30">
        <v>53</v>
      </c>
      <c r="O63" s="30">
        <v>47</v>
      </c>
      <c r="P63" s="30" t="s">
        <v>3</v>
      </c>
      <c r="Q63" s="33">
        <f t="shared" si="3"/>
        <v>6</v>
      </c>
      <c r="R63" s="33" t="s">
        <v>383</v>
      </c>
    </row>
    <row r="64" spans="1:18" ht="15" customHeight="1" x14ac:dyDescent="0.15">
      <c r="A64" s="33">
        <v>63</v>
      </c>
      <c r="B64" s="41" t="s">
        <v>4</v>
      </c>
      <c r="C64" s="41" t="str">
        <f t="shared" si="0"/>
        <v>63-Economist/YouGov</v>
      </c>
      <c r="D64" s="41"/>
      <c r="E64" s="30" t="s">
        <v>150</v>
      </c>
      <c r="F64" s="30" t="s">
        <v>371</v>
      </c>
      <c r="G64" s="30">
        <v>2020</v>
      </c>
      <c r="H64" s="30" t="s">
        <v>382</v>
      </c>
      <c r="I64" s="30" t="s">
        <v>382</v>
      </c>
      <c r="J64" s="30" t="s">
        <v>151</v>
      </c>
      <c r="K64" s="30" t="str">
        <f t="shared" si="1"/>
        <v>1175</v>
      </c>
      <c r="L64" s="30" t="str">
        <f t="shared" si="4"/>
        <v>RV</v>
      </c>
      <c r="M64" s="30">
        <v>3.4</v>
      </c>
      <c r="N64" s="30">
        <v>47</v>
      </c>
      <c r="O64" s="30">
        <v>43</v>
      </c>
      <c r="P64" s="30" t="s">
        <v>29</v>
      </c>
      <c r="Q64" s="33">
        <f t="shared" si="3"/>
        <v>4</v>
      </c>
      <c r="R64" s="33" t="s">
        <v>383</v>
      </c>
    </row>
    <row r="65" spans="1:18" ht="15" customHeight="1" x14ac:dyDescent="0.15">
      <c r="A65" s="33">
        <v>64</v>
      </c>
      <c r="B65" s="41" t="s">
        <v>113</v>
      </c>
      <c r="C65" s="41" t="str">
        <f t="shared" si="0"/>
        <v>64-CNN</v>
      </c>
      <c r="D65" s="41"/>
      <c r="E65" s="30" t="s">
        <v>152</v>
      </c>
      <c r="F65" s="30" t="s">
        <v>371</v>
      </c>
      <c r="G65" s="30">
        <v>2020</v>
      </c>
      <c r="H65" s="30" t="s">
        <v>382</v>
      </c>
      <c r="I65" s="30" t="s">
        <v>382</v>
      </c>
      <c r="J65" s="30" t="s">
        <v>153</v>
      </c>
      <c r="K65" s="30" t="str">
        <f t="shared" si="1"/>
        <v>1001</v>
      </c>
      <c r="L65" s="30" t="str">
        <f t="shared" si="4"/>
        <v>RV</v>
      </c>
      <c r="M65" s="30">
        <v>3.7</v>
      </c>
      <c r="N65" s="30">
        <v>51</v>
      </c>
      <c r="O65" s="30">
        <v>46</v>
      </c>
      <c r="P65" s="30" t="s">
        <v>139</v>
      </c>
      <c r="Q65" s="33">
        <f t="shared" si="3"/>
        <v>5</v>
      </c>
      <c r="R65" s="33" t="s">
        <v>383</v>
      </c>
    </row>
    <row r="66" spans="1:18" ht="15" customHeight="1" x14ac:dyDescent="0.15">
      <c r="A66" s="33">
        <v>65</v>
      </c>
      <c r="B66" s="41" t="s">
        <v>4</v>
      </c>
      <c r="C66" s="41" t="str">
        <f t="shared" si="0"/>
        <v>65-Economist/YouGov</v>
      </c>
      <c r="D66" s="41"/>
      <c r="E66" s="30" t="s">
        <v>154</v>
      </c>
      <c r="F66" s="30" t="s">
        <v>371</v>
      </c>
      <c r="G66" s="30">
        <v>2020</v>
      </c>
      <c r="H66" s="30" t="s">
        <v>382</v>
      </c>
      <c r="I66" s="30" t="s">
        <v>382</v>
      </c>
      <c r="J66" s="30" t="s">
        <v>155</v>
      </c>
      <c r="K66" s="30" t="str">
        <f t="shared" si="1"/>
        <v>1209</v>
      </c>
      <c r="L66" s="30" t="str">
        <f t="shared" si="4"/>
        <v>RV</v>
      </c>
      <c r="M66" s="30">
        <v>3.3</v>
      </c>
      <c r="N66" s="30">
        <v>46</v>
      </c>
      <c r="O66" s="30">
        <v>42</v>
      </c>
      <c r="P66" s="30" t="s">
        <v>29</v>
      </c>
      <c r="Q66" s="33">
        <f t="shared" si="3"/>
        <v>4</v>
      </c>
      <c r="R66" s="33" t="s">
        <v>383</v>
      </c>
    </row>
    <row r="67" spans="1:18" ht="15" customHeight="1" x14ac:dyDescent="0.15">
      <c r="A67" s="33">
        <v>66</v>
      </c>
      <c r="B67" s="34" t="s">
        <v>97</v>
      </c>
      <c r="C67" s="34" t="str">
        <f t="shared" ref="C67:C130" si="5">A67&amp;"-"&amp;B67</f>
        <v>66-CNBC</v>
      </c>
      <c r="D67" s="34"/>
      <c r="E67" s="35" t="s">
        <v>156</v>
      </c>
      <c r="F67" s="35" t="s">
        <v>371</v>
      </c>
      <c r="G67" s="35">
        <v>2020</v>
      </c>
      <c r="H67" s="35" t="s">
        <v>382</v>
      </c>
      <c r="I67" s="35" t="s">
        <v>382</v>
      </c>
      <c r="J67" s="35" t="s">
        <v>157</v>
      </c>
      <c r="K67" s="35" t="str">
        <f t="shared" ref="K67:K130" si="6">TRIM(LEFT(J67, LEN(J67)-3))</f>
        <v>1489</v>
      </c>
      <c r="L67" s="35" t="str">
        <f t="shared" ref="L67:L98" si="7">RIGHT(J67, 2)</f>
        <v>LV</v>
      </c>
      <c r="M67" s="35">
        <v>2.5</v>
      </c>
      <c r="N67" s="35">
        <v>47</v>
      </c>
      <c r="O67" s="35">
        <v>44</v>
      </c>
      <c r="P67" s="35" t="s">
        <v>17</v>
      </c>
      <c r="Q67" s="36">
        <f t="shared" ref="Q67:Q130" si="8">N67-O67</f>
        <v>3</v>
      </c>
      <c r="R67" s="36" t="s">
        <v>382</v>
      </c>
    </row>
    <row r="68" spans="1:18" ht="15" customHeight="1" x14ac:dyDescent="0.15">
      <c r="A68" s="33">
        <v>67</v>
      </c>
      <c r="B68" s="34" t="s">
        <v>80</v>
      </c>
      <c r="C68" s="34" t="str">
        <f t="shared" si="5"/>
        <v>67-Monmouth</v>
      </c>
      <c r="D68" s="34"/>
      <c r="E68" s="35" t="s">
        <v>158</v>
      </c>
      <c r="F68" s="35" t="s">
        <v>372</v>
      </c>
      <c r="G68" s="35">
        <v>2020</v>
      </c>
      <c r="H68" s="35" t="s">
        <v>382</v>
      </c>
      <c r="I68" s="35" t="s">
        <v>382</v>
      </c>
      <c r="J68" s="35" t="s">
        <v>159</v>
      </c>
      <c r="K68" s="35" t="str">
        <f t="shared" si="6"/>
        <v>739</v>
      </c>
      <c r="L68" s="35" t="str">
        <f t="shared" si="7"/>
        <v>RV</v>
      </c>
      <c r="M68" s="35">
        <v>3.6</v>
      </c>
      <c r="N68" s="35">
        <v>50</v>
      </c>
      <c r="O68" s="35">
        <v>41</v>
      </c>
      <c r="P68" s="35" t="s">
        <v>24</v>
      </c>
      <c r="Q68" s="36">
        <f t="shared" si="8"/>
        <v>9</v>
      </c>
      <c r="R68" s="36" t="s">
        <v>382</v>
      </c>
    </row>
    <row r="69" spans="1:18" ht="15" customHeight="1" x14ac:dyDescent="0.15">
      <c r="A69" s="33">
        <v>68</v>
      </c>
      <c r="B69" s="38" t="s">
        <v>39</v>
      </c>
      <c r="C69" s="38" t="str">
        <f t="shared" si="5"/>
        <v>68-CBS News/YouGov</v>
      </c>
      <c r="D69" s="38"/>
      <c r="E69" s="39" t="s">
        <v>160</v>
      </c>
      <c r="F69" s="39" t="s">
        <v>372</v>
      </c>
      <c r="G69" s="39">
        <v>2020</v>
      </c>
      <c r="H69" s="39" t="s">
        <v>382</v>
      </c>
      <c r="I69" s="39" t="s">
        <v>382</v>
      </c>
      <c r="J69" s="39" t="s">
        <v>161</v>
      </c>
      <c r="K69" s="39" t="str">
        <f t="shared" si="6"/>
        <v>1671</v>
      </c>
      <c r="L69" s="39" t="str">
        <f t="shared" si="7"/>
        <v>LV</v>
      </c>
      <c r="M69" s="39">
        <v>2.5</v>
      </c>
      <c r="N69" s="39">
        <v>49</v>
      </c>
      <c r="O69" s="39">
        <v>43</v>
      </c>
      <c r="P69" s="39" t="s">
        <v>3</v>
      </c>
      <c r="Q69" s="40">
        <f t="shared" si="8"/>
        <v>6</v>
      </c>
      <c r="R69" s="40" t="s">
        <v>382</v>
      </c>
    </row>
    <row r="70" spans="1:18" ht="15" customHeight="1" x14ac:dyDescent="0.15">
      <c r="A70" s="33">
        <v>69</v>
      </c>
      <c r="B70" s="41" t="s">
        <v>32</v>
      </c>
      <c r="C70" s="41" t="str">
        <f t="shared" si="5"/>
        <v>69-IBD/TIPP</v>
      </c>
      <c r="D70" s="41"/>
      <c r="E70" s="30" t="s">
        <v>162</v>
      </c>
      <c r="F70" s="30" t="s">
        <v>372</v>
      </c>
      <c r="G70" s="30">
        <v>2020</v>
      </c>
      <c r="H70" s="30" t="s">
        <v>382</v>
      </c>
      <c r="I70" s="30" t="s">
        <v>382</v>
      </c>
      <c r="J70" s="30" t="s">
        <v>163</v>
      </c>
      <c r="K70" s="30" t="str">
        <f t="shared" si="6"/>
        <v>948</v>
      </c>
      <c r="L70" s="30" t="str">
        <f t="shared" si="7"/>
        <v>RV</v>
      </c>
      <c r="M70" s="30">
        <v>3.3</v>
      </c>
      <c r="N70" s="30">
        <v>43</v>
      </c>
      <c r="O70" s="30">
        <v>43</v>
      </c>
      <c r="P70" s="30" t="s">
        <v>164</v>
      </c>
      <c r="Q70" s="33">
        <f t="shared" si="8"/>
        <v>0</v>
      </c>
      <c r="R70" s="33" t="s">
        <v>383</v>
      </c>
    </row>
    <row r="71" spans="1:18" ht="15" customHeight="1" x14ac:dyDescent="0.15">
      <c r="A71" s="33">
        <v>70</v>
      </c>
      <c r="B71" s="38" t="s">
        <v>26</v>
      </c>
      <c r="C71" s="38" t="str">
        <f t="shared" si="5"/>
        <v>70-Emerson</v>
      </c>
      <c r="D71" s="38" t="s">
        <v>387</v>
      </c>
      <c r="E71" s="39" t="s">
        <v>165</v>
      </c>
      <c r="F71" s="39" t="s">
        <v>372</v>
      </c>
      <c r="G71" s="39">
        <v>2020</v>
      </c>
      <c r="H71" s="39" t="s">
        <v>382</v>
      </c>
      <c r="I71" s="39" t="s">
        <v>382</v>
      </c>
      <c r="J71" s="39" t="s">
        <v>166</v>
      </c>
      <c r="K71" s="39" t="str">
        <f t="shared" si="6"/>
        <v>1200</v>
      </c>
      <c r="L71" s="39" t="str">
        <f t="shared" si="7"/>
        <v>RV</v>
      </c>
      <c r="M71" s="39">
        <v>2.8</v>
      </c>
      <c r="N71" s="39">
        <v>48</v>
      </c>
      <c r="O71" s="39">
        <v>42</v>
      </c>
      <c r="P71" s="39" t="s">
        <v>3</v>
      </c>
      <c r="Q71" s="40">
        <f t="shared" si="8"/>
        <v>6</v>
      </c>
      <c r="R71" s="40" t="s">
        <v>382</v>
      </c>
    </row>
    <row r="72" spans="1:18" ht="15" customHeight="1" x14ac:dyDescent="0.15">
      <c r="A72" s="33">
        <v>71</v>
      </c>
      <c r="B72" s="41" t="s">
        <v>4</v>
      </c>
      <c r="C72" s="41" t="str">
        <f t="shared" si="5"/>
        <v>71-Economist/YouGov</v>
      </c>
      <c r="D72" s="41"/>
      <c r="E72" s="30" t="s">
        <v>165</v>
      </c>
      <c r="F72" s="30" t="s">
        <v>372</v>
      </c>
      <c r="G72" s="30">
        <v>2020</v>
      </c>
      <c r="H72" s="30" t="s">
        <v>382</v>
      </c>
      <c r="I72" s="30" t="s">
        <v>382</v>
      </c>
      <c r="J72" s="30" t="s">
        <v>47</v>
      </c>
      <c r="K72" s="30" t="str">
        <f t="shared" si="6"/>
        <v>1222</v>
      </c>
      <c r="L72" s="30" t="str">
        <f t="shared" si="7"/>
        <v>RV</v>
      </c>
      <c r="M72" s="30">
        <v>3.2</v>
      </c>
      <c r="N72" s="30">
        <v>47</v>
      </c>
      <c r="O72" s="30">
        <v>41</v>
      </c>
      <c r="P72" s="30" t="s">
        <v>3</v>
      </c>
      <c r="Q72" s="33">
        <f t="shared" si="8"/>
        <v>6</v>
      </c>
      <c r="R72" s="33" t="s">
        <v>383</v>
      </c>
    </row>
    <row r="73" spans="1:18" ht="15" customHeight="1" x14ac:dyDescent="0.15">
      <c r="A73" s="33">
        <v>72</v>
      </c>
      <c r="B73" s="41" t="s">
        <v>87</v>
      </c>
      <c r="C73" s="41" t="str">
        <f t="shared" si="5"/>
        <v>72-USA Today/Suffolk</v>
      </c>
      <c r="D73" s="41"/>
      <c r="E73" s="30" t="s">
        <v>167</v>
      </c>
      <c r="F73" s="30" t="s">
        <v>372</v>
      </c>
      <c r="G73" s="30">
        <v>2020</v>
      </c>
      <c r="H73" s="30" t="s">
        <v>382</v>
      </c>
      <c r="I73" s="30" t="s">
        <v>382</v>
      </c>
      <c r="J73" s="30" t="s">
        <v>89</v>
      </c>
      <c r="K73" s="30" t="str">
        <f t="shared" si="6"/>
        <v>1000</v>
      </c>
      <c r="L73" s="30" t="str">
        <f t="shared" si="7"/>
        <v>RV</v>
      </c>
      <c r="M73" s="30">
        <v>3</v>
      </c>
      <c r="N73" s="30">
        <v>50</v>
      </c>
      <c r="O73" s="30">
        <v>40</v>
      </c>
      <c r="P73" s="30" t="s">
        <v>7</v>
      </c>
      <c r="Q73" s="33">
        <f t="shared" si="8"/>
        <v>10</v>
      </c>
      <c r="R73" s="33" t="s">
        <v>383</v>
      </c>
    </row>
    <row r="74" spans="1:18" ht="15" customHeight="1" x14ac:dyDescent="0.15">
      <c r="A74" s="33">
        <v>73</v>
      </c>
      <c r="B74" s="41" t="s">
        <v>4</v>
      </c>
      <c r="C74" s="41" t="str">
        <f t="shared" si="5"/>
        <v>73-Economist/YouGov</v>
      </c>
      <c r="D74" s="41"/>
      <c r="E74" s="30" t="s">
        <v>168</v>
      </c>
      <c r="F74" s="30" t="s">
        <v>372</v>
      </c>
      <c r="G74" s="30">
        <v>2020</v>
      </c>
      <c r="H74" s="30" t="s">
        <v>382</v>
      </c>
      <c r="I74" s="30" t="s">
        <v>382</v>
      </c>
      <c r="J74" s="30" t="s">
        <v>169</v>
      </c>
      <c r="K74" s="30" t="str">
        <f t="shared" si="6"/>
        <v>1144</v>
      </c>
      <c r="L74" s="30" t="str">
        <f t="shared" si="7"/>
        <v>RV</v>
      </c>
      <c r="M74" s="30">
        <v>3.4</v>
      </c>
      <c r="N74" s="30">
        <v>48</v>
      </c>
      <c r="O74" s="30">
        <v>42</v>
      </c>
      <c r="P74" s="30" t="s">
        <v>3</v>
      </c>
      <c r="Q74" s="33">
        <f t="shared" si="8"/>
        <v>6</v>
      </c>
      <c r="R74" s="33" t="s">
        <v>383</v>
      </c>
    </row>
    <row r="75" spans="1:18" ht="15" customHeight="1" x14ac:dyDescent="0.15">
      <c r="A75" s="33">
        <v>74</v>
      </c>
      <c r="B75" s="41" t="s">
        <v>14</v>
      </c>
      <c r="C75" s="41" t="str">
        <f t="shared" si="5"/>
        <v>74-The Hill/HarrisX</v>
      </c>
      <c r="D75" s="41"/>
      <c r="E75" s="30" t="s">
        <v>170</v>
      </c>
      <c r="F75" s="30" t="s">
        <v>372</v>
      </c>
      <c r="G75" s="30">
        <v>2020</v>
      </c>
      <c r="H75" s="30" t="s">
        <v>382</v>
      </c>
      <c r="I75" s="30" t="s">
        <v>382</v>
      </c>
      <c r="J75" s="30" t="s">
        <v>117</v>
      </c>
      <c r="K75" s="30" t="str">
        <f t="shared" si="6"/>
        <v>958</v>
      </c>
      <c r="L75" s="30" t="str">
        <f t="shared" si="7"/>
        <v>RV</v>
      </c>
      <c r="M75" s="30">
        <v>3.2</v>
      </c>
      <c r="N75" s="30">
        <v>42</v>
      </c>
      <c r="O75" s="30">
        <v>40</v>
      </c>
      <c r="P75" s="30" t="s">
        <v>49</v>
      </c>
      <c r="Q75" s="33">
        <f t="shared" si="8"/>
        <v>2</v>
      </c>
      <c r="R75" s="33" t="s">
        <v>383</v>
      </c>
    </row>
    <row r="76" spans="1:18" ht="15" customHeight="1" x14ac:dyDescent="0.15">
      <c r="A76" s="33">
        <v>75</v>
      </c>
      <c r="B76" s="41" t="s">
        <v>68</v>
      </c>
      <c r="C76" s="41" t="str">
        <f t="shared" si="5"/>
        <v>75-NBC News/Wall St. Jrnl</v>
      </c>
      <c r="D76" s="41"/>
      <c r="E76" s="30" t="s">
        <v>171</v>
      </c>
      <c r="F76" s="30" t="s">
        <v>372</v>
      </c>
      <c r="G76" s="30">
        <v>2020</v>
      </c>
      <c r="H76" s="30" t="s">
        <v>382</v>
      </c>
      <c r="I76" s="30" t="s">
        <v>382</v>
      </c>
      <c r="J76" s="30" t="s">
        <v>70</v>
      </c>
      <c r="K76" s="30" t="str">
        <f t="shared" si="6"/>
        <v>900</v>
      </c>
      <c r="L76" s="30" t="str">
        <f t="shared" si="7"/>
        <v>RV</v>
      </c>
      <c r="M76" s="30">
        <v>3.3</v>
      </c>
      <c r="N76" s="30">
        <v>49</v>
      </c>
      <c r="O76" s="30">
        <v>42</v>
      </c>
      <c r="P76" s="30" t="s">
        <v>35</v>
      </c>
      <c r="Q76" s="33">
        <f t="shared" si="8"/>
        <v>7</v>
      </c>
      <c r="R76" s="33" t="s">
        <v>383</v>
      </c>
    </row>
    <row r="77" spans="1:18" ht="15" customHeight="1" x14ac:dyDescent="0.15">
      <c r="A77" s="33">
        <v>76</v>
      </c>
      <c r="B77" s="41" t="s">
        <v>4</v>
      </c>
      <c r="C77" s="41" t="str">
        <f t="shared" si="5"/>
        <v>76-Economist/YouGov</v>
      </c>
      <c r="D77" s="41"/>
      <c r="E77" s="30" t="s">
        <v>172</v>
      </c>
      <c r="F77" s="30" t="s">
        <v>372</v>
      </c>
      <c r="G77" s="30">
        <v>2020</v>
      </c>
      <c r="H77" s="30" t="s">
        <v>382</v>
      </c>
      <c r="I77" s="30" t="s">
        <v>382</v>
      </c>
      <c r="J77" s="30" t="s">
        <v>173</v>
      </c>
      <c r="K77" s="30" t="str">
        <f t="shared" si="6"/>
        <v>1166</v>
      </c>
      <c r="L77" s="30" t="str">
        <f t="shared" si="7"/>
        <v>RV</v>
      </c>
      <c r="M77" s="30">
        <v>3.4</v>
      </c>
      <c r="N77" s="30">
        <v>48</v>
      </c>
      <c r="O77" s="30">
        <v>43</v>
      </c>
      <c r="P77" s="30" t="s">
        <v>139</v>
      </c>
      <c r="Q77" s="33">
        <f t="shared" si="8"/>
        <v>5</v>
      </c>
      <c r="R77" s="33" t="s">
        <v>383</v>
      </c>
    </row>
    <row r="78" spans="1:18" ht="15" customHeight="1" x14ac:dyDescent="0.15">
      <c r="A78" s="33">
        <v>77</v>
      </c>
      <c r="B78" s="41" t="s">
        <v>80</v>
      </c>
      <c r="C78" s="41" t="str">
        <f t="shared" si="5"/>
        <v>77-Monmouth</v>
      </c>
      <c r="D78" s="41"/>
      <c r="E78" s="30" t="s">
        <v>174</v>
      </c>
      <c r="F78" s="30" t="s">
        <v>372</v>
      </c>
      <c r="G78" s="30">
        <v>2020</v>
      </c>
      <c r="H78" s="30" t="s">
        <v>382</v>
      </c>
      <c r="I78" s="30" t="s">
        <v>383</v>
      </c>
      <c r="J78" s="30" t="s">
        <v>175</v>
      </c>
      <c r="K78" s="30" t="str">
        <f t="shared" si="6"/>
        <v>743</v>
      </c>
      <c r="L78" s="30" t="str">
        <f t="shared" si="7"/>
        <v>RV</v>
      </c>
      <c r="M78" s="30">
        <v>3.6</v>
      </c>
      <c r="N78" s="30">
        <v>48</v>
      </c>
      <c r="O78" s="30">
        <v>44</v>
      </c>
      <c r="P78" s="30" t="s">
        <v>29</v>
      </c>
      <c r="Q78" s="33">
        <f t="shared" si="8"/>
        <v>4</v>
      </c>
      <c r="R78" s="33" t="s">
        <v>383</v>
      </c>
    </row>
    <row r="79" spans="1:18" ht="15" customHeight="1" x14ac:dyDescent="0.15">
      <c r="A79" s="33">
        <v>78</v>
      </c>
      <c r="B79" s="41" t="s">
        <v>52</v>
      </c>
      <c r="C79" s="41" t="str">
        <f t="shared" si="5"/>
        <v>78-FOX News</v>
      </c>
      <c r="D79" s="41"/>
      <c r="E79" s="30" t="s">
        <v>176</v>
      </c>
      <c r="F79" s="30" t="s">
        <v>372</v>
      </c>
      <c r="G79" s="30">
        <v>2020</v>
      </c>
      <c r="H79" s="30" t="s">
        <v>382</v>
      </c>
      <c r="I79" s="30" t="s">
        <v>383</v>
      </c>
      <c r="J79" s="30" t="s">
        <v>177</v>
      </c>
      <c r="K79" s="30" t="str">
        <f t="shared" si="6"/>
        <v>1107</v>
      </c>
      <c r="L79" s="30" t="str">
        <f t="shared" si="7"/>
        <v>RV</v>
      </c>
      <c r="M79" s="30">
        <v>3</v>
      </c>
      <c r="N79" s="30">
        <v>42</v>
      </c>
      <c r="O79" s="30">
        <v>42</v>
      </c>
      <c r="P79" s="30" t="s">
        <v>164</v>
      </c>
      <c r="Q79" s="33">
        <f t="shared" si="8"/>
        <v>0</v>
      </c>
      <c r="R79" s="33" t="s">
        <v>383</v>
      </c>
    </row>
    <row r="80" spans="1:18" ht="15" customHeight="1" x14ac:dyDescent="0.15">
      <c r="A80" s="33">
        <v>79</v>
      </c>
      <c r="B80" s="41" t="s">
        <v>4</v>
      </c>
      <c r="C80" s="41" t="str">
        <f t="shared" si="5"/>
        <v>79-Economist/YouGov</v>
      </c>
      <c r="D80" s="41"/>
      <c r="E80" s="30" t="s">
        <v>178</v>
      </c>
      <c r="F80" s="30" t="s">
        <v>372</v>
      </c>
      <c r="G80" s="30">
        <v>2020</v>
      </c>
      <c r="H80" s="30" t="s">
        <v>382</v>
      </c>
      <c r="I80" s="30" t="s">
        <v>383</v>
      </c>
      <c r="J80" s="30" t="s">
        <v>179</v>
      </c>
      <c r="K80" s="30" t="str">
        <f t="shared" si="6"/>
        <v>1147</v>
      </c>
      <c r="L80" s="30" t="str">
        <f t="shared" si="7"/>
        <v>RV</v>
      </c>
      <c r="M80" s="30">
        <v>3.3</v>
      </c>
      <c r="N80" s="30">
        <v>48</v>
      </c>
      <c r="O80" s="30">
        <v>42</v>
      </c>
      <c r="P80" s="30" t="s">
        <v>3</v>
      </c>
      <c r="Q80" s="33">
        <f t="shared" si="8"/>
        <v>6</v>
      </c>
      <c r="R80" s="33" t="s">
        <v>383</v>
      </c>
    </row>
    <row r="81" spans="1:18" ht="15" customHeight="1" x14ac:dyDescent="0.15">
      <c r="A81" s="33">
        <v>80</v>
      </c>
      <c r="B81" s="41" t="s">
        <v>97</v>
      </c>
      <c r="C81" s="41" t="str">
        <f t="shared" si="5"/>
        <v>80-CNBC</v>
      </c>
      <c r="D81" s="41"/>
      <c r="E81" s="30" t="s">
        <v>180</v>
      </c>
      <c r="F81" s="30" t="s">
        <v>372</v>
      </c>
      <c r="G81" s="30">
        <v>2020</v>
      </c>
      <c r="H81" s="30" t="s">
        <v>382</v>
      </c>
      <c r="I81" s="30" t="s">
        <v>383</v>
      </c>
      <c r="J81" s="30" t="s">
        <v>181</v>
      </c>
      <c r="K81" s="30" t="str">
        <f t="shared" si="6"/>
        <v>604</v>
      </c>
      <c r="L81" s="30" t="str">
        <f t="shared" si="7"/>
        <v>RV</v>
      </c>
      <c r="M81" s="30">
        <v>4</v>
      </c>
      <c r="N81" s="30">
        <v>44</v>
      </c>
      <c r="O81" s="30">
        <v>39</v>
      </c>
      <c r="P81" s="30" t="s">
        <v>139</v>
      </c>
      <c r="Q81" s="33">
        <f t="shared" si="8"/>
        <v>5</v>
      </c>
      <c r="R81" s="33" t="s">
        <v>383</v>
      </c>
    </row>
    <row r="82" spans="1:18" ht="15" customHeight="1" x14ac:dyDescent="0.15">
      <c r="A82" s="33">
        <v>81</v>
      </c>
      <c r="B82" s="41" t="s">
        <v>113</v>
      </c>
      <c r="C82" s="41" t="str">
        <f t="shared" si="5"/>
        <v>81-CNN</v>
      </c>
      <c r="D82" s="41"/>
      <c r="E82" s="30" t="s">
        <v>180</v>
      </c>
      <c r="F82" s="30" t="s">
        <v>372</v>
      </c>
      <c r="G82" s="30">
        <v>2020</v>
      </c>
      <c r="H82" s="30" t="s">
        <v>382</v>
      </c>
      <c r="I82" s="30" t="s">
        <v>383</v>
      </c>
      <c r="J82" s="30" t="s">
        <v>182</v>
      </c>
      <c r="K82" s="30" t="str">
        <f t="shared" si="6"/>
        <v>875</v>
      </c>
      <c r="L82" s="30" t="str">
        <f t="shared" si="7"/>
        <v>RV</v>
      </c>
      <c r="M82" s="30">
        <v>3.9</v>
      </c>
      <c r="N82" s="30">
        <v>53</v>
      </c>
      <c r="O82" s="30">
        <v>42</v>
      </c>
      <c r="P82" s="30" t="s">
        <v>71</v>
      </c>
      <c r="Q82" s="33">
        <f t="shared" si="8"/>
        <v>11</v>
      </c>
      <c r="R82" s="33" t="s">
        <v>383</v>
      </c>
    </row>
    <row r="83" spans="1:18" ht="15" customHeight="1" x14ac:dyDescent="0.15">
      <c r="A83" s="33">
        <v>82</v>
      </c>
      <c r="B83" s="41" t="s">
        <v>64</v>
      </c>
      <c r="C83" s="41" t="str">
        <f t="shared" si="5"/>
        <v>82-Quinnipiac</v>
      </c>
      <c r="D83" s="41"/>
      <c r="E83" s="30" t="s">
        <v>183</v>
      </c>
      <c r="F83" s="30" t="s">
        <v>372</v>
      </c>
      <c r="G83" s="30">
        <v>2020</v>
      </c>
      <c r="H83" s="30" t="s">
        <v>382</v>
      </c>
      <c r="I83" s="30" t="s">
        <v>383</v>
      </c>
      <c r="J83" s="30" t="s">
        <v>184</v>
      </c>
      <c r="K83" s="30" t="str">
        <f t="shared" si="6"/>
        <v>2077</v>
      </c>
      <c r="L83" s="30" t="str">
        <f t="shared" si="7"/>
        <v>RV</v>
      </c>
      <c r="M83" s="30">
        <v>2.2000000000000002</v>
      </c>
      <c r="N83" s="30">
        <v>49</v>
      </c>
      <c r="O83" s="30">
        <v>41</v>
      </c>
      <c r="P83" s="30" t="s">
        <v>55</v>
      </c>
      <c r="Q83" s="33">
        <f t="shared" si="8"/>
        <v>8</v>
      </c>
      <c r="R83" s="33" t="s">
        <v>383</v>
      </c>
    </row>
    <row r="84" spans="1:18" ht="15" customHeight="1" x14ac:dyDescent="0.15">
      <c r="A84" s="33">
        <v>83</v>
      </c>
      <c r="B84" s="41" t="s">
        <v>32</v>
      </c>
      <c r="C84" s="41" t="str">
        <f t="shared" si="5"/>
        <v>83-IBD/TIPP</v>
      </c>
      <c r="D84" s="41"/>
      <c r="E84" s="30" t="s">
        <v>185</v>
      </c>
      <c r="F84" s="30" t="s">
        <v>373</v>
      </c>
      <c r="G84" s="30">
        <v>2020</v>
      </c>
      <c r="H84" s="30" t="s">
        <v>382</v>
      </c>
      <c r="I84" s="30" t="s">
        <v>383</v>
      </c>
      <c r="J84" s="30" t="s">
        <v>186</v>
      </c>
      <c r="K84" s="30" t="str">
        <f t="shared" si="6"/>
        <v>980</v>
      </c>
      <c r="L84" s="30" t="str">
        <f t="shared" si="7"/>
        <v>RV</v>
      </c>
      <c r="M84" s="30">
        <v>3.2</v>
      </c>
      <c r="N84" s="30">
        <v>47</v>
      </c>
      <c r="O84" s="30">
        <v>41</v>
      </c>
      <c r="P84" s="30" t="s">
        <v>3</v>
      </c>
      <c r="Q84" s="33">
        <f t="shared" si="8"/>
        <v>6</v>
      </c>
      <c r="R84" s="33" t="s">
        <v>383</v>
      </c>
    </row>
    <row r="85" spans="1:18" ht="15" customHeight="1" x14ac:dyDescent="0.15">
      <c r="A85" s="33">
        <v>84</v>
      </c>
      <c r="B85" s="41" t="s">
        <v>4</v>
      </c>
      <c r="C85" s="41" t="str">
        <f t="shared" si="5"/>
        <v>84-Economist/YouGov</v>
      </c>
      <c r="D85" s="41"/>
      <c r="E85" s="30" t="s">
        <v>187</v>
      </c>
      <c r="F85" s="30" t="s">
        <v>373</v>
      </c>
      <c r="G85" s="30">
        <v>2020</v>
      </c>
      <c r="H85" s="30" t="s">
        <v>382</v>
      </c>
      <c r="I85" s="30" t="s">
        <v>383</v>
      </c>
      <c r="J85" s="30" t="s">
        <v>188</v>
      </c>
      <c r="K85" s="30" t="str">
        <f t="shared" si="6"/>
        <v>1194</v>
      </c>
      <c r="L85" s="30" t="str">
        <f t="shared" si="7"/>
        <v>RV</v>
      </c>
      <c r="M85" s="30">
        <v>3.2</v>
      </c>
      <c r="N85" s="30">
        <v>46</v>
      </c>
      <c r="O85" s="30">
        <v>42</v>
      </c>
      <c r="P85" s="30" t="s">
        <v>29</v>
      </c>
      <c r="Q85" s="33">
        <f t="shared" si="8"/>
        <v>4</v>
      </c>
      <c r="R85" s="33" t="s">
        <v>383</v>
      </c>
    </row>
    <row r="86" spans="1:18" ht="15" customHeight="1" x14ac:dyDescent="0.15">
      <c r="A86" s="33">
        <v>85</v>
      </c>
      <c r="B86" s="34" t="s">
        <v>189</v>
      </c>
      <c r="C86" s="34" t="str">
        <f t="shared" si="5"/>
        <v>85-Grinnell/Selzer</v>
      </c>
      <c r="D86" s="34"/>
      <c r="E86" s="35" t="s">
        <v>190</v>
      </c>
      <c r="F86" s="35" t="s">
        <v>373</v>
      </c>
      <c r="G86" s="35">
        <v>2020</v>
      </c>
      <c r="H86" s="35" t="s">
        <v>382</v>
      </c>
      <c r="I86" s="35" t="s">
        <v>383</v>
      </c>
      <c r="J86" s="35" t="s">
        <v>191</v>
      </c>
      <c r="K86" s="35" t="str">
        <f t="shared" si="6"/>
        <v>777</v>
      </c>
      <c r="L86" s="35" t="str">
        <f t="shared" si="7"/>
        <v>LV</v>
      </c>
      <c r="M86" s="35">
        <v>3.5</v>
      </c>
      <c r="N86" s="35">
        <v>47</v>
      </c>
      <c r="O86" s="35">
        <v>43</v>
      </c>
      <c r="P86" s="35" t="s">
        <v>29</v>
      </c>
      <c r="Q86" s="36">
        <f t="shared" si="8"/>
        <v>4</v>
      </c>
      <c r="R86" s="36" t="s">
        <v>382</v>
      </c>
    </row>
    <row r="87" spans="1:18" ht="15" customHeight="1" x14ac:dyDescent="0.15">
      <c r="A87" s="33">
        <v>86</v>
      </c>
      <c r="B87" s="34" t="s">
        <v>43</v>
      </c>
      <c r="C87" s="34" t="str">
        <f t="shared" si="5"/>
        <v>86-Harvard-Harris</v>
      </c>
      <c r="D87" s="34"/>
      <c r="E87" s="35" t="s">
        <v>192</v>
      </c>
      <c r="F87" s="35" t="s">
        <v>373</v>
      </c>
      <c r="G87" s="35">
        <v>2020</v>
      </c>
      <c r="H87" s="35" t="s">
        <v>382</v>
      </c>
      <c r="I87" s="35" t="s">
        <v>383</v>
      </c>
      <c r="J87" s="35" t="s">
        <v>193</v>
      </c>
      <c r="K87" s="35" t="str">
        <f t="shared" si="6"/>
        <v>2410</v>
      </c>
      <c r="L87" s="35" t="str">
        <f t="shared" si="7"/>
        <v>RV</v>
      </c>
      <c r="M87" s="35">
        <v>2</v>
      </c>
      <c r="N87" s="35">
        <v>55</v>
      </c>
      <c r="O87" s="35">
        <v>45</v>
      </c>
      <c r="P87" s="35" t="s">
        <v>7</v>
      </c>
      <c r="Q87" s="36">
        <f t="shared" si="8"/>
        <v>10</v>
      </c>
      <c r="R87" s="36" t="s">
        <v>382</v>
      </c>
    </row>
    <row r="88" spans="1:18" ht="15" customHeight="1" x14ac:dyDescent="0.15">
      <c r="A88" s="33">
        <v>87</v>
      </c>
      <c r="B88" s="41" t="s">
        <v>56</v>
      </c>
      <c r="C88" s="41" t="str">
        <f t="shared" si="5"/>
        <v>87-ABC News/Wash Post</v>
      </c>
      <c r="D88" s="41"/>
      <c r="E88" s="30" t="s">
        <v>194</v>
      </c>
      <c r="F88" s="30" t="s">
        <v>373</v>
      </c>
      <c r="G88" s="30">
        <v>2020</v>
      </c>
      <c r="H88" s="30" t="s">
        <v>382</v>
      </c>
      <c r="I88" s="30" t="s">
        <v>383</v>
      </c>
      <c r="J88" s="30" t="s">
        <v>195</v>
      </c>
      <c r="K88" s="30" t="str">
        <f t="shared" si="6"/>
        <v>845</v>
      </c>
      <c r="L88" s="30" t="str">
        <f t="shared" si="7"/>
        <v>RV</v>
      </c>
      <c r="M88" s="30">
        <v>3.5</v>
      </c>
      <c r="N88" s="30">
        <v>49</v>
      </c>
      <c r="O88" s="30">
        <v>47</v>
      </c>
      <c r="P88" s="30" t="s">
        <v>49</v>
      </c>
      <c r="Q88" s="33">
        <f t="shared" si="8"/>
        <v>2</v>
      </c>
      <c r="R88" s="33" t="s">
        <v>383</v>
      </c>
    </row>
    <row r="89" spans="1:18" ht="15" customHeight="1" x14ac:dyDescent="0.15">
      <c r="A89" s="33">
        <v>88</v>
      </c>
      <c r="B89" s="41" t="s">
        <v>4</v>
      </c>
      <c r="C89" s="41" t="str">
        <f t="shared" si="5"/>
        <v>88-Economist/YouGov</v>
      </c>
      <c r="D89" s="41"/>
      <c r="E89" s="30" t="s">
        <v>196</v>
      </c>
      <c r="F89" s="30" t="s">
        <v>373</v>
      </c>
      <c r="G89" s="30">
        <v>2020</v>
      </c>
      <c r="H89" s="30" t="s">
        <v>382</v>
      </c>
      <c r="I89" s="30" t="s">
        <v>383</v>
      </c>
      <c r="J89" s="30" t="s">
        <v>197</v>
      </c>
      <c r="K89" s="30" t="str">
        <f t="shared" si="6"/>
        <v>1170</v>
      </c>
      <c r="L89" s="30" t="str">
        <f t="shared" si="7"/>
        <v>RV</v>
      </c>
      <c r="M89" s="30">
        <v>3.4</v>
      </c>
      <c r="N89" s="30">
        <v>46</v>
      </c>
      <c r="O89" s="30">
        <v>42</v>
      </c>
      <c r="P89" s="30" t="s">
        <v>29</v>
      </c>
      <c r="Q89" s="33">
        <f t="shared" si="8"/>
        <v>4</v>
      </c>
      <c r="R89" s="33" t="s">
        <v>383</v>
      </c>
    </row>
    <row r="90" spans="1:18" ht="15" customHeight="1" x14ac:dyDescent="0.15">
      <c r="A90" s="33">
        <v>89</v>
      </c>
      <c r="B90" s="41" t="s">
        <v>52</v>
      </c>
      <c r="C90" s="41" t="str">
        <f t="shared" si="5"/>
        <v>89-FOX News</v>
      </c>
      <c r="D90" s="41"/>
      <c r="E90" s="30" t="s">
        <v>198</v>
      </c>
      <c r="F90" s="30" t="s">
        <v>373</v>
      </c>
      <c r="G90" s="30">
        <v>2020</v>
      </c>
      <c r="H90" s="30" t="s">
        <v>382</v>
      </c>
      <c r="I90" s="30" t="s">
        <v>383</v>
      </c>
      <c r="J90" s="30" t="s">
        <v>199</v>
      </c>
      <c r="K90" s="30" t="str">
        <f t="shared" si="6"/>
        <v>1011</v>
      </c>
      <c r="L90" s="30" t="str">
        <f t="shared" si="7"/>
        <v>RV</v>
      </c>
      <c r="M90" s="30">
        <v>3</v>
      </c>
      <c r="N90" s="30">
        <v>49</v>
      </c>
      <c r="O90" s="30">
        <v>40</v>
      </c>
      <c r="P90" s="30" t="s">
        <v>24</v>
      </c>
      <c r="Q90" s="33">
        <f t="shared" si="8"/>
        <v>9</v>
      </c>
      <c r="R90" s="33" t="s">
        <v>383</v>
      </c>
    </row>
    <row r="91" spans="1:18" ht="15" customHeight="1" x14ac:dyDescent="0.15">
      <c r="A91" s="33">
        <v>90</v>
      </c>
      <c r="B91" s="41" t="s">
        <v>80</v>
      </c>
      <c r="C91" s="41" t="str">
        <f t="shared" si="5"/>
        <v>90-Monmouth</v>
      </c>
      <c r="D91" s="41"/>
      <c r="E91" s="30" t="s">
        <v>200</v>
      </c>
      <c r="F91" s="30" t="s">
        <v>373</v>
      </c>
      <c r="G91" s="30">
        <v>2020</v>
      </c>
      <c r="H91" s="30" t="s">
        <v>382</v>
      </c>
      <c r="I91" s="30" t="s">
        <v>383</v>
      </c>
      <c r="J91" s="30" t="s">
        <v>201</v>
      </c>
      <c r="K91" s="30" t="str">
        <f t="shared" si="6"/>
        <v>754</v>
      </c>
      <c r="L91" s="30" t="str">
        <f t="shared" si="7"/>
        <v>RV</v>
      </c>
      <c r="M91" s="30">
        <v>3.6</v>
      </c>
      <c r="N91" s="30">
        <v>48</v>
      </c>
      <c r="O91" s="30">
        <v>45</v>
      </c>
      <c r="P91" s="30" t="s">
        <v>17</v>
      </c>
      <c r="Q91" s="33">
        <f t="shared" si="8"/>
        <v>3</v>
      </c>
      <c r="R91" s="33" t="s">
        <v>383</v>
      </c>
    </row>
    <row r="92" spans="1:18" ht="15" customHeight="1" x14ac:dyDescent="0.15">
      <c r="A92" s="33">
        <v>91</v>
      </c>
      <c r="B92" s="41" t="s">
        <v>26</v>
      </c>
      <c r="C92" s="41" t="str">
        <f t="shared" si="5"/>
        <v>91-Emerson</v>
      </c>
      <c r="D92" s="41"/>
      <c r="E92" s="30" t="s">
        <v>202</v>
      </c>
      <c r="F92" s="30" t="s">
        <v>373</v>
      </c>
      <c r="G92" s="30">
        <v>2020</v>
      </c>
      <c r="H92" s="30" t="s">
        <v>382</v>
      </c>
      <c r="I92" s="30" t="s">
        <v>383</v>
      </c>
      <c r="J92" s="30" t="s">
        <v>203</v>
      </c>
      <c r="K92" s="30" t="str">
        <f t="shared" si="6"/>
        <v>1100</v>
      </c>
      <c r="L92" s="30" t="str">
        <f t="shared" si="7"/>
        <v>RV</v>
      </c>
      <c r="M92" s="30">
        <v>2.9</v>
      </c>
      <c r="N92" s="30">
        <v>53</v>
      </c>
      <c r="O92" s="30">
        <v>47</v>
      </c>
      <c r="P92" s="30" t="s">
        <v>3</v>
      </c>
      <c r="Q92" s="33">
        <f t="shared" si="8"/>
        <v>6</v>
      </c>
      <c r="R92" s="33" t="s">
        <v>383</v>
      </c>
    </row>
    <row r="93" spans="1:18" ht="15" customHeight="1" x14ac:dyDescent="0.15">
      <c r="A93" s="33">
        <v>92</v>
      </c>
      <c r="B93" s="41" t="s">
        <v>4</v>
      </c>
      <c r="C93" s="41" t="str">
        <f t="shared" si="5"/>
        <v>92-Economist/YouGov</v>
      </c>
      <c r="D93" s="41"/>
      <c r="E93" s="30" t="s">
        <v>204</v>
      </c>
      <c r="F93" s="30" t="s">
        <v>373</v>
      </c>
      <c r="G93" s="30">
        <v>2020</v>
      </c>
      <c r="H93" s="30" t="s">
        <v>382</v>
      </c>
      <c r="I93" s="30" t="s">
        <v>383</v>
      </c>
      <c r="J93" s="30" t="s">
        <v>205</v>
      </c>
      <c r="K93" s="30" t="str">
        <f t="shared" si="6"/>
        <v>1129</v>
      </c>
      <c r="L93" s="30" t="str">
        <f t="shared" si="7"/>
        <v>RV</v>
      </c>
      <c r="M93" s="30">
        <v>3.5</v>
      </c>
      <c r="N93" s="30">
        <v>48</v>
      </c>
      <c r="O93" s="30">
        <v>41</v>
      </c>
      <c r="P93" s="30" t="s">
        <v>35</v>
      </c>
      <c r="Q93" s="33">
        <f t="shared" si="8"/>
        <v>7</v>
      </c>
      <c r="R93" s="33" t="s">
        <v>383</v>
      </c>
    </row>
    <row r="94" spans="1:18" ht="15" customHeight="1" x14ac:dyDescent="0.15">
      <c r="A94" s="33">
        <v>93</v>
      </c>
      <c r="B94" s="41" t="s">
        <v>68</v>
      </c>
      <c r="C94" s="41" t="str">
        <f t="shared" si="5"/>
        <v>93-NBC News/Wall St. Jrnl</v>
      </c>
      <c r="D94" s="41"/>
      <c r="E94" s="30" t="s">
        <v>206</v>
      </c>
      <c r="F94" s="30" t="s">
        <v>373</v>
      </c>
      <c r="G94" s="30">
        <v>2020</v>
      </c>
      <c r="H94" s="30" t="s">
        <v>382</v>
      </c>
      <c r="I94" s="30" t="s">
        <v>383</v>
      </c>
      <c r="J94" s="30" t="s">
        <v>70</v>
      </c>
      <c r="K94" s="30" t="str">
        <f t="shared" si="6"/>
        <v>900</v>
      </c>
      <c r="L94" s="30" t="str">
        <f t="shared" si="7"/>
        <v>RV</v>
      </c>
      <c r="M94" s="30">
        <v>3.3</v>
      </c>
      <c r="N94" s="30">
        <v>52</v>
      </c>
      <c r="O94" s="30">
        <v>43</v>
      </c>
      <c r="P94" s="30" t="s">
        <v>24</v>
      </c>
      <c r="Q94" s="33">
        <f t="shared" si="8"/>
        <v>9</v>
      </c>
      <c r="R94" s="33" t="s">
        <v>383</v>
      </c>
    </row>
    <row r="95" spans="1:18" ht="15" customHeight="1" x14ac:dyDescent="0.15">
      <c r="A95" s="33">
        <v>94</v>
      </c>
      <c r="B95" s="41" t="s">
        <v>4</v>
      </c>
      <c r="C95" s="41" t="str">
        <f t="shared" si="5"/>
        <v>94-Economist/YouGov</v>
      </c>
      <c r="D95" s="41"/>
      <c r="E95" s="30" t="s">
        <v>207</v>
      </c>
      <c r="F95" s="30" t="s">
        <v>373</v>
      </c>
      <c r="G95" s="30">
        <v>2020</v>
      </c>
      <c r="H95" s="30" t="s">
        <v>382</v>
      </c>
      <c r="I95" s="30" t="s">
        <v>383</v>
      </c>
      <c r="J95" s="30" t="s">
        <v>208</v>
      </c>
      <c r="K95" s="30" t="str">
        <f t="shared" si="6"/>
        <v>1191</v>
      </c>
      <c r="L95" s="30" t="str">
        <f t="shared" si="7"/>
        <v>RV</v>
      </c>
      <c r="M95" s="30">
        <v>2.9</v>
      </c>
      <c r="N95" s="30">
        <v>47</v>
      </c>
      <c r="O95" s="30">
        <v>43</v>
      </c>
      <c r="P95" s="30" t="s">
        <v>29</v>
      </c>
      <c r="Q95" s="33">
        <f t="shared" si="8"/>
        <v>4</v>
      </c>
      <c r="R95" s="33" t="s">
        <v>383</v>
      </c>
    </row>
    <row r="96" spans="1:18" ht="15" customHeight="1" x14ac:dyDescent="0.15">
      <c r="A96" s="33">
        <v>95</v>
      </c>
      <c r="B96" s="41" t="s">
        <v>113</v>
      </c>
      <c r="C96" s="41" t="str">
        <f t="shared" si="5"/>
        <v>95-CNN</v>
      </c>
      <c r="D96" s="41"/>
      <c r="E96" s="30" t="s">
        <v>209</v>
      </c>
      <c r="F96" s="30" t="s">
        <v>373</v>
      </c>
      <c r="G96" s="30">
        <v>2020</v>
      </c>
      <c r="H96" s="30" t="s">
        <v>382</v>
      </c>
      <c r="I96" s="30" t="s">
        <v>383</v>
      </c>
      <c r="J96" s="30" t="s">
        <v>210</v>
      </c>
      <c r="K96" s="30" t="str">
        <f t="shared" si="6"/>
        <v>1084</v>
      </c>
      <c r="L96" s="30" t="str">
        <f t="shared" si="7"/>
        <v>RV</v>
      </c>
      <c r="M96" s="30">
        <v>3.5</v>
      </c>
      <c r="N96" s="30">
        <v>53</v>
      </c>
      <c r="O96" s="30">
        <v>43</v>
      </c>
      <c r="P96" s="30" t="s">
        <v>7</v>
      </c>
      <c r="Q96" s="33">
        <f t="shared" si="8"/>
        <v>10</v>
      </c>
      <c r="R96" s="33" t="s">
        <v>383</v>
      </c>
    </row>
    <row r="97" spans="1:18" ht="15" customHeight="1" x14ac:dyDescent="0.15">
      <c r="A97" s="33">
        <v>96</v>
      </c>
      <c r="B97" s="41" t="s">
        <v>64</v>
      </c>
      <c r="C97" s="41" t="str">
        <f t="shared" si="5"/>
        <v>96-Quinnipiac</v>
      </c>
      <c r="D97" s="41"/>
      <c r="E97" s="30" t="s">
        <v>211</v>
      </c>
      <c r="F97" s="30" t="s">
        <v>373</v>
      </c>
      <c r="G97" s="30">
        <v>2020</v>
      </c>
      <c r="H97" s="30" t="s">
        <v>382</v>
      </c>
      <c r="I97" s="30" t="s">
        <v>383</v>
      </c>
      <c r="J97" s="30" t="s">
        <v>212</v>
      </c>
      <c r="K97" s="30" t="str">
        <f t="shared" si="6"/>
        <v>1261</v>
      </c>
      <c r="L97" s="30" t="str">
        <f t="shared" si="7"/>
        <v>RV</v>
      </c>
      <c r="M97" s="30">
        <v>2.8</v>
      </c>
      <c r="N97" s="30">
        <v>52</v>
      </c>
      <c r="O97" s="30">
        <v>41</v>
      </c>
      <c r="P97" s="30" t="s">
        <v>71</v>
      </c>
      <c r="Q97" s="33">
        <f t="shared" si="8"/>
        <v>11</v>
      </c>
      <c r="R97" s="33" t="s">
        <v>383</v>
      </c>
    </row>
    <row r="98" spans="1:18" ht="15" customHeight="1" x14ac:dyDescent="0.15">
      <c r="A98" s="33">
        <v>97</v>
      </c>
      <c r="B98" s="41" t="s">
        <v>43</v>
      </c>
      <c r="C98" s="41" t="str">
        <f t="shared" si="5"/>
        <v>97-Harvard-Harris</v>
      </c>
      <c r="D98" s="41"/>
      <c r="E98" s="30" t="s">
        <v>213</v>
      </c>
      <c r="F98" s="30" t="s">
        <v>374</v>
      </c>
      <c r="G98" s="30">
        <v>2020</v>
      </c>
      <c r="H98" s="30" t="s">
        <v>384</v>
      </c>
      <c r="I98" s="30" t="s">
        <v>383</v>
      </c>
      <c r="J98" s="30" t="s">
        <v>214</v>
      </c>
      <c r="K98" s="30" t="str">
        <f t="shared" si="6"/>
        <v>2592</v>
      </c>
      <c r="L98" s="30" t="str">
        <f t="shared" si="7"/>
        <v>RV</v>
      </c>
      <c r="M98" s="30" t="s">
        <v>42</v>
      </c>
      <c r="N98" s="30">
        <v>55</v>
      </c>
      <c r="O98" s="30">
        <v>45</v>
      </c>
      <c r="P98" s="30" t="s">
        <v>7</v>
      </c>
      <c r="Q98" s="33">
        <f t="shared" si="8"/>
        <v>10</v>
      </c>
      <c r="R98" s="33" t="s">
        <v>383</v>
      </c>
    </row>
    <row r="99" spans="1:18" ht="15" customHeight="1" x14ac:dyDescent="0.15">
      <c r="A99" s="33">
        <v>98</v>
      </c>
      <c r="B99" s="41" t="s">
        <v>32</v>
      </c>
      <c r="C99" s="41" t="str">
        <f t="shared" si="5"/>
        <v>98-IBD/TIPP</v>
      </c>
      <c r="D99" s="41"/>
      <c r="E99" s="30" t="s">
        <v>215</v>
      </c>
      <c r="F99" s="30" t="s">
        <v>374</v>
      </c>
      <c r="G99" s="30">
        <v>2020</v>
      </c>
      <c r="H99" s="30" t="s">
        <v>384</v>
      </c>
      <c r="I99" s="30" t="s">
        <v>383</v>
      </c>
      <c r="J99" s="30" t="s">
        <v>216</v>
      </c>
      <c r="K99" s="30" t="str">
        <f t="shared" si="6"/>
        <v>839</v>
      </c>
      <c r="L99" s="30" t="str">
        <f t="shared" ref="L99:L130" si="9">RIGHT(J99, 2)</f>
        <v>RV</v>
      </c>
      <c r="M99" s="30">
        <v>3.5</v>
      </c>
      <c r="N99" s="30">
        <v>49</v>
      </c>
      <c r="O99" s="30">
        <v>46</v>
      </c>
      <c r="P99" s="30" t="s">
        <v>17</v>
      </c>
      <c r="Q99" s="33">
        <f t="shared" si="8"/>
        <v>3</v>
      </c>
      <c r="R99" s="33" t="s">
        <v>383</v>
      </c>
    </row>
    <row r="100" spans="1:18" ht="15" customHeight="1" x14ac:dyDescent="0.15">
      <c r="A100" s="33">
        <v>99</v>
      </c>
      <c r="B100" s="41" t="s">
        <v>52</v>
      </c>
      <c r="C100" s="41" t="str">
        <f t="shared" si="5"/>
        <v>99-FOX News</v>
      </c>
      <c r="D100" s="41"/>
      <c r="E100" s="30" t="s">
        <v>217</v>
      </c>
      <c r="F100" s="30" t="s">
        <v>374</v>
      </c>
      <c r="G100" s="30">
        <v>2020</v>
      </c>
      <c r="H100" s="30" t="s">
        <v>384</v>
      </c>
      <c r="I100" s="30" t="s">
        <v>383</v>
      </c>
      <c r="J100" s="30" t="s">
        <v>89</v>
      </c>
      <c r="K100" s="30" t="str">
        <f t="shared" si="6"/>
        <v>1000</v>
      </c>
      <c r="L100" s="30" t="str">
        <f t="shared" si="9"/>
        <v>RV</v>
      </c>
      <c r="M100" s="30">
        <v>3</v>
      </c>
      <c r="N100" s="30">
        <v>49</v>
      </c>
      <c r="O100" s="30">
        <v>41</v>
      </c>
      <c r="P100" s="30" t="s">
        <v>55</v>
      </c>
      <c r="Q100" s="33">
        <f t="shared" si="8"/>
        <v>8</v>
      </c>
      <c r="R100" s="33" t="s">
        <v>383</v>
      </c>
    </row>
    <row r="101" spans="1:18" ht="15" customHeight="1" x14ac:dyDescent="0.15">
      <c r="A101" s="33">
        <v>100</v>
      </c>
      <c r="B101" s="41" t="s">
        <v>39</v>
      </c>
      <c r="C101" s="41" t="str">
        <f t="shared" si="5"/>
        <v>100-CBS News/YouGov</v>
      </c>
      <c r="D101" s="41"/>
      <c r="E101" s="30" t="s">
        <v>218</v>
      </c>
      <c r="F101" s="30" t="s">
        <v>374</v>
      </c>
      <c r="G101" s="30">
        <v>2020</v>
      </c>
      <c r="H101" s="30" t="s">
        <v>384</v>
      </c>
      <c r="I101" s="30" t="s">
        <v>383</v>
      </c>
      <c r="J101" s="30" t="s">
        <v>219</v>
      </c>
      <c r="K101" s="30" t="str">
        <f t="shared" si="6"/>
        <v>10000</v>
      </c>
      <c r="L101" s="30" t="str">
        <f t="shared" si="9"/>
        <v>RV</v>
      </c>
      <c r="M101" s="30">
        <v>1.2</v>
      </c>
      <c r="N101" s="30">
        <v>47</v>
      </c>
      <c r="O101" s="30">
        <v>45</v>
      </c>
      <c r="P101" s="30" t="s">
        <v>49</v>
      </c>
      <c r="Q101" s="33">
        <f t="shared" si="8"/>
        <v>2</v>
      </c>
      <c r="R101" s="33" t="s">
        <v>383</v>
      </c>
    </row>
    <row r="102" spans="1:18" ht="15" customHeight="1" x14ac:dyDescent="0.15">
      <c r="A102" s="33">
        <v>101</v>
      </c>
      <c r="B102" s="41" t="s">
        <v>56</v>
      </c>
      <c r="C102" s="41" t="str">
        <f t="shared" si="5"/>
        <v>101-ABC News/Wash Post</v>
      </c>
      <c r="D102" s="41"/>
      <c r="E102" s="30" t="s">
        <v>220</v>
      </c>
      <c r="F102" s="30" t="s">
        <v>374</v>
      </c>
      <c r="G102" s="30">
        <v>2020</v>
      </c>
      <c r="H102" s="30" t="s">
        <v>384</v>
      </c>
      <c r="I102" s="30" t="s">
        <v>383</v>
      </c>
      <c r="J102" s="30" t="s">
        <v>221</v>
      </c>
      <c r="K102" s="30" t="str">
        <f t="shared" si="6"/>
        <v>913</v>
      </c>
      <c r="L102" s="30" t="str">
        <f t="shared" si="9"/>
        <v>RV</v>
      </c>
      <c r="M102" s="30">
        <v>4</v>
      </c>
      <c r="N102" s="30">
        <v>52</v>
      </c>
      <c r="O102" s="30">
        <v>45</v>
      </c>
      <c r="P102" s="30" t="s">
        <v>35</v>
      </c>
      <c r="Q102" s="33">
        <f t="shared" si="8"/>
        <v>7</v>
      </c>
      <c r="R102" s="33" t="s">
        <v>383</v>
      </c>
    </row>
    <row r="103" spans="1:18" ht="15" customHeight="1" x14ac:dyDescent="0.15">
      <c r="A103" s="33">
        <v>102</v>
      </c>
      <c r="B103" s="41" t="s">
        <v>26</v>
      </c>
      <c r="C103" s="41" t="str">
        <f t="shared" si="5"/>
        <v>102-Emerson</v>
      </c>
      <c r="D103" s="41"/>
      <c r="E103" s="30" t="s">
        <v>222</v>
      </c>
      <c r="F103" s="30" t="s">
        <v>374</v>
      </c>
      <c r="G103" s="30">
        <v>2020</v>
      </c>
      <c r="H103" s="30" t="s">
        <v>384</v>
      </c>
      <c r="I103" s="30" t="s">
        <v>383</v>
      </c>
      <c r="J103" s="30" t="s">
        <v>223</v>
      </c>
      <c r="K103" s="30" t="str">
        <f t="shared" si="6"/>
        <v>1250</v>
      </c>
      <c r="L103" s="30" t="str">
        <f t="shared" si="9"/>
        <v>RV</v>
      </c>
      <c r="M103" s="30">
        <v>2.7</v>
      </c>
      <c r="N103" s="30">
        <v>48</v>
      </c>
      <c r="O103" s="30">
        <v>52</v>
      </c>
      <c r="P103" s="30" t="s">
        <v>224</v>
      </c>
      <c r="Q103" s="33">
        <f t="shared" si="8"/>
        <v>-4</v>
      </c>
      <c r="R103" s="33" t="s">
        <v>383</v>
      </c>
    </row>
    <row r="104" spans="1:18" ht="15" customHeight="1" x14ac:dyDescent="0.15">
      <c r="A104" s="33">
        <v>103</v>
      </c>
      <c r="B104" s="41" t="s">
        <v>68</v>
      </c>
      <c r="C104" s="41" t="str">
        <f t="shared" si="5"/>
        <v>103-NBC News/Wall St. Jrnl</v>
      </c>
      <c r="D104" s="41"/>
      <c r="E104" s="30" t="s">
        <v>220</v>
      </c>
      <c r="F104" s="30" t="s">
        <v>374</v>
      </c>
      <c r="G104" s="30">
        <v>2020</v>
      </c>
      <c r="H104" s="30" t="s">
        <v>384</v>
      </c>
      <c r="I104" s="30" t="s">
        <v>383</v>
      </c>
      <c r="J104" s="30" t="s">
        <v>70</v>
      </c>
      <c r="K104" s="30" t="str">
        <f t="shared" si="6"/>
        <v>900</v>
      </c>
      <c r="L104" s="30" t="str">
        <f t="shared" si="9"/>
        <v>RV</v>
      </c>
      <c r="M104" s="30">
        <v>3.3</v>
      </c>
      <c r="N104" s="30">
        <v>52</v>
      </c>
      <c r="O104" s="30">
        <v>44</v>
      </c>
      <c r="P104" s="30" t="s">
        <v>55</v>
      </c>
      <c r="Q104" s="33">
        <f t="shared" si="8"/>
        <v>8</v>
      </c>
      <c r="R104" s="33" t="s">
        <v>383</v>
      </c>
    </row>
    <row r="105" spans="1:18" ht="15" customHeight="1" x14ac:dyDescent="0.15">
      <c r="A105" s="33">
        <v>104</v>
      </c>
      <c r="B105" s="41" t="s">
        <v>90</v>
      </c>
      <c r="C105" s="41" t="str">
        <f t="shared" si="5"/>
        <v>104-NPR/PBS/Marist</v>
      </c>
      <c r="D105" s="41"/>
      <c r="E105" s="30" t="s">
        <v>225</v>
      </c>
      <c r="F105" s="30" t="s">
        <v>374</v>
      </c>
      <c r="G105" s="30">
        <v>2020</v>
      </c>
      <c r="H105" s="30" t="s">
        <v>384</v>
      </c>
      <c r="I105" s="30" t="s">
        <v>383</v>
      </c>
      <c r="J105" s="30" t="s">
        <v>226</v>
      </c>
      <c r="K105" s="30" t="str">
        <f t="shared" si="6"/>
        <v>1164</v>
      </c>
      <c r="L105" s="30" t="str">
        <f t="shared" si="9"/>
        <v>RV</v>
      </c>
      <c r="M105" s="30">
        <v>3.7</v>
      </c>
      <c r="N105" s="30">
        <v>50</v>
      </c>
      <c r="O105" s="30">
        <v>44</v>
      </c>
      <c r="P105" s="30" t="s">
        <v>3</v>
      </c>
      <c r="Q105" s="33">
        <f t="shared" si="8"/>
        <v>6</v>
      </c>
      <c r="R105" s="33" t="s">
        <v>383</v>
      </c>
    </row>
    <row r="106" spans="1:18" ht="15" customHeight="1" x14ac:dyDescent="0.15">
      <c r="A106" s="33">
        <v>105</v>
      </c>
      <c r="B106" s="41" t="s">
        <v>64</v>
      </c>
      <c r="C106" s="41" t="str">
        <f t="shared" si="5"/>
        <v>105-Quinnipiac</v>
      </c>
      <c r="D106" s="41"/>
      <c r="E106" s="30" t="s">
        <v>227</v>
      </c>
      <c r="F106" s="30" t="s">
        <v>374</v>
      </c>
      <c r="G106" s="30">
        <v>2020</v>
      </c>
      <c r="H106" s="30" t="s">
        <v>384</v>
      </c>
      <c r="I106" s="30" t="s">
        <v>383</v>
      </c>
      <c r="J106" s="30" t="s">
        <v>228</v>
      </c>
      <c r="K106" s="30" t="str">
        <f t="shared" si="6"/>
        <v>1519</v>
      </c>
      <c r="L106" s="30" t="str">
        <f t="shared" si="9"/>
        <v>RV</v>
      </c>
      <c r="M106" s="30">
        <v>2.5</v>
      </c>
      <c r="N106" s="30">
        <v>50</v>
      </c>
      <c r="O106" s="30">
        <v>43</v>
      </c>
      <c r="P106" s="30" t="s">
        <v>35</v>
      </c>
      <c r="Q106" s="33">
        <f t="shared" si="8"/>
        <v>7</v>
      </c>
      <c r="R106" s="33" t="s">
        <v>383</v>
      </c>
    </row>
    <row r="107" spans="1:18" ht="15" customHeight="1" x14ac:dyDescent="0.15">
      <c r="A107" s="33">
        <v>106</v>
      </c>
      <c r="B107" s="41" t="s">
        <v>68</v>
      </c>
      <c r="C107" s="41" t="str">
        <f t="shared" si="5"/>
        <v>106-NBC News/Wall St. Jrnl</v>
      </c>
      <c r="D107" s="41"/>
      <c r="E107" s="30" t="s">
        <v>229</v>
      </c>
      <c r="F107" s="30" t="s">
        <v>375</v>
      </c>
      <c r="G107" s="30">
        <v>2020</v>
      </c>
      <c r="H107" s="30" t="s">
        <v>384</v>
      </c>
      <c r="I107" s="30" t="s">
        <v>383</v>
      </c>
      <c r="J107" s="30" t="s">
        <v>89</v>
      </c>
      <c r="K107" s="30" t="str">
        <f t="shared" si="6"/>
        <v>1000</v>
      </c>
      <c r="L107" s="30" t="str">
        <f t="shared" si="9"/>
        <v>RV</v>
      </c>
      <c r="M107" s="30">
        <v>3.1</v>
      </c>
      <c r="N107" s="30">
        <v>50</v>
      </c>
      <c r="O107" s="30">
        <v>44</v>
      </c>
      <c r="P107" s="30" t="s">
        <v>3</v>
      </c>
      <c r="Q107" s="33">
        <f t="shared" si="8"/>
        <v>6</v>
      </c>
      <c r="R107" s="33" t="s">
        <v>383</v>
      </c>
    </row>
    <row r="108" spans="1:18" ht="15" customHeight="1" x14ac:dyDescent="0.15">
      <c r="A108" s="33">
        <v>107</v>
      </c>
      <c r="B108" s="41" t="s">
        <v>32</v>
      </c>
      <c r="C108" s="41" t="str">
        <f t="shared" si="5"/>
        <v>107-IBD/TIPP</v>
      </c>
      <c r="D108" s="41"/>
      <c r="E108" s="30" t="s">
        <v>230</v>
      </c>
      <c r="F108" s="30" t="s">
        <v>375</v>
      </c>
      <c r="G108" s="30">
        <v>2020</v>
      </c>
      <c r="H108" s="30" t="s">
        <v>384</v>
      </c>
      <c r="I108" s="30" t="s">
        <v>383</v>
      </c>
      <c r="J108" s="30" t="s">
        <v>231</v>
      </c>
      <c r="K108" s="30" t="str">
        <f t="shared" si="6"/>
        <v>856</v>
      </c>
      <c r="L108" s="30" t="str">
        <f t="shared" si="9"/>
        <v>RV</v>
      </c>
      <c r="M108" s="30">
        <v>3.3</v>
      </c>
      <c r="N108" s="30">
        <v>49</v>
      </c>
      <c r="O108" s="30">
        <v>48</v>
      </c>
      <c r="P108" s="30" t="s">
        <v>148</v>
      </c>
      <c r="Q108" s="33">
        <f t="shared" si="8"/>
        <v>1</v>
      </c>
      <c r="R108" s="33" t="s">
        <v>383</v>
      </c>
    </row>
    <row r="109" spans="1:18" ht="15" customHeight="1" x14ac:dyDescent="0.15">
      <c r="A109" s="33">
        <v>108</v>
      </c>
      <c r="B109" s="41" t="s">
        <v>26</v>
      </c>
      <c r="C109" s="41" t="str">
        <f t="shared" si="5"/>
        <v>108-Emerson</v>
      </c>
      <c r="D109" s="41"/>
      <c r="E109" s="30" t="s">
        <v>232</v>
      </c>
      <c r="F109" s="30" t="s">
        <v>375</v>
      </c>
      <c r="G109" s="30">
        <v>2020</v>
      </c>
      <c r="H109" s="30" t="s">
        <v>384</v>
      </c>
      <c r="I109" s="30" t="s">
        <v>383</v>
      </c>
      <c r="J109" s="30" t="s">
        <v>233</v>
      </c>
      <c r="K109" s="30" t="str">
        <f t="shared" si="6"/>
        <v>1128</v>
      </c>
      <c r="L109" s="30" t="str">
        <f t="shared" si="9"/>
        <v>RV</v>
      </c>
      <c r="M109" s="30">
        <v>2.8</v>
      </c>
      <c r="N109" s="30">
        <v>50</v>
      </c>
      <c r="O109" s="30">
        <v>50</v>
      </c>
      <c r="P109" s="30" t="s">
        <v>164</v>
      </c>
      <c r="Q109" s="33">
        <f t="shared" si="8"/>
        <v>0</v>
      </c>
      <c r="R109" s="33" t="s">
        <v>383</v>
      </c>
    </row>
    <row r="110" spans="1:18" ht="15" customHeight="1" x14ac:dyDescent="0.15">
      <c r="A110" s="33">
        <v>109</v>
      </c>
      <c r="B110" s="41" t="s">
        <v>56</v>
      </c>
      <c r="C110" s="41" t="str">
        <f t="shared" si="5"/>
        <v>109-ABC News/Wash Post</v>
      </c>
      <c r="D110" s="41"/>
      <c r="E110" s="30" t="s">
        <v>234</v>
      </c>
      <c r="F110" s="30" t="s">
        <v>375</v>
      </c>
      <c r="G110" s="30">
        <v>2020</v>
      </c>
      <c r="H110" s="30" t="s">
        <v>384</v>
      </c>
      <c r="I110" s="30" t="s">
        <v>383</v>
      </c>
      <c r="J110" s="30" t="s">
        <v>235</v>
      </c>
      <c r="K110" s="30" t="str">
        <f t="shared" si="6"/>
        <v>880</v>
      </c>
      <c r="L110" s="30" t="str">
        <f t="shared" si="9"/>
        <v>RV</v>
      </c>
      <c r="M110" s="30">
        <v>4</v>
      </c>
      <c r="N110" s="30">
        <v>50</v>
      </c>
      <c r="O110" s="30">
        <v>46</v>
      </c>
      <c r="P110" s="30" t="s">
        <v>29</v>
      </c>
      <c r="Q110" s="33">
        <f t="shared" si="8"/>
        <v>4</v>
      </c>
      <c r="R110" s="33" t="s">
        <v>383</v>
      </c>
    </row>
    <row r="111" spans="1:18" ht="15" customHeight="1" x14ac:dyDescent="0.15">
      <c r="A111" s="33">
        <v>110</v>
      </c>
      <c r="B111" s="41" t="s">
        <v>236</v>
      </c>
      <c r="C111" s="41" t="str">
        <f t="shared" si="5"/>
        <v>110-LA Times/USC</v>
      </c>
      <c r="D111" s="41"/>
      <c r="E111" s="30" t="s">
        <v>237</v>
      </c>
      <c r="F111" s="30" t="s">
        <v>375</v>
      </c>
      <c r="G111" s="30">
        <v>2020</v>
      </c>
      <c r="H111" s="30" t="s">
        <v>384</v>
      </c>
      <c r="I111" s="30" t="s">
        <v>383</v>
      </c>
      <c r="J111" s="30" t="s">
        <v>238</v>
      </c>
      <c r="K111" s="30" t="str">
        <f t="shared" si="6"/>
        <v>4869</v>
      </c>
      <c r="L111" s="30" t="str">
        <f t="shared" si="9"/>
        <v>RV</v>
      </c>
      <c r="M111" s="30">
        <v>2</v>
      </c>
      <c r="N111" s="30">
        <v>49</v>
      </c>
      <c r="O111" s="30">
        <v>40</v>
      </c>
      <c r="P111" s="30" t="s">
        <v>24</v>
      </c>
      <c r="Q111" s="33">
        <f t="shared" si="8"/>
        <v>9</v>
      </c>
      <c r="R111" s="33" t="s">
        <v>383</v>
      </c>
    </row>
    <row r="112" spans="1:18" ht="15" customHeight="1" x14ac:dyDescent="0.15">
      <c r="A112" s="33">
        <v>111</v>
      </c>
      <c r="B112" s="41" t="s">
        <v>52</v>
      </c>
      <c r="C112" s="41" t="str">
        <f t="shared" si="5"/>
        <v>111-FOX News</v>
      </c>
      <c r="D112" s="41"/>
      <c r="E112" s="30" t="s">
        <v>239</v>
      </c>
      <c r="F112" s="30" t="s">
        <v>375</v>
      </c>
      <c r="G112" s="30">
        <v>2020</v>
      </c>
      <c r="H112" s="30" t="s">
        <v>384</v>
      </c>
      <c r="I112" s="30" t="s">
        <v>383</v>
      </c>
      <c r="J112" s="30" t="s">
        <v>79</v>
      </c>
      <c r="K112" s="30" t="str">
        <f t="shared" si="6"/>
        <v>1005</v>
      </c>
      <c r="L112" s="30" t="str">
        <f t="shared" si="9"/>
        <v>RV</v>
      </c>
      <c r="M112" s="30">
        <v>3</v>
      </c>
      <c r="N112" s="30">
        <v>50</v>
      </c>
      <c r="O112" s="30">
        <v>41</v>
      </c>
      <c r="P112" s="30" t="s">
        <v>24</v>
      </c>
      <c r="Q112" s="33">
        <f t="shared" si="8"/>
        <v>9</v>
      </c>
      <c r="R112" s="33" t="s">
        <v>383</v>
      </c>
    </row>
    <row r="113" spans="1:18" ht="15" customHeight="1" x14ac:dyDescent="0.15">
      <c r="A113" s="33">
        <v>112</v>
      </c>
      <c r="B113" s="41" t="s">
        <v>113</v>
      </c>
      <c r="C113" s="41" t="str">
        <f t="shared" si="5"/>
        <v>112-CNN</v>
      </c>
      <c r="D113" s="41"/>
      <c r="E113" s="30" t="s">
        <v>240</v>
      </c>
      <c r="F113" s="30" t="s">
        <v>375</v>
      </c>
      <c r="G113" s="30">
        <v>2020</v>
      </c>
      <c r="H113" s="30" t="s">
        <v>384</v>
      </c>
      <c r="I113" s="30" t="s">
        <v>383</v>
      </c>
      <c r="J113" s="30" t="s">
        <v>241</v>
      </c>
      <c r="K113" s="30" t="str">
        <f t="shared" si="6"/>
        <v>1051</v>
      </c>
      <c r="L113" s="30" t="str">
        <f t="shared" si="9"/>
        <v>RV</v>
      </c>
      <c r="M113" s="30">
        <v>3.6</v>
      </c>
      <c r="N113" s="30">
        <v>53</v>
      </c>
      <c r="O113" s="30">
        <v>44</v>
      </c>
      <c r="P113" s="30" t="s">
        <v>24</v>
      </c>
      <c r="Q113" s="33">
        <f t="shared" si="8"/>
        <v>9</v>
      </c>
      <c r="R113" s="33" t="s">
        <v>383</v>
      </c>
    </row>
    <row r="114" spans="1:18" ht="15" customHeight="1" x14ac:dyDescent="0.15">
      <c r="A114" s="33">
        <v>113</v>
      </c>
      <c r="B114" s="41" t="s">
        <v>32</v>
      </c>
      <c r="C114" s="41" t="str">
        <f t="shared" si="5"/>
        <v>113-IBD/TIPP</v>
      </c>
      <c r="D114" s="41"/>
      <c r="E114" s="30" t="s">
        <v>242</v>
      </c>
      <c r="F114" s="30" t="s">
        <v>375</v>
      </c>
      <c r="G114" s="30">
        <v>2020</v>
      </c>
      <c r="H114" s="30" t="s">
        <v>384</v>
      </c>
      <c r="I114" s="30" t="s">
        <v>383</v>
      </c>
      <c r="J114" s="30" t="s">
        <v>243</v>
      </c>
      <c r="K114" s="30" t="str">
        <f t="shared" si="6"/>
        <v>846</v>
      </c>
      <c r="L114" s="30" t="str">
        <f t="shared" si="9"/>
        <v>RV</v>
      </c>
      <c r="M114" s="30">
        <v>3.3</v>
      </c>
      <c r="N114" s="30">
        <v>48</v>
      </c>
      <c r="O114" s="30">
        <v>46</v>
      </c>
      <c r="P114" s="30" t="s">
        <v>49</v>
      </c>
      <c r="Q114" s="33">
        <f t="shared" si="8"/>
        <v>2</v>
      </c>
      <c r="R114" s="33" t="s">
        <v>383</v>
      </c>
    </row>
    <row r="115" spans="1:18" ht="15" customHeight="1" x14ac:dyDescent="0.15">
      <c r="A115" s="33">
        <v>114</v>
      </c>
      <c r="B115" s="41" t="s">
        <v>26</v>
      </c>
      <c r="C115" s="41" t="str">
        <f t="shared" si="5"/>
        <v>114-Emerson</v>
      </c>
      <c r="D115" s="41"/>
      <c r="E115" s="30" t="s">
        <v>244</v>
      </c>
      <c r="F115" s="30" t="s">
        <v>378</v>
      </c>
      <c r="G115" s="30">
        <v>2019</v>
      </c>
      <c r="H115" s="30" t="s">
        <v>384</v>
      </c>
      <c r="I115" s="30" t="s">
        <v>383</v>
      </c>
      <c r="J115" s="30" t="s">
        <v>47</v>
      </c>
      <c r="K115" s="30" t="str">
        <f t="shared" si="6"/>
        <v>1222</v>
      </c>
      <c r="L115" s="30" t="str">
        <f t="shared" si="9"/>
        <v>RV</v>
      </c>
      <c r="M115" s="30">
        <v>2.7</v>
      </c>
      <c r="N115" s="30">
        <v>52</v>
      </c>
      <c r="O115" s="30">
        <v>48</v>
      </c>
      <c r="P115" s="30" t="s">
        <v>29</v>
      </c>
      <c r="Q115" s="33">
        <f t="shared" si="8"/>
        <v>4</v>
      </c>
      <c r="R115" s="33" t="s">
        <v>383</v>
      </c>
    </row>
    <row r="116" spans="1:18" ht="15" customHeight="1" x14ac:dyDescent="0.15">
      <c r="A116" s="33">
        <v>115</v>
      </c>
      <c r="B116" s="41" t="s">
        <v>113</v>
      </c>
      <c r="C116" s="41" t="str">
        <f t="shared" si="5"/>
        <v>115-CNN</v>
      </c>
      <c r="D116" s="41"/>
      <c r="E116" s="30" t="s">
        <v>245</v>
      </c>
      <c r="F116" s="30" t="s">
        <v>378</v>
      </c>
      <c r="G116" s="30">
        <v>2019</v>
      </c>
      <c r="H116" s="30" t="s">
        <v>384</v>
      </c>
      <c r="I116" s="30" t="s">
        <v>383</v>
      </c>
      <c r="J116" s="30" t="s">
        <v>246</v>
      </c>
      <c r="K116" s="30" t="str">
        <f t="shared" si="6"/>
        <v>888</v>
      </c>
      <c r="L116" s="30" t="str">
        <f t="shared" si="9"/>
        <v>RV</v>
      </c>
      <c r="M116" s="30">
        <v>4</v>
      </c>
      <c r="N116" s="30">
        <v>49</v>
      </c>
      <c r="O116" s="30">
        <v>44</v>
      </c>
      <c r="P116" s="30" t="s">
        <v>139</v>
      </c>
      <c r="Q116" s="33">
        <f t="shared" si="8"/>
        <v>5</v>
      </c>
      <c r="R116" s="33" t="s">
        <v>383</v>
      </c>
    </row>
    <row r="117" spans="1:18" ht="15" customHeight="1" x14ac:dyDescent="0.15">
      <c r="A117" s="33">
        <v>116</v>
      </c>
      <c r="B117" s="41" t="s">
        <v>87</v>
      </c>
      <c r="C117" s="41" t="str">
        <f t="shared" si="5"/>
        <v>116-USA Today/Suffolk</v>
      </c>
      <c r="D117" s="41"/>
      <c r="E117" s="30" t="s">
        <v>247</v>
      </c>
      <c r="F117" s="30" t="s">
        <v>378</v>
      </c>
      <c r="G117" s="30">
        <v>2019</v>
      </c>
      <c r="H117" s="30" t="s">
        <v>384</v>
      </c>
      <c r="I117" s="30" t="s">
        <v>383</v>
      </c>
      <c r="J117" s="30" t="s">
        <v>89</v>
      </c>
      <c r="K117" s="30" t="str">
        <f t="shared" si="6"/>
        <v>1000</v>
      </c>
      <c r="L117" s="30" t="str">
        <f t="shared" si="9"/>
        <v>RV</v>
      </c>
      <c r="M117" s="30">
        <v>3</v>
      </c>
      <c r="N117" s="30">
        <v>41</v>
      </c>
      <c r="O117" s="30">
        <v>44</v>
      </c>
      <c r="P117" s="30" t="s">
        <v>248</v>
      </c>
      <c r="Q117" s="33">
        <f t="shared" si="8"/>
        <v>-3</v>
      </c>
      <c r="R117" s="33" t="s">
        <v>383</v>
      </c>
    </row>
    <row r="118" spans="1:18" ht="15" customHeight="1" x14ac:dyDescent="0.15">
      <c r="A118" s="33">
        <v>117</v>
      </c>
      <c r="B118" s="41" t="s">
        <v>32</v>
      </c>
      <c r="C118" s="41" t="str">
        <f t="shared" si="5"/>
        <v>117-IBD/TIPP</v>
      </c>
      <c r="D118" s="41"/>
      <c r="E118" s="30" t="s">
        <v>249</v>
      </c>
      <c r="F118" s="30" t="s">
        <v>378</v>
      </c>
      <c r="G118" s="30">
        <v>2019</v>
      </c>
      <c r="H118" s="30" t="s">
        <v>384</v>
      </c>
      <c r="I118" s="30" t="s">
        <v>383</v>
      </c>
      <c r="J118" s="30" t="s">
        <v>250</v>
      </c>
      <c r="K118" s="30" t="str">
        <f t="shared" si="6"/>
        <v>849</v>
      </c>
      <c r="L118" s="30" t="str">
        <f t="shared" si="9"/>
        <v>RV</v>
      </c>
      <c r="M118" s="30">
        <v>3.5</v>
      </c>
      <c r="N118" s="30">
        <v>50</v>
      </c>
      <c r="O118" s="30">
        <v>45</v>
      </c>
      <c r="P118" s="30" t="s">
        <v>139</v>
      </c>
      <c r="Q118" s="33">
        <f t="shared" si="8"/>
        <v>5</v>
      </c>
      <c r="R118" s="33" t="s">
        <v>383</v>
      </c>
    </row>
    <row r="119" spans="1:18" ht="15" customHeight="1" x14ac:dyDescent="0.15">
      <c r="A119" s="33">
        <v>118</v>
      </c>
      <c r="B119" s="41" t="s">
        <v>52</v>
      </c>
      <c r="C119" s="41" t="str">
        <f t="shared" si="5"/>
        <v>118-FOX News</v>
      </c>
      <c r="D119" s="41"/>
      <c r="E119" s="30" t="s">
        <v>251</v>
      </c>
      <c r="F119" s="30" t="s">
        <v>378</v>
      </c>
      <c r="G119" s="30">
        <v>2019</v>
      </c>
      <c r="H119" s="30" t="s">
        <v>384</v>
      </c>
      <c r="I119" s="30" t="s">
        <v>383</v>
      </c>
      <c r="J119" s="30" t="s">
        <v>89</v>
      </c>
      <c r="K119" s="30" t="str">
        <f t="shared" si="6"/>
        <v>1000</v>
      </c>
      <c r="L119" s="30" t="str">
        <f t="shared" si="9"/>
        <v>RV</v>
      </c>
      <c r="M119" s="30">
        <v>3</v>
      </c>
      <c r="N119" s="30">
        <v>48</v>
      </c>
      <c r="O119" s="30">
        <v>41</v>
      </c>
      <c r="P119" s="30" t="s">
        <v>35</v>
      </c>
      <c r="Q119" s="33">
        <f t="shared" si="8"/>
        <v>7</v>
      </c>
      <c r="R119" s="33" t="s">
        <v>383</v>
      </c>
    </row>
    <row r="120" spans="1:18" ht="15" customHeight="1" x14ac:dyDescent="0.15">
      <c r="A120" s="33">
        <v>119</v>
      </c>
      <c r="B120" s="41" t="s">
        <v>64</v>
      </c>
      <c r="C120" s="41" t="str">
        <f t="shared" si="5"/>
        <v>119-Quinnipiac</v>
      </c>
      <c r="D120" s="41"/>
      <c r="E120" s="30" t="s">
        <v>252</v>
      </c>
      <c r="F120" s="30" t="s">
        <v>378</v>
      </c>
      <c r="G120" s="30">
        <v>2019</v>
      </c>
      <c r="H120" s="30" t="s">
        <v>384</v>
      </c>
      <c r="I120" s="30" t="s">
        <v>383</v>
      </c>
      <c r="J120" s="30" t="s">
        <v>253</v>
      </c>
      <c r="K120" s="30" t="str">
        <f t="shared" si="6"/>
        <v>1553</v>
      </c>
      <c r="L120" s="30" t="str">
        <f t="shared" si="9"/>
        <v>RV</v>
      </c>
      <c r="M120" s="30">
        <v>2.5</v>
      </c>
      <c r="N120" s="30">
        <v>51</v>
      </c>
      <c r="O120" s="30">
        <v>42</v>
      </c>
      <c r="P120" s="30" t="s">
        <v>24</v>
      </c>
      <c r="Q120" s="33">
        <f t="shared" si="8"/>
        <v>9</v>
      </c>
      <c r="R120" s="33" t="s">
        <v>383</v>
      </c>
    </row>
    <row r="121" spans="1:18" ht="15" customHeight="1" x14ac:dyDescent="0.15">
      <c r="A121" s="33">
        <v>120</v>
      </c>
      <c r="B121" s="41" t="s">
        <v>254</v>
      </c>
      <c r="C121" s="41" t="str">
        <f t="shared" si="5"/>
        <v>120-SurveyUSA</v>
      </c>
      <c r="D121" s="41"/>
      <c r="E121" s="30" t="s">
        <v>255</v>
      </c>
      <c r="F121" s="30" t="s">
        <v>379</v>
      </c>
      <c r="G121" s="30">
        <v>2019</v>
      </c>
      <c r="H121" s="30" t="s">
        <v>384</v>
      </c>
      <c r="I121" s="30" t="s">
        <v>383</v>
      </c>
      <c r="J121" s="30" t="s">
        <v>256</v>
      </c>
      <c r="K121" s="30" t="str">
        <f t="shared" si="6"/>
        <v>3850</v>
      </c>
      <c r="L121" s="30" t="str">
        <f t="shared" si="9"/>
        <v>RV</v>
      </c>
      <c r="M121" s="30">
        <v>1.7</v>
      </c>
      <c r="N121" s="30">
        <v>52</v>
      </c>
      <c r="O121" s="30">
        <v>39</v>
      </c>
      <c r="P121" s="30" t="s">
        <v>21</v>
      </c>
      <c r="Q121" s="33">
        <f t="shared" si="8"/>
        <v>13</v>
      </c>
      <c r="R121" s="33" t="s">
        <v>383</v>
      </c>
    </row>
    <row r="122" spans="1:18" ht="15" customHeight="1" x14ac:dyDescent="0.15">
      <c r="A122" s="33">
        <v>121</v>
      </c>
      <c r="B122" s="41" t="s">
        <v>26</v>
      </c>
      <c r="C122" s="41" t="str">
        <f t="shared" si="5"/>
        <v>121-Emerson</v>
      </c>
      <c r="D122" s="41"/>
      <c r="E122" s="30" t="s">
        <v>257</v>
      </c>
      <c r="F122" s="30" t="s">
        <v>379</v>
      </c>
      <c r="G122" s="30">
        <v>2019</v>
      </c>
      <c r="H122" s="30" t="s">
        <v>384</v>
      </c>
      <c r="I122" s="30" t="s">
        <v>383</v>
      </c>
      <c r="J122" s="30" t="s">
        <v>258</v>
      </c>
      <c r="K122" s="30" t="str">
        <f t="shared" si="6"/>
        <v>1092</v>
      </c>
      <c r="L122" s="30" t="str">
        <f t="shared" si="9"/>
        <v>RV</v>
      </c>
      <c r="M122" s="30">
        <v>2.9</v>
      </c>
      <c r="N122" s="30">
        <v>49</v>
      </c>
      <c r="O122" s="30">
        <v>51</v>
      </c>
      <c r="P122" s="30" t="s">
        <v>259</v>
      </c>
      <c r="Q122" s="33">
        <f t="shared" si="8"/>
        <v>-2</v>
      </c>
      <c r="R122" s="33" t="s">
        <v>383</v>
      </c>
    </row>
    <row r="123" spans="1:18" ht="15" customHeight="1" x14ac:dyDescent="0.15">
      <c r="A123" s="33">
        <v>122</v>
      </c>
      <c r="B123" s="41" t="s">
        <v>68</v>
      </c>
      <c r="C123" s="41" t="str">
        <f t="shared" si="5"/>
        <v>122-NBC News/Wall St. Jrnl</v>
      </c>
      <c r="D123" s="41"/>
      <c r="E123" s="30" t="s">
        <v>260</v>
      </c>
      <c r="F123" s="30" t="s">
        <v>377</v>
      </c>
      <c r="G123" s="30">
        <v>2019</v>
      </c>
      <c r="H123" s="30" t="s">
        <v>384</v>
      </c>
      <c r="I123" s="30" t="s">
        <v>383</v>
      </c>
      <c r="J123" s="30" t="s">
        <v>261</v>
      </c>
      <c r="K123" s="30" t="str">
        <f t="shared" si="6"/>
        <v>720</v>
      </c>
      <c r="L123" s="30" t="str">
        <f t="shared" si="9"/>
        <v>RV</v>
      </c>
      <c r="M123" s="30">
        <v>3.7</v>
      </c>
      <c r="N123" s="30">
        <v>50</v>
      </c>
      <c r="O123" s="30">
        <v>41</v>
      </c>
      <c r="P123" s="30" t="s">
        <v>24</v>
      </c>
      <c r="Q123" s="33">
        <f t="shared" si="8"/>
        <v>9</v>
      </c>
      <c r="R123" s="33" t="s">
        <v>383</v>
      </c>
    </row>
    <row r="124" spans="1:18" ht="15" customHeight="1" x14ac:dyDescent="0.15">
      <c r="A124" s="33">
        <v>123</v>
      </c>
      <c r="B124" s="41" t="s">
        <v>56</v>
      </c>
      <c r="C124" s="41" t="str">
        <f t="shared" si="5"/>
        <v>123-ABC News/Wash Post</v>
      </c>
      <c r="D124" s="41"/>
      <c r="E124" s="30" t="s">
        <v>260</v>
      </c>
      <c r="F124" s="30" t="s">
        <v>377</v>
      </c>
      <c r="G124" s="30">
        <v>2019</v>
      </c>
      <c r="H124" s="30" t="s">
        <v>384</v>
      </c>
      <c r="I124" s="30" t="s">
        <v>383</v>
      </c>
      <c r="J124" s="30" t="s">
        <v>262</v>
      </c>
      <c r="K124" s="30" t="str">
        <f t="shared" si="6"/>
        <v>876</v>
      </c>
      <c r="L124" s="30" t="str">
        <f t="shared" si="9"/>
        <v>RV</v>
      </c>
      <c r="M124" s="30">
        <v>4</v>
      </c>
      <c r="N124" s="30">
        <v>56</v>
      </c>
      <c r="O124" s="30">
        <v>39</v>
      </c>
      <c r="P124" s="30" t="s">
        <v>263</v>
      </c>
      <c r="Q124" s="33">
        <f t="shared" si="8"/>
        <v>17</v>
      </c>
      <c r="R124" s="33" t="s">
        <v>383</v>
      </c>
    </row>
    <row r="125" spans="1:18" ht="15" customHeight="1" x14ac:dyDescent="0.15">
      <c r="A125" s="33">
        <v>124</v>
      </c>
      <c r="B125" s="41" t="s">
        <v>52</v>
      </c>
      <c r="C125" s="41" t="str">
        <f t="shared" si="5"/>
        <v>124-FOX News</v>
      </c>
      <c r="D125" s="41"/>
      <c r="E125" s="30" t="s">
        <v>260</v>
      </c>
      <c r="F125" s="30" t="s">
        <v>377</v>
      </c>
      <c r="G125" s="30">
        <v>2019</v>
      </c>
      <c r="H125" s="30" t="s">
        <v>384</v>
      </c>
      <c r="I125" s="30" t="s">
        <v>383</v>
      </c>
      <c r="J125" s="30" t="s">
        <v>264</v>
      </c>
      <c r="K125" s="30" t="str">
        <f t="shared" si="6"/>
        <v>1040</v>
      </c>
      <c r="L125" s="30" t="str">
        <f t="shared" si="9"/>
        <v>RV</v>
      </c>
      <c r="M125" s="30">
        <v>3</v>
      </c>
      <c r="N125" s="30">
        <v>51</v>
      </c>
      <c r="O125" s="30">
        <v>39</v>
      </c>
      <c r="P125" s="30" t="s">
        <v>83</v>
      </c>
      <c r="Q125" s="33">
        <f t="shared" si="8"/>
        <v>12</v>
      </c>
      <c r="R125" s="33" t="s">
        <v>383</v>
      </c>
    </row>
    <row r="126" spans="1:18" ht="15" customHeight="1" x14ac:dyDescent="0.15">
      <c r="A126" s="33">
        <v>125</v>
      </c>
      <c r="B126" s="41" t="s">
        <v>32</v>
      </c>
      <c r="C126" s="41" t="str">
        <f t="shared" si="5"/>
        <v>125-IBD/TIPP</v>
      </c>
      <c r="D126" s="41"/>
      <c r="E126" s="30" t="s">
        <v>265</v>
      </c>
      <c r="F126" s="30" t="s">
        <v>377</v>
      </c>
      <c r="G126" s="30">
        <v>2019</v>
      </c>
      <c r="H126" s="30" t="s">
        <v>384</v>
      </c>
      <c r="I126" s="30" t="s">
        <v>383</v>
      </c>
      <c r="J126" s="30" t="s">
        <v>266</v>
      </c>
      <c r="K126" s="30" t="str">
        <f t="shared" si="6"/>
        <v>863</v>
      </c>
      <c r="L126" s="30" t="str">
        <f t="shared" si="9"/>
        <v>RV</v>
      </c>
      <c r="M126" s="30">
        <v>3.5</v>
      </c>
      <c r="N126" s="30">
        <v>53</v>
      </c>
      <c r="O126" s="30">
        <v>43</v>
      </c>
      <c r="P126" s="30" t="s">
        <v>7</v>
      </c>
      <c r="Q126" s="33">
        <f t="shared" si="8"/>
        <v>10</v>
      </c>
      <c r="R126" s="33" t="s">
        <v>383</v>
      </c>
    </row>
    <row r="127" spans="1:18" ht="15" customHeight="1" x14ac:dyDescent="0.15">
      <c r="A127" s="33">
        <v>126</v>
      </c>
      <c r="B127" s="41" t="s">
        <v>26</v>
      </c>
      <c r="C127" s="41" t="str">
        <f t="shared" si="5"/>
        <v>126-Emerson</v>
      </c>
      <c r="D127" s="41"/>
      <c r="E127" s="30" t="s">
        <v>267</v>
      </c>
      <c r="F127" s="30" t="s">
        <v>377</v>
      </c>
      <c r="G127" s="30">
        <v>2019</v>
      </c>
      <c r="H127" s="30" t="s">
        <v>384</v>
      </c>
      <c r="I127" s="30" t="s">
        <v>383</v>
      </c>
      <c r="J127" s="30" t="s">
        <v>89</v>
      </c>
      <c r="K127" s="30" t="str">
        <f t="shared" si="6"/>
        <v>1000</v>
      </c>
      <c r="L127" s="30" t="str">
        <f t="shared" si="9"/>
        <v>RV</v>
      </c>
      <c r="M127" s="30">
        <v>3</v>
      </c>
      <c r="N127" s="30">
        <v>51</v>
      </c>
      <c r="O127" s="30">
        <v>49</v>
      </c>
      <c r="P127" s="30" t="s">
        <v>49</v>
      </c>
      <c r="Q127" s="33">
        <f t="shared" si="8"/>
        <v>2</v>
      </c>
      <c r="R127" s="33" t="s">
        <v>383</v>
      </c>
    </row>
    <row r="128" spans="1:18" ht="15" customHeight="1" x14ac:dyDescent="0.15">
      <c r="A128" s="33">
        <v>127</v>
      </c>
      <c r="B128" s="41" t="s">
        <v>113</v>
      </c>
      <c r="C128" s="41" t="str">
        <f t="shared" si="5"/>
        <v>127-CNN</v>
      </c>
      <c r="D128" s="41"/>
      <c r="E128" s="30" t="s">
        <v>268</v>
      </c>
      <c r="F128" s="30" t="s">
        <v>377</v>
      </c>
      <c r="G128" s="30">
        <v>2019</v>
      </c>
      <c r="H128" s="30" t="s">
        <v>384</v>
      </c>
      <c r="I128" s="30" t="s">
        <v>383</v>
      </c>
      <c r="J128" s="30" t="s">
        <v>269</v>
      </c>
      <c r="K128" s="30" t="str">
        <f t="shared" si="6"/>
        <v>892</v>
      </c>
      <c r="L128" s="30" t="str">
        <f t="shared" si="9"/>
        <v>RV</v>
      </c>
      <c r="M128" s="30">
        <v>4</v>
      </c>
      <c r="N128" s="30">
        <v>53</v>
      </c>
      <c r="O128" s="30">
        <v>43</v>
      </c>
      <c r="P128" s="30" t="s">
        <v>7</v>
      </c>
      <c r="Q128" s="33">
        <f t="shared" si="8"/>
        <v>10</v>
      </c>
      <c r="R128" s="33" t="s">
        <v>383</v>
      </c>
    </row>
    <row r="129" spans="1:18" ht="15" customHeight="1" x14ac:dyDescent="0.15">
      <c r="A129" s="33">
        <v>128</v>
      </c>
      <c r="B129" s="41" t="s">
        <v>254</v>
      </c>
      <c r="C129" s="41" t="str">
        <f t="shared" si="5"/>
        <v>128-SurveyUSA</v>
      </c>
      <c r="D129" s="41"/>
      <c r="E129" s="30" t="s">
        <v>270</v>
      </c>
      <c r="F129" s="30" t="s">
        <v>377</v>
      </c>
      <c r="G129" s="30">
        <v>2019</v>
      </c>
      <c r="H129" s="30" t="s">
        <v>384</v>
      </c>
      <c r="I129" s="30" t="s">
        <v>383</v>
      </c>
      <c r="J129" s="30" t="s">
        <v>271</v>
      </c>
      <c r="K129" s="30" t="str">
        <f t="shared" si="6"/>
        <v>3080</v>
      </c>
      <c r="L129" s="30" t="str">
        <f t="shared" si="9"/>
        <v>RV</v>
      </c>
      <c r="M129" s="30">
        <v>2.1</v>
      </c>
      <c r="N129" s="30">
        <v>52</v>
      </c>
      <c r="O129" s="30">
        <v>41</v>
      </c>
      <c r="P129" s="30" t="s">
        <v>71</v>
      </c>
      <c r="Q129" s="33">
        <f t="shared" si="8"/>
        <v>11</v>
      </c>
      <c r="R129" s="33" t="s">
        <v>383</v>
      </c>
    </row>
    <row r="130" spans="1:18" ht="15" customHeight="1" x14ac:dyDescent="0.15">
      <c r="A130" s="33">
        <v>129</v>
      </c>
      <c r="B130" s="41" t="s">
        <v>52</v>
      </c>
      <c r="C130" s="41" t="str">
        <f t="shared" si="5"/>
        <v>129-FOX News</v>
      </c>
      <c r="D130" s="41"/>
      <c r="E130" s="30" t="s">
        <v>272</v>
      </c>
      <c r="F130" s="30" t="s">
        <v>377</v>
      </c>
      <c r="G130" s="30">
        <v>2019</v>
      </c>
      <c r="H130" s="30" t="s">
        <v>384</v>
      </c>
      <c r="I130" s="30" t="s">
        <v>383</v>
      </c>
      <c r="J130" s="30" t="s">
        <v>273</v>
      </c>
      <c r="K130" s="30" t="str">
        <f t="shared" si="6"/>
        <v>1003</v>
      </c>
      <c r="L130" s="30" t="str">
        <f t="shared" si="9"/>
        <v>RV</v>
      </c>
      <c r="M130" s="30">
        <v>3</v>
      </c>
      <c r="N130" s="30">
        <v>50</v>
      </c>
      <c r="O130" s="30">
        <v>40</v>
      </c>
      <c r="P130" s="30" t="s">
        <v>7</v>
      </c>
      <c r="Q130" s="33">
        <f t="shared" si="8"/>
        <v>10</v>
      </c>
      <c r="R130" s="33" t="s">
        <v>383</v>
      </c>
    </row>
    <row r="131" spans="1:18" ht="15" customHeight="1" x14ac:dyDescent="0.15">
      <c r="A131" s="33">
        <v>130</v>
      </c>
      <c r="B131" s="41" t="s">
        <v>64</v>
      </c>
      <c r="C131" s="41" t="str">
        <f t="shared" ref="C131:C178" si="10">A131&amp;"-"&amp;B131</f>
        <v>130-Quinnipiac</v>
      </c>
      <c r="D131" s="41"/>
      <c r="E131" s="30" t="s">
        <v>274</v>
      </c>
      <c r="F131" s="30" t="s">
        <v>377</v>
      </c>
      <c r="G131" s="30">
        <v>2019</v>
      </c>
      <c r="H131" s="30" t="s">
        <v>384</v>
      </c>
      <c r="I131" s="30" t="s">
        <v>383</v>
      </c>
      <c r="J131" s="30" t="s">
        <v>275</v>
      </c>
      <c r="K131" s="30" t="str">
        <f t="shared" ref="K131:K178" si="11">TRIM(LEFT(J131, LEN(J131)-3))</f>
        <v>1483</v>
      </c>
      <c r="L131" s="30" t="str">
        <f t="shared" ref="L131:L162" si="12">RIGHT(J131, 2)</f>
        <v>RV</v>
      </c>
      <c r="M131" s="30">
        <v>3.1</v>
      </c>
      <c r="N131" s="30">
        <v>51</v>
      </c>
      <c r="O131" s="30">
        <v>40</v>
      </c>
      <c r="P131" s="30" t="s">
        <v>71</v>
      </c>
      <c r="Q131" s="33">
        <f t="shared" ref="Q131:Q178" si="13">N131-O131</f>
        <v>11</v>
      </c>
      <c r="R131" s="33" t="s">
        <v>383</v>
      </c>
    </row>
    <row r="132" spans="1:18" ht="15" customHeight="1" x14ac:dyDescent="0.15">
      <c r="A132" s="33">
        <v>131</v>
      </c>
      <c r="B132" s="41" t="s">
        <v>32</v>
      </c>
      <c r="C132" s="41" t="str">
        <f t="shared" si="10"/>
        <v>131-IBD/TIPP</v>
      </c>
      <c r="D132" s="41"/>
      <c r="E132" s="30" t="s">
        <v>276</v>
      </c>
      <c r="F132" s="30" t="s">
        <v>376</v>
      </c>
      <c r="G132" s="30">
        <v>2019</v>
      </c>
      <c r="H132" s="30" t="s">
        <v>384</v>
      </c>
      <c r="I132" s="30" t="s">
        <v>383</v>
      </c>
      <c r="J132" s="30" t="s">
        <v>266</v>
      </c>
      <c r="K132" s="30" t="str">
        <f t="shared" si="11"/>
        <v>863</v>
      </c>
      <c r="L132" s="30" t="str">
        <f t="shared" si="12"/>
        <v>RV</v>
      </c>
      <c r="M132" s="30">
        <v>3.5</v>
      </c>
      <c r="N132" s="30">
        <v>51</v>
      </c>
      <c r="O132" s="30">
        <v>44</v>
      </c>
      <c r="P132" s="30" t="s">
        <v>35</v>
      </c>
      <c r="Q132" s="33">
        <f t="shared" si="13"/>
        <v>7</v>
      </c>
      <c r="R132" s="33" t="s">
        <v>383</v>
      </c>
    </row>
    <row r="133" spans="1:18" ht="15" customHeight="1" x14ac:dyDescent="0.15">
      <c r="A133" s="33">
        <v>132</v>
      </c>
      <c r="B133" s="41" t="s">
        <v>8</v>
      </c>
      <c r="C133" s="41" t="str">
        <f t="shared" si="10"/>
        <v>132-Rasmussen Reports</v>
      </c>
      <c r="D133" s="41"/>
      <c r="E133" s="30" t="s">
        <v>277</v>
      </c>
      <c r="F133" s="30" t="s">
        <v>376</v>
      </c>
      <c r="G133" s="30">
        <v>2019</v>
      </c>
      <c r="H133" s="30" t="s">
        <v>384</v>
      </c>
      <c r="I133" s="30" t="s">
        <v>383</v>
      </c>
      <c r="J133" s="30" t="s">
        <v>20</v>
      </c>
      <c r="K133" s="30" t="str">
        <f t="shared" si="11"/>
        <v>1000</v>
      </c>
      <c r="L133" s="30" t="str">
        <f t="shared" si="12"/>
        <v>LV</v>
      </c>
      <c r="M133" s="30">
        <v>3</v>
      </c>
      <c r="N133" s="30">
        <v>43</v>
      </c>
      <c r="O133" s="30">
        <v>47</v>
      </c>
      <c r="P133" s="30" t="s">
        <v>224</v>
      </c>
      <c r="Q133" s="33">
        <f t="shared" si="13"/>
        <v>-4</v>
      </c>
      <c r="R133" s="33" t="s">
        <v>383</v>
      </c>
    </row>
    <row r="134" spans="1:18" ht="15" customHeight="1" x14ac:dyDescent="0.15">
      <c r="A134" s="33">
        <v>133</v>
      </c>
      <c r="B134" s="41" t="s">
        <v>26</v>
      </c>
      <c r="C134" s="41" t="str">
        <f t="shared" si="10"/>
        <v>133-Emerson</v>
      </c>
      <c r="D134" s="41"/>
      <c r="E134" s="30" t="s">
        <v>278</v>
      </c>
      <c r="F134" s="30" t="s">
        <v>376</v>
      </c>
      <c r="G134" s="30">
        <v>2019</v>
      </c>
      <c r="H134" s="30" t="s">
        <v>384</v>
      </c>
      <c r="I134" s="30" t="s">
        <v>383</v>
      </c>
      <c r="J134" s="30" t="s">
        <v>279</v>
      </c>
      <c r="K134" s="30" t="str">
        <f t="shared" si="11"/>
        <v>1019</v>
      </c>
      <c r="L134" s="30" t="str">
        <f t="shared" si="12"/>
        <v>RV</v>
      </c>
      <c r="M134" s="30">
        <v>3</v>
      </c>
      <c r="N134" s="30">
        <v>50</v>
      </c>
      <c r="O134" s="30">
        <v>49</v>
      </c>
      <c r="P134" s="30" t="s">
        <v>148</v>
      </c>
      <c r="Q134" s="33">
        <f t="shared" si="13"/>
        <v>1</v>
      </c>
      <c r="R134" s="33" t="s">
        <v>383</v>
      </c>
    </row>
    <row r="135" spans="1:18" ht="15" customHeight="1" x14ac:dyDescent="0.15">
      <c r="A135" s="33">
        <v>134</v>
      </c>
      <c r="B135" s="41" t="s">
        <v>52</v>
      </c>
      <c r="C135" s="41" t="str">
        <f t="shared" si="10"/>
        <v>134-FOX News</v>
      </c>
      <c r="D135" s="41"/>
      <c r="E135" s="30" t="s">
        <v>280</v>
      </c>
      <c r="F135" s="30" t="s">
        <v>376</v>
      </c>
      <c r="G135" s="30">
        <v>2019</v>
      </c>
      <c r="H135" s="30" t="s">
        <v>384</v>
      </c>
      <c r="I135" s="30" t="s">
        <v>383</v>
      </c>
      <c r="J135" s="30" t="s">
        <v>281</v>
      </c>
      <c r="K135" s="30" t="str">
        <f t="shared" si="11"/>
        <v>1008</v>
      </c>
      <c r="L135" s="30" t="str">
        <f t="shared" si="12"/>
        <v>RV</v>
      </c>
      <c r="M135" s="30">
        <v>3</v>
      </c>
      <c r="N135" s="30">
        <v>52</v>
      </c>
      <c r="O135" s="30">
        <v>38</v>
      </c>
      <c r="P135" s="30" t="s">
        <v>103</v>
      </c>
      <c r="Q135" s="33">
        <f t="shared" si="13"/>
        <v>14</v>
      </c>
      <c r="R135" s="33" t="s">
        <v>383</v>
      </c>
    </row>
    <row r="136" spans="1:18" ht="15" customHeight="1" x14ac:dyDescent="0.15">
      <c r="A136" s="33">
        <v>135</v>
      </c>
      <c r="B136" s="41" t="s">
        <v>254</v>
      </c>
      <c r="C136" s="41" t="str">
        <f t="shared" si="10"/>
        <v>135-SurveyUSA</v>
      </c>
      <c r="D136" s="41"/>
      <c r="E136" s="30" t="s">
        <v>282</v>
      </c>
      <c r="F136" s="30" t="s">
        <v>376</v>
      </c>
      <c r="G136" s="30">
        <v>2019</v>
      </c>
      <c r="H136" s="30" t="s">
        <v>384</v>
      </c>
      <c r="I136" s="30" t="s">
        <v>383</v>
      </c>
      <c r="J136" s="30" t="s">
        <v>283</v>
      </c>
      <c r="K136" s="30" t="str">
        <f t="shared" si="11"/>
        <v>4520</v>
      </c>
      <c r="L136" s="30" t="str">
        <f t="shared" si="12"/>
        <v>RV</v>
      </c>
      <c r="M136" s="30">
        <v>1.6</v>
      </c>
      <c r="N136" s="30">
        <v>49</v>
      </c>
      <c r="O136" s="30">
        <v>41</v>
      </c>
      <c r="P136" s="30" t="s">
        <v>55</v>
      </c>
      <c r="Q136" s="33">
        <f t="shared" si="13"/>
        <v>8</v>
      </c>
      <c r="R136" s="33" t="s">
        <v>383</v>
      </c>
    </row>
    <row r="137" spans="1:18" ht="15" customHeight="1" x14ac:dyDescent="0.15">
      <c r="A137" s="33">
        <v>136</v>
      </c>
      <c r="B137" s="41" t="s">
        <v>56</v>
      </c>
      <c r="C137" s="41" t="str">
        <f t="shared" si="10"/>
        <v>136-ABC News/Wash Post</v>
      </c>
      <c r="D137" s="41"/>
      <c r="E137" s="30" t="s">
        <v>284</v>
      </c>
      <c r="F137" s="30" t="s">
        <v>376</v>
      </c>
      <c r="G137" s="30">
        <v>2019</v>
      </c>
      <c r="H137" s="30" t="s">
        <v>384</v>
      </c>
      <c r="I137" s="30" t="s">
        <v>383</v>
      </c>
      <c r="J137" s="30" t="s">
        <v>285</v>
      </c>
      <c r="K137" s="30" t="str">
        <f t="shared" si="11"/>
        <v>877</v>
      </c>
      <c r="L137" s="30" t="str">
        <f t="shared" si="12"/>
        <v>RV</v>
      </c>
      <c r="M137" s="30">
        <v>4</v>
      </c>
      <c r="N137" s="30">
        <v>55</v>
      </c>
      <c r="O137" s="30">
        <v>40</v>
      </c>
      <c r="P137" s="30" t="s">
        <v>67</v>
      </c>
      <c r="Q137" s="33">
        <f t="shared" si="13"/>
        <v>15</v>
      </c>
      <c r="R137" s="33" t="s">
        <v>383</v>
      </c>
    </row>
    <row r="138" spans="1:18" ht="15" customHeight="1" x14ac:dyDescent="0.15">
      <c r="A138" s="33">
        <v>137</v>
      </c>
      <c r="B138" s="41" t="s">
        <v>32</v>
      </c>
      <c r="C138" s="41" t="str">
        <f t="shared" si="10"/>
        <v>137-IBD/TIPP</v>
      </c>
      <c r="D138" s="41"/>
      <c r="E138" s="30" t="s">
        <v>286</v>
      </c>
      <c r="F138" s="30" t="s">
        <v>368</v>
      </c>
      <c r="G138" s="30">
        <v>2019</v>
      </c>
      <c r="H138" s="30" t="s">
        <v>384</v>
      </c>
      <c r="I138" s="30" t="s">
        <v>383</v>
      </c>
      <c r="J138" s="30" t="s">
        <v>287</v>
      </c>
      <c r="K138" s="30" t="str">
        <f t="shared" si="11"/>
        <v>848</v>
      </c>
      <c r="L138" s="30" t="str">
        <f t="shared" si="12"/>
        <v>RV</v>
      </c>
      <c r="M138" s="30">
        <v>3.5</v>
      </c>
      <c r="N138" s="30">
        <v>54</v>
      </c>
      <c r="O138" s="30">
        <v>42</v>
      </c>
      <c r="P138" s="30" t="s">
        <v>83</v>
      </c>
      <c r="Q138" s="33">
        <f t="shared" si="13"/>
        <v>12</v>
      </c>
      <c r="R138" s="33" t="s">
        <v>383</v>
      </c>
    </row>
    <row r="139" spans="1:18" ht="15" customHeight="1" x14ac:dyDescent="0.15">
      <c r="A139" s="33">
        <v>138</v>
      </c>
      <c r="B139" s="41" t="s">
        <v>26</v>
      </c>
      <c r="C139" s="41" t="str">
        <f t="shared" si="10"/>
        <v>138-Emerson</v>
      </c>
      <c r="D139" s="41"/>
      <c r="E139" s="30" t="s">
        <v>288</v>
      </c>
      <c r="F139" s="30" t="s">
        <v>368</v>
      </c>
      <c r="G139" s="30">
        <v>2019</v>
      </c>
      <c r="H139" s="30" t="s">
        <v>384</v>
      </c>
      <c r="I139" s="30" t="s">
        <v>383</v>
      </c>
      <c r="J139" s="30" t="s">
        <v>289</v>
      </c>
      <c r="K139" s="30" t="str">
        <f t="shared" si="11"/>
        <v>1458</v>
      </c>
      <c r="L139" s="30" t="str">
        <f t="shared" si="12"/>
        <v>RV</v>
      </c>
      <c r="M139" s="30">
        <v>2.5</v>
      </c>
      <c r="N139" s="30">
        <v>54</v>
      </c>
      <c r="O139" s="30">
        <v>46</v>
      </c>
      <c r="P139" s="30" t="s">
        <v>55</v>
      </c>
      <c r="Q139" s="33">
        <f t="shared" si="13"/>
        <v>8</v>
      </c>
      <c r="R139" s="33" t="s">
        <v>383</v>
      </c>
    </row>
    <row r="140" spans="1:18" ht="15" customHeight="1" x14ac:dyDescent="0.15">
      <c r="A140" s="33">
        <v>139</v>
      </c>
      <c r="B140" s="41" t="s">
        <v>64</v>
      </c>
      <c r="C140" s="41" t="str">
        <f t="shared" si="10"/>
        <v>139-Quinnipiac</v>
      </c>
      <c r="D140" s="41"/>
      <c r="E140" s="30" t="s">
        <v>290</v>
      </c>
      <c r="F140" s="30" t="s">
        <v>368</v>
      </c>
      <c r="G140" s="30">
        <v>2019</v>
      </c>
      <c r="H140" s="30" t="s">
        <v>384</v>
      </c>
      <c r="I140" s="30" t="s">
        <v>383</v>
      </c>
      <c r="J140" s="30" t="s">
        <v>291</v>
      </c>
      <c r="K140" s="30" t="str">
        <f t="shared" si="11"/>
        <v>1422</v>
      </c>
      <c r="L140" s="30" t="str">
        <f t="shared" si="12"/>
        <v>RV</v>
      </c>
      <c r="M140" s="30">
        <v>4.5999999999999996</v>
      </c>
      <c r="N140" s="30">
        <v>54</v>
      </c>
      <c r="O140" s="30">
        <v>38</v>
      </c>
      <c r="P140" s="30" t="s">
        <v>292</v>
      </c>
      <c r="Q140" s="33">
        <f t="shared" si="13"/>
        <v>16</v>
      </c>
      <c r="R140" s="33" t="s">
        <v>383</v>
      </c>
    </row>
    <row r="141" spans="1:18" ht="15" customHeight="1" x14ac:dyDescent="0.15">
      <c r="A141" s="33">
        <v>140</v>
      </c>
      <c r="B141" s="41" t="s">
        <v>52</v>
      </c>
      <c r="C141" s="41" t="str">
        <f t="shared" si="10"/>
        <v>140-FOX News</v>
      </c>
      <c r="D141" s="41"/>
      <c r="E141" s="30" t="s">
        <v>293</v>
      </c>
      <c r="F141" s="30" t="s">
        <v>368</v>
      </c>
      <c r="G141" s="30">
        <v>2019</v>
      </c>
      <c r="H141" s="30" t="s">
        <v>384</v>
      </c>
      <c r="I141" s="30" t="s">
        <v>383</v>
      </c>
      <c r="J141" s="30" t="s">
        <v>294</v>
      </c>
      <c r="K141" s="30" t="str">
        <f t="shared" si="11"/>
        <v>1013</v>
      </c>
      <c r="L141" s="30" t="str">
        <f t="shared" si="12"/>
        <v>RV</v>
      </c>
      <c r="M141" s="30">
        <v>3</v>
      </c>
      <c r="N141" s="30">
        <v>50</v>
      </c>
      <c r="O141" s="30">
        <v>38</v>
      </c>
      <c r="P141" s="30" t="s">
        <v>83</v>
      </c>
      <c r="Q141" s="33">
        <f t="shared" si="13"/>
        <v>12</v>
      </c>
      <c r="R141" s="33" t="s">
        <v>383</v>
      </c>
    </row>
    <row r="142" spans="1:18" ht="15" customHeight="1" x14ac:dyDescent="0.15">
      <c r="A142" s="33">
        <v>141</v>
      </c>
      <c r="B142" s="41" t="s">
        <v>254</v>
      </c>
      <c r="C142" s="41" t="str">
        <f t="shared" si="10"/>
        <v>141-SurveyUSA</v>
      </c>
      <c r="D142" s="41"/>
      <c r="E142" s="30" t="s">
        <v>295</v>
      </c>
      <c r="F142" s="30" t="s">
        <v>368</v>
      </c>
      <c r="G142" s="30">
        <v>2019</v>
      </c>
      <c r="H142" s="30" t="s">
        <v>384</v>
      </c>
      <c r="I142" s="30" t="s">
        <v>383</v>
      </c>
      <c r="J142" s="30" t="s">
        <v>296</v>
      </c>
      <c r="K142" s="30" t="str">
        <f t="shared" si="11"/>
        <v>5459</v>
      </c>
      <c r="L142" s="30" t="str">
        <f t="shared" si="12"/>
        <v>RV</v>
      </c>
      <c r="M142" s="30">
        <v>1.6</v>
      </c>
      <c r="N142" s="30">
        <v>50</v>
      </c>
      <c r="O142" s="30">
        <v>42</v>
      </c>
      <c r="P142" s="30" t="s">
        <v>55</v>
      </c>
      <c r="Q142" s="33">
        <f t="shared" si="13"/>
        <v>8</v>
      </c>
      <c r="R142" s="33" t="s">
        <v>383</v>
      </c>
    </row>
    <row r="143" spans="1:18" ht="15" customHeight="1" x14ac:dyDescent="0.15">
      <c r="A143" s="33">
        <v>142</v>
      </c>
      <c r="B143" s="41" t="s">
        <v>32</v>
      </c>
      <c r="C143" s="41" t="str">
        <f t="shared" si="10"/>
        <v>142-IBD/TIPP</v>
      </c>
      <c r="D143" s="41"/>
      <c r="E143" s="30" t="s">
        <v>297</v>
      </c>
      <c r="F143" s="30" t="s">
        <v>369</v>
      </c>
      <c r="G143" s="30">
        <v>2019</v>
      </c>
      <c r="H143" s="30" t="s">
        <v>384</v>
      </c>
      <c r="I143" s="30" t="s">
        <v>383</v>
      </c>
      <c r="J143" s="30" t="s">
        <v>231</v>
      </c>
      <c r="K143" s="30" t="str">
        <f t="shared" si="11"/>
        <v>856</v>
      </c>
      <c r="L143" s="30" t="str">
        <f t="shared" si="12"/>
        <v>RV</v>
      </c>
      <c r="M143" s="30">
        <v>3.5</v>
      </c>
      <c r="N143" s="30">
        <v>54</v>
      </c>
      <c r="O143" s="30">
        <v>41</v>
      </c>
      <c r="P143" s="30" t="s">
        <v>21</v>
      </c>
      <c r="Q143" s="33">
        <f t="shared" si="13"/>
        <v>13</v>
      </c>
      <c r="R143" s="33" t="s">
        <v>383</v>
      </c>
    </row>
    <row r="144" spans="1:18" ht="15" customHeight="1" x14ac:dyDescent="0.15">
      <c r="A144" s="33">
        <v>143</v>
      </c>
      <c r="B144" s="41" t="s">
        <v>26</v>
      </c>
      <c r="C144" s="41" t="str">
        <f t="shared" si="10"/>
        <v>143-Emerson</v>
      </c>
      <c r="D144" s="41"/>
      <c r="E144" s="30" t="s">
        <v>298</v>
      </c>
      <c r="F144" s="30" t="s">
        <v>369</v>
      </c>
      <c r="G144" s="30">
        <v>2019</v>
      </c>
      <c r="H144" s="30" t="s">
        <v>384</v>
      </c>
      <c r="I144" s="30" t="s">
        <v>383</v>
      </c>
      <c r="J144" s="30" t="s">
        <v>299</v>
      </c>
      <c r="K144" s="30" t="str">
        <f t="shared" si="11"/>
        <v>1233</v>
      </c>
      <c r="L144" s="30" t="str">
        <f t="shared" si="12"/>
        <v>RV</v>
      </c>
      <c r="M144" s="30">
        <v>2.7</v>
      </c>
      <c r="N144" s="30">
        <v>51</v>
      </c>
      <c r="O144" s="30">
        <v>49</v>
      </c>
      <c r="P144" s="30" t="s">
        <v>49</v>
      </c>
      <c r="Q144" s="33">
        <f t="shared" si="13"/>
        <v>2</v>
      </c>
      <c r="R144" s="33" t="s">
        <v>383</v>
      </c>
    </row>
    <row r="145" spans="1:18" ht="15" customHeight="1" x14ac:dyDescent="0.15">
      <c r="A145" s="33">
        <v>144</v>
      </c>
      <c r="B145" s="41" t="s">
        <v>52</v>
      </c>
      <c r="C145" s="41" t="str">
        <f t="shared" si="10"/>
        <v>144-FOX News</v>
      </c>
      <c r="D145" s="41"/>
      <c r="E145" s="30" t="s">
        <v>44</v>
      </c>
      <c r="F145" s="30" t="s">
        <v>369</v>
      </c>
      <c r="G145" s="30">
        <v>2019</v>
      </c>
      <c r="H145" s="30" t="s">
        <v>384</v>
      </c>
      <c r="I145" s="30" t="s">
        <v>383</v>
      </c>
      <c r="J145" s="30" t="s">
        <v>300</v>
      </c>
      <c r="K145" s="30" t="str">
        <f t="shared" si="11"/>
        <v>1004</v>
      </c>
      <c r="L145" s="30" t="str">
        <f t="shared" si="12"/>
        <v>RV</v>
      </c>
      <c r="M145" s="30">
        <v>3</v>
      </c>
      <c r="N145" s="30">
        <v>49</v>
      </c>
      <c r="O145" s="30">
        <v>39</v>
      </c>
      <c r="P145" s="30" t="s">
        <v>7</v>
      </c>
      <c r="Q145" s="33">
        <f t="shared" si="13"/>
        <v>10</v>
      </c>
      <c r="R145" s="33" t="s">
        <v>383</v>
      </c>
    </row>
    <row r="146" spans="1:18" ht="15" customHeight="1" x14ac:dyDescent="0.15">
      <c r="A146" s="33">
        <v>145</v>
      </c>
      <c r="B146" s="41" t="s">
        <v>68</v>
      </c>
      <c r="C146" s="41" t="str">
        <f t="shared" si="10"/>
        <v>145-NBC News/Wall St. Jrnl</v>
      </c>
      <c r="D146" s="41"/>
      <c r="E146" s="30" t="s">
        <v>301</v>
      </c>
      <c r="F146" s="30" t="s">
        <v>369</v>
      </c>
      <c r="G146" s="30">
        <v>2019</v>
      </c>
      <c r="H146" s="30" t="s">
        <v>384</v>
      </c>
      <c r="I146" s="30" t="s">
        <v>383</v>
      </c>
      <c r="J146" s="30" t="s">
        <v>99</v>
      </c>
      <c r="K146" s="30" t="str">
        <f t="shared" si="11"/>
        <v>800</v>
      </c>
      <c r="L146" s="30" t="str">
        <f t="shared" si="12"/>
        <v>RV</v>
      </c>
      <c r="M146" s="30">
        <v>3.5</v>
      </c>
      <c r="N146" s="30">
        <v>51</v>
      </c>
      <c r="O146" s="30">
        <v>42</v>
      </c>
      <c r="P146" s="30" t="s">
        <v>24</v>
      </c>
      <c r="Q146" s="33">
        <f t="shared" si="13"/>
        <v>9</v>
      </c>
      <c r="R146" s="33" t="s">
        <v>383</v>
      </c>
    </row>
    <row r="147" spans="1:18" ht="15" customHeight="1" x14ac:dyDescent="0.15">
      <c r="A147" s="33">
        <v>146</v>
      </c>
      <c r="B147" s="41" t="s">
        <v>26</v>
      </c>
      <c r="C147" s="41" t="str">
        <f t="shared" si="10"/>
        <v>146-Emerson</v>
      </c>
      <c r="D147" s="41"/>
      <c r="E147" s="30" t="s">
        <v>302</v>
      </c>
      <c r="F147" s="30" t="s">
        <v>369</v>
      </c>
      <c r="G147" s="30">
        <v>2019</v>
      </c>
      <c r="H147" s="30" t="s">
        <v>384</v>
      </c>
      <c r="I147" s="30" t="s">
        <v>383</v>
      </c>
      <c r="J147" s="30" t="s">
        <v>203</v>
      </c>
      <c r="K147" s="30" t="str">
        <f t="shared" si="11"/>
        <v>1100</v>
      </c>
      <c r="L147" s="30" t="str">
        <f t="shared" si="12"/>
        <v>RV</v>
      </c>
      <c r="M147" s="30">
        <v>2.9</v>
      </c>
      <c r="N147" s="30">
        <v>53</v>
      </c>
      <c r="O147" s="30">
        <v>47</v>
      </c>
      <c r="P147" s="30" t="s">
        <v>3</v>
      </c>
      <c r="Q147" s="33">
        <f t="shared" si="13"/>
        <v>6</v>
      </c>
      <c r="R147" s="33" t="s">
        <v>383</v>
      </c>
    </row>
    <row r="148" spans="1:18" ht="15" customHeight="1" x14ac:dyDescent="0.15">
      <c r="A148" s="33">
        <v>147</v>
      </c>
      <c r="B148" s="41" t="s">
        <v>56</v>
      </c>
      <c r="C148" s="41" t="str">
        <f t="shared" si="10"/>
        <v>147-ABC News/Wash Post</v>
      </c>
      <c r="D148" s="41"/>
      <c r="E148" s="30" t="s">
        <v>303</v>
      </c>
      <c r="F148" s="30" t="s">
        <v>370</v>
      </c>
      <c r="G148" s="30">
        <v>2019</v>
      </c>
      <c r="H148" s="30" t="s">
        <v>384</v>
      </c>
      <c r="I148" s="30" t="s">
        <v>383</v>
      </c>
      <c r="J148" s="30" t="s">
        <v>182</v>
      </c>
      <c r="K148" s="30" t="str">
        <f t="shared" si="11"/>
        <v>875</v>
      </c>
      <c r="L148" s="30" t="str">
        <f t="shared" si="12"/>
        <v>RV</v>
      </c>
      <c r="M148" s="30">
        <v>4</v>
      </c>
      <c r="N148" s="30">
        <v>53</v>
      </c>
      <c r="O148" s="30">
        <v>43</v>
      </c>
      <c r="P148" s="30" t="s">
        <v>7</v>
      </c>
      <c r="Q148" s="33">
        <f t="shared" si="13"/>
        <v>10</v>
      </c>
      <c r="R148" s="33" t="s">
        <v>383</v>
      </c>
    </row>
    <row r="149" spans="1:18" ht="15" customHeight="1" x14ac:dyDescent="0.15">
      <c r="A149" s="33">
        <v>148</v>
      </c>
      <c r="B149" s="41" t="s">
        <v>8</v>
      </c>
      <c r="C149" s="41" t="str">
        <f t="shared" si="10"/>
        <v>148-Rasmussen Reports</v>
      </c>
      <c r="D149" s="41"/>
      <c r="E149" s="30" t="s">
        <v>304</v>
      </c>
      <c r="F149" s="30" t="s">
        <v>370</v>
      </c>
      <c r="G149" s="30">
        <v>2019</v>
      </c>
      <c r="H149" s="30" t="s">
        <v>384</v>
      </c>
      <c r="I149" s="30" t="s">
        <v>383</v>
      </c>
      <c r="J149" s="30" t="s">
        <v>305</v>
      </c>
      <c r="K149" s="30" t="str">
        <f t="shared" si="11"/>
        <v>4500</v>
      </c>
      <c r="L149" s="30" t="str">
        <f t="shared" si="12"/>
        <v>LV</v>
      </c>
      <c r="M149" s="30">
        <v>1.5</v>
      </c>
      <c r="N149" s="30">
        <v>48</v>
      </c>
      <c r="O149" s="30">
        <v>44</v>
      </c>
      <c r="P149" s="30" t="s">
        <v>29</v>
      </c>
      <c r="Q149" s="33">
        <f t="shared" si="13"/>
        <v>4</v>
      </c>
      <c r="R149" s="33" t="s">
        <v>383</v>
      </c>
    </row>
    <row r="150" spans="1:18" ht="15" customHeight="1" x14ac:dyDescent="0.15">
      <c r="A150" s="33">
        <v>149</v>
      </c>
      <c r="B150" s="41" t="s">
        <v>26</v>
      </c>
      <c r="C150" s="41" t="str">
        <f t="shared" si="10"/>
        <v>149-Emerson</v>
      </c>
      <c r="D150" s="41"/>
      <c r="E150" s="30" t="s">
        <v>306</v>
      </c>
      <c r="F150" s="30" t="s">
        <v>370</v>
      </c>
      <c r="G150" s="30">
        <v>2019</v>
      </c>
      <c r="H150" s="30" t="s">
        <v>384</v>
      </c>
      <c r="I150" s="30" t="s">
        <v>383</v>
      </c>
      <c r="J150" s="30" t="s">
        <v>307</v>
      </c>
      <c r="K150" s="30" t="str">
        <f t="shared" si="11"/>
        <v>1096</v>
      </c>
      <c r="L150" s="30" t="str">
        <f t="shared" si="12"/>
        <v>RV</v>
      </c>
      <c r="M150" s="30">
        <v>2.9</v>
      </c>
      <c r="N150" s="30">
        <v>55</v>
      </c>
      <c r="O150" s="30">
        <v>45</v>
      </c>
      <c r="P150" s="30" t="s">
        <v>7</v>
      </c>
      <c r="Q150" s="33">
        <f t="shared" si="13"/>
        <v>10</v>
      </c>
      <c r="R150" s="33" t="s">
        <v>383</v>
      </c>
    </row>
    <row r="151" spans="1:18" ht="15" customHeight="1" x14ac:dyDescent="0.15">
      <c r="A151" s="33">
        <v>150</v>
      </c>
      <c r="B151" s="41" t="s">
        <v>52</v>
      </c>
      <c r="C151" s="41" t="str">
        <f t="shared" si="10"/>
        <v>150-FOX News</v>
      </c>
      <c r="D151" s="41"/>
      <c r="E151" s="30" t="s">
        <v>308</v>
      </c>
      <c r="F151" s="30" t="s">
        <v>370</v>
      </c>
      <c r="G151" s="30">
        <v>2019</v>
      </c>
      <c r="H151" s="30" t="s">
        <v>384</v>
      </c>
      <c r="I151" s="30" t="s">
        <v>383</v>
      </c>
      <c r="J151" s="30" t="s">
        <v>153</v>
      </c>
      <c r="K151" s="30" t="str">
        <f t="shared" si="11"/>
        <v>1001</v>
      </c>
      <c r="L151" s="30" t="str">
        <f t="shared" si="12"/>
        <v>RV</v>
      </c>
      <c r="M151" s="30">
        <v>3</v>
      </c>
      <c r="N151" s="30">
        <v>49</v>
      </c>
      <c r="O151" s="30">
        <v>39</v>
      </c>
      <c r="P151" s="30" t="s">
        <v>7</v>
      </c>
      <c r="Q151" s="33">
        <f t="shared" si="13"/>
        <v>10</v>
      </c>
      <c r="R151" s="33" t="s">
        <v>383</v>
      </c>
    </row>
    <row r="152" spans="1:18" ht="15" customHeight="1" x14ac:dyDescent="0.15">
      <c r="A152" s="33">
        <v>151</v>
      </c>
      <c r="B152" s="41" t="s">
        <v>64</v>
      </c>
      <c r="C152" s="41" t="str">
        <f t="shared" si="10"/>
        <v>151-Quinnipiac</v>
      </c>
      <c r="D152" s="41"/>
      <c r="E152" s="30" t="s">
        <v>309</v>
      </c>
      <c r="F152" s="30" t="s">
        <v>370</v>
      </c>
      <c r="G152" s="30">
        <v>2019</v>
      </c>
      <c r="H152" s="30" t="s">
        <v>384</v>
      </c>
      <c r="I152" s="30" t="s">
        <v>383</v>
      </c>
      <c r="J152" s="30" t="s">
        <v>310</v>
      </c>
      <c r="K152" s="30" t="str">
        <f t="shared" si="11"/>
        <v>1214</v>
      </c>
      <c r="L152" s="30" t="str">
        <f t="shared" si="12"/>
        <v>RV</v>
      </c>
      <c r="M152" s="30">
        <v>3.5</v>
      </c>
      <c r="N152" s="30">
        <v>53</v>
      </c>
      <c r="O152" s="30">
        <v>40</v>
      </c>
      <c r="P152" s="30" t="s">
        <v>21</v>
      </c>
      <c r="Q152" s="33">
        <f t="shared" si="13"/>
        <v>13</v>
      </c>
      <c r="R152" s="33" t="s">
        <v>383</v>
      </c>
    </row>
    <row r="153" spans="1:18" ht="15" customHeight="1" x14ac:dyDescent="0.15">
      <c r="A153" s="33">
        <v>152</v>
      </c>
      <c r="B153" s="41" t="s">
        <v>52</v>
      </c>
      <c r="C153" s="41" t="str">
        <f t="shared" si="10"/>
        <v>152-FOX News</v>
      </c>
      <c r="D153" s="41"/>
      <c r="E153" s="30" t="s">
        <v>311</v>
      </c>
      <c r="F153" s="30" t="s">
        <v>371</v>
      </c>
      <c r="G153" s="30">
        <v>2019</v>
      </c>
      <c r="H153" s="30" t="s">
        <v>384</v>
      </c>
      <c r="I153" s="30" t="s">
        <v>383</v>
      </c>
      <c r="J153" s="30" t="s">
        <v>153</v>
      </c>
      <c r="K153" s="30" t="str">
        <f t="shared" si="11"/>
        <v>1001</v>
      </c>
      <c r="L153" s="30" t="str">
        <f t="shared" si="12"/>
        <v>RV</v>
      </c>
      <c r="M153" s="30">
        <v>3</v>
      </c>
      <c r="N153" s="30">
        <v>49</v>
      </c>
      <c r="O153" s="30">
        <v>38</v>
      </c>
      <c r="P153" s="30" t="s">
        <v>71</v>
      </c>
      <c r="Q153" s="33">
        <f t="shared" si="13"/>
        <v>11</v>
      </c>
      <c r="R153" s="33" t="s">
        <v>383</v>
      </c>
    </row>
    <row r="154" spans="1:18" ht="15" customHeight="1" x14ac:dyDescent="0.15">
      <c r="A154" s="33">
        <v>153</v>
      </c>
      <c r="B154" s="41" t="s">
        <v>26</v>
      </c>
      <c r="C154" s="41" t="str">
        <f t="shared" si="10"/>
        <v>153-Emerson</v>
      </c>
      <c r="D154" s="41"/>
      <c r="E154" s="30" t="s">
        <v>312</v>
      </c>
      <c r="F154" s="30" t="s">
        <v>371</v>
      </c>
      <c r="G154" s="30">
        <v>2019</v>
      </c>
      <c r="H154" s="30" t="s">
        <v>384</v>
      </c>
      <c r="I154" s="30" t="s">
        <v>383</v>
      </c>
      <c r="J154" s="30" t="s">
        <v>313</v>
      </c>
      <c r="K154" s="30" t="str">
        <f t="shared" si="11"/>
        <v>1006</v>
      </c>
      <c r="L154" s="30" t="str">
        <f t="shared" si="12"/>
        <v>RV</v>
      </c>
      <c r="M154" s="30">
        <v>3</v>
      </c>
      <c r="N154" s="30">
        <v>54</v>
      </c>
      <c r="O154" s="30">
        <v>46</v>
      </c>
      <c r="P154" s="30" t="s">
        <v>55</v>
      </c>
      <c r="Q154" s="33">
        <f t="shared" si="13"/>
        <v>8</v>
      </c>
      <c r="R154" s="33" t="s">
        <v>383</v>
      </c>
    </row>
    <row r="155" spans="1:18" ht="15" customHeight="1" x14ac:dyDescent="0.15">
      <c r="A155" s="33">
        <v>154</v>
      </c>
      <c r="B155" s="41" t="s">
        <v>113</v>
      </c>
      <c r="C155" s="41" t="str">
        <f t="shared" si="10"/>
        <v>154-CNN</v>
      </c>
      <c r="D155" s="41"/>
      <c r="E155" s="30" t="s">
        <v>314</v>
      </c>
      <c r="F155" s="30" t="s">
        <v>372</v>
      </c>
      <c r="G155" s="30">
        <v>2019</v>
      </c>
      <c r="H155" s="30" t="s">
        <v>384</v>
      </c>
      <c r="I155" s="30" t="s">
        <v>383</v>
      </c>
      <c r="J155" s="30" t="s">
        <v>315</v>
      </c>
      <c r="K155" s="30" t="str">
        <f t="shared" si="11"/>
        <v>470</v>
      </c>
      <c r="L155" s="30" t="str">
        <f t="shared" si="12"/>
        <v>RV</v>
      </c>
      <c r="M155" s="30">
        <v>5.5</v>
      </c>
      <c r="N155" s="30">
        <v>51</v>
      </c>
      <c r="O155" s="30">
        <v>45</v>
      </c>
      <c r="P155" s="30" t="s">
        <v>3</v>
      </c>
      <c r="Q155" s="33">
        <f t="shared" si="13"/>
        <v>6</v>
      </c>
      <c r="R155" s="33" t="s">
        <v>383</v>
      </c>
    </row>
    <row r="156" spans="1:18" ht="15" customHeight="1" x14ac:dyDescent="0.15">
      <c r="A156" s="33">
        <v>155</v>
      </c>
      <c r="B156" s="41" t="s">
        <v>14</v>
      </c>
      <c r="C156" s="41" t="str">
        <f t="shared" si="10"/>
        <v>155-The Hill/HarrisX</v>
      </c>
      <c r="D156" s="41"/>
      <c r="E156" s="30" t="s">
        <v>316</v>
      </c>
      <c r="F156" s="30" t="s">
        <v>372</v>
      </c>
      <c r="G156" s="30">
        <v>2019</v>
      </c>
      <c r="H156" s="30" t="s">
        <v>384</v>
      </c>
      <c r="I156" s="30" t="s">
        <v>383</v>
      </c>
      <c r="J156" s="30" t="s">
        <v>89</v>
      </c>
      <c r="K156" s="30" t="str">
        <f t="shared" si="11"/>
        <v>1000</v>
      </c>
      <c r="L156" s="30" t="str">
        <f t="shared" si="12"/>
        <v>RV</v>
      </c>
      <c r="M156" s="30">
        <v>3.1</v>
      </c>
      <c r="N156" s="30">
        <v>43</v>
      </c>
      <c r="O156" s="30">
        <v>37</v>
      </c>
      <c r="P156" s="30" t="s">
        <v>3</v>
      </c>
      <c r="Q156" s="33">
        <f t="shared" si="13"/>
        <v>6</v>
      </c>
      <c r="R156" s="33" t="s">
        <v>383</v>
      </c>
    </row>
    <row r="157" spans="1:18" ht="15" customHeight="1" x14ac:dyDescent="0.15">
      <c r="A157" s="33">
        <v>156</v>
      </c>
      <c r="B157" s="41" t="s">
        <v>317</v>
      </c>
      <c r="C157" s="41" t="str">
        <f t="shared" si="10"/>
        <v>156-Politico/Morning Consult</v>
      </c>
      <c r="D157" s="41"/>
      <c r="E157" s="30" t="s">
        <v>168</v>
      </c>
      <c r="F157" s="30" t="s">
        <v>372</v>
      </c>
      <c r="G157" s="30">
        <v>2019</v>
      </c>
      <c r="H157" s="30" t="s">
        <v>384</v>
      </c>
      <c r="I157" s="30" t="s">
        <v>383</v>
      </c>
      <c r="J157" s="30" t="s">
        <v>318</v>
      </c>
      <c r="K157" s="30" t="str">
        <f t="shared" si="11"/>
        <v>1992</v>
      </c>
      <c r="L157" s="30" t="str">
        <f t="shared" si="12"/>
        <v>RV</v>
      </c>
      <c r="M157" s="30">
        <v>2</v>
      </c>
      <c r="N157" s="30">
        <v>42</v>
      </c>
      <c r="O157" s="30">
        <v>34</v>
      </c>
      <c r="P157" s="30" t="s">
        <v>55</v>
      </c>
      <c r="Q157" s="33">
        <f t="shared" si="13"/>
        <v>8</v>
      </c>
      <c r="R157" s="33" t="s">
        <v>383</v>
      </c>
    </row>
    <row r="158" spans="1:18" ht="15" customHeight="1" x14ac:dyDescent="0.15">
      <c r="A158" s="33">
        <v>157</v>
      </c>
      <c r="B158" s="41" t="s">
        <v>26</v>
      </c>
      <c r="C158" s="41" t="str">
        <f t="shared" si="10"/>
        <v>157-Emerson</v>
      </c>
      <c r="D158" s="41"/>
      <c r="E158" s="30" t="s">
        <v>319</v>
      </c>
      <c r="F158" s="30" t="s">
        <v>372</v>
      </c>
      <c r="G158" s="30">
        <v>2019</v>
      </c>
      <c r="H158" s="30" t="s">
        <v>384</v>
      </c>
      <c r="I158" s="30" t="s">
        <v>383</v>
      </c>
      <c r="J158" s="30" t="s">
        <v>320</v>
      </c>
      <c r="K158" s="30" t="str">
        <f t="shared" si="11"/>
        <v>914</v>
      </c>
      <c r="L158" s="30" t="str">
        <f t="shared" si="12"/>
        <v>RV</v>
      </c>
      <c r="M158" s="30">
        <v>3.2</v>
      </c>
      <c r="N158" s="30">
        <v>53</v>
      </c>
      <c r="O158" s="30">
        <v>47</v>
      </c>
      <c r="P158" s="30" t="s">
        <v>3</v>
      </c>
      <c r="Q158" s="33">
        <f t="shared" si="13"/>
        <v>6</v>
      </c>
      <c r="R158" s="33" t="s">
        <v>383</v>
      </c>
    </row>
    <row r="159" spans="1:18" ht="15" customHeight="1" x14ac:dyDescent="0.15">
      <c r="A159" s="33">
        <v>158</v>
      </c>
      <c r="B159" s="41" t="s">
        <v>321</v>
      </c>
      <c r="C159" s="41" t="str">
        <f t="shared" si="10"/>
        <v>158-PPP (D)</v>
      </c>
      <c r="D159" s="41"/>
      <c r="E159" s="30" t="s">
        <v>322</v>
      </c>
      <c r="F159" s="30" t="s">
        <v>373</v>
      </c>
      <c r="G159" s="30">
        <v>2019</v>
      </c>
      <c r="H159" s="30" t="s">
        <v>384</v>
      </c>
      <c r="I159" s="30" t="s">
        <v>383</v>
      </c>
      <c r="J159" s="30" t="s">
        <v>243</v>
      </c>
      <c r="K159" s="30" t="str">
        <f t="shared" si="11"/>
        <v>846</v>
      </c>
      <c r="L159" s="30" t="str">
        <f t="shared" si="12"/>
        <v>RV</v>
      </c>
      <c r="M159" s="30">
        <v>3.4</v>
      </c>
      <c r="N159" s="30">
        <v>53</v>
      </c>
      <c r="O159" s="30">
        <v>40</v>
      </c>
      <c r="P159" s="30" t="s">
        <v>21</v>
      </c>
      <c r="Q159" s="33">
        <f t="shared" si="13"/>
        <v>13</v>
      </c>
      <c r="R159" s="33" t="s">
        <v>383</v>
      </c>
    </row>
    <row r="160" spans="1:18" ht="15" customHeight="1" x14ac:dyDescent="0.15">
      <c r="A160" s="33">
        <v>159</v>
      </c>
      <c r="B160" s="41" t="s">
        <v>8</v>
      </c>
      <c r="C160" s="41" t="str">
        <f t="shared" si="10"/>
        <v>159-Rasmussen Reports</v>
      </c>
      <c r="D160" s="41"/>
      <c r="E160" s="30" t="s">
        <v>323</v>
      </c>
      <c r="F160" s="30" t="s">
        <v>373</v>
      </c>
      <c r="G160" s="30">
        <v>2019</v>
      </c>
      <c r="H160" s="30" t="s">
        <v>384</v>
      </c>
      <c r="I160" s="30" t="s">
        <v>383</v>
      </c>
      <c r="J160" s="30" t="s">
        <v>324</v>
      </c>
      <c r="K160" s="30" t="str">
        <f t="shared" si="11"/>
        <v>5000</v>
      </c>
      <c r="L160" s="30" t="str">
        <f t="shared" si="12"/>
        <v>LV</v>
      </c>
      <c r="M160" s="30">
        <v>1.5</v>
      </c>
      <c r="N160" s="30">
        <v>49</v>
      </c>
      <c r="O160" s="30">
        <v>44</v>
      </c>
      <c r="P160" s="30" t="s">
        <v>139</v>
      </c>
      <c r="Q160" s="33">
        <f t="shared" si="13"/>
        <v>5</v>
      </c>
      <c r="R160" s="33" t="s">
        <v>383</v>
      </c>
    </row>
    <row r="161" spans="1:18" ht="15" customHeight="1" x14ac:dyDescent="0.15">
      <c r="A161" s="33">
        <v>160</v>
      </c>
      <c r="B161" s="41" t="s">
        <v>52</v>
      </c>
      <c r="C161" s="41" t="str">
        <f t="shared" si="10"/>
        <v>160-FOX News</v>
      </c>
      <c r="D161" s="41"/>
      <c r="E161" s="30" t="s">
        <v>325</v>
      </c>
      <c r="F161" s="30" t="s">
        <v>373</v>
      </c>
      <c r="G161" s="30">
        <v>2019</v>
      </c>
      <c r="H161" s="30" t="s">
        <v>384</v>
      </c>
      <c r="I161" s="30" t="s">
        <v>383</v>
      </c>
      <c r="J161" s="30" t="s">
        <v>326</v>
      </c>
      <c r="K161" s="30" t="str">
        <f t="shared" si="11"/>
        <v>1002</v>
      </c>
      <c r="L161" s="30" t="str">
        <f t="shared" si="12"/>
        <v>RV</v>
      </c>
      <c r="M161" s="30">
        <v>3</v>
      </c>
      <c r="N161" s="30">
        <v>47</v>
      </c>
      <c r="O161" s="30">
        <v>40</v>
      </c>
      <c r="P161" s="30" t="s">
        <v>35</v>
      </c>
      <c r="Q161" s="33">
        <f t="shared" si="13"/>
        <v>7</v>
      </c>
      <c r="R161" s="33" t="s">
        <v>383</v>
      </c>
    </row>
    <row r="162" spans="1:18" ht="15" customHeight="1" x14ac:dyDescent="0.15">
      <c r="A162" s="33">
        <v>161</v>
      </c>
      <c r="B162" s="41" t="s">
        <v>26</v>
      </c>
      <c r="C162" s="41" t="str">
        <f t="shared" si="10"/>
        <v>161-Emerson</v>
      </c>
      <c r="D162" s="41"/>
      <c r="E162" s="30" t="s">
        <v>327</v>
      </c>
      <c r="F162" s="30" t="s">
        <v>373</v>
      </c>
      <c r="G162" s="30">
        <v>2019</v>
      </c>
      <c r="H162" s="30" t="s">
        <v>384</v>
      </c>
      <c r="I162" s="30" t="s">
        <v>383</v>
      </c>
      <c r="J162" s="30" t="s">
        <v>328</v>
      </c>
      <c r="K162" s="30" t="str">
        <f t="shared" si="11"/>
        <v>1153</v>
      </c>
      <c r="L162" s="30" t="str">
        <f t="shared" si="12"/>
        <v>RV</v>
      </c>
      <c r="M162" s="30">
        <v>2.8</v>
      </c>
      <c r="N162" s="30">
        <v>55</v>
      </c>
      <c r="O162" s="30">
        <v>45</v>
      </c>
      <c r="P162" s="30" t="s">
        <v>7</v>
      </c>
      <c r="Q162" s="33">
        <f t="shared" si="13"/>
        <v>10</v>
      </c>
      <c r="R162" s="33" t="s">
        <v>383</v>
      </c>
    </row>
    <row r="163" spans="1:18" ht="15" customHeight="1" x14ac:dyDescent="0.15">
      <c r="A163" s="33">
        <v>162</v>
      </c>
      <c r="B163" s="41" t="s">
        <v>26</v>
      </c>
      <c r="C163" s="41" t="str">
        <f t="shared" si="10"/>
        <v>162-Emerson</v>
      </c>
      <c r="D163" s="41"/>
      <c r="E163" s="30" t="s">
        <v>329</v>
      </c>
      <c r="F163" s="30" t="s">
        <v>374</v>
      </c>
      <c r="G163" s="30">
        <v>2019</v>
      </c>
      <c r="H163" s="30" t="s">
        <v>384</v>
      </c>
      <c r="I163" s="30" t="s">
        <v>383</v>
      </c>
      <c r="J163" s="30" t="s">
        <v>89</v>
      </c>
      <c r="K163" s="30" t="str">
        <f t="shared" si="11"/>
        <v>1000</v>
      </c>
      <c r="L163" s="30" t="str">
        <f t="shared" ref="L163:L178" si="14">RIGHT(J163, 2)</f>
        <v>RV</v>
      </c>
      <c r="M163" s="30">
        <v>3.3</v>
      </c>
      <c r="N163" s="30">
        <v>55</v>
      </c>
      <c r="O163" s="30">
        <v>45</v>
      </c>
      <c r="P163" s="30" t="s">
        <v>7</v>
      </c>
      <c r="Q163" s="33">
        <f t="shared" si="13"/>
        <v>10</v>
      </c>
      <c r="R163" s="33" t="s">
        <v>383</v>
      </c>
    </row>
    <row r="164" spans="1:18" ht="15" customHeight="1" x14ac:dyDescent="0.15">
      <c r="A164" s="33">
        <v>163</v>
      </c>
      <c r="B164" s="41" t="s">
        <v>321</v>
      </c>
      <c r="C164" s="41" t="str">
        <f t="shared" si="10"/>
        <v>163-PPP (D)</v>
      </c>
      <c r="D164" s="41"/>
      <c r="E164" s="30" t="s">
        <v>330</v>
      </c>
      <c r="F164" s="30" t="s">
        <v>375</v>
      </c>
      <c r="G164" s="30">
        <v>2019</v>
      </c>
      <c r="H164" s="30" t="s">
        <v>384</v>
      </c>
      <c r="I164" s="30" t="s">
        <v>383</v>
      </c>
      <c r="J164" s="30" t="s">
        <v>331</v>
      </c>
      <c r="K164" s="30" t="str">
        <f t="shared" si="11"/>
        <v>760</v>
      </c>
      <c r="L164" s="30" t="str">
        <f t="shared" si="14"/>
        <v>RV</v>
      </c>
      <c r="M164" s="30">
        <v>3.6</v>
      </c>
      <c r="N164" s="30">
        <v>53</v>
      </c>
      <c r="O164" s="30">
        <v>41</v>
      </c>
      <c r="P164" s="30" t="s">
        <v>83</v>
      </c>
      <c r="Q164" s="33">
        <f t="shared" si="13"/>
        <v>12</v>
      </c>
      <c r="R164" s="33" t="s">
        <v>383</v>
      </c>
    </row>
    <row r="165" spans="1:18" ht="15" customHeight="1" x14ac:dyDescent="0.15">
      <c r="A165" s="33">
        <v>164</v>
      </c>
      <c r="B165" s="41" t="s">
        <v>321</v>
      </c>
      <c r="C165" s="41" t="str">
        <f t="shared" si="10"/>
        <v>164-PPP (D)</v>
      </c>
      <c r="D165" s="41"/>
      <c r="E165" s="30" t="s">
        <v>332</v>
      </c>
      <c r="F165" s="30" t="s">
        <v>370</v>
      </c>
      <c r="G165" s="30">
        <v>2018</v>
      </c>
      <c r="H165" s="30" t="s">
        <v>384</v>
      </c>
      <c r="I165" s="30" t="s">
        <v>383</v>
      </c>
      <c r="J165" s="30" t="s">
        <v>333</v>
      </c>
      <c r="K165" s="30" t="str">
        <f t="shared" si="11"/>
        <v>679</v>
      </c>
      <c r="L165" s="30" t="str">
        <f t="shared" si="14"/>
        <v>RV</v>
      </c>
      <c r="M165" s="30">
        <v>3.8</v>
      </c>
      <c r="N165" s="30">
        <v>53</v>
      </c>
      <c r="O165" s="30">
        <v>39</v>
      </c>
      <c r="P165" s="30" t="s">
        <v>103</v>
      </c>
      <c r="Q165" s="33">
        <f t="shared" si="13"/>
        <v>14</v>
      </c>
      <c r="R165" s="33" t="s">
        <v>383</v>
      </c>
    </row>
    <row r="166" spans="1:18" ht="15" customHeight="1" x14ac:dyDescent="0.15">
      <c r="A166" s="33">
        <v>165</v>
      </c>
      <c r="B166" s="41" t="s">
        <v>321</v>
      </c>
      <c r="C166" s="41" t="str">
        <f t="shared" si="10"/>
        <v>165-PPP (D)</v>
      </c>
      <c r="D166" s="41"/>
      <c r="E166" s="30" t="s">
        <v>334</v>
      </c>
      <c r="F166" s="30" t="s">
        <v>373</v>
      </c>
      <c r="G166" s="30">
        <v>2018</v>
      </c>
      <c r="H166" s="30" t="s">
        <v>384</v>
      </c>
      <c r="I166" s="30" t="s">
        <v>383</v>
      </c>
      <c r="J166" s="30" t="s">
        <v>243</v>
      </c>
      <c r="K166" s="30" t="str">
        <f t="shared" si="11"/>
        <v>846</v>
      </c>
      <c r="L166" s="30" t="str">
        <f t="shared" si="14"/>
        <v>RV</v>
      </c>
      <c r="M166" s="30">
        <v>3.4</v>
      </c>
      <c r="N166" s="30">
        <v>56</v>
      </c>
      <c r="O166" s="30">
        <v>39</v>
      </c>
      <c r="P166" s="30" t="s">
        <v>263</v>
      </c>
      <c r="Q166" s="33">
        <f t="shared" si="13"/>
        <v>17</v>
      </c>
      <c r="R166" s="33" t="s">
        <v>383</v>
      </c>
    </row>
    <row r="167" spans="1:18" ht="15" customHeight="1" x14ac:dyDescent="0.15">
      <c r="A167" s="33">
        <v>166</v>
      </c>
      <c r="B167" s="41" t="s">
        <v>321</v>
      </c>
      <c r="C167" s="41" t="str">
        <f t="shared" si="10"/>
        <v>166-PPP (D)</v>
      </c>
      <c r="D167" s="41"/>
      <c r="E167" s="30" t="s">
        <v>335</v>
      </c>
      <c r="F167" s="30" t="s">
        <v>374</v>
      </c>
      <c r="G167" s="30">
        <v>2018</v>
      </c>
      <c r="H167" s="30" t="s">
        <v>384</v>
      </c>
      <c r="I167" s="30" t="s">
        <v>383</v>
      </c>
      <c r="J167" s="30" t="s">
        <v>336</v>
      </c>
      <c r="K167" s="30" t="str">
        <f t="shared" si="11"/>
        <v>687</v>
      </c>
      <c r="L167" s="30" t="str">
        <f t="shared" si="14"/>
        <v>RV</v>
      </c>
      <c r="M167" s="30">
        <v>3.7</v>
      </c>
      <c r="N167" s="30">
        <v>51</v>
      </c>
      <c r="O167" s="30">
        <v>42</v>
      </c>
      <c r="P167" s="30" t="s">
        <v>24</v>
      </c>
      <c r="Q167" s="33">
        <f t="shared" si="13"/>
        <v>9</v>
      </c>
      <c r="R167" s="33" t="s">
        <v>383</v>
      </c>
    </row>
    <row r="168" spans="1:18" ht="15" customHeight="1" x14ac:dyDescent="0.15">
      <c r="A168" s="33">
        <v>167</v>
      </c>
      <c r="B168" s="41" t="s">
        <v>113</v>
      </c>
      <c r="C168" s="41" t="str">
        <f t="shared" si="10"/>
        <v>167-CNN</v>
      </c>
      <c r="D168" s="41"/>
      <c r="E168" s="30" t="s">
        <v>337</v>
      </c>
      <c r="F168" s="30" t="s">
        <v>375</v>
      </c>
      <c r="G168" s="30">
        <v>2018</v>
      </c>
      <c r="H168" s="30" t="s">
        <v>384</v>
      </c>
      <c r="I168" s="30" t="s">
        <v>383</v>
      </c>
      <c r="J168" s="30" t="s">
        <v>338</v>
      </c>
      <c r="K168" s="30" t="str">
        <f t="shared" si="11"/>
        <v>918</v>
      </c>
      <c r="L168" s="30" t="str">
        <f t="shared" si="14"/>
        <v>RV</v>
      </c>
      <c r="M168" s="30">
        <v>3.8</v>
      </c>
      <c r="N168" s="30">
        <v>57</v>
      </c>
      <c r="O168" s="30">
        <v>40</v>
      </c>
      <c r="P168" s="30" t="s">
        <v>263</v>
      </c>
      <c r="Q168" s="33">
        <f t="shared" si="13"/>
        <v>17</v>
      </c>
      <c r="R168" s="33" t="s">
        <v>383</v>
      </c>
    </row>
    <row r="169" spans="1:18" ht="15" customHeight="1" x14ac:dyDescent="0.15">
      <c r="A169" s="33">
        <v>168</v>
      </c>
      <c r="B169" s="41" t="s">
        <v>321</v>
      </c>
      <c r="C169" s="41" t="str">
        <f t="shared" si="10"/>
        <v>168-PPP (D)</v>
      </c>
      <c r="D169" s="41"/>
      <c r="E169" s="30" t="s">
        <v>339</v>
      </c>
      <c r="F169" s="30" t="s">
        <v>378</v>
      </c>
      <c r="G169" s="30">
        <v>2017</v>
      </c>
      <c r="H169" s="30" t="s">
        <v>384</v>
      </c>
      <c r="I169" s="30" t="s">
        <v>383</v>
      </c>
      <c r="J169" s="30" t="s">
        <v>340</v>
      </c>
      <c r="K169" s="30" t="str">
        <f t="shared" si="11"/>
        <v>862</v>
      </c>
      <c r="L169" s="30" t="str">
        <f t="shared" si="14"/>
        <v>RV</v>
      </c>
      <c r="M169" s="30">
        <v>3.3</v>
      </c>
      <c r="N169" s="30">
        <v>54</v>
      </c>
      <c r="O169" s="30">
        <v>40</v>
      </c>
      <c r="P169" s="30" t="s">
        <v>103</v>
      </c>
      <c r="Q169" s="33">
        <f t="shared" si="13"/>
        <v>14</v>
      </c>
      <c r="R169" s="33" t="s">
        <v>383</v>
      </c>
    </row>
    <row r="170" spans="1:18" ht="15" customHeight="1" x14ac:dyDescent="0.15">
      <c r="A170" s="33">
        <v>169</v>
      </c>
      <c r="B170" s="41" t="s">
        <v>321</v>
      </c>
      <c r="C170" s="41" t="str">
        <f t="shared" si="10"/>
        <v>169-PPP (D)</v>
      </c>
      <c r="D170" s="41"/>
      <c r="E170" s="30" t="s">
        <v>341</v>
      </c>
      <c r="F170" s="30" t="s">
        <v>377</v>
      </c>
      <c r="G170" s="30">
        <v>2017</v>
      </c>
      <c r="H170" s="30" t="s">
        <v>384</v>
      </c>
      <c r="I170" s="30" t="s">
        <v>383</v>
      </c>
      <c r="J170" s="30" t="s">
        <v>342</v>
      </c>
      <c r="K170" s="30" t="str">
        <f t="shared" si="11"/>
        <v>572</v>
      </c>
      <c r="L170" s="30" t="str">
        <f t="shared" si="14"/>
        <v>RV</v>
      </c>
      <c r="M170" s="30">
        <v>4.0999999999999996</v>
      </c>
      <c r="N170" s="30">
        <v>56</v>
      </c>
      <c r="O170" s="30">
        <v>38</v>
      </c>
      <c r="P170" s="30" t="s">
        <v>343</v>
      </c>
      <c r="Q170" s="33">
        <f t="shared" si="13"/>
        <v>18</v>
      </c>
      <c r="R170" s="33" t="s">
        <v>383</v>
      </c>
    </row>
    <row r="171" spans="1:18" ht="15" customHeight="1" x14ac:dyDescent="0.15">
      <c r="A171" s="33">
        <v>170</v>
      </c>
      <c r="B171" s="41" t="s">
        <v>26</v>
      </c>
      <c r="C171" s="41" t="str">
        <f t="shared" si="10"/>
        <v>170-Emerson</v>
      </c>
      <c r="D171" s="41"/>
      <c r="E171" s="30" t="s">
        <v>344</v>
      </c>
      <c r="F171" s="30" t="s">
        <v>377</v>
      </c>
      <c r="G171" s="30">
        <v>2017</v>
      </c>
      <c r="H171" s="30" t="s">
        <v>384</v>
      </c>
      <c r="I171" s="30" t="s">
        <v>383</v>
      </c>
      <c r="J171" s="30" t="s">
        <v>345</v>
      </c>
      <c r="K171" s="30" t="str">
        <f t="shared" si="11"/>
        <v>820</v>
      </c>
      <c r="L171" s="30" t="str">
        <f t="shared" si="14"/>
        <v>RV</v>
      </c>
      <c r="M171" s="30">
        <v>3.4</v>
      </c>
      <c r="N171" s="30">
        <v>51</v>
      </c>
      <c r="O171" s="30">
        <v>42</v>
      </c>
      <c r="P171" s="30" t="s">
        <v>24</v>
      </c>
      <c r="Q171" s="33">
        <f t="shared" si="13"/>
        <v>9</v>
      </c>
      <c r="R171" s="33" t="s">
        <v>383</v>
      </c>
    </row>
    <row r="172" spans="1:18" ht="15" customHeight="1" x14ac:dyDescent="0.15">
      <c r="A172" s="33">
        <v>171</v>
      </c>
      <c r="B172" s="41" t="s">
        <v>321</v>
      </c>
      <c r="C172" s="41" t="str">
        <f t="shared" si="10"/>
        <v>171-PPP (D)</v>
      </c>
      <c r="D172" s="41"/>
      <c r="E172" s="30" t="s">
        <v>346</v>
      </c>
      <c r="F172" s="30" t="s">
        <v>376</v>
      </c>
      <c r="G172" s="30">
        <v>2017</v>
      </c>
      <c r="H172" s="30" t="s">
        <v>384</v>
      </c>
      <c r="I172" s="30" t="s">
        <v>383</v>
      </c>
      <c r="J172" s="30" t="s">
        <v>347</v>
      </c>
      <c r="K172" s="30" t="str">
        <f t="shared" si="11"/>
        <v>865</v>
      </c>
      <c r="L172" s="30" t="str">
        <f t="shared" si="14"/>
        <v>RV</v>
      </c>
      <c r="M172" s="30">
        <v>3.3</v>
      </c>
      <c r="N172" s="30">
        <v>53</v>
      </c>
      <c r="O172" s="30">
        <v>40</v>
      </c>
      <c r="P172" s="30" t="s">
        <v>21</v>
      </c>
      <c r="Q172" s="33">
        <f t="shared" si="13"/>
        <v>13</v>
      </c>
      <c r="R172" s="33" t="s">
        <v>383</v>
      </c>
    </row>
    <row r="173" spans="1:18" ht="15" customHeight="1" x14ac:dyDescent="0.15">
      <c r="A173" s="33">
        <v>172</v>
      </c>
      <c r="B173" s="41" t="s">
        <v>321</v>
      </c>
      <c r="C173" s="41" t="str">
        <f t="shared" si="10"/>
        <v>172-PPP (D)</v>
      </c>
      <c r="D173" s="41"/>
      <c r="E173" s="30" t="s">
        <v>348</v>
      </c>
      <c r="F173" s="30" t="s">
        <v>368</v>
      </c>
      <c r="G173" s="30">
        <v>2017</v>
      </c>
      <c r="H173" s="30" t="s">
        <v>384</v>
      </c>
      <c r="I173" s="30" t="s">
        <v>383</v>
      </c>
      <c r="J173" s="30" t="s">
        <v>349</v>
      </c>
      <c r="K173" s="30" t="str">
        <f t="shared" si="11"/>
        <v>887</v>
      </c>
      <c r="L173" s="30" t="str">
        <f t="shared" si="14"/>
        <v>RV</v>
      </c>
      <c r="M173" s="30">
        <v>3.3</v>
      </c>
      <c r="N173" s="30">
        <v>51</v>
      </c>
      <c r="O173" s="30">
        <v>39</v>
      </c>
      <c r="P173" s="30" t="s">
        <v>83</v>
      </c>
      <c r="Q173" s="33">
        <f t="shared" si="13"/>
        <v>12</v>
      </c>
      <c r="R173" s="33" t="s">
        <v>383</v>
      </c>
    </row>
    <row r="174" spans="1:18" ht="15" customHeight="1" x14ac:dyDescent="0.15">
      <c r="A174" s="33">
        <v>173</v>
      </c>
      <c r="B174" s="41" t="s">
        <v>321</v>
      </c>
      <c r="C174" s="41" t="str">
        <f t="shared" si="10"/>
        <v>173-PPP (D)</v>
      </c>
      <c r="D174" s="41"/>
      <c r="E174" s="30" t="s">
        <v>350</v>
      </c>
      <c r="F174" s="30" t="s">
        <v>369</v>
      </c>
      <c r="G174" s="30">
        <v>2017</v>
      </c>
      <c r="H174" s="30" t="s">
        <v>384</v>
      </c>
      <c r="I174" s="30" t="s">
        <v>383</v>
      </c>
      <c r="J174" s="30" t="s">
        <v>351</v>
      </c>
      <c r="K174" s="30" t="str">
        <f t="shared" si="11"/>
        <v>836</v>
      </c>
      <c r="L174" s="30" t="str">
        <f t="shared" si="14"/>
        <v>RV</v>
      </c>
      <c r="M174" s="30">
        <v>3.4</v>
      </c>
      <c r="N174" s="30">
        <v>54</v>
      </c>
      <c r="O174" s="30">
        <v>39</v>
      </c>
      <c r="P174" s="30" t="s">
        <v>67</v>
      </c>
      <c r="Q174" s="33">
        <f t="shared" si="13"/>
        <v>15</v>
      </c>
      <c r="R174" s="33" t="s">
        <v>383</v>
      </c>
    </row>
    <row r="175" spans="1:18" ht="15" customHeight="1" x14ac:dyDescent="0.15">
      <c r="A175" s="33">
        <v>174</v>
      </c>
      <c r="B175" s="41" t="s">
        <v>321</v>
      </c>
      <c r="C175" s="41" t="str">
        <f t="shared" si="10"/>
        <v>174-PPP (D)</v>
      </c>
      <c r="D175" s="41"/>
      <c r="E175" s="30" t="s">
        <v>352</v>
      </c>
      <c r="F175" s="30" t="s">
        <v>370</v>
      </c>
      <c r="G175" s="30">
        <v>2017</v>
      </c>
      <c r="H175" s="30" t="s">
        <v>384</v>
      </c>
      <c r="I175" s="30" t="s">
        <v>383</v>
      </c>
      <c r="J175" s="30" t="s">
        <v>353</v>
      </c>
      <c r="K175" s="30" t="str">
        <f t="shared" si="11"/>
        <v>811</v>
      </c>
      <c r="L175" s="30" t="str">
        <f t="shared" si="14"/>
        <v>RV</v>
      </c>
      <c r="M175" s="30">
        <v>3.4</v>
      </c>
      <c r="N175" s="30">
        <v>54</v>
      </c>
      <c r="O175" s="30">
        <v>41</v>
      </c>
      <c r="P175" s="30" t="s">
        <v>21</v>
      </c>
      <c r="Q175" s="33">
        <f t="shared" si="13"/>
        <v>13</v>
      </c>
      <c r="R175" s="33" t="s">
        <v>383</v>
      </c>
    </row>
    <row r="176" spans="1:18" ht="15" customHeight="1" x14ac:dyDescent="0.15">
      <c r="A176" s="33">
        <v>175</v>
      </c>
      <c r="B176" s="41" t="s">
        <v>321</v>
      </c>
      <c r="C176" s="41" t="str">
        <f t="shared" si="10"/>
        <v>175-PPP (D)</v>
      </c>
      <c r="D176" s="41"/>
      <c r="E176" s="30" t="s">
        <v>354</v>
      </c>
      <c r="F176" s="30" t="s">
        <v>371</v>
      </c>
      <c r="G176" s="30">
        <v>2017</v>
      </c>
      <c r="H176" s="30" t="s">
        <v>384</v>
      </c>
      <c r="I176" s="30" t="s">
        <v>383</v>
      </c>
      <c r="J176" s="30" t="s">
        <v>355</v>
      </c>
      <c r="K176" s="30" t="str">
        <f t="shared" si="11"/>
        <v>692</v>
      </c>
      <c r="L176" s="30" t="str">
        <f t="shared" si="14"/>
        <v>RV</v>
      </c>
      <c r="M176" s="30">
        <v>3.7</v>
      </c>
      <c r="N176" s="30">
        <v>54</v>
      </c>
      <c r="O176" s="30">
        <v>40</v>
      </c>
      <c r="P176" s="30" t="s">
        <v>103</v>
      </c>
      <c r="Q176" s="33">
        <f t="shared" si="13"/>
        <v>14</v>
      </c>
      <c r="R176" s="33" t="s">
        <v>383</v>
      </c>
    </row>
    <row r="177" spans="1:18" ht="15" customHeight="1" x14ac:dyDescent="0.15">
      <c r="A177" s="33">
        <v>176</v>
      </c>
      <c r="B177" s="41" t="s">
        <v>321</v>
      </c>
      <c r="C177" s="41" t="str">
        <f t="shared" si="10"/>
        <v>176-PPP (D)</v>
      </c>
      <c r="D177" s="41"/>
      <c r="E177" s="30" t="s">
        <v>356</v>
      </c>
      <c r="F177" s="30" t="s">
        <v>372</v>
      </c>
      <c r="G177" s="30">
        <v>2017</v>
      </c>
      <c r="H177" s="30" t="s">
        <v>384</v>
      </c>
      <c r="I177" s="30" t="s">
        <v>383</v>
      </c>
      <c r="J177" s="30" t="s">
        <v>357</v>
      </c>
      <c r="K177" s="30" t="str">
        <f t="shared" si="11"/>
        <v>648</v>
      </c>
      <c r="L177" s="30" t="str">
        <f t="shared" si="14"/>
        <v>RV</v>
      </c>
      <c r="M177" s="30">
        <v>3.9</v>
      </c>
      <c r="N177" s="30">
        <v>54</v>
      </c>
      <c r="O177" s="30">
        <v>40</v>
      </c>
      <c r="P177" s="30" t="s">
        <v>103</v>
      </c>
      <c r="Q177" s="33">
        <f t="shared" si="13"/>
        <v>14</v>
      </c>
      <c r="R177" s="33" t="s">
        <v>383</v>
      </c>
    </row>
    <row r="178" spans="1:18" ht="15" customHeight="1" x14ac:dyDescent="0.15">
      <c r="A178" s="33">
        <v>177</v>
      </c>
      <c r="B178" s="41" t="s">
        <v>321</v>
      </c>
      <c r="C178" s="41" t="str">
        <f t="shared" si="10"/>
        <v>177-PPP (D)</v>
      </c>
      <c r="D178" s="41"/>
      <c r="E178" s="30" t="s">
        <v>322</v>
      </c>
      <c r="F178" s="30" t="s">
        <v>373</v>
      </c>
      <c r="G178" s="30">
        <v>2017</v>
      </c>
      <c r="H178" s="30" t="s">
        <v>384</v>
      </c>
      <c r="I178" s="30" t="s">
        <v>383</v>
      </c>
      <c r="J178" s="30" t="s">
        <v>358</v>
      </c>
      <c r="K178" s="30" t="str">
        <f t="shared" si="11"/>
        <v>677</v>
      </c>
      <c r="L178" s="30" t="str">
        <f t="shared" si="14"/>
        <v>RV</v>
      </c>
      <c r="M178" s="30">
        <v>3.8</v>
      </c>
      <c r="N178" s="30">
        <v>54</v>
      </c>
      <c r="O178" s="30">
        <v>40</v>
      </c>
      <c r="P178" s="30" t="s">
        <v>103</v>
      </c>
      <c r="Q178" s="33">
        <f t="shared" si="13"/>
        <v>14</v>
      </c>
      <c r="R178" s="33" t="s">
        <v>383</v>
      </c>
    </row>
  </sheetData>
  <autoFilter ref="B1:R1" xr:uid="{DB59491F-590D-DF41-80FA-372D8D942A80}"/>
  <hyperlinks>
    <hyperlink ref="B2" r:id="rId1" display="https://9b1b5e59-cb8d-4d7b-8493-111f8aa90329.usrfiles.com/ugd/9b1b5e_60ae756d4809453cb978652c93db3747.pdf" xr:uid="{310C01CC-5567-4C72-95EF-601F05B46220}"/>
    <hyperlink ref="B3" r:id="rId2" display="https://docs.cdn.yougov.com/horeovzt7u/econTabReport.pdf" xr:uid="{4FDF181B-A824-440E-B355-D32867B425E0}"/>
    <hyperlink ref="B4" r:id="rId3" display="https://www.rasmussenreports.com/public_content/politics/elections/election_2020/white_house_watch_aug12" xr:uid="{E3001F16-F18F-4F92-86F6-CB28B5C0AFE3}"/>
    <hyperlink ref="B5" r:id="rId4" display="https://www.monmouth.edu/polling-institute/reports/monmouthpoll_US_081120/" xr:uid="{CA4B8310-4206-413F-A822-F7E7AE7F2892}"/>
    <hyperlink ref="B6" r:id="rId5" display="https://thehill.com/hilltv/what-americas-thinking/510762-what-americas-thinking-august-5-2020" xr:uid="{74B13303-0CFD-4FDE-989E-3C7222D5CC96}"/>
    <hyperlink ref="B7" r:id="rId6" display="https://drive.google.com/file/d/1TJmSXSAZM1IHeym5ZowB6tz7hg-uJ_Xb/view" xr:uid="{AAE261DB-9F8D-4135-B695-DCA0BA88522D}"/>
    <hyperlink ref="B8" r:id="rId7" display="https://docs.cdn.yougov.com/t0qsgk3wcg/econTabReport.pdf" xr:uid="{ACC50B17-DA74-4B62-8DFB-D7E86679DD57}"/>
    <hyperlink ref="B9" r:id="rId8" display="https://www.rasmussenreports.com/public_content/politics/elections/election_2020/white_house_watch_aug05" xr:uid="{F5BAA65F-DC61-4750-B16A-0F4C6EF2CE52}"/>
    <hyperlink ref="B10" r:id="rId9" display="https://emersonpolling.reportablenews.com/pr/july-national-poll-biden-maintains-lead-in-presidential-race-majority-support-nationwide-mask-mandate-in-public-spaces" xr:uid="{54BC60A8-63D1-45FF-98D8-18B5C7DC401D}"/>
    <hyperlink ref="B11" r:id="rId10" display="https://docs.cdn.yougov.com/0nx7ztz02j/econTabReport.pdf" xr:uid="{D32D8978-510E-4D2D-9E10-9738DF002011}"/>
    <hyperlink ref="B12" r:id="rId11" display="https://www.investors.com/news/president-trump-trails-joe-biden-2020-election-law-order/" xr:uid="{14DF4534-C180-4728-8ABE-8E2E50F4BFB6}"/>
    <hyperlink ref="B13" r:id="rId12" display="https://www.rasmussenreports.com/public_content/politics/elections/election_2020/white_house_watch_jul29" xr:uid="{D71B545B-5CA7-47DB-A7D6-DE5BF694B966}"/>
    <hyperlink ref="B14" r:id="rId13" display="https://9b1b5e59-cb8d-4d7b-8493-111f8aa90329.usrfiles.com/ugd/9b1b5e_94a0b32d467742a193ace4e532f353b9.pdf" xr:uid="{B5647744-ADB3-4F3D-AB30-06E00BEC3530}"/>
    <hyperlink ref="B15" r:id="rId14" display="https://drive.google.com/file/d/1p7C6oD2-2d0TNMlFQADlMQV9bBkNXQ35/view" xr:uid="{A82620FD-8616-4D13-AAE7-098307A48717}"/>
    <hyperlink ref="B16" r:id="rId15" display="https://thehill.com/homenews/coronavirus-report/509189-biden-has-10-point-lead-over-trump-its-the-virus-stupid" xr:uid="{DB901997-1C4B-4C67-BCA0-3A3FFAABFF7A}"/>
    <hyperlink ref="B17" r:id="rId16" display="https://docs.cdn.yougov.com/8uw05wqpg2/econTabReport.pdf" xr:uid="{3CB9FEB7-CA0A-4275-AC7B-1EAE69424522}"/>
    <hyperlink ref="B18" r:id="rId17" display="https://www.rasmussenreports.com/public_content/politics/elections/election_2020/white_house_watch_jul22" xr:uid="{7E5EB144-D021-4FFD-9DF5-D3AA06C96E4A}"/>
    <hyperlink ref="B19" r:id="rId18" display="https://thehill.com/hilltv/what-americas-thinking/508568-poll-trump-trails-biden-by-7-points-in-new-national-survey" xr:uid="{921FBC13-959B-4C41-AD0E-A7B46B5F6CDF}"/>
    <hyperlink ref="B20" r:id="rId19" display="https://static.foxnews.com/foxnews.com/content/uploads/2020/07/Fox_July-12-15-2020_Complete_National_Topline_July-19-Release.pdf" xr:uid="{0CCFCDE0-7573-4F7C-BB7B-0B997A2D2572}"/>
    <hyperlink ref="B21" r:id="rId20" display="https://abcnews.go.com/Politics/pandemic-surge-damages-trump-boosting-bidens-white-house/story?id=71779431&amp;mc_cid=1ef5cc5cf4&amp;mc_eid=%5bUNIQID%5d" xr:uid="{C804046A-900B-4BFB-AEAB-46C2732CB5C6}"/>
    <hyperlink ref="B22" r:id="rId21" display="https://docs.cdn.yougov.com/hpupr0zhkl/econTabReport.pdf" xr:uid="{965629FE-10CA-4D7E-BDB7-63348D1E636F}"/>
    <hyperlink ref="B23" r:id="rId22" display="https://9b1b5e59-cb8d-4d7b-8493-111f8aa90329.usrfiles.com/ugd/9b1b5e_cabe0094cdf847dc8a2f12309173b8dd.pdf" xr:uid="{97B23888-B442-4138-A140-ECED83913FB9}"/>
    <hyperlink ref="B24" r:id="rId23" display="https://www.rasmussenreports.com/public_content/politics/elections/election_2020/white_house_watch_jul15" xr:uid="{19C661AA-7E67-439D-AAC3-0DEDB621916C}"/>
    <hyperlink ref="B25" r:id="rId24" display="https://poll.qu.edu/images/polling/us/us07152020_ulvz33.pdf" xr:uid="{E482CCA3-E588-443D-8BF4-E04B63DA5CEC}"/>
    <hyperlink ref="B26" r:id="rId25" display="https://www.nbcnews.com/politics/meet-the-press/biden-opens-11-point-national-lead-over-trump-nbc-news-n1233913" xr:uid="{BB6F02C3-D435-443B-8BF9-5EA5D1DC942E}"/>
    <hyperlink ref="B27" r:id="rId26" display="https://docs.cdn.yougov.com/lraqqdhd7j/econTabReport.pdf" xr:uid="{C1677824-7583-42CD-9292-33FFDDB469B1}"/>
    <hyperlink ref="B28" r:id="rId27" display="https://www.rasmussenreports.com/public_content/politics/elections/election_2020/white_house_watch_jul08" xr:uid="{1CEA1C7E-B4D1-40D2-B8CF-8BD0FFACFE63}"/>
    <hyperlink ref="B29" r:id="rId28" display="https://thehill.com/hilltv/what-americas-thinking/506431-what-americas-thinking-july-8-2020" xr:uid="{85BD32AE-D9B9-40CB-B9D2-C25075853703}"/>
    <hyperlink ref="B30" r:id="rId29" display="https://docs.cdn.yougov.com/k05rp8ded6/econTabReport.pdf" xr:uid="{402BC2E3-EA5C-4AB6-8AA9-8B0904818F61}"/>
    <hyperlink ref="B31" r:id="rId30" display="https://www.investors.com/politics/joe-biden-lead-expands-over-president-donald-trump-coronavirus-protest-response/" xr:uid="{4F764755-110B-45A4-8072-A2BB5839DD85}"/>
    <hyperlink ref="B32" r:id="rId31" display="https://www.monmouth.edu/polling-institute/reports/monmouthpoll_US_070220/" xr:uid="{E01FFCE9-BECB-4310-891F-F5965668A659}"/>
    <hyperlink ref="B33" r:id="rId32" display="https://www.changeresearch.com/post/states-of-play-battleground-wave-8" xr:uid="{E1A607B5-F898-4AB9-AF8B-8EB6F134B610}"/>
    <hyperlink ref="B34" r:id="rId33" display="https://www.usatoday.com/story/news/politics/elections/2020/06/30/poll-biden-widens-lead-but-trump-has-enthusiasm-edge/3234610001/" xr:uid="{79D8245C-0372-41EF-B17B-F80A9E6094CB}"/>
    <hyperlink ref="B35" r:id="rId34" display="http://maristpoll.marist.edu/wp-content/uploads/2020/06/NPR_PBS-NewsHour_Marist-Poll_USA-NOS-and-Tables_2006251102.pdf" xr:uid="{02D3F256-3670-4BC4-AF04-142821D07C78}"/>
    <hyperlink ref="B36" r:id="rId35" display="https://thehill.com/hilltv/what-americas-thinking/504724-poll-bidens-2020-lead-narrows" xr:uid="{248452A7-88B2-41FA-8987-BA3C238A817C}"/>
    <hyperlink ref="B37" r:id="rId36" display="https://docs.cdn.yougov.com/cjd35jrh5o/econTabReport.pdf" xr:uid="{A22C9F94-22F0-43E5-980B-88BA57755B8D}"/>
    <hyperlink ref="B38" r:id="rId37" display="https://www.cnbc.com/2020/06/25/biden-leads-trump-on-all-issues-except-for-the-economy-according-to-the-cnbc-all-america-survey.html" xr:uid="{3C008AE6-98E0-4311-8ED0-E9E0D43B9F20}"/>
    <hyperlink ref="B39" r:id="rId38" display="https://www.nytimes.com/2020/06/24/us/politics/trump-biden-poll-nyt-upshot-siena-college.html" xr:uid="{B9A7FD0C-2E43-4FF4-BDAA-3041508C5C5D}"/>
    <hyperlink ref="B40" r:id="rId39" display="https://docs.cdn.yougov.com/vgqowgynze/econTabReport.pdf" xr:uid="{985252A5-7FD3-43BB-A615-837CFC15E93F}"/>
    <hyperlink ref="B41" r:id="rId40" display="https://static.foxnews.com/foxnews.com/content/uploads/2020/06/Fox_June-13-16-2020_National_Topline_June-18-Release.pdf" xr:uid="{11047BE9-7629-4E66-AFE6-D0436800C54D}"/>
    <hyperlink ref="B42" r:id="rId41" display="https://poll.qu.edu/national/release-detail?ReleaseID=3664" xr:uid="{557C9D92-A5FF-427B-97F9-2B785A5B2355}"/>
    <hyperlink ref="B43" r:id="rId42" display="https://www.changeresearch.com/post/states-of-play-battleground-states-of-play-battleground-wave-7" xr:uid="{29DFD1DA-04A1-49DA-9E2A-D84945B97DFB}"/>
    <hyperlink ref="B44" r:id="rId43" display="https://docs.cdn.yougov.com/ngcg634q9k/econTabReport.pdf" xr:uid="{91B0B895-30C8-43BA-86F5-3E6963A35A80}"/>
    <hyperlink ref="B45" r:id="rId44" display="https://cdn.cnn.com/cnn/2020/images/06/08/rel6a.-.race.and.2020.pdf" xr:uid="{8FA77F9F-FD0A-4652-A93F-64EA5AB7210D}"/>
    <hyperlink ref="B46" r:id="rId45" display="http://maristpoll.marist.edu/wp-content/uploads/2020/06/NPR_PBS-NewsHour_Marist-Poll_USA-NOS-and-Tables_2006041039.pdf" xr:uid="{078A9732-C170-45B3-B9A8-CFF98F9C2FEF}"/>
    <hyperlink ref="B47" r:id="rId46" display="https://emersonpolling.reportablenews.com/pr/june-national-poll-voters-want-justice-for-george-floyd-as-trust-in-police-is-split" xr:uid="{413838C0-089E-4FBA-ABB4-D03ECB8786C1}"/>
    <hyperlink ref="B48" r:id="rId47" display="https://thehill.com/hilltv/what-americas-thinking/501704-what-americas-thinking-june-8-2020" xr:uid="{D673083A-BE97-4275-B85E-63507DF1DFC2}"/>
    <hyperlink ref="B49" r:id="rId48" display="https://www.investors.com/politics/joe-biden-regains-2020-election-lead-president-trump-job-approval-dives/" xr:uid="{821AAEBA-80DD-400E-9EAC-418B9BA45F4F}"/>
    <hyperlink ref="B50" r:id="rId49" display="https://assets.documentcloud.org/documents/6938425/200266-NBCWSJ-June-Poll.pdf" xr:uid="{A81C8E9E-F7FD-4F60-B27E-C665245BF2EC}"/>
    <hyperlink ref="B51" r:id="rId50" display="https://docs.cdn.yougov.com/c00sty9kik/econTabReport.pdf" xr:uid="{7C487D1B-CA72-4272-81CB-B9F57682A619}"/>
    <hyperlink ref="B52" r:id="rId51" display="https://drive.google.com/file/d/1HW8TCEMyqf7tAxb9BNoFchDohc3Mqa8o/view" xr:uid="{27656574-5502-45F2-B0F6-783CD7A3E3E9}"/>
    <hyperlink ref="B53" r:id="rId52" display="https://www.monmouth.edu/polling-institute/reports/monmouthpoll_US_060320/" xr:uid="{62DE81D5-CABC-4C74-9F37-B4F8452B402C}"/>
    <hyperlink ref="B54" r:id="rId53" display="https://www.cbsnews.com/news/americans-see-differences-in-how-police-treat-whites-and-blacks-cbs-news-poll/" xr:uid="{67C5A1E9-CF28-48C8-AE4E-B57314AAD853}"/>
    <hyperlink ref="B55" r:id="rId54" display="https://www.washingtonpost.com/politics/biden-leads-trump-in-post-abc-poll-as-presidents-coronavirus-rating-slips/2020/05/29/37c0dac8-a1d1-11ea-9590-1858a893bd59_story.html" xr:uid="{6AF74A9F-37AA-4815-9157-F3DDF0141F5E}"/>
    <hyperlink ref="B56" r:id="rId55" display="https://docs.cdn.yougov.com/5fsvmrvvhh/econTabReport.pdf" xr:uid="{2A8FA5C0-9806-4F25-B9AC-836DED39E5E5}"/>
    <hyperlink ref="B57" r:id="rId56" display="https://static.foxnews.com/foxnews.com/content/uploads/2020/05/Fox_May-17-20-2020_Complete_National_Topline_May-21-Release.pdf" xr:uid="{7FD6B7B0-7F4F-407B-99A1-AFBF229E78E2}"/>
    <hyperlink ref="B58" r:id="rId57" display="https://www.rasmussenreports.com/public_content/politics/elections/election_2020/biden_tops_trump_in_vote_economic_confidence" xr:uid="{895087B3-9A93-49B4-B1D2-9A9C5A8D188B}"/>
    <hyperlink ref="B59" r:id="rId58" display="https://docs.cdn.yougov.com/q0t43bjops/econTabReport.pdf" xr:uid="{762E9830-E424-4149-BDC2-A910DC763D99}"/>
    <hyperlink ref="B60" r:id="rId59" display="https://1de9b613-f5ea-469f-bbea-e129fedcca0d.usrfiles.com/ugd/1de9b6_2c7f52f9aeb1454691efcd8186cbda47.pdf" xr:uid="{417CF83F-C4C8-46BC-9DEE-E8AAAB6B761A}"/>
    <hyperlink ref="B61" r:id="rId60" display="https://poll.qu.edu/images/polling/us/us05202020_ugjm33.pdf" xr:uid="{F2499F3F-6FB0-4503-A0B7-E012A3BA18D9}"/>
    <hyperlink ref="B62" r:id="rId61" display="https://thehill.com/hilltv/what-americas-thinking/498845-poll-older-voters-slip-from-trump-younger-voters-turn-away-from" xr:uid="{920FF912-39C7-4CDF-8C82-09CC0ABDD141}"/>
    <hyperlink ref="B63" r:id="rId62" display="https://harvardharrispoll.com/wp-content/uploads/2020/05/May20_HHP_RegisteredVoters_Topline.pdf" xr:uid="{5B8601D0-70AE-424D-916F-86E84A6A25A5}"/>
    <hyperlink ref="B64" r:id="rId63" display="https://docs.cdn.yougov.com/sww5v5iven/econTabReport.pdf" xr:uid="{6F664C7E-0782-4CD6-95A4-EA7317E11596}"/>
    <hyperlink ref="B65" r:id="rId64" display="http://cdn.cnn.com/cnn/2020/images/05/13/rel5c.-.2020.pdf" xr:uid="{004B42B0-640E-499A-924C-4DD7EEF69EB5}"/>
    <hyperlink ref="B66" r:id="rId65" display="https://docs.cdn.yougov.com/5yope37lqh/econTabReport.pdf" xr:uid="{0F94EDB5-65BB-4153-BD86-4E908B521BA8}"/>
    <hyperlink ref="B67" r:id="rId66" display="https://1de9b613-f5ea-469f-bbea-e129fedcca0d.usrfiles.com/ugd/1de9b6_5baffa4f2b704803b6d1885849de36b0.pdf" xr:uid="{D62ACCF5-21D4-4BF9-ACA5-3D9296FB5365}"/>
    <hyperlink ref="B68" r:id="rId67" display="https://www.monmouth.edu/polling-institute/reports/monmouthpoll_US_050620/" xr:uid="{001CAB7F-0222-413C-8B02-FD41C74D5290}"/>
    <hyperlink ref="B69" r:id="rId68" display="https://www.cbsnews.com/news/2020-poll-joe-biden-vice-president-elizabeth-warren-democrats-wish-list/" xr:uid="{2B41FD91-2DC4-4ADE-AFB8-439C1AD1E6DA}"/>
    <hyperlink ref="B70" r:id="rId69" display="https://www.investors.com/news/president-trump-joe-biden-tied-amid-coronavirus-crisis-ibd-tipp-poll/" xr:uid="{08C91134-9C6A-43E1-BB0A-FF5A755706F1}"/>
    <hyperlink ref="B71" r:id="rId70" display="https://emersonpolling.reportablenews.com/pr/april-national-poll-trump-down-but-not-out-as-enthusiasm-and-expectation-favor-the-president" xr:uid="{62AA23C4-5BF6-4BF8-BE33-108FC49E8C54}"/>
    <hyperlink ref="B72" r:id="rId71" display="https://docs.cdn.yougov.com/4qtpeqbqm8/econTabReport.pdf" xr:uid="{F5FC221F-DE8D-46C3-965B-A8C06133CE59}"/>
    <hyperlink ref="B73" r:id="rId72" display="https://www.usatoday.com/story/news/politics/elections/2020/04/27/biden-leads-trump-2020-amid-coronavirus-concerns/3029325001/" xr:uid="{7376F654-969D-4350-9363-325F937E0B13}"/>
    <hyperlink ref="B74" r:id="rId73" display="https://docs.cdn.yougov.com/pwwefjdnsp/econTabReport.pdf" xr:uid="{8CD3A042-65E7-4B53-A8DC-9D477D07D035}"/>
    <hyperlink ref="B75" r:id="rId74" display="https://thehill.com/hilltv/what-americas-thinking/495503-what-americas-thinking-april-30-2020" xr:uid="{F7387D5B-1BD2-409E-9CE3-B42B5634D67E}"/>
    <hyperlink ref="B76" r:id="rId75" display="https://www.documentcloud.org/documents/6842659-200203-NBCWSJ-April-Poll-4-19-20-Release.html" xr:uid="{708D676E-D739-4927-B101-0FD3A35B4F14}"/>
    <hyperlink ref="B77" r:id="rId76" display="https://docs.cdn.yougov.com/6fdl23u606/econTabReport.pdf" xr:uid="{33CA2DC7-6461-469B-9349-C77356086892}"/>
    <hyperlink ref="B78" r:id="rId77" display="https://www.monmouth.edu/polling-institute/reports/monmouthpoll_us_040920/" xr:uid="{6F5E54E8-59C5-48A3-9674-E39BABE9D7BC}"/>
    <hyperlink ref="B79" r:id="rId78" display="https://www.foxnews.com/politics/fox-news-poll-april-4-7-2020" xr:uid="{AA1B93DD-818D-4CBF-93E5-FB883238A0BE}"/>
    <hyperlink ref="B80" r:id="rId79" display="https://docs.cdn.yougov.com/ogvntw3mu9/econTabReport.pdf" xr:uid="{6D29C0F8-F7B9-4F28-BD7C-EA181777F89C}"/>
    <hyperlink ref="B81" r:id="rId80" display="https://pos.org/wp-content/uploads/2020/04/FI12869a-CNBC-AAES-Q1-Topline.pdf" xr:uid="{FF69F41C-4161-4403-92FA-E3AF277612CB}"/>
    <hyperlink ref="B82" r:id="rId81" display="https://cdn.cnn.com/cnn/2020/images/04/09/rel4c.-.2020.pdf" xr:uid="{ACE7FA16-A49F-4942-B8C1-7BC324CB69E8}"/>
    <hyperlink ref="B83" r:id="rId82" display="https://poll.qu.edu/national/release-detail?ReleaseID=3658" xr:uid="{A9DAD721-EC2F-43ED-8BBA-E723DF2EEBDA}"/>
    <hyperlink ref="B84" r:id="rId83" display="https://www.investors.com/politics/americans-back-president-trump-on-coronavirus-crisis/" xr:uid="{CDE18E63-CD27-4CF7-92FA-F164DFA8FC33}"/>
    <hyperlink ref="B85" r:id="rId84" display="https://docs.cdn.yougov.com/p8nwhxp50n/econTabReport.pdf" xr:uid="{A2D676FD-1D10-490A-9DAE-BA50C9610035}"/>
    <hyperlink ref="B86" r:id="rId85" display="https://www.grinnell.edu/sites/default/files/docs/2020-03/GCNP April 2020 Toplines and Methodology.pdf" xr:uid="{702BED34-8C73-4FC0-A622-EA5B2CCC0E3D}"/>
    <hyperlink ref="B87" r:id="rId86" display="https://harvardharrispoll.com/wp-content/uploads/2020/03/HHP_March2020_RegisteredVoters_Topline.pdf" xr:uid="{11F58EAE-6066-4797-B296-FE401A67ADD7}"/>
    <hyperlink ref="B88" r:id="rId87" display="https://www.washingtonpost.com/politics/poll-shows-trump-and-biden-in-a-competitive-race-for-the-white-house/2020/03/28/515cb8ba-7037-11ea-b148-e4ce3fbd85b5_story.html" xr:uid="{BC2FCB9A-5294-405A-A78E-954A71C5409F}"/>
    <hyperlink ref="B89" r:id="rId88" display="https://docs.cdn.yougov.com/bfiid7tfh3/econTabReport.pdf" xr:uid="{139EA854-B16C-4607-AB88-E656B32CA583}"/>
    <hyperlink ref="B90" r:id="rId89" display="https://www.foxnews.com/politics/fox-news-poll-march-21-24-2020" xr:uid="{B439D881-341D-4867-9EDC-199493139053}"/>
    <hyperlink ref="B91" r:id="rId90" display="https://www.monmouth.edu/polling-institute/reports/monmouthpoll_us_032420/" xr:uid="{48307E26-5F0B-49ED-9BDA-F735ED057509}"/>
    <hyperlink ref="B92" r:id="rId91" display="https://emersonpolling.reportablenews.com/pr/march-national-poll-70-of-americans-worried-about-catching-coronavirus" xr:uid="{C5473264-EC18-4175-B5B4-0A4B414CCAEE}"/>
    <hyperlink ref="B93" r:id="rId92" display="https://docs.cdn.yougov.com/fcdckgt368/econTabReport.pdf" xr:uid="{7D60B8FF-A140-4480-BCF3-BB2A04A94EF6}"/>
    <hyperlink ref="B94" r:id="rId93" display="https://www.documentcloud.org/documents/6810602-200149-NBCWSJ-March-Poll-Final-3-14-20-Release.html" xr:uid="{82FD9B9C-0CC8-474C-8AB4-893DAB7F3B2E}"/>
    <hyperlink ref="B95" r:id="rId94" display="https://docs.cdn.yougov.com/vrbl9mmctz/econTabReport.pdf" xr:uid="{5B93121B-85BF-4899-A435-19E84CF48895}"/>
    <hyperlink ref="B96" r:id="rId95" display="https://cdn.cnn.com/cnn/2020/images/03/09/rel2a.-.2020.pdf" xr:uid="{63632BFA-2BE1-4E62-9E4B-37F09CB06668}"/>
    <hyperlink ref="B97" r:id="rId96" display="https://poll.qu.edu/national/release-detail?ReleaseID=3657" xr:uid="{C1F79063-D310-41AA-89D3-482CE757D6C3}"/>
    <hyperlink ref="B98" r:id="rId97" display="https://mcusercontent.com/ca678077bc522bd7bd74bacbf/files/6677acd8-4be1-4a78-92e1-dbbd51036f1d/HHP_Feb20.pdf" xr:uid="{EA47DC9A-966C-4077-868F-205CAFB9830B}"/>
    <hyperlink ref="B99" r:id="rId98" display="https://www.investors.com/bernie-sanders-leads-joe-biden-super-tuesday-march-2020-ibd-tipp-poll/" xr:uid="{CA591B3D-EA8B-4D95-8B8E-9AD95F6789A4}"/>
    <hyperlink ref="B100" r:id="rId99" display="https://www.foxnews.com/politics/fox-news-poll-february-23-26-2020" xr:uid="{7E51F3CB-4344-4E28-86F3-24E9B3F0F1CA}"/>
    <hyperlink ref="B101" r:id="rId100" display="https://drive.google.com/file/d/1OpQxzzYY4MXgQMfo2j_XicB_tEUtt7eI/view" xr:uid="{39D562D9-1B8E-4E9D-B28F-9E18F0279644}"/>
    <hyperlink ref="B102" r:id="rId101" display="https://www.langerresearch.com/wp-content/uploads/1211a12020Politics.pdf" xr:uid="{17F861F5-CE1A-4D93-BC3D-72C01A860538}"/>
    <hyperlink ref="B103" r:id="rId102" display="https://emersonpolling.reportablenews.com/pr/february-national-poll-sanders-takes-the-lead-for-democratic-nomination-bloomberg-on-the-rise" xr:uid="{AD728640-09DD-43EA-A992-241BC09AE197}"/>
    <hyperlink ref="B104" r:id="rId103" display="https://www.documentcloud.org/documents/6779408-200085-NBCWSJ-February-Poll.html" xr:uid="{3FAB6C92-15EB-4DBA-AB32-89F6209ECA94}"/>
    <hyperlink ref="B105" r:id="rId104" display="http://maristpoll.marist.edu/wp-content/uploads/2020/02/UPDATED_Tuesday-Release_NPR_PBS-NewsHour_Marist-Poll_USA-NOS-and-Tables_2002171446.pdf" xr:uid="{554242C6-BC01-4F7B-B05C-761FDD7D0CDC}"/>
    <hyperlink ref="B106" r:id="rId105" display="https://poll.qu.edu/national/release-detail?ReleaseID=3655" xr:uid="{097A47B8-AB2E-44C7-8D10-569B63DD27E2}"/>
    <hyperlink ref="B107" r:id="rId106" display="https://www.nbcnews.com/politics/meet-the-press/nbc-wsj-poll-country-remains-divided-over-trump-s-impeachment-n1128326" xr:uid="{0629DD47-1C9A-475A-8747-7F3A2C3F1276}"/>
    <hyperlink ref="B108" r:id="rId107" display="https://www.investors.com/politics/trump-impeachment-trial-americans-oppose-removal-ibd-tipp/" xr:uid="{C308F799-5F8E-48AD-AF05-A86A92C99C78}"/>
    <hyperlink ref="B109" r:id="rId108" display="https://emersonpolling.reportablenews.com/pr/national-2020-biden-and-sanders-battle-in-two-way-race-for-democratic-nomination" xr:uid="{54BA168E-FE8C-4742-A1F0-A3BDB4360791}"/>
    <hyperlink ref="B110" r:id="rId109" display="https://www.washingtonpost.com/politics/trump-begins-reelection-year-more-competitive-against-democrats-than-he-was-three-months-ago-post-abc-poll-finds/2020/01/26/e5718616-3fc7-11ea-baca-eb7ace0a3455_story.html" xr:uid="{0DD732AE-3C6A-4B38-8529-44F22341FBFB}"/>
    <hyperlink ref="B111" r:id="rId110" display="https://www.latimes.com/politics/story/2020-01-31/joe-biden-holds-lead-in-national-poll-is-it-a-firewall-against-iowa-new-hampshire-losses" xr:uid="{B241D99E-D48A-4968-94EC-B904E5AB80DD}"/>
    <hyperlink ref="B112" r:id="rId111" display="https://www.foxnews.com/politics/fox-news-poll-record-economy-ratings-as-half-say-senate-should-remove-trump" xr:uid="{EC44E0B0-2290-4B35-8A47-455C9BCA7C6F}"/>
    <hyperlink ref="B113" r:id="rId112" display="https://cdn.cnn.com/cnn/2020/images/01/22/rel1b.-.2020.pdf" xr:uid="{6C064864-62CE-4DC9-8E94-B2EBDF419BFD}"/>
    <hyperlink ref="B114" r:id="rId113" display="https://www.investors.com/politics/trump-impeachment-support-dips-americans-back-trump-on-iran-economy/" xr:uid="{BD77B3E1-731C-46B8-BD6B-FA00F56D3003}"/>
    <hyperlink ref="B115" r:id="rId114" display="https://emersonpolling.reportablenews.com/pr/december-national-poll-biden-and-sanders-pull-away-from-the-pack-as-warren-falls" xr:uid="{C17AA946-88B2-4401-82FB-7854B6CB4EAB}"/>
    <hyperlink ref="B116" r:id="rId115" display="https://cdn.cnn.com/cnn/2019/images/12/20/rel14c.-.economy,.general.election.pdf" xr:uid="{262D7AD1-73ED-491C-8FEC-A59E428CE1B1}"/>
    <hyperlink ref="B117" r:id="rId116" display="https://www.usatoday.com/story/news/politics/elections/2019/12/16/trump-impeachment-2020-election-leads-democratic-rivals/2663659001/" xr:uid="{6A919409-988D-4C5C-9567-BCFF3C47EF70}"/>
    <hyperlink ref="B118" r:id="rId117" display="https://www.investors.com/news/joe-biden-leads-democrats-president-trump-tops-elizabeth-warren-bernie-sanders-ibd-tipp-poll/" xr:uid="{0E90EE0A-EC7B-4901-95B7-085BAC1ACFBA}"/>
    <hyperlink ref="B119" r:id="rId118" display="https://www.foxnews.com/politics/fox-news-poll-results-december-8-11-2019" xr:uid="{3B1E853D-032B-4017-B864-DAA5415207E8}"/>
    <hyperlink ref="B120" r:id="rId119" display="https://poll.qu.edu/national/release-detail?ReleaseID=3651" xr:uid="{07AB1756-DA1F-421C-B734-5E6ABE3E533E}"/>
    <hyperlink ref="B121" r:id="rId120" display="http://www.surveyusa.com/client/PollReport.aspx?g=5128ee79-1b59-4146-bf80-54906bb24d4b" xr:uid="{DBD25FCE-6E54-40C2-99C0-7934614A1B05}"/>
    <hyperlink ref="B122" r:id="rId121" display="https://emersonpolling.reportablenews.com/pr/november-national-poll-support-for-impeachment-declines-biden-and-sanders-lead-democratic-primary" xr:uid="{7B8FE91A-9D8E-452C-97CD-8321030F3B6A}"/>
    <hyperlink ref="B123" r:id="rId122" display="https://www.documentcloud.org/documents/6538104-19433-NBCWSJ-Late-October-Poll.html" xr:uid="{5977D1FC-FD04-4FA8-89AE-C5904AFC2A30}"/>
    <hyperlink ref="B124" r:id="rId123" display="https://www.washingtonpost.com/politics/trump-trails-democratic-rivals-in-national-survey-as-independents-move-away/2019/11/04/e068afac-ff38-11e9-9518-1e76abc088b6_story.html" xr:uid="{B33035BC-5C8C-40FF-8D51-68A52BD286A8}"/>
    <hyperlink ref="B125" r:id="rId124" display="https://www.foxnews.com/politics/fox-news-poll-biden-leads-nomination-race-tops-trump-by-12-points-in-matchup" xr:uid="{D2959967-4978-4BD3-935A-879832CF3D97}"/>
    <hyperlink ref="B126" r:id="rId125" display="https://www.investors.com/news/joe-biden-leads-elizabeth-warren-both-beat-trump-2020-election-ibd-tipp/" xr:uid="{BF21B409-C315-42FB-B093-7F33660CAC87}"/>
    <hyperlink ref="B127" r:id="rId126" display="https://emersonpolling.reportablenews.com/pr/october-national-poll-biden-sanders-warren-maintain-front-runner-status-in-democratic-primary" xr:uid="{FC211459-4A8D-4794-978A-874644ED307A}"/>
    <hyperlink ref="B128" r:id="rId127" display="https://cdn.cnn.com/cnn/2019/images/10/22/rel12b.-.2020.pdf" xr:uid="{E679F61E-8187-4B2E-8795-E584FF69937C}"/>
    <hyperlink ref="B129" r:id="rId128" display="http://www.surveyusa.com/client/PollReport.aspx?g=be45282e-0f2b-4aea-9431-c8dd46a3082f" xr:uid="{4BB96F01-ADA6-43C3-A3AD-F278F88BBE07}"/>
    <hyperlink ref="B130" r:id="rId129" display="https://www.scribd.com/document/429686638/Fox-News-Poll-October-6-8-2019" xr:uid="{D09D163F-A8A4-4D9F-A476-0B2E830BF901}"/>
    <hyperlink ref="B131" r:id="rId130" display="https://poll.qu.edu/national/release-detail?ReleaseID=3643" xr:uid="{C8498AF3-167E-441E-A2D6-A150FCD6468B}"/>
    <hyperlink ref="B132" r:id="rId131" display="https://www.investors.com/politics/americans-back-trump-impeachment-ukraine-scandal-biden-probe/" xr:uid="{4FE7B790-EE06-4104-9299-61D82DC08088}"/>
    <hyperlink ref="B133" r:id="rId132" display="http://www.rasmussenreports.com/public_content/politics/elections/election_2020/trump_47_biden_43" xr:uid="{3B815BBB-3F7B-42A1-94A7-46B2A9CC407B}"/>
    <hyperlink ref="B134" r:id="rId133" display="https://emersonpolling.reportablenews.com/pr/september-national-poll-warren-surges-biden-slips-and-sanders-holds-creating-three-way-dead-heat-for-the-nomination" xr:uid="{6932316C-4BB5-4C76-80E4-E66C8EE22AA2}"/>
    <hyperlink ref="B135" r:id="rId134" display="https://www.foxnews.com/politics/fox-news-poll-september-15-17-2019" xr:uid="{EB1AFB2A-E366-4613-8DF5-0470A0811044}"/>
    <hyperlink ref="B136" r:id="rId135" display="http://www.surveyusa.com/client/PollReport.aspx?g=6189a2c3-4801-46e4-898a-f512d9ed5d17" xr:uid="{D4703545-6AFB-4292-8EAE-67772B23D464}"/>
    <hyperlink ref="B137" r:id="rId136" display="https://www.washingtonpost.com/context/sept-2-5-2019-washington-post-abc-news-poll/d4e18b36-79bf-492d-91e3-d1c7a49d37e2/" xr:uid="{31F50361-1332-41D3-9C05-2EB9007414B0}"/>
    <hyperlink ref="B138" r:id="rId137" display="https://www.investors.com/news/elizabeth-warren-joe-biden-sanders-democratic-race-biden-vs-trump/" xr:uid="{BA1FC45D-BC70-4898-B54C-E788890A36B2}"/>
    <hyperlink ref="B139" r:id="rId138" display="https://emersonpolling.reportablenews.com/pr/august-national-poll-sanders-closing-gap-with-biden-mayor-pete-fades" xr:uid="{E6546E42-1AC1-4772-904E-1F3280D03313}"/>
    <hyperlink ref="B140" r:id="rId139" display="https://poll.qu.edu/national/release-detail?ReleaseID=3638" xr:uid="{72DA5C57-B78F-4048-B1BD-A5B1AC578BF6}"/>
    <hyperlink ref="B141" r:id="rId140" display="https://www.foxnews.com/politics/fox-news-poll-8-15" xr:uid="{BCAF387C-6479-449E-B778-07546A72F7C2}"/>
    <hyperlink ref="B142" r:id="rId141" display="http://www.surveyusa.com/client/PollReport.aspx?g=e05bf5ae-982d-4f96-b0ae-671cdfe56aab" xr:uid="{B29B5712-458F-4AE3-A29C-CAE6D637DB50}"/>
    <hyperlink ref="B143" r:id="rId142" display="https://www.investors.com/politics/joe-biden-has-big-lead-president-trump-job-approval-slides-ibd-tipp-poll/" xr:uid="{BBAF6CA3-6FBE-4A75-9C9C-E4F550609B06}"/>
    <hyperlink ref="B144" r:id="rId143" display="https://emersonpolling.reportablenews.com/pr/july-national-poll-biden-extends-support-while-bernie-bounces-back" xr:uid="{DBB9D5D5-63A2-412A-91C3-B854D1BF847F}"/>
    <hyperlink ref="B145" r:id="rId144" display="https://www.foxnews.com/politics/fox-news-poll-biden-holds-commanding-lead-for-democratic-nomination" xr:uid="{23546EBD-3B76-4C01-8FBD-09C303996434}"/>
    <hyperlink ref="B146" r:id="rId145" display="https://www.documentcloud.org/documents/6192907-NBCWSJ-July-Poll.html" xr:uid="{13A5FB37-3EC9-42CF-AAE9-277634942C1C}"/>
    <hyperlink ref="B147" r:id="rId146" display="https://emersonpolling.reportablenews.com/pr/july-national-poll-biden-extends-lead-in-democratic-primary-trump-closes-the-gap-in-the-general-election" xr:uid="{36B67670-2814-46D5-AA38-BFACA6852D5D}"/>
    <hyperlink ref="B148" r:id="rId147" display="https://www.washingtonpost.com/politics/aided-by-a-strong-economy-trump-approval-rises-but-a-majority-also-see-him-as-unpresidential/2019/07/04/c9c42c54-9d9f-11e9-b27f-ed2942f73d70_story.html" xr:uid="{95C36B63-B579-4CB6-9C3D-606C06FA5BAC}"/>
    <hyperlink ref="B149" r:id="rId148" display="http://www.rasmussenreports.com/public_content/politics/elections/election_2020/white_house_watch_jul05" xr:uid="{68E7456E-A3F5-4205-BE2D-BA960ED2802B}"/>
    <hyperlink ref="B150" r:id="rId149" display="https://emersonpolling.reportablenews.com/pr/june-national-poll-all-eyes-on-the-democratic-debates-biden-sanders-and-warren-separate-from-the-field" xr:uid="{C4ADE274-E813-4883-BBE3-9AC9C93A603A}"/>
    <hyperlink ref="B151" r:id="rId150" display="https://www.foxnews.com/politics/fox-news-poll-6-16" xr:uid="{7CC98AB9-D66A-4F22-8A96-A87DE66F8F1A}"/>
    <hyperlink ref="B152" r:id="rId151" display="https://poll.qu.edu/national/release-detail?ReleaseID=2627" xr:uid="{01FCBFD3-DC2D-47BA-AE9C-E88438B151D9}"/>
    <hyperlink ref="B153" r:id="rId152" display="https://www.foxnews.com/politics/fox-news-poll-biden-up-by-double-digits-in-democratic-race" xr:uid="{BE1976AC-AD35-4CD1-B6A5-7D986D17094A}"/>
    <hyperlink ref="B154" r:id="rId153" display="https://emersonpolling.reportablenews.com/pr/may-national-poll-biden-back-in-the-lead-for-the-democratic-nomination" xr:uid="{33515649-A3C3-46E0-A14E-E53E53CCE02D}"/>
    <hyperlink ref="B155" r:id="rId154" display="https://cdn.cnn.com/cnn/2019/images/05/01/rel6d.-.trump.and.2020.pdf" xr:uid="{15D8419B-FE49-4242-B052-8B46E82EA575}"/>
    <hyperlink ref="B156" r:id="rId155" display="https://thehill.com/hilltv/what-americas-thinking/440845-biden-leads-trump-by-6-points-in-first-post-announcement-poll" xr:uid="{C3FD99C8-4A98-4EC4-B32E-CFE5B96254DC}"/>
    <hyperlink ref="B157" r:id="rId156" display="https://morningconsult.com/wp-content/uploads/2019/04/190452_crosstabs_POLITICO_RVs_v1.pdf" xr:uid="{573D0F2B-2967-405E-8E09-236BD2C219B4}"/>
    <hyperlink ref="B158" r:id="rId157" display="http://emersonpolling.com/2019/04/15/april-national-poll-bernie-takes-lead-for-democratic-nomination-mayor-pete-on-the-move/" xr:uid="{6ECBE0FD-6A4F-448B-9FE1-EDB81E15AB4B}"/>
    <hyperlink ref="B159" r:id="rId158" display="https://www.publicpolicypolling.com/wp-content/uploads/2019/04/PPP_Release_National_40119.pdf" xr:uid="{07D001A6-9D96-476F-9303-6E50064E28D6}"/>
    <hyperlink ref="B160" r:id="rId159" display="http://www.rasmussenreports.com/public_content/politics/elections/election_2020/white_house_watch_mar29" xr:uid="{FDF900EC-724C-42C2-94F0-553CCD5899E7}"/>
    <hyperlink ref="B161" r:id="rId160" display="https://www.foxnews.com/politics/fox-news-poll-biden-sanders-top-democratic-preference" xr:uid="{C7F00A4B-D42F-454C-86AF-4380EC340103}"/>
    <hyperlink ref="B162" r:id="rId161" display="http://emersonpolling.com/2019/03/19/national-poll-sanders-tied-with-biden-beto-gets-post-announcement-bump/" xr:uid="{379F112F-DCF9-4E0F-8D15-B957D9406E34}"/>
    <hyperlink ref="B163" r:id="rId162" display="http://emersonpolling.com/2019/02/16/majority-of-americans-disagree-with-trumps-national-emergency-despite-a-plurality-agreeing-with-border-wall-extension/" xr:uid="{DCEAA67F-4C93-4450-9E97-73E81A4008C5}"/>
    <hyperlink ref="B164" r:id="rId163" display="https://www.publicpolicypolling.com/wp-content/uploads/2019/01/PPP_Release_National_12219.pdf" xr:uid="{22CCEAB3-E54C-4B2C-8E91-360B81027F5D}"/>
    <hyperlink ref="B165" r:id="rId164" display="https://www.publicpolicypolling.com/wp-content/uploads/2018/06/PPP_Release_National_61318.pdf" xr:uid="{BDB0F0FB-F9DC-49D7-B51E-FB03D1DA8976}"/>
    <hyperlink ref="B166" r:id="rId165" display="https://www.publicpolicypolling.com/wp-content/uploads/2018/03/PPP_Release_National_32718.pdf" xr:uid="{54A0BCDA-D758-4366-B6B7-EE5387C79654}"/>
    <hyperlink ref="B167" r:id="rId166" display="https://www.publicpolicypolling.com/wp-content/uploads/2018/02/PPP_Release_National_21418.pdf" xr:uid="{F10AB795-3B0E-4C17-9E90-229C8A21EC34}"/>
    <hyperlink ref="B168" r:id="rId167" display="http://cdn.cnn.com/cnn/2018/images/01/23/rel1e.-.2020.pdf" xr:uid="{9B8C6A16-5B20-4661-9F6C-146D383EE9FB}"/>
    <hyperlink ref="B169" r:id="rId168" display="https://www.publicpolicypolling.com/wp-content/uploads/2017/12/PPP_Release_National_121417.pdf" xr:uid="{EEEA19F7-ED64-4F3F-B0F7-BB6D3ECBDA01}"/>
    <hyperlink ref="B170" r:id="rId169" display="https://www.publicpolicypolling.com/wp-content/uploads/2017/10/PPP_Release_National_103117.pdf" xr:uid="{96CF788C-30E8-4280-976F-73BA3D82C734}"/>
    <hyperlink ref="B171" r:id="rId170" display="http://www.emerson.edu/sites/default/files/Files/Academics/ecp-10.16-national.press_.release.pdf" xr:uid="{360054B1-CC24-4002-BDB3-03E7ADEE3142}"/>
    <hyperlink ref="B172" r:id="rId171" display="http://www.publicpolicypolling.com/pdf/2017/PPP_Release_National_92817.pdf" xr:uid="{5534DAFB-5C73-491E-97D1-3D832FA73C03}"/>
    <hyperlink ref="B173" r:id="rId172" display="http://www.publicpolicypolling.com/pdf/2017/PPP_Release_National_82317.pdf" xr:uid="{2B32839B-7848-43E3-A2BA-5ADDACE34FB7}"/>
    <hyperlink ref="B174" r:id="rId173" display="http://www.publicpolicypolling.com/pdf/2017/PPP_Release_National_71817.pdf" xr:uid="{0ADB997A-00CC-461D-8751-9A41FDFC931A}"/>
    <hyperlink ref="B175" r:id="rId174" display="http://www.publicpolicypolling.com/pdf/2017/PPP_Release_National_61217.pdf" xr:uid="{6B96A53F-71AE-4B2B-B642-B9C36896DC0D}"/>
    <hyperlink ref="B176" r:id="rId175" display="http://www.publicpolicypolling.com/pdf/2017/PPP_Release_National_51617.pdf" xr:uid="{8F4BA66E-E3B6-4829-AE80-102E433DBD5A}"/>
    <hyperlink ref="B177" r:id="rId176" display="http://www.publicpolicypolling.com/pdf/2017/PPP_Release_National_42017.pdf" xr:uid="{4AD3E6F4-8A07-4A45-9098-2BEC312B675B}"/>
    <hyperlink ref="B178" r:id="rId177" display="http://www.publicpolicypolling.com/pdf/2017/PPP_Release_National_33017.pdf" xr:uid="{B95525AC-73F3-441A-A9DB-07B2291FDD3F}"/>
  </hyperlinks>
  <pageMargins left="0.7" right="0.7" top="0.75" bottom="0.75" header="0.3" footer="0.3"/>
  <pageSetup orientation="portrait" horizontalDpi="1200" verticalDpi="1200" r:id="rId17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50FB-B779-4CED-84D3-2A42AA60832D}">
  <dimension ref="A1:H35"/>
  <sheetViews>
    <sheetView workbookViewId="0"/>
  </sheetViews>
  <sheetFormatPr baseColWidth="10" defaultColWidth="10.83203125" defaultRowHeight="15" x14ac:dyDescent="0.2"/>
  <cols>
    <col min="1" max="1" width="10.83203125" style="1"/>
    <col min="2" max="3" width="21" style="1" customWidth="1"/>
    <col min="4" max="8" width="13" style="1" customWidth="1"/>
    <col min="9" max="16384" width="10.83203125" style="1"/>
  </cols>
  <sheetData>
    <row r="1" spans="1:8" s="28" customFormat="1" ht="32" customHeight="1" x14ac:dyDescent="0.2">
      <c r="A1" s="5" t="s">
        <v>857</v>
      </c>
      <c r="B1" s="5" t="s">
        <v>359</v>
      </c>
      <c r="C1" s="5" t="s">
        <v>858</v>
      </c>
      <c r="D1" s="5" t="s">
        <v>366</v>
      </c>
      <c r="E1" s="5" t="s">
        <v>402</v>
      </c>
      <c r="F1" s="5" t="s">
        <v>361</v>
      </c>
      <c r="G1" s="5" t="s">
        <v>365</v>
      </c>
      <c r="H1" s="5" t="s">
        <v>854</v>
      </c>
    </row>
    <row r="2" spans="1:8" x14ac:dyDescent="0.2">
      <c r="A2" s="1">
        <v>1</v>
      </c>
      <c r="B2" s="1" t="s">
        <v>8</v>
      </c>
      <c r="C2" s="1" t="str">
        <f>A2&amp;"-"&amp;B2</f>
        <v>1-Rasmussen Reports</v>
      </c>
      <c r="D2" s="1" t="s">
        <v>689</v>
      </c>
      <c r="E2" s="1" t="s">
        <v>20</v>
      </c>
      <c r="F2" s="1" t="s">
        <v>475</v>
      </c>
      <c r="G2" s="1" t="s">
        <v>673</v>
      </c>
      <c r="H2" s="1">
        <v>-7</v>
      </c>
    </row>
    <row r="3" spans="1:8" x14ac:dyDescent="0.2">
      <c r="A3" s="1">
        <v>2</v>
      </c>
      <c r="B3" s="1" t="s">
        <v>8</v>
      </c>
      <c r="C3" s="1" t="str">
        <f t="shared" ref="C3:C35" si="0">A3&amp;"-"&amp;B3</f>
        <v>2-Rasmussen Reports</v>
      </c>
      <c r="D3" s="1" t="s">
        <v>696</v>
      </c>
      <c r="E3" s="1" t="s">
        <v>20</v>
      </c>
      <c r="F3" s="1" t="s">
        <v>475</v>
      </c>
      <c r="G3" s="1" t="s">
        <v>259</v>
      </c>
      <c r="H3" s="1">
        <v>-2</v>
      </c>
    </row>
    <row r="4" spans="1:8" x14ac:dyDescent="0.2">
      <c r="A4" s="1">
        <v>3</v>
      </c>
      <c r="B4" s="1" t="s">
        <v>87</v>
      </c>
      <c r="C4" s="1" t="str">
        <f t="shared" si="0"/>
        <v>3-USA Today/Suffolk</v>
      </c>
      <c r="D4" s="1" t="s">
        <v>701</v>
      </c>
      <c r="E4" s="1" t="s">
        <v>20</v>
      </c>
      <c r="F4" s="1" t="s">
        <v>475</v>
      </c>
      <c r="G4" s="1" t="s">
        <v>421</v>
      </c>
      <c r="H4" s="1">
        <v>6</v>
      </c>
    </row>
    <row r="5" spans="1:8" x14ac:dyDescent="0.2">
      <c r="A5" s="1">
        <v>4</v>
      </c>
      <c r="B5" s="1" t="s">
        <v>8</v>
      </c>
      <c r="C5" s="1" t="str">
        <f t="shared" si="0"/>
        <v>4-Rasmussen Reports</v>
      </c>
      <c r="D5" s="1" t="s">
        <v>718</v>
      </c>
      <c r="E5" s="1" t="s">
        <v>20</v>
      </c>
      <c r="F5" s="1" t="s">
        <v>475</v>
      </c>
      <c r="G5" s="1" t="s">
        <v>424</v>
      </c>
      <c r="H5" s="1">
        <v>5</v>
      </c>
    </row>
    <row r="6" spans="1:8" x14ac:dyDescent="0.2">
      <c r="A6" s="1">
        <v>5</v>
      </c>
      <c r="B6" s="1" t="s">
        <v>80</v>
      </c>
      <c r="C6" s="1" t="str">
        <f t="shared" si="0"/>
        <v>5-Monmouth</v>
      </c>
      <c r="D6" s="1" t="s">
        <v>724</v>
      </c>
      <c r="E6" s="1" t="s">
        <v>725</v>
      </c>
      <c r="F6" s="1" t="s">
        <v>475</v>
      </c>
      <c r="G6" s="1" t="s">
        <v>474</v>
      </c>
      <c r="H6" s="1">
        <v>8</v>
      </c>
    </row>
    <row r="7" spans="1:8" x14ac:dyDescent="0.2">
      <c r="A7" s="1">
        <v>6</v>
      </c>
      <c r="B7" s="1" t="s">
        <v>8</v>
      </c>
      <c r="C7" s="1" t="str">
        <f t="shared" si="0"/>
        <v>6-Rasmussen Reports</v>
      </c>
      <c r="D7" s="1" t="s">
        <v>728</v>
      </c>
      <c r="E7" s="1" t="s">
        <v>20</v>
      </c>
      <c r="F7" s="1" t="s">
        <v>475</v>
      </c>
      <c r="G7" s="1" t="s">
        <v>424</v>
      </c>
      <c r="H7" s="1">
        <v>5</v>
      </c>
    </row>
    <row r="8" spans="1:8" x14ac:dyDescent="0.2">
      <c r="A8" s="1">
        <v>7</v>
      </c>
      <c r="B8" s="1" t="s">
        <v>731</v>
      </c>
      <c r="C8" s="1" t="str">
        <f t="shared" si="0"/>
        <v>7-Bloomberg*</v>
      </c>
      <c r="D8" s="1" t="s">
        <v>732</v>
      </c>
      <c r="E8" s="1" t="s">
        <v>733</v>
      </c>
      <c r="F8" s="1" t="s">
        <v>475</v>
      </c>
      <c r="G8" s="1" t="s">
        <v>486</v>
      </c>
      <c r="H8" s="1">
        <v>12</v>
      </c>
    </row>
    <row r="9" spans="1:8" x14ac:dyDescent="0.2">
      <c r="A9" s="1">
        <v>8</v>
      </c>
      <c r="B9" s="1" t="s">
        <v>8</v>
      </c>
      <c r="C9" s="1" t="str">
        <f t="shared" si="0"/>
        <v>8-Rasmussen Reports</v>
      </c>
      <c r="D9" s="1" t="s">
        <v>737</v>
      </c>
      <c r="E9" s="1" t="s">
        <v>20</v>
      </c>
      <c r="F9" s="1" t="s">
        <v>475</v>
      </c>
      <c r="G9" s="1" t="s">
        <v>412</v>
      </c>
      <c r="H9" s="1">
        <v>4</v>
      </c>
    </row>
    <row r="10" spans="1:8" x14ac:dyDescent="0.2">
      <c r="A10" s="1">
        <v>9</v>
      </c>
      <c r="B10" s="1" t="s">
        <v>8</v>
      </c>
      <c r="C10" s="1" t="str">
        <f t="shared" si="0"/>
        <v>9-Rasmussen Reports</v>
      </c>
      <c r="D10" s="1" t="s">
        <v>743</v>
      </c>
      <c r="E10" s="1" t="s">
        <v>20</v>
      </c>
      <c r="F10" s="1" t="s">
        <v>475</v>
      </c>
      <c r="G10" s="1" t="s">
        <v>410</v>
      </c>
      <c r="H10" s="1">
        <v>1</v>
      </c>
    </row>
    <row r="11" spans="1:8" x14ac:dyDescent="0.2">
      <c r="A11" s="1">
        <v>10</v>
      </c>
      <c r="B11" s="1" t="s">
        <v>8</v>
      </c>
      <c r="C11" s="1" t="str">
        <f t="shared" si="0"/>
        <v>10-Rasmussen Reports</v>
      </c>
      <c r="D11" s="1" t="s">
        <v>746</v>
      </c>
      <c r="E11" s="1" t="s">
        <v>20</v>
      </c>
      <c r="F11" s="1" t="s">
        <v>475</v>
      </c>
      <c r="G11" s="1" t="s">
        <v>410</v>
      </c>
      <c r="H11" s="1">
        <v>1</v>
      </c>
    </row>
    <row r="12" spans="1:8" x14ac:dyDescent="0.2">
      <c r="A12" s="1">
        <v>11</v>
      </c>
      <c r="B12" s="1" t="s">
        <v>236</v>
      </c>
      <c r="C12" s="1" t="str">
        <f t="shared" si="0"/>
        <v>11-LA Times/USC</v>
      </c>
      <c r="D12" s="1" t="s">
        <v>749</v>
      </c>
      <c r="E12" s="1" t="s">
        <v>750</v>
      </c>
      <c r="F12" s="1" t="s">
        <v>475</v>
      </c>
      <c r="G12" s="1" t="s">
        <v>259</v>
      </c>
      <c r="H12" s="1">
        <v>-2</v>
      </c>
    </row>
    <row r="13" spans="1:8" x14ac:dyDescent="0.2">
      <c r="A13" s="1">
        <v>12</v>
      </c>
      <c r="B13" s="1" t="s">
        <v>8</v>
      </c>
      <c r="C13" s="1" t="str">
        <f t="shared" si="0"/>
        <v>12-Rasmussen Reports</v>
      </c>
      <c r="D13" s="1" t="s">
        <v>752</v>
      </c>
      <c r="E13" s="1" t="s">
        <v>20</v>
      </c>
      <c r="F13" s="1" t="s">
        <v>475</v>
      </c>
      <c r="G13" s="1" t="s">
        <v>581</v>
      </c>
      <c r="H13" s="1">
        <v>-5</v>
      </c>
    </row>
    <row r="14" spans="1:8" x14ac:dyDescent="0.2">
      <c r="A14" s="1">
        <v>13</v>
      </c>
      <c r="B14" s="1" t="s">
        <v>8</v>
      </c>
      <c r="C14" s="1" t="str">
        <f t="shared" si="0"/>
        <v>13-Rasmussen Reports</v>
      </c>
      <c r="D14" s="1" t="s">
        <v>761</v>
      </c>
      <c r="E14" s="1" t="s">
        <v>20</v>
      </c>
      <c r="F14" s="1" t="s">
        <v>475</v>
      </c>
      <c r="G14" s="1" t="s">
        <v>259</v>
      </c>
      <c r="H14" s="1">
        <v>-2</v>
      </c>
    </row>
    <row r="15" spans="1:8" x14ac:dyDescent="0.2">
      <c r="A15" s="1">
        <v>14</v>
      </c>
      <c r="B15" s="1" t="s">
        <v>8</v>
      </c>
      <c r="C15" s="1" t="str">
        <f t="shared" si="0"/>
        <v>14-Rasmussen Reports</v>
      </c>
      <c r="D15" s="1" t="s">
        <v>316</v>
      </c>
      <c r="E15" s="1" t="s">
        <v>20</v>
      </c>
      <c r="F15" s="1" t="s">
        <v>475</v>
      </c>
      <c r="G15" s="1" t="s">
        <v>164</v>
      </c>
      <c r="H15" s="1">
        <v>0</v>
      </c>
    </row>
    <row r="16" spans="1:8" x14ac:dyDescent="0.2">
      <c r="A16" s="1">
        <v>15</v>
      </c>
      <c r="B16" s="1" t="s">
        <v>765</v>
      </c>
      <c r="C16" s="1" t="str">
        <f t="shared" si="0"/>
        <v>15-GWU/Battleground</v>
      </c>
      <c r="D16" s="1" t="s">
        <v>766</v>
      </c>
      <c r="E16" s="1" t="s">
        <v>20</v>
      </c>
      <c r="F16" s="1" t="s">
        <v>475</v>
      </c>
      <c r="G16" s="1" t="s">
        <v>406</v>
      </c>
      <c r="H16" s="1">
        <v>3</v>
      </c>
    </row>
    <row r="17" spans="1:8" x14ac:dyDescent="0.2">
      <c r="A17" s="1">
        <v>16</v>
      </c>
      <c r="B17" s="1" t="s">
        <v>403</v>
      </c>
      <c r="C17" s="1" t="str">
        <f t="shared" si="0"/>
        <v>16-Bloomberg</v>
      </c>
      <c r="D17" s="1" t="s">
        <v>777</v>
      </c>
      <c r="E17" s="1" t="s">
        <v>778</v>
      </c>
      <c r="F17" s="1" t="s">
        <v>475</v>
      </c>
      <c r="G17" s="1" t="s">
        <v>779</v>
      </c>
      <c r="H17" s="1">
        <v>18</v>
      </c>
    </row>
    <row r="18" spans="1:8" x14ac:dyDescent="0.2">
      <c r="A18" s="1">
        <v>17</v>
      </c>
      <c r="B18" s="1" t="s">
        <v>8</v>
      </c>
      <c r="C18" s="1" t="str">
        <f t="shared" si="0"/>
        <v>17-Rasmussen Reports</v>
      </c>
      <c r="D18" s="1" t="s">
        <v>785</v>
      </c>
      <c r="E18" s="1" t="s">
        <v>20</v>
      </c>
      <c r="F18" s="1" t="s">
        <v>475</v>
      </c>
      <c r="G18" s="1" t="s">
        <v>424</v>
      </c>
      <c r="H18" s="1">
        <v>5</v>
      </c>
    </row>
    <row r="19" spans="1:8" x14ac:dyDescent="0.2">
      <c r="A19" s="1">
        <v>18</v>
      </c>
      <c r="B19" s="1" t="s">
        <v>56</v>
      </c>
      <c r="C19" s="1" t="str">
        <f t="shared" si="0"/>
        <v>18-ABC News/Wash Post</v>
      </c>
      <c r="D19" s="1" t="s">
        <v>687</v>
      </c>
      <c r="E19" s="1" t="s">
        <v>688</v>
      </c>
      <c r="F19" s="1" t="s">
        <v>827</v>
      </c>
      <c r="G19" s="1" t="s">
        <v>412</v>
      </c>
      <c r="H19" s="1">
        <v>4</v>
      </c>
    </row>
    <row r="20" spans="1:8" x14ac:dyDescent="0.2">
      <c r="A20" s="1">
        <v>19</v>
      </c>
      <c r="B20" s="1" t="s">
        <v>430</v>
      </c>
      <c r="C20" s="1" t="str">
        <f t="shared" si="0"/>
        <v>19-McClatchy/Marist</v>
      </c>
      <c r="D20" s="1" t="s">
        <v>694</v>
      </c>
      <c r="E20" s="1" t="s">
        <v>695</v>
      </c>
      <c r="F20" s="1" t="s">
        <v>827</v>
      </c>
      <c r="G20" s="1" t="s">
        <v>406</v>
      </c>
      <c r="H20" s="1">
        <v>3</v>
      </c>
    </row>
    <row r="21" spans="1:8" x14ac:dyDescent="0.2">
      <c r="A21" s="1">
        <v>20</v>
      </c>
      <c r="B21" s="1" t="s">
        <v>321</v>
      </c>
      <c r="C21" s="1" t="str">
        <f t="shared" si="0"/>
        <v>20-PPP (D)</v>
      </c>
      <c r="D21" s="1" t="s">
        <v>702</v>
      </c>
      <c r="E21" s="1" t="s">
        <v>703</v>
      </c>
      <c r="F21" s="1" t="s">
        <v>827</v>
      </c>
      <c r="G21" s="1" t="s">
        <v>412</v>
      </c>
      <c r="H21" s="1">
        <v>4</v>
      </c>
    </row>
    <row r="22" spans="1:8" x14ac:dyDescent="0.2">
      <c r="A22" s="1">
        <v>21</v>
      </c>
      <c r="B22" s="1" t="s">
        <v>68</v>
      </c>
      <c r="C22" s="1" t="str">
        <f t="shared" si="0"/>
        <v>21-NBC News/Wall St. Jrnl</v>
      </c>
      <c r="D22" s="1" t="s">
        <v>717</v>
      </c>
      <c r="E22" s="1" t="s">
        <v>89</v>
      </c>
      <c r="F22" s="1" t="s">
        <v>827</v>
      </c>
      <c r="G22" s="1" t="s">
        <v>424</v>
      </c>
      <c r="H22" s="1">
        <v>5</v>
      </c>
    </row>
    <row r="23" spans="1:8" x14ac:dyDescent="0.2">
      <c r="A23" s="1">
        <v>22</v>
      </c>
      <c r="B23" s="1" t="s">
        <v>488</v>
      </c>
      <c r="C23" s="1" t="str">
        <f t="shared" si="0"/>
        <v>22-CNN/ORC</v>
      </c>
      <c r="D23" s="1" t="s">
        <v>722</v>
      </c>
      <c r="E23" s="1" t="s">
        <v>723</v>
      </c>
      <c r="F23" s="1" t="s">
        <v>827</v>
      </c>
      <c r="G23" s="1" t="s">
        <v>424</v>
      </c>
      <c r="H23" s="1">
        <v>5</v>
      </c>
    </row>
    <row r="24" spans="1:8" x14ac:dyDescent="0.2">
      <c r="A24" s="1">
        <v>23</v>
      </c>
      <c r="B24" s="1" t="s">
        <v>704</v>
      </c>
      <c r="C24" s="1" t="str">
        <f t="shared" si="0"/>
        <v>23-Gravis*</v>
      </c>
      <c r="D24" s="1" t="s">
        <v>726</v>
      </c>
      <c r="E24" s="1" t="s">
        <v>727</v>
      </c>
      <c r="F24" s="1" t="s">
        <v>827</v>
      </c>
      <c r="G24" s="1" t="s">
        <v>412</v>
      </c>
      <c r="H24" s="1">
        <v>4</v>
      </c>
    </row>
    <row r="25" spans="1:8" x14ac:dyDescent="0.2">
      <c r="A25" s="1">
        <v>24</v>
      </c>
      <c r="B25" s="1" t="s">
        <v>97</v>
      </c>
      <c r="C25" s="1" t="str">
        <f t="shared" si="0"/>
        <v>24-CNBC</v>
      </c>
      <c r="D25" s="1" t="s">
        <v>729</v>
      </c>
      <c r="E25" s="1" t="s">
        <v>730</v>
      </c>
      <c r="F25" s="1" t="s">
        <v>827</v>
      </c>
      <c r="G25" s="1" t="s">
        <v>424</v>
      </c>
      <c r="H25" s="1">
        <v>5</v>
      </c>
    </row>
    <row r="26" spans="1:8" x14ac:dyDescent="0.2">
      <c r="A26" s="1">
        <v>25</v>
      </c>
      <c r="B26" s="1" t="s">
        <v>52</v>
      </c>
      <c r="C26" s="1" t="str">
        <f t="shared" si="0"/>
        <v>25-FOX News</v>
      </c>
      <c r="D26" s="1" t="s">
        <v>736</v>
      </c>
      <c r="E26" s="1" t="s">
        <v>300</v>
      </c>
      <c r="F26" s="1" t="s">
        <v>827</v>
      </c>
      <c r="G26" s="1" t="s">
        <v>406</v>
      </c>
      <c r="H26" s="1">
        <v>3</v>
      </c>
    </row>
    <row r="27" spans="1:8" x14ac:dyDescent="0.2">
      <c r="A27" s="1">
        <v>26</v>
      </c>
      <c r="B27" s="1" t="s">
        <v>32</v>
      </c>
      <c r="C27" s="1" t="str">
        <f t="shared" si="0"/>
        <v>26-IBD/TIPP</v>
      </c>
      <c r="D27" s="1" t="s">
        <v>741</v>
      </c>
      <c r="E27" s="1" t="s">
        <v>742</v>
      </c>
      <c r="F27" s="1" t="s">
        <v>827</v>
      </c>
      <c r="G27" s="1" t="s">
        <v>424</v>
      </c>
      <c r="H27" s="1">
        <v>5</v>
      </c>
    </row>
    <row r="28" spans="1:8" x14ac:dyDescent="0.2">
      <c r="A28" s="1">
        <v>27</v>
      </c>
      <c r="B28" s="1" t="s">
        <v>64</v>
      </c>
      <c r="C28" s="1" t="str">
        <f t="shared" si="0"/>
        <v>27-Quinnipiac</v>
      </c>
      <c r="D28" s="1" t="s">
        <v>744</v>
      </c>
      <c r="E28" s="1" t="s">
        <v>745</v>
      </c>
      <c r="F28" s="1" t="s">
        <v>827</v>
      </c>
      <c r="G28" s="1" t="s">
        <v>412</v>
      </c>
      <c r="H28" s="1">
        <v>4</v>
      </c>
    </row>
    <row r="29" spans="1:8" x14ac:dyDescent="0.2">
      <c r="A29" s="1">
        <v>28</v>
      </c>
      <c r="B29" s="1" t="s">
        <v>56</v>
      </c>
      <c r="C29" s="1" t="str">
        <f t="shared" si="0"/>
        <v>28-ABC News/Wash Post</v>
      </c>
      <c r="D29" s="1" t="s">
        <v>747</v>
      </c>
      <c r="E29" s="1" t="s">
        <v>748</v>
      </c>
      <c r="F29" s="1" t="s">
        <v>827</v>
      </c>
      <c r="G29" s="1" t="s">
        <v>259</v>
      </c>
      <c r="H29" s="1">
        <v>-2</v>
      </c>
    </row>
    <row r="30" spans="1:8" x14ac:dyDescent="0.2">
      <c r="A30" s="1">
        <v>29</v>
      </c>
      <c r="B30" s="1" t="s">
        <v>68</v>
      </c>
      <c r="C30" s="1" t="str">
        <f t="shared" si="0"/>
        <v>29-NBC News/Wall St. Jrnl</v>
      </c>
      <c r="D30" s="1" t="s">
        <v>751</v>
      </c>
      <c r="E30" s="1" t="s">
        <v>89</v>
      </c>
      <c r="F30" s="1" t="s">
        <v>827</v>
      </c>
      <c r="G30" s="1" t="s">
        <v>406</v>
      </c>
      <c r="H30" s="1">
        <v>3</v>
      </c>
    </row>
    <row r="31" spans="1:8" x14ac:dyDescent="0.2">
      <c r="A31" s="1">
        <v>30</v>
      </c>
      <c r="B31" s="1" t="s">
        <v>488</v>
      </c>
      <c r="C31" s="1" t="str">
        <f t="shared" si="0"/>
        <v>30-CNN/ORC</v>
      </c>
      <c r="D31" s="1" t="s">
        <v>160</v>
      </c>
      <c r="E31" s="1" t="s">
        <v>760</v>
      </c>
      <c r="F31" s="1" t="s">
        <v>827</v>
      </c>
      <c r="G31" s="1" t="s">
        <v>482</v>
      </c>
      <c r="H31" s="1">
        <v>13</v>
      </c>
    </row>
    <row r="32" spans="1:8" x14ac:dyDescent="0.2">
      <c r="A32" s="1">
        <v>31</v>
      </c>
      <c r="B32" s="1" t="s">
        <v>32</v>
      </c>
      <c r="C32" s="1" t="str">
        <f t="shared" si="0"/>
        <v>31-IBD/TIPP</v>
      </c>
      <c r="D32" s="1" t="s">
        <v>762</v>
      </c>
      <c r="E32" s="1" t="s">
        <v>763</v>
      </c>
      <c r="F32" s="1" t="s">
        <v>827</v>
      </c>
      <c r="G32" s="1" t="s">
        <v>437</v>
      </c>
      <c r="H32" s="1">
        <v>7</v>
      </c>
    </row>
    <row r="33" spans="1:8" x14ac:dyDescent="0.2">
      <c r="A33" s="1">
        <v>32</v>
      </c>
      <c r="B33" s="1" t="s">
        <v>52</v>
      </c>
      <c r="C33" s="1" t="str">
        <f t="shared" si="0"/>
        <v>32-FOX News</v>
      </c>
      <c r="D33" s="1" t="s">
        <v>767</v>
      </c>
      <c r="E33" s="1" t="s">
        <v>754</v>
      </c>
      <c r="F33" s="1" t="s">
        <v>827</v>
      </c>
      <c r="G33" s="1" t="s">
        <v>437</v>
      </c>
      <c r="H33" s="1">
        <v>7</v>
      </c>
    </row>
    <row r="34" spans="1:8" x14ac:dyDescent="0.2">
      <c r="A34" s="1">
        <v>33</v>
      </c>
      <c r="B34" s="1" t="s">
        <v>52</v>
      </c>
      <c r="C34" s="1" t="str">
        <f t="shared" si="0"/>
        <v>33-FOX News</v>
      </c>
      <c r="D34" s="1" t="s">
        <v>775</v>
      </c>
      <c r="E34" s="1" t="s">
        <v>776</v>
      </c>
      <c r="F34" s="1" t="s">
        <v>827</v>
      </c>
      <c r="G34" s="1" t="s">
        <v>507</v>
      </c>
      <c r="H34" s="1">
        <v>11</v>
      </c>
    </row>
    <row r="35" spans="1:8" x14ac:dyDescent="0.2">
      <c r="A35" s="1">
        <v>34</v>
      </c>
      <c r="B35" s="1" t="s">
        <v>68</v>
      </c>
      <c r="C35" s="1" t="str">
        <f t="shared" si="0"/>
        <v>34-NBC News/Wall St. Jrnl</v>
      </c>
      <c r="D35" s="1" t="s">
        <v>783</v>
      </c>
      <c r="E35" s="1" t="s">
        <v>166</v>
      </c>
      <c r="F35" s="1" t="s">
        <v>827</v>
      </c>
      <c r="G35" s="1" t="s">
        <v>482</v>
      </c>
      <c r="H35" s="1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EFBFC-258F-A74A-8212-F0176FDC40F2}">
  <dimension ref="A1:B2"/>
  <sheetViews>
    <sheetView workbookViewId="0">
      <selection activeCell="B2" sqref="B2"/>
    </sheetView>
  </sheetViews>
  <sheetFormatPr baseColWidth="10" defaultRowHeight="15" x14ac:dyDescent="0.2"/>
  <cols>
    <col min="2" max="2" width="108.1640625" customWidth="1"/>
  </cols>
  <sheetData>
    <row r="1" spans="1:2" x14ac:dyDescent="0.2">
      <c r="A1" s="67">
        <v>2016</v>
      </c>
      <c r="B1" s="66" t="s">
        <v>863</v>
      </c>
    </row>
    <row r="2" spans="1:2" x14ac:dyDescent="0.2">
      <c r="A2" s="67">
        <v>2020</v>
      </c>
      <c r="B2" s="66" t="s">
        <v>864</v>
      </c>
    </row>
  </sheetData>
  <hyperlinks>
    <hyperlink ref="B1" r:id="rId1" location="polls" display="https://www.realclearpolitics.com/epolls/2016/president/us/general_election_trump_vs_clinton_vs_johnson_vs_stein-5952.html - polls" xr:uid="{4A9CE346-7F18-DB43-BACF-04A280AFDDA2}"/>
    <hyperlink ref="B2" r:id="rId2" location="polls" display="https://www.realclearpolitics.com/epolls/2020/president/us/general_election_trump_vs_biden-6247.html - polls" xr:uid="{46B0CE02-703D-DF45-971E-FB261D71525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5211B-2C6E-DE4C-BAD2-B0413E153855}">
  <dimension ref="A1:Z43"/>
  <sheetViews>
    <sheetView workbookViewId="0">
      <pane xSplit="1" topLeftCell="H1" activePane="topRight" state="frozen"/>
      <selection pane="topRight" activeCell="Q2" sqref="Q2"/>
    </sheetView>
  </sheetViews>
  <sheetFormatPr baseColWidth="10" defaultColWidth="8.83203125" defaultRowHeight="15" x14ac:dyDescent="0.2"/>
  <cols>
    <col min="1" max="1" width="32" style="15" customWidth="1"/>
    <col min="2" max="2" width="20.83203125" style="15" customWidth="1"/>
    <col min="3" max="3" width="15.5" style="16" customWidth="1"/>
    <col min="4" max="5" width="12.5" style="16" customWidth="1"/>
    <col min="6" max="7" width="18.83203125" style="16" customWidth="1"/>
    <col min="8" max="8" width="12.1640625" style="16" customWidth="1"/>
    <col min="9" max="13" width="8.83203125" style="16"/>
    <col min="14" max="14" width="13.5" style="16" customWidth="1"/>
    <col min="15" max="15" width="11" style="16" customWidth="1"/>
    <col min="16" max="16" width="14.5" style="16" customWidth="1"/>
    <col min="17" max="17" width="40.33203125" style="11" customWidth="1"/>
    <col min="18" max="18" width="33.5" style="11" customWidth="1"/>
    <col min="19" max="32" width="14.1640625" style="11" customWidth="1"/>
    <col min="33" max="16384" width="8.83203125" style="11"/>
  </cols>
  <sheetData>
    <row r="1" spans="1:26" s="6" customFormat="1" ht="49" customHeight="1" x14ac:dyDescent="0.2">
      <c r="A1" s="5" t="s">
        <v>359</v>
      </c>
      <c r="B1" s="5" t="s">
        <v>399</v>
      </c>
      <c r="C1" s="5" t="s">
        <v>366</v>
      </c>
      <c r="D1" s="5" t="s">
        <v>367</v>
      </c>
      <c r="E1" s="5" t="s">
        <v>380</v>
      </c>
      <c r="F1" s="5" t="s">
        <v>400</v>
      </c>
      <c r="G1" s="5" t="s">
        <v>401</v>
      </c>
      <c r="H1" s="5" t="s">
        <v>402</v>
      </c>
      <c r="I1" s="5" t="s">
        <v>360</v>
      </c>
      <c r="J1" s="5" t="s">
        <v>361</v>
      </c>
      <c r="K1" s="5" t="s">
        <v>362</v>
      </c>
      <c r="L1" s="5" t="s">
        <v>363</v>
      </c>
      <c r="M1" s="5" t="s">
        <v>364</v>
      </c>
      <c r="N1" s="5" t="s">
        <v>365</v>
      </c>
      <c r="O1" s="5" t="s">
        <v>394</v>
      </c>
      <c r="P1" s="5" t="s">
        <v>381</v>
      </c>
      <c r="Q1" s="5" t="s">
        <v>388</v>
      </c>
      <c r="R1" s="5" t="s">
        <v>389</v>
      </c>
      <c r="S1" s="5" t="s">
        <v>390</v>
      </c>
      <c r="T1" s="5" t="s">
        <v>391</v>
      </c>
      <c r="U1" s="5" t="s">
        <v>392</v>
      </c>
      <c r="V1" s="5" t="s">
        <v>393</v>
      </c>
      <c r="W1" s="5" t="s">
        <v>397</v>
      </c>
      <c r="X1" s="5" t="s">
        <v>398</v>
      </c>
      <c r="Y1" s="5" t="s">
        <v>395</v>
      </c>
      <c r="Z1" s="5" t="s">
        <v>396</v>
      </c>
    </row>
    <row r="2" spans="1:26" ht="27" customHeight="1" x14ac:dyDescent="0.25">
      <c r="A2" s="7" t="s">
        <v>0</v>
      </c>
      <c r="B2" s="7"/>
      <c r="C2" s="8" t="s">
        <v>1</v>
      </c>
      <c r="D2" s="8" t="s">
        <v>368</v>
      </c>
      <c r="E2" s="8">
        <v>2020</v>
      </c>
      <c r="F2" s="8" t="s">
        <v>382</v>
      </c>
      <c r="G2" s="8" t="s">
        <v>382</v>
      </c>
      <c r="H2" s="8" t="s">
        <v>2</v>
      </c>
      <c r="I2" s="8" t="str">
        <f>TRIM(LEFT(H2, LEN(H2)-3))</f>
        <v>2143</v>
      </c>
      <c r="J2" s="8" t="str">
        <f>TRIM(RIGHT(H2, 2))</f>
        <v>LV</v>
      </c>
      <c r="K2" s="8">
        <v>2.1</v>
      </c>
      <c r="L2" s="8">
        <v>50</v>
      </c>
      <c r="M2" s="8">
        <v>44</v>
      </c>
      <c r="N2" s="8" t="s">
        <v>3</v>
      </c>
      <c r="O2" s="9">
        <f>L2-M2</f>
        <v>6</v>
      </c>
      <c r="P2" s="9" t="s">
        <v>382</v>
      </c>
      <c r="Q2" s="10" t="str">
        <f ca="1">OFFSET($A$2,(ROW(A1)-1)*2,0)</f>
        <v>CNBC/Change Research (D)*</v>
      </c>
      <c r="R2" s="10" t="str">
        <f ca="1">OFFSET($A$3,(ROW(A1)-1)*2,0)</f>
        <v>Economist/YouGov</v>
      </c>
      <c r="S2" s="10" t="str">
        <f ca="1">OFFSET($C$2,(ROW(C1)-1)*2,0)</f>
        <v>8/7 - 8/9</v>
      </c>
      <c r="T2" s="10" t="str">
        <f ca="1">OFFSET($C$3,(ROW(C1)-1)*2,0)</f>
        <v>8/9 - 8/11</v>
      </c>
      <c r="U2" s="10" t="str">
        <f ca="1">OFFSET($H$2,(ROW(H1)-1)*2,0)</f>
        <v>2143 LV</v>
      </c>
      <c r="V2" s="10" t="str">
        <f ca="1">OFFSET($H$3,(ROW(H1)-1)*2,0)</f>
        <v>1208 RV</v>
      </c>
      <c r="W2" s="10" t="str">
        <f ca="1">OFFSET($N$2,(ROW(N1)-1)*2,0)</f>
        <v>Biden +6</v>
      </c>
      <c r="X2" s="10" t="str">
        <f ca="1">OFFSET($N$3,(ROW(N1)-1)*2,0)</f>
        <v>Biden +10</v>
      </c>
      <c r="Y2" s="10">
        <f ca="1">OFFSET($O$2,(ROW(O1)-1)*2,0)</f>
        <v>6</v>
      </c>
      <c r="Z2" s="10">
        <f ca="1">OFFSET($O$3,(ROW(O1)-1)*2,0)</f>
        <v>10</v>
      </c>
    </row>
    <row r="3" spans="1:26" ht="27" customHeight="1" x14ac:dyDescent="0.25">
      <c r="A3" s="7" t="s">
        <v>4</v>
      </c>
      <c r="B3" s="7"/>
      <c r="C3" s="8" t="s">
        <v>5</v>
      </c>
      <c r="D3" s="8" t="s">
        <v>368</v>
      </c>
      <c r="E3" s="8">
        <v>2020</v>
      </c>
      <c r="F3" s="8" t="s">
        <v>382</v>
      </c>
      <c r="G3" s="8" t="s">
        <v>382</v>
      </c>
      <c r="H3" s="8" t="s">
        <v>6</v>
      </c>
      <c r="I3" s="8" t="str">
        <f t="shared" ref="I3:I43" si="0">TRIM(LEFT(H3, LEN(H3)-3))</f>
        <v>1208</v>
      </c>
      <c r="J3" s="8" t="str">
        <f t="shared" ref="J3:J43" si="1">RIGHT(H3, 2)</f>
        <v>RV</v>
      </c>
      <c r="K3" s="8">
        <v>3.6</v>
      </c>
      <c r="L3" s="8">
        <v>49</v>
      </c>
      <c r="M3" s="8">
        <v>39</v>
      </c>
      <c r="N3" s="8" t="s">
        <v>7</v>
      </c>
      <c r="O3" s="9">
        <f t="shared" ref="O3:O43" si="2">L3-M3</f>
        <v>10</v>
      </c>
      <c r="P3" s="9" t="s">
        <v>382</v>
      </c>
      <c r="Q3" s="10" t="str">
        <f t="shared" ref="Q3:Q43" ca="1" si="3">OFFSET($A$2,(ROW(A2)-1)*2,0)</f>
        <v>Rasmussen Reports</v>
      </c>
      <c r="R3" s="10" t="str">
        <f t="shared" ref="R3:R43" ca="1" si="4">OFFSET($A$3,(ROW(A2)-1)*2,0)</f>
        <v>Monmouth*</v>
      </c>
      <c r="S3" s="10" t="str">
        <f t="shared" ref="S3:S43" ca="1" si="5">OFFSET($C$2,(ROW(C2)-1)*2,0)</f>
        <v>8/5 - 8/11</v>
      </c>
      <c r="T3" s="10" t="str">
        <f t="shared" ref="T3:T43" ca="1" si="6">OFFSET($C$3,(ROW(C2)-1)*2,0)</f>
        <v>8/6 - 8/10</v>
      </c>
      <c r="U3" s="10" t="str">
        <f t="shared" ref="U3:U43" ca="1" si="7">OFFSET($H$2,(ROW(H2)-1)*2,0)</f>
        <v>2500 LV</v>
      </c>
      <c r="V3" s="10" t="str">
        <f t="shared" ref="V3:V43" ca="1" si="8">OFFSET($H$3,(ROW(H2)-1)*2,0)</f>
        <v>785 RV</v>
      </c>
      <c r="W3" s="10" t="str">
        <f t="shared" ref="W3:W43" ca="1" si="9">OFFSET($N$2,(ROW(N2)-1)*2,0)</f>
        <v>Biden +6</v>
      </c>
      <c r="X3" s="10" t="str">
        <f t="shared" ref="X3:X43" ca="1" si="10">OFFSET($N$3,(ROW(N2)-1)*2,0)</f>
        <v>Biden +10</v>
      </c>
      <c r="Y3" s="10">
        <f t="shared" ref="Y3:Y43" ca="1" si="11">OFFSET($O$2,(ROW(O2)-1)*2,0)</f>
        <v>6</v>
      </c>
      <c r="Z3" s="10">
        <f t="shared" ref="Z3:Z43" ca="1" si="12">OFFSET($O$3,(ROW(O2)-1)*2,0)</f>
        <v>10</v>
      </c>
    </row>
    <row r="4" spans="1:26" ht="27" customHeight="1" x14ac:dyDescent="0.25">
      <c r="A4" s="12" t="s">
        <v>8</v>
      </c>
      <c r="B4" s="12"/>
      <c r="C4" s="13" t="s">
        <v>9</v>
      </c>
      <c r="D4" s="13" t="s">
        <v>368</v>
      </c>
      <c r="E4" s="13">
        <v>2020</v>
      </c>
      <c r="F4" s="13" t="s">
        <v>382</v>
      </c>
      <c r="G4" s="13" t="s">
        <v>382</v>
      </c>
      <c r="H4" s="13" t="s">
        <v>10</v>
      </c>
      <c r="I4" s="13" t="str">
        <f t="shared" si="0"/>
        <v>2500</v>
      </c>
      <c r="J4" s="13" t="str">
        <f t="shared" si="1"/>
        <v>LV</v>
      </c>
      <c r="K4" s="13">
        <v>2</v>
      </c>
      <c r="L4" s="13">
        <v>49</v>
      </c>
      <c r="M4" s="13">
        <v>43</v>
      </c>
      <c r="N4" s="13" t="s">
        <v>3</v>
      </c>
      <c r="O4" s="14">
        <f t="shared" si="2"/>
        <v>6</v>
      </c>
      <c r="P4" s="14" t="s">
        <v>382</v>
      </c>
      <c r="Q4" s="10" t="str">
        <f t="shared" ca="1" si="3"/>
        <v>GU Politics/Battleground</v>
      </c>
      <c r="R4" s="10" t="str">
        <f t="shared" ca="1" si="4"/>
        <v>The Hill/HarrisX</v>
      </c>
      <c r="S4" s="10" t="str">
        <f t="shared" ca="1" si="5"/>
        <v>8/1 - 8/6</v>
      </c>
      <c r="T4" s="10" t="str">
        <f t="shared" ca="1" si="6"/>
        <v>8/2 - 8/5</v>
      </c>
      <c r="U4" s="10" t="str">
        <f t="shared" ca="1" si="7"/>
        <v>1000 LV</v>
      </c>
      <c r="V4" s="10" t="str">
        <f t="shared" ca="1" si="8"/>
        <v>2850 RV</v>
      </c>
      <c r="W4" s="10" t="str">
        <f t="shared" ca="1" si="9"/>
        <v>Biden +13</v>
      </c>
      <c r="X4" s="10" t="str">
        <f t="shared" ca="1" si="10"/>
        <v>Biden +3</v>
      </c>
      <c r="Y4" s="10">
        <f t="shared" ca="1" si="11"/>
        <v>13</v>
      </c>
      <c r="Z4" s="10">
        <f t="shared" ca="1" si="12"/>
        <v>3</v>
      </c>
    </row>
    <row r="5" spans="1:26" ht="27" customHeight="1" x14ac:dyDescent="0.25">
      <c r="A5" s="12" t="s">
        <v>11</v>
      </c>
      <c r="B5" s="12"/>
      <c r="C5" s="13" t="s">
        <v>12</v>
      </c>
      <c r="D5" s="13" t="s">
        <v>368</v>
      </c>
      <c r="E5" s="13">
        <v>2020</v>
      </c>
      <c r="F5" s="13" t="s">
        <v>382</v>
      </c>
      <c r="G5" s="13" t="s">
        <v>382</v>
      </c>
      <c r="H5" s="13" t="s">
        <v>13</v>
      </c>
      <c r="I5" s="13" t="str">
        <f t="shared" si="0"/>
        <v>785</v>
      </c>
      <c r="J5" s="13" t="str">
        <f t="shared" si="1"/>
        <v>RV</v>
      </c>
      <c r="K5" s="13">
        <v>3.5</v>
      </c>
      <c r="L5" s="13">
        <v>51</v>
      </c>
      <c r="M5" s="13">
        <v>41</v>
      </c>
      <c r="N5" s="13" t="s">
        <v>7</v>
      </c>
      <c r="O5" s="14">
        <f t="shared" si="2"/>
        <v>10</v>
      </c>
      <c r="P5" s="14" t="s">
        <v>382</v>
      </c>
      <c r="Q5" s="10" t="str">
        <f t="shared" ca="1" si="3"/>
        <v>Rasmussen Reports</v>
      </c>
      <c r="R5" s="10" t="str">
        <f t="shared" ca="1" si="4"/>
        <v>Economist/YouGov</v>
      </c>
      <c r="S5" s="10" t="str">
        <f t="shared" ca="1" si="5"/>
        <v>7/29 - 8/4</v>
      </c>
      <c r="T5" s="10" t="str">
        <f t="shared" ca="1" si="6"/>
        <v>8/2 - 8/4</v>
      </c>
      <c r="U5" s="10" t="str">
        <f t="shared" ca="1" si="7"/>
        <v>2500 LV</v>
      </c>
      <c r="V5" s="10" t="str">
        <f t="shared" ca="1" si="8"/>
        <v>1229 RV</v>
      </c>
      <c r="W5" s="10" t="str">
        <f t="shared" ca="1" si="9"/>
        <v>Biden +3</v>
      </c>
      <c r="X5" s="10" t="str">
        <f t="shared" ca="1" si="10"/>
        <v>Biden +9</v>
      </c>
      <c r="Y5" s="10">
        <f t="shared" ca="1" si="11"/>
        <v>3</v>
      </c>
      <c r="Z5" s="10">
        <f t="shared" ca="1" si="12"/>
        <v>9</v>
      </c>
    </row>
    <row r="6" spans="1:26" ht="27" customHeight="1" x14ac:dyDescent="0.25">
      <c r="A6" s="7" t="s">
        <v>18</v>
      </c>
      <c r="B6" s="7"/>
      <c r="C6" s="8" t="s">
        <v>19</v>
      </c>
      <c r="D6" s="8" t="s">
        <v>368</v>
      </c>
      <c r="E6" s="8">
        <v>2020</v>
      </c>
      <c r="F6" s="8" t="s">
        <v>382</v>
      </c>
      <c r="G6" s="8" t="s">
        <v>382</v>
      </c>
      <c r="H6" s="8" t="s">
        <v>20</v>
      </c>
      <c r="I6" s="8" t="str">
        <f>TRIM(LEFT(H6, LEN(H6)-3))</f>
        <v>1000</v>
      </c>
      <c r="J6" s="8" t="str">
        <f>RIGHT(H6, 2)</f>
        <v>LV</v>
      </c>
      <c r="K6" s="8">
        <v>3.1</v>
      </c>
      <c r="L6" s="8">
        <v>53</v>
      </c>
      <c r="M6" s="8">
        <v>40</v>
      </c>
      <c r="N6" s="8" t="s">
        <v>21</v>
      </c>
      <c r="O6" s="9">
        <f>L6-M6</f>
        <v>13</v>
      </c>
      <c r="P6" s="9" t="s">
        <v>382</v>
      </c>
      <c r="Q6" s="10" t="str">
        <f t="shared" ca="1" si="3"/>
        <v>Emerson</v>
      </c>
      <c r="R6" s="10" t="str">
        <f t="shared" ca="1" si="4"/>
        <v>Economist/YouGov</v>
      </c>
      <c r="S6" s="10" t="str">
        <f t="shared" ca="1" si="5"/>
        <v>7/29 - 7/30</v>
      </c>
      <c r="T6" s="10" t="str">
        <f t="shared" ca="1" si="6"/>
        <v>7/26 - 7/28</v>
      </c>
      <c r="U6" s="10" t="str">
        <f t="shared" ca="1" si="7"/>
        <v>964 LV</v>
      </c>
      <c r="V6" s="10" t="str">
        <f t="shared" ca="1" si="8"/>
        <v>1260 RV</v>
      </c>
      <c r="W6" s="10" t="str">
        <f t="shared" ca="1" si="9"/>
        <v>Biden +4</v>
      </c>
      <c r="X6" s="10" t="str">
        <f t="shared" ca="1" si="10"/>
        <v>Biden +9</v>
      </c>
      <c r="Y6" s="10">
        <f t="shared" ca="1" si="11"/>
        <v>4</v>
      </c>
      <c r="Z6" s="10">
        <f t="shared" ca="1" si="12"/>
        <v>9</v>
      </c>
    </row>
    <row r="7" spans="1:26" ht="27" customHeight="1" x14ac:dyDescent="0.25">
      <c r="A7" s="7" t="s">
        <v>14</v>
      </c>
      <c r="B7" s="7"/>
      <c r="C7" s="8" t="s">
        <v>15</v>
      </c>
      <c r="D7" s="8" t="s">
        <v>368</v>
      </c>
      <c r="E7" s="8">
        <v>2020</v>
      </c>
      <c r="F7" s="8" t="s">
        <v>382</v>
      </c>
      <c r="G7" s="8" t="s">
        <v>382</v>
      </c>
      <c r="H7" s="8" t="s">
        <v>16</v>
      </c>
      <c r="I7" s="8" t="str">
        <f t="shared" si="0"/>
        <v>2850</v>
      </c>
      <c r="J7" s="8" t="str">
        <f t="shared" si="1"/>
        <v>RV</v>
      </c>
      <c r="K7" s="8">
        <v>1.8</v>
      </c>
      <c r="L7" s="8">
        <v>43</v>
      </c>
      <c r="M7" s="8">
        <v>40</v>
      </c>
      <c r="N7" s="8" t="s">
        <v>17</v>
      </c>
      <c r="O7" s="9">
        <f t="shared" si="2"/>
        <v>3</v>
      </c>
      <c r="P7" s="9" t="s">
        <v>382</v>
      </c>
      <c r="Q7" s="10" t="str">
        <f t="shared" ca="1" si="3"/>
        <v>Rasmussen Reports</v>
      </c>
      <c r="R7" s="10" t="str">
        <f t="shared" ca="1" si="4"/>
        <v>IBD/TIPP</v>
      </c>
      <c r="S7" s="10" t="str">
        <f t="shared" ca="1" si="5"/>
        <v>7/22 - 7/28</v>
      </c>
      <c r="T7" s="10" t="str">
        <f t="shared" ca="1" si="6"/>
        <v>7/25 - 7/28</v>
      </c>
      <c r="U7" s="10" t="str">
        <f t="shared" ca="1" si="7"/>
        <v>2500 LV</v>
      </c>
      <c r="V7" s="10" t="str">
        <f t="shared" ca="1" si="8"/>
        <v>1160 RV</v>
      </c>
      <c r="W7" s="10" t="str">
        <f t="shared" ca="1" si="9"/>
        <v>Biden +6</v>
      </c>
      <c r="X7" s="10" t="str">
        <f t="shared" ca="1" si="10"/>
        <v>Biden +7</v>
      </c>
      <c r="Y7" s="10">
        <f t="shared" ca="1" si="11"/>
        <v>6</v>
      </c>
      <c r="Z7" s="10">
        <f t="shared" ca="1" si="12"/>
        <v>7</v>
      </c>
    </row>
    <row r="8" spans="1:26" ht="27" customHeight="1" x14ac:dyDescent="0.25">
      <c r="A8" s="12" t="s">
        <v>8</v>
      </c>
      <c r="B8" s="12"/>
      <c r="C8" s="13" t="s">
        <v>25</v>
      </c>
      <c r="D8" s="13" t="s">
        <v>369</v>
      </c>
      <c r="E8" s="13">
        <v>2020</v>
      </c>
      <c r="F8" s="13" t="s">
        <v>382</v>
      </c>
      <c r="G8" s="13" t="s">
        <v>382</v>
      </c>
      <c r="H8" s="13" t="s">
        <v>10</v>
      </c>
      <c r="I8" s="13" t="str">
        <f>TRIM(LEFT(H8, LEN(H8)-3))</f>
        <v>2500</v>
      </c>
      <c r="J8" s="13" t="str">
        <f>RIGHT(H8, 2)</f>
        <v>LV</v>
      </c>
      <c r="K8" s="13">
        <v>2</v>
      </c>
      <c r="L8" s="13">
        <v>48</v>
      </c>
      <c r="M8" s="13">
        <v>45</v>
      </c>
      <c r="N8" s="13" t="s">
        <v>17</v>
      </c>
      <c r="O8" s="14">
        <f>L8-M8</f>
        <v>3</v>
      </c>
      <c r="P8" s="14" t="s">
        <v>382</v>
      </c>
      <c r="Q8" s="10" t="str">
        <f t="shared" ca="1" si="3"/>
        <v>CBS News/YouGov</v>
      </c>
      <c r="R8" s="10" t="str">
        <f t="shared" ca="1" si="4"/>
        <v>Harvard-Harris</v>
      </c>
      <c r="S8" s="10" t="str">
        <f t="shared" ca="1" si="5"/>
        <v>7/21 - 7/24</v>
      </c>
      <c r="T8" s="10" t="str">
        <f t="shared" ca="1" si="6"/>
        <v>7/21 - 7/23</v>
      </c>
      <c r="U8" s="10" t="str">
        <f t="shared" ca="1" si="7"/>
        <v>1401 LV</v>
      </c>
      <c r="V8" s="10" t="str">
        <f t="shared" ca="1" si="8"/>
        <v>1932 RV</v>
      </c>
      <c r="W8" s="10" t="str">
        <f t="shared" ca="1" si="9"/>
        <v>Biden +10</v>
      </c>
      <c r="X8" s="10" t="str">
        <f t="shared" ca="1" si="10"/>
        <v>Biden +10</v>
      </c>
      <c r="Y8" s="10">
        <f t="shared" ca="1" si="11"/>
        <v>10</v>
      </c>
      <c r="Z8" s="10">
        <f t="shared" ca="1" si="12"/>
        <v>10</v>
      </c>
    </row>
    <row r="9" spans="1:26" ht="27" customHeight="1" x14ac:dyDescent="0.25">
      <c r="A9" s="12" t="s">
        <v>4</v>
      </c>
      <c r="B9" s="12"/>
      <c r="C9" s="13" t="s">
        <v>22</v>
      </c>
      <c r="D9" s="13" t="s">
        <v>368</v>
      </c>
      <c r="E9" s="13">
        <v>2020</v>
      </c>
      <c r="F9" s="13" t="s">
        <v>382</v>
      </c>
      <c r="G9" s="13" t="s">
        <v>382</v>
      </c>
      <c r="H9" s="13" t="s">
        <v>23</v>
      </c>
      <c r="I9" s="13" t="str">
        <f t="shared" si="0"/>
        <v>1229</v>
      </c>
      <c r="J9" s="13" t="str">
        <f t="shared" si="1"/>
        <v>RV</v>
      </c>
      <c r="K9" s="13">
        <v>3.3</v>
      </c>
      <c r="L9" s="13">
        <v>49</v>
      </c>
      <c r="M9" s="13">
        <v>40</v>
      </c>
      <c r="N9" s="13" t="s">
        <v>24</v>
      </c>
      <c r="O9" s="14">
        <f t="shared" si="2"/>
        <v>9</v>
      </c>
      <c r="P9" s="14" t="s">
        <v>382</v>
      </c>
      <c r="Q9" s="10" t="str">
        <f t="shared" ca="1" si="3"/>
        <v>Rasmussen Reports</v>
      </c>
      <c r="R9" s="10" t="str">
        <f t="shared" ca="1" si="4"/>
        <v>Economist/YouGov</v>
      </c>
      <c r="S9" s="10" t="str">
        <f t="shared" ca="1" si="5"/>
        <v>7/15 - 7/21</v>
      </c>
      <c r="T9" s="10" t="str">
        <f t="shared" ca="1" si="6"/>
        <v>7/19 - 7/21</v>
      </c>
      <c r="U9" s="10" t="str">
        <f t="shared" ca="1" si="7"/>
        <v>2500 LV</v>
      </c>
      <c r="V9" s="10" t="str">
        <f t="shared" ca="1" si="8"/>
        <v>1222 RV</v>
      </c>
      <c r="W9" s="10" t="str">
        <f t="shared" ca="1" si="9"/>
        <v>Biden +2</v>
      </c>
      <c r="X9" s="10" t="str">
        <f t="shared" ca="1" si="10"/>
        <v>Biden +7</v>
      </c>
      <c r="Y9" s="10">
        <f t="shared" ca="1" si="11"/>
        <v>2</v>
      </c>
      <c r="Z9" s="10">
        <f t="shared" ca="1" si="12"/>
        <v>7</v>
      </c>
    </row>
    <row r="10" spans="1:26" ht="27" customHeight="1" x14ac:dyDescent="0.25">
      <c r="A10" s="7" t="s">
        <v>26</v>
      </c>
      <c r="B10" s="7"/>
      <c r="C10" s="8" t="s">
        <v>27</v>
      </c>
      <c r="D10" s="8" t="s">
        <v>369</v>
      </c>
      <c r="E10" s="8">
        <v>2020</v>
      </c>
      <c r="F10" s="8" t="s">
        <v>382</v>
      </c>
      <c r="G10" s="8" t="s">
        <v>382</v>
      </c>
      <c r="H10" s="8" t="s">
        <v>28</v>
      </c>
      <c r="I10" s="8" t="str">
        <f t="shared" si="0"/>
        <v>964</v>
      </c>
      <c r="J10" s="8" t="str">
        <f t="shared" si="1"/>
        <v>LV</v>
      </c>
      <c r="K10" s="8">
        <v>3.1</v>
      </c>
      <c r="L10" s="8">
        <v>50</v>
      </c>
      <c r="M10" s="8">
        <v>46</v>
      </c>
      <c r="N10" s="8" t="s">
        <v>29</v>
      </c>
      <c r="O10" s="9">
        <f t="shared" si="2"/>
        <v>4</v>
      </c>
      <c r="P10" s="9" t="s">
        <v>382</v>
      </c>
      <c r="Q10" s="10" t="str">
        <f t="shared" ca="1" si="3"/>
        <v>ABC News/Wash Post</v>
      </c>
      <c r="R10" s="10" t="str">
        <f t="shared" ca="1" si="4"/>
        <v>FOX News</v>
      </c>
      <c r="S10" s="10" t="str">
        <f t="shared" ca="1" si="5"/>
        <v>7/12 - 7/15</v>
      </c>
      <c r="T10" s="10" t="str">
        <f t="shared" ca="1" si="6"/>
        <v>7/12 - 7/15</v>
      </c>
      <c r="U10" s="10" t="str">
        <f t="shared" ca="1" si="7"/>
        <v>673 LV</v>
      </c>
      <c r="V10" s="10" t="str">
        <f t="shared" ca="1" si="8"/>
        <v>1104 RV</v>
      </c>
      <c r="W10" s="10" t="str">
        <f t="shared" ca="1" si="9"/>
        <v>Biden +10</v>
      </c>
      <c r="X10" s="10" t="str">
        <f t="shared" ca="1" si="10"/>
        <v>Biden +8</v>
      </c>
      <c r="Y10" s="10">
        <f t="shared" ca="1" si="11"/>
        <v>10</v>
      </c>
      <c r="Z10" s="10">
        <f t="shared" ca="1" si="12"/>
        <v>8</v>
      </c>
    </row>
    <row r="11" spans="1:26" ht="27" customHeight="1" x14ac:dyDescent="0.25">
      <c r="A11" s="7" t="s">
        <v>4</v>
      </c>
      <c r="B11" s="7"/>
      <c r="C11" s="8" t="s">
        <v>30</v>
      </c>
      <c r="D11" s="8" t="s">
        <v>369</v>
      </c>
      <c r="E11" s="8">
        <v>2020</v>
      </c>
      <c r="F11" s="8" t="s">
        <v>382</v>
      </c>
      <c r="G11" s="8" t="s">
        <v>382</v>
      </c>
      <c r="H11" s="8" t="s">
        <v>31</v>
      </c>
      <c r="I11" s="8" t="str">
        <f t="shared" si="0"/>
        <v>1260</v>
      </c>
      <c r="J11" s="8" t="str">
        <f t="shared" si="1"/>
        <v>RV</v>
      </c>
      <c r="K11" s="8">
        <v>3.4</v>
      </c>
      <c r="L11" s="8">
        <v>49</v>
      </c>
      <c r="M11" s="8">
        <v>40</v>
      </c>
      <c r="N11" s="8" t="s">
        <v>24</v>
      </c>
      <c r="O11" s="9">
        <f t="shared" si="2"/>
        <v>9</v>
      </c>
      <c r="P11" s="9" t="s">
        <v>382</v>
      </c>
      <c r="Q11" s="10" t="str">
        <f t="shared" ca="1" si="3"/>
        <v>CNBC/Change Research (D)*</v>
      </c>
      <c r="R11" s="10" t="str">
        <f t="shared" ca="1" si="4"/>
        <v>Economist/YouGov</v>
      </c>
      <c r="S11" s="10" t="str">
        <f t="shared" ca="1" si="5"/>
        <v>7/10 - 7/12</v>
      </c>
      <c r="T11" s="10" t="str">
        <f t="shared" ca="1" si="6"/>
        <v>7/12 - 7/14</v>
      </c>
      <c r="U11" s="10" t="str">
        <f t="shared" ca="1" si="7"/>
        <v>1258 LV</v>
      </c>
      <c r="V11" s="10" t="str">
        <f t="shared" ca="1" si="8"/>
        <v>1252 RV</v>
      </c>
      <c r="W11" s="10" t="str">
        <f t="shared" ca="1" si="9"/>
        <v>Biden +10</v>
      </c>
      <c r="X11" s="10" t="str">
        <f t="shared" ca="1" si="10"/>
        <v>Biden +9</v>
      </c>
      <c r="Y11" s="10">
        <f t="shared" ca="1" si="11"/>
        <v>10</v>
      </c>
      <c r="Z11" s="10">
        <f t="shared" ca="1" si="12"/>
        <v>9</v>
      </c>
    </row>
    <row r="12" spans="1:26" ht="27" customHeight="1" x14ac:dyDescent="0.25">
      <c r="A12" s="12" t="s">
        <v>8</v>
      </c>
      <c r="B12" s="12"/>
      <c r="C12" s="13" t="s">
        <v>36</v>
      </c>
      <c r="D12" s="13" t="s">
        <v>369</v>
      </c>
      <c r="E12" s="13">
        <v>2020</v>
      </c>
      <c r="F12" s="13" t="s">
        <v>382</v>
      </c>
      <c r="G12" s="13" t="s">
        <v>382</v>
      </c>
      <c r="H12" s="13" t="s">
        <v>10</v>
      </c>
      <c r="I12" s="13" t="str">
        <f>TRIM(LEFT(H12, LEN(H12)-3))</f>
        <v>2500</v>
      </c>
      <c r="J12" s="13" t="str">
        <f>RIGHT(H12, 2)</f>
        <v>LV</v>
      </c>
      <c r="K12" s="13">
        <v>2</v>
      </c>
      <c r="L12" s="13">
        <v>48</v>
      </c>
      <c r="M12" s="13">
        <v>42</v>
      </c>
      <c r="N12" s="13" t="s">
        <v>3</v>
      </c>
      <c r="O12" s="14">
        <f>L12-M12</f>
        <v>6</v>
      </c>
      <c r="P12" s="14" t="s">
        <v>382</v>
      </c>
      <c r="Q12" s="10" t="str">
        <f t="shared" ca="1" si="3"/>
        <v>Rasmussen Reports</v>
      </c>
      <c r="R12" s="10" t="str">
        <f t="shared" ca="1" si="4"/>
        <v>Quinnipiac</v>
      </c>
      <c r="S12" s="10" t="str">
        <f t="shared" ca="1" si="5"/>
        <v>7/8 - 7/14</v>
      </c>
      <c r="T12" s="10" t="str">
        <f t="shared" ca="1" si="6"/>
        <v>7/9 - 7/13</v>
      </c>
      <c r="U12" s="10" t="str">
        <f t="shared" ca="1" si="7"/>
        <v>1500 LV</v>
      </c>
      <c r="V12" s="10" t="str">
        <f t="shared" ca="1" si="8"/>
        <v>1273 RV</v>
      </c>
      <c r="W12" s="10" t="str">
        <f t="shared" ca="1" si="9"/>
        <v>Biden +3</v>
      </c>
      <c r="X12" s="10" t="str">
        <f t="shared" ca="1" si="10"/>
        <v>Biden +15</v>
      </c>
      <c r="Y12" s="10">
        <f t="shared" ca="1" si="11"/>
        <v>3</v>
      </c>
      <c r="Z12" s="10">
        <f t="shared" ca="1" si="12"/>
        <v>15</v>
      </c>
    </row>
    <row r="13" spans="1:26" ht="27" customHeight="1" x14ac:dyDescent="0.25">
      <c r="A13" s="12" t="s">
        <v>32</v>
      </c>
      <c r="B13" s="12"/>
      <c r="C13" s="13" t="s">
        <v>33</v>
      </c>
      <c r="D13" s="13" t="s">
        <v>369</v>
      </c>
      <c r="E13" s="13">
        <v>2020</v>
      </c>
      <c r="F13" s="13" t="s">
        <v>382</v>
      </c>
      <c r="G13" s="13" t="s">
        <v>382</v>
      </c>
      <c r="H13" s="13" t="s">
        <v>34</v>
      </c>
      <c r="I13" s="13" t="str">
        <f t="shared" si="0"/>
        <v>1160</v>
      </c>
      <c r="J13" s="13" t="str">
        <f t="shared" si="1"/>
        <v>RV</v>
      </c>
      <c r="K13" s="13">
        <v>3.1</v>
      </c>
      <c r="L13" s="13">
        <v>48</v>
      </c>
      <c r="M13" s="13">
        <v>41</v>
      </c>
      <c r="N13" s="13" t="s">
        <v>35</v>
      </c>
      <c r="O13" s="14">
        <f t="shared" si="2"/>
        <v>7</v>
      </c>
      <c r="P13" s="14" t="s">
        <v>382</v>
      </c>
      <c r="Q13" s="10" t="str">
        <f t="shared" ca="1" si="3"/>
        <v>Rasmussen Reports</v>
      </c>
      <c r="R13" s="10" t="str">
        <f t="shared" ca="1" si="4"/>
        <v>Economist/YouGov</v>
      </c>
      <c r="S13" s="10" t="str">
        <f t="shared" ca="1" si="5"/>
        <v>7/5 - 7/7</v>
      </c>
      <c r="T13" s="10" t="str">
        <f t="shared" ca="1" si="6"/>
        <v>7/5 - 7/7</v>
      </c>
      <c r="U13" s="10" t="str">
        <f t="shared" ca="1" si="7"/>
        <v>1500 LV</v>
      </c>
      <c r="V13" s="10" t="str">
        <f t="shared" ca="1" si="8"/>
        <v>1165 RV</v>
      </c>
      <c r="W13" s="10" t="str">
        <f t="shared" ca="1" si="9"/>
        <v>Biden +10</v>
      </c>
      <c r="X13" s="10" t="str">
        <f t="shared" ca="1" si="10"/>
        <v>Biden +9</v>
      </c>
      <c r="Y13" s="10">
        <f t="shared" ca="1" si="11"/>
        <v>10</v>
      </c>
      <c r="Z13" s="10">
        <f t="shared" ca="1" si="12"/>
        <v>9</v>
      </c>
    </row>
    <row r="14" spans="1:26" ht="27" customHeight="1" x14ac:dyDescent="0.25">
      <c r="A14" s="7" t="s">
        <v>39</v>
      </c>
      <c r="B14" s="7"/>
      <c r="C14" s="8" t="s">
        <v>40</v>
      </c>
      <c r="D14" s="8" t="s">
        <v>369</v>
      </c>
      <c r="E14" s="8">
        <v>2020</v>
      </c>
      <c r="F14" s="8" t="s">
        <v>382</v>
      </c>
      <c r="G14" s="8" t="s">
        <v>382</v>
      </c>
      <c r="H14" s="8" t="s">
        <v>41</v>
      </c>
      <c r="I14" s="8" t="str">
        <f t="shared" si="0"/>
        <v>1401</v>
      </c>
      <c r="J14" s="8" t="str">
        <f t="shared" si="1"/>
        <v>LV</v>
      </c>
      <c r="K14" s="8" t="s">
        <v>42</v>
      </c>
      <c r="L14" s="8">
        <v>51</v>
      </c>
      <c r="M14" s="8">
        <v>41</v>
      </c>
      <c r="N14" s="8" t="s">
        <v>7</v>
      </c>
      <c r="O14" s="9">
        <f t="shared" si="2"/>
        <v>10</v>
      </c>
      <c r="P14" s="9" t="s">
        <v>382</v>
      </c>
      <c r="Q14" s="10" t="str">
        <f t="shared" ca="1" si="3"/>
        <v>CNBC/Change Research (D)</v>
      </c>
      <c r="R14" s="10" t="str">
        <f t="shared" ca="1" si="4"/>
        <v>Monmouth</v>
      </c>
      <c r="S14" s="10" t="str">
        <f t="shared" ca="1" si="5"/>
        <v>6/26 - 6/28</v>
      </c>
      <c r="T14" s="10" t="str">
        <f t="shared" ca="1" si="6"/>
        <v>6/26 - 6/30</v>
      </c>
      <c r="U14" s="10" t="str">
        <f t="shared" ca="1" si="7"/>
        <v>1663 LV</v>
      </c>
      <c r="V14" s="10" t="str">
        <f t="shared" ca="1" si="8"/>
        <v>733 RV</v>
      </c>
      <c r="W14" s="10" t="str">
        <f t="shared" ca="1" si="9"/>
        <v>Biden +8</v>
      </c>
      <c r="X14" s="10" t="str">
        <f t="shared" ca="1" si="10"/>
        <v>Biden +12</v>
      </c>
      <c r="Y14" s="10">
        <f t="shared" ca="1" si="11"/>
        <v>8</v>
      </c>
      <c r="Z14" s="10">
        <f t="shared" ca="1" si="12"/>
        <v>12</v>
      </c>
    </row>
    <row r="15" spans="1:26" ht="27" customHeight="1" x14ac:dyDescent="0.25">
      <c r="A15" s="7" t="s">
        <v>43</v>
      </c>
      <c r="B15" s="7"/>
      <c r="C15" s="8" t="s">
        <v>44</v>
      </c>
      <c r="D15" s="8" t="s">
        <v>369</v>
      </c>
      <c r="E15" s="8">
        <v>2020</v>
      </c>
      <c r="F15" s="8" t="s">
        <v>382</v>
      </c>
      <c r="G15" s="8" t="s">
        <v>382</v>
      </c>
      <c r="H15" s="8" t="s">
        <v>45</v>
      </c>
      <c r="I15" s="8" t="str">
        <f t="shared" si="0"/>
        <v>1932</v>
      </c>
      <c r="J15" s="8" t="str">
        <f t="shared" si="1"/>
        <v>RV</v>
      </c>
      <c r="K15" s="8" t="s">
        <v>42</v>
      </c>
      <c r="L15" s="8">
        <v>55</v>
      </c>
      <c r="M15" s="8">
        <v>45</v>
      </c>
      <c r="N15" s="8" t="s">
        <v>7</v>
      </c>
      <c r="O15" s="9">
        <f t="shared" si="2"/>
        <v>10</v>
      </c>
      <c r="P15" s="9" t="s">
        <v>382</v>
      </c>
      <c r="Q15" s="10" t="str">
        <f t="shared" ca="1" si="3"/>
        <v>CNBC/Change Research (D)</v>
      </c>
      <c r="R15" s="10" t="str">
        <f t="shared" ca="1" si="4"/>
        <v>Quinnipiac</v>
      </c>
      <c r="S15" s="10" t="str">
        <f t="shared" ca="1" si="5"/>
        <v>6/10 - 6/12</v>
      </c>
      <c r="T15" s="10" t="str">
        <f t="shared" ca="1" si="6"/>
        <v>6/11 - 6/15</v>
      </c>
      <c r="U15" s="10" t="str">
        <f t="shared" ca="1" si="7"/>
        <v>1250 LV</v>
      </c>
      <c r="V15" s="10" t="str">
        <f t="shared" ca="1" si="8"/>
        <v>1332 RV</v>
      </c>
      <c r="W15" s="10" t="str">
        <f t="shared" ca="1" si="9"/>
        <v>Biden +10</v>
      </c>
      <c r="X15" s="10" t="str">
        <f t="shared" ca="1" si="10"/>
        <v>Biden +8</v>
      </c>
      <c r="Y15" s="10">
        <f t="shared" ca="1" si="11"/>
        <v>10</v>
      </c>
      <c r="Z15" s="10">
        <f t="shared" ca="1" si="12"/>
        <v>8</v>
      </c>
    </row>
    <row r="16" spans="1:26" ht="27" customHeight="1" x14ac:dyDescent="0.25">
      <c r="A16" s="12" t="s">
        <v>8</v>
      </c>
      <c r="B16" s="12"/>
      <c r="C16" s="13" t="s">
        <v>48</v>
      </c>
      <c r="D16" s="13" t="s">
        <v>369</v>
      </c>
      <c r="E16" s="13">
        <v>2020</v>
      </c>
      <c r="F16" s="13" t="s">
        <v>382</v>
      </c>
      <c r="G16" s="13" t="s">
        <v>382</v>
      </c>
      <c r="H16" s="13" t="s">
        <v>10</v>
      </c>
      <c r="I16" s="13" t="str">
        <f>TRIM(LEFT(H16, LEN(H16)-3))</f>
        <v>2500</v>
      </c>
      <c r="J16" s="13" t="str">
        <f>RIGHT(H16, 2)</f>
        <v>LV</v>
      </c>
      <c r="K16" s="13">
        <v>2</v>
      </c>
      <c r="L16" s="13">
        <v>47</v>
      </c>
      <c r="M16" s="13">
        <v>45</v>
      </c>
      <c r="N16" s="13" t="s">
        <v>49</v>
      </c>
      <c r="O16" s="14">
        <f>L16-M16</f>
        <v>2</v>
      </c>
      <c r="P16" s="14" t="s">
        <v>382</v>
      </c>
      <c r="Q16" s="10" t="str">
        <f t="shared" ca="1" si="3"/>
        <v>CNBC</v>
      </c>
      <c r="R16" s="10" t="str">
        <f t="shared" ca="1" si="4"/>
        <v>Monmouth</v>
      </c>
      <c r="S16" s="10" t="str">
        <f t="shared" ca="1" si="5"/>
        <v>5/29 - 5/31</v>
      </c>
      <c r="T16" s="10" t="str">
        <f t="shared" ca="1" si="6"/>
        <v>5/28 - 6/1</v>
      </c>
      <c r="U16" s="10" t="str">
        <f t="shared" ca="1" si="7"/>
        <v>1457 LV</v>
      </c>
      <c r="V16" s="10" t="str">
        <f t="shared" ca="1" si="8"/>
        <v>742 RV</v>
      </c>
      <c r="W16" s="10" t="str">
        <f t="shared" ca="1" si="9"/>
        <v>Biden +7</v>
      </c>
      <c r="X16" s="10" t="str">
        <f t="shared" ca="1" si="10"/>
        <v>Biden +11</v>
      </c>
      <c r="Y16" s="10">
        <f t="shared" ca="1" si="11"/>
        <v>7</v>
      </c>
      <c r="Z16" s="10">
        <f t="shared" ca="1" si="12"/>
        <v>11</v>
      </c>
    </row>
    <row r="17" spans="1:26" ht="27" customHeight="1" x14ac:dyDescent="0.25">
      <c r="A17" s="12" t="s">
        <v>4</v>
      </c>
      <c r="B17" s="12"/>
      <c r="C17" s="13" t="s">
        <v>46</v>
      </c>
      <c r="D17" s="13" t="s">
        <v>369</v>
      </c>
      <c r="E17" s="13">
        <v>2020</v>
      </c>
      <c r="F17" s="13" t="s">
        <v>382</v>
      </c>
      <c r="G17" s="13" t="s">
        <v>382</v>
      </c>
      <c r="H17" s="13" t="s">
        <v>47</v>
      </c>
      <c r="I17" s="13" t="str">
        <f t="shared" si="0"/>
        <v>1222</v>
      </c>
      <c r="J17" s="13" t="str">
        <f t="shared" si="1"/>
        <v>RV</v>
      </c>
      <c r="K17" s="13">
        <v>3.2</v>
      </c>
      <c r="L17" s="13">
        <v>48</v>
      </c>
      <c r="M17" s="13">
        <v>41</v>
      </c>
      <c r="N17" s="13" t="s">
        <v>35</v>
      </c>
      <c r="O17" s="14">
        <f t="shared" si="2"/>
        <v>7</v>
      </c>
      <c r="P17" s="14" t="s">
        <v>382</v>
      </c>
      <c r="Q17" s="10" t="str">
        <f t="shared" ca="1" si="3"/>
        <v>CBS News/YouGov</v>
      </c>
      <c r="R17" s="10" t="str">
        <f t="shared" ca="1" si="4"/>
        <v>ABC News/Wash Post</v>
      </c>
      <c r="S17" s="10" t="str">
        <f t="shared" ca="1" si="5"/>
        <v>5/29 - 6/1</v>
      </c>
      <c r="T17" s="10" t="str">
        <f t="shared" ca="1" si="6"/>
        <v>5/25 - 5/28</v>
      </c>
      <c r="U17" s="10" t="str">
        <f t="shared" ca="1" si="7"/>
        <v>1486 LV</v>
      </c>
      <c r="V17" s="10" t="str">
        <f t="shared" ca="1" si="8"/>
        <v>835 RV</v>
      </c>
      <c r="W17" s="10" t="str">
        <f t="shared" ca="1" si="9"/>
        <v>Biden +4</v>
      </c>
      <c r="X17" s="10" t="str">
        <f t="shared" ca="1" si="10"/>
        <v>Biden +10</v>
      </c>
      <c r="Y17" s="10">
        <f t="shared" ca="1" si="11"/>
        <v>4</v>
      </c>
      <c r="Z17" s="10">
        <f t="shared" ca="1" si="12"/>
        <v>10</v>
      </c>
    </row>
    <row r="18" spans="1:26" ht="27" customHeight="1" x14ac:dyDescent="0.25">
      <c r="A18" s="7" t="s">
        <v>56</v>
      </c>
      <c r="B18" s="7"/>
      <c r="C18" s="8" t="s">
        <v>53</v>
      </c>
      <c r="D18" s="8" t="s">
        <v>369</v>
      </c>
      <c r="E18" s="8">
        <v>2020</v>
      </c>
      <c r="F18" s="8" t="s">
        <v>382</v>
      </c>
      <c r="G18" s="8" t="s">
        <v>382</v>
      </c>
      <c r="H18" s="8" t="s">
        <v>57</v>
      </c>
      <c r="I18" s="8" t="str">
        <f>TRIM(LEFT(H18, LEN(H18)-3))</f>
        <v>673</v>
      </c>
      <c r="J18" s="8" t="str">
        <f>RIGHT(H18, 2)</f>
        <v>LV</v>
      </c>
      <c r="K18" s="8" t="s">
        <v>42</v>
      </c>
      <c r="L18" s="8">
        <v>54</v>
      </c>
      <c r="M18" s="8">
        <v>44</v>
      </c>
      <c r="N18" s="8" t="s">
        <v>7</v>
      </c>
      <c r="O18" s="9">
        <f>L18-M18</f>
        <v>10</v>
      </c>
      <c r="P18" s="9" t="s">
        <v>382</v>
      </c>
      <c r="Q18" s="10" t="str">
        <f t="shared" ca="1" si="3"/>
        <v>Rasmussen Reports</v>
      </c>
      <c r="R18" s="10" t="str">
        <f t="shared" ca="1" si="4"/>
        <v>FOX News</v>
      </c>
      <c r="S18" s="10" t="str">
        <f t="shared" ca="1" si="5"/>
        <v>5/18 - 5/19</v>
      </c>
      <c r="T18" s="10" t="str">
        <f t="shared" ca="1" si="6"/>
        <v>5/17 - 5/20</v>
      </c>
      <c r="U18" s="10" t="str">
        <f t="shared" ca="1" si="7"/>
        <v>1000 LV</v>
      </c>
      <c r="V18" s="10" t="str">
        <f t="shared" ca="1" si="8"/>
        <v>1207 RV</v>
      </c>
      <c r="W18" s="10" t="str">
        <f t="shared" ca="1" si="9"/>
        <v>Biden +5</v>
      </c>
      <c r="X18" s="10" t="str">
        <f t="shared" ca="1" si="10"/>
        <v>Biden +8</v>
      </c>
      <c r="Y18" s="10">
        <f t="shared" ca="1" si="11"/>
        <v>5</v>
      </c>
      <c r="Z18" s="10">
        <f t="shared" ca="1" si="12"/>
        <v>8</v>
      </c>
    </row>
    <row r="19" spans="1:26" ht="27" customHeight="1" x14ac:dyDescent="0.25">
      <c r="A19" s="7" t="s">
        <v>52</v>
      </c>
      <c r="B19" s="7"/>
      <c r="C19" s="8" t="s">
        <v>53</v>
      </c>
      <c r="D19" s="8" t="s">
        <v>369</v>
      </c>
      <c r="E19" s="8">
        <v>2020</v>
      </c>
      <c r="F19" s="8" t="s">
        <v>382</v>
      </c>
      <c r="G19" s="8" t="s">
        <v>382</v>
      </c>
      <c r="H19" s="8" t="s">
        <v>54</v>
      </c>
      <c r="I19" s="8" t="str">
        <f t="shared" si="0"/>
        <v>1104</v>
      </c>
      <c r="J19" s="8" t="str">
        <f t="shared" si="1"/>
        <v>RV</v>
      </c>
      <c r="K19" s="8">
        <v>3</v>
      </c>
      <c r="L19" s="8">
        <v>49</v>
      </c>
      <c r="M19" s="8">
        <v>41</v>
      </c>
      <c r="N19" s="8" t="s">
        <v>55</v>
      </c>
      <c r="O19" s="9">
        <f t="shared" si="2"/>
        <v>8</v>
      </c>
      <c r="P19" s="9" t="s">
        <v>382</v>
      </c>
      <c r="Q19" s="10" t="str">
        <f t="shared" ca="1" si="3"/>
        <v>CNBC</v>
      </c>
      <c r="R19" s="10" t="str">
        <f t="shared" ca="1" si="4"/>
        <v>Quinnipiac</v>
      </c>
      <c r="S19" s="10" t="str">
        <f t="shared" ca="1" si="5"/>
        <v>5/15 - 5/17</v>
      </c>
      <c r="T19" s="10" t="str">
        <f t="shared" ca="1" si="6"/>
        <v>5/14 - 5/18</v>
      </c>
      <c r="U19" s="10" t="str">
        <f t="shared" ca="1" si="7"/>
        <v>1424 LV</v>
      </c>
      <c r="V19" s="10" t="str">
        <f t="shared" ca="1" si="8"/>
        <v>1323 RV</v>
      </c>
      <c r="W19" s="10" t="str">
        <f t="shared" ca="1" si="9"/>
        <v>Biden +3</v>
      </c>
      <c r="X19" s="10" t="str">
        <f t="shared" ca="1" si="10"/>
        <v>Biden +11</v>
      </c>
      <c r="Y19" s="10">
        <f t="shared" ca="1" si="11"/>
        <v>3</v>
      </c>
      <c r="Z19" s="10">
        <f t="shared" ca="1" si="12"/>
        <v>11</v>
      </c>
    </row>
    <row r="20" spans="1:26" ht="27" customHeight="1" x14ac:dyDescent="0.25">
      <c r="A20" s="12" t="s">
        <v>0</v>
      </c>
      <c r="B20" s="12"/>
      <c r="C20" s="13" t="s">
        <v>60</v>
      </c>
      <c r="D20" s="13" t="s">
        <v>369</v>
      </c>
      <c r="E20" s="13">
        <v>2020</v>
      </c>
      <c r="F20" s="13" t="s">
        <v>382</v>
      </c>
      <c r="G20" s="13" t="s">
        <v>382</v>
      </c>
      <c r="H20" s="13" t="s">
        <v>61</v>
      </c>
      <c r="I20" s="13" t="str">
        <f>TRIM(LEFT(H20, LEN(H20)-3))</f>
        <v>1258</v>
      </c>
      <c r="J20" s="13" t="str">
        <f>RIGHT(H20, 2)</f>
        <v>LV</v>
      </c>
      <c r="K20" s="13">
        <v>2.8</v>
      </c>
      <c r="L20" s="13">
        <v>51</v>
      </c>
      <c r="M20" s="13">
        <v>41</v>
      </c>
      <c r="N20" s="13" t="s">
        <v>7</v>
      </c>
      <c r="O20" s="14">
        <f>L20-M20</f>
        <v>10</v>
      </c>
      <c r="P20" s="14" t="s">
        <v>382</v>
      </c>
      <c r="Q20" s="10" t="str">
        <f t="shared" ca="1" si="3"/>
        <v>CNBC</v>
      </c>
      <c r="R20" s="10" t="str">
        <f t="shared" ca="1" si="4"/>
        <v>Monmouth</v>
      </c>
      <c r="S20" s="10" t="str">
        <f t="shared" ca="1" si="5"/>
        <v>5/1 - 5/3</v>
      </c>
      <c r="T20" s="10" t="str">
        <f t="shared" ca="1" si="6"/>
        <v>4/30 - 5/4</v>
      </c>
      <c r="U20" s="10" t="str">
        <f t="shared" ca="1" si="7"/>
        <v>1489 LV</v>
      </c>
      <c r="V20" s="10" t="str">
        <f t="shared" ca="1" si="8"/>
        <v>739 RV</v>
      </c>
      <c r="W20" s="10" t="str">
        <f t="shared" ca="1" si="9"/>
        <v>Biden +3</v>
      </c>
      <c r="X20" s="10" t="str">
        <f t="shared" ca="1" si="10"/>
        <v>Biden +9</v>
      </c>
      <c r="Y20" s="10">
        <f t="shared" ca="1" si="11"/>
        <v>3</v>
      </c>
      <c r="Z20" s="10">
        <f t="shared" ca="1" si="12"/>
        <v>9</v>
      </c>
    </row>
    <row r="21" spans="1:26" ht="27" customHeight="1" x14ac:dyDescent="0.25">
      <c r="A21" s="12" t="s">
        <v>4</v>
      </c>
      <c r="B21" s="12"/>
      <c r="C21" s="13" t="s">
        <v>58</v>
      </c>
      <c r="D21" s="13" t="s">
        <v>369</v>
      </c>
      <c r="E21" s="13">
        <v>2020</v>
      </c>
      <c r="F21" s="13" t="s">
        <v>382</v>
      </c>
      <c r="G21" s="13" t="s">
        <v>382</v>
      </c>
      <c r="H21" s="13" t="s">
        <v>59</v>
      </c>
      <c r="I21" s="13" t="str">
        <f t="shared" si="0"/>
        <v>1252</v>
      </c>
      <c r="J21" s="13" t="str">
        <f t="shared" si="1"/>
        <v>RV</v>
      </c>
      <c r="K21" s="13">
        <v>3.3</v>
      </c>
      <c r="L21" s="13">
        <v>49</v>
      </c>
      <c r="M21" s="13">
        <v>40</v>
      </c>
      <c r="N21" s="13" t="s">
        <v>24</v>
      </c>
      <c r="O21" s="14">
        <f t="shared" si="2"/>
        <v>9</v>
      </c>
      <c r="P21" s="14" t="s">
        <v>382</v>
      </c>
      <c r="Q21" s="10" t="str">
        <f t="shared" ca="1" si="3"/>
        <v>CBS News/YouGov</v>
      </c>
      <c r="R21" s="10" t="str">
        <f t="shared" ca="1" si="4"/>
        <v>Emerson</v>
      </c>
      <c r="S21" s="10" t="str">
        <f t="shared" ca="1" si="5"/>
        <v>4/28 - 5/1</v>
      </c>
      <c r="T21" s="10" t="str">
        <f t="shared" ca="1" si="6"/>
        <v>4/26 - 4/28</v>
      </c>
      <c r="U21" s="10" t="str">
        <f t="shared" ca="1" si="7"/>
        <v>1671 LV</v>
      </c>
      <c r="V21" s="10" t="str">
        <f t="shared" ca="1" si="8"/>
        <v>1200 RV</v>
      </c>
      <c r="W21" s="10" t="str">
        <f t="shared" ca="1" si="9"/>
        <v>Biden +6</v>
      </c>
      <c r="X21" s="10" t="str">
        <f t="shared" ca="1" si="10"/>
        <v>Biden +6</v>
      </c>
      <c r="Y21" s="10">
        <f t="shared" ca="1" si="11"/>
        <v>6</v>
      </c>
      <c r="Z21" s="10">
        <f t="shared" ca="1" si="12"/>
        <v>6</v>
      </c>
    </row>
    <row r="22" spans="1:26" ht="27" customHeight="1" x14ac:dyDescent="0.25">
      <c r="A22" s="7" t="s">
        <v>8</v>
      </c>
      <c r="B22" s="7"/>
      <c r="C22" s="8" t="s">
        <v>62</v>
      </c>
      <c r="D22" s="8" t="s">
        <v>369</v>
      </c>
      <c r="E22" s="8">
        <v>2020</v>
      </c>
      <c r="F22" s="8" t="s">
        <v>382</v>
      </c>
      <c r="G22" s="8" t="s">
        <v>382</v>
      </c>
      <c r="H22" s="8" t="s">
        <v>63</v>
      </c>
      <c r="I22" s="8" t="str">
        <f t="shared" si="0"/>
        <v>1500</v>
      </c>
      <c r="J22" s="8" t="str">
        <f t="shared" si="1"/>
        <v>LV</v>
      </c>
      <c r="K22" s="8">
        <v>2</v>
      </c>
      <c r="L22" s="8">
        <v>47</v>
      </c>
      <c r="M22" s="8">
        <v>44</v>
      </c>
      <c r="N22" s="8" t="s">
        <v>17</v>
      </c>
      <c r="O22" s="9">
        <f t="shared" si="2"/>
        <v>3</v>
      </c>
      <c r="P22" s="9" t="s">
        <v>382</v>
      </c>
      <c r="Q22" s="10" t="str">
        <f t="shared" ca="1" si="3"/>
        <v>Grinnell/Selzer</v>
      </c>
      <c r="R22" s="10" t="str">
        <f t="shared" ca="1" si="4"/>
        <v>Harvard-Harris</v>
      </c>
      <c r="S22" s="10" t="str">
        <f t="shared" ca="1" si="5"/>
        <v>3/27 - 3/30</v>
      </c>
      <c r="T22" s="10" t="str">
        <f t="shared" ca="1" si="6"/>
        <v>3/24 - 3/26</v>
      </c>
      <c r="U22" s="10" t="str">
        <f t="shared" ca="1" si="7"/>
        <v>777 LV</v>
      </c>
      <c r="V22" s="10" t="str">
        <f t="shared" ca="1" si="8"/>
        <v>2410 RV</v>
      </c>
      <c r="W22" s="10" t="str">
        <f t="shared" ca="1" si="9"/>
        <v>Biden +4</v>
      </c>
      <c r="X22" s="10" t="str">
        <f t="shared" ca="1" si="10"/>
        <v>Biden +10</v>
      </c>
      <c r="Y22" s="10">
        <f t="shared" ca="1" si="11"/>
        <v>4</v>
      </c>
      <c r="Z22" s="10">
        <f t="shared" ca="1" si="12"/>
        <v>10</v>
      </c>
    </row>
    <row r="23" spans="1:26" ht="27" customHeight="1" x14ac:dyDescent="0.25">
      <c r="A23" s="7" t="s">
        <v>64</v>
      </c>
      <c r="B23" s="7"/>
      <c r="C23" s="8" t="s">
        <v>65</v>
      </c>
      <c r="D23" s="8" t="s">
        <v>369</v>
      </c>
      <c r="E23" s="8">
        <v>2020</v>
      </c>
      <c r="F23" s="8" t="s">
        <v>382</v>
      </c>
      <c r="G23" s="8" t="s">
        <v>382</v>
      </c>
      <c r="H23" s="8" t="s">
        <v>66</v>
      </c>
      <c r="I23" s="8" t="str">
        <f t="shared" si="0"/>
        <v>1273</v>
      </c>
      <c r="J23" s="8" t="str">
        <f t="shared" si="1"/>
        <v>RV</v>
      </c>
      <c r="K23" s="8">
        <v>2.8</v>
      </c>
      <c r="L23" s="8">
        <v>52</v>
      </c>
      <c r="M23" s="8">
        <v>37</v>
      </c>
      <c r="N23" s="8" t="s">
        <v>67</v>
      </c>
      <c r="O23" s="9">
        <f t="shared" si="2"/>
        <v>15</v>
      </c>
      <c r="P23" s="9" t="s">
        <v>382</v>
      </c>
      <c r="Q23" s="10">
        <f t="shared" ca="1" si="3"/>
        <v>0</v>
      </c>
      <c r="R23" s="10">
        <f t="shared" ca="1" si="4"/>
        <v>0</v>
      </c>
      <c r="S23" s="10">
        <f t="shared" ca="1" si="5"/>
        <v>0</v>
      </c>
      <c r="T23" s="10">
        <f t="shared" ca="1" si="6"/>
        <v>0</v>
      </c>
      <c r="U23" s="10">
        <f t="shared" ca="1" si="7"/>
        <v>0</v>
      </c>
      <c r="V23" s="10">
        <f t="shared" ca="1" si="8"/>
        <v>0</v>
      </c>
      <c r="W23" s="10">
        <f t="shared" ca="1" si="9"/>
        <v>0</v>
      </c>
      <c r="X23" s="10">
        <f t="shared" ca="1" si="10"/>
        <v>0</v>
      </c>
      <c r="Y23" s="10">
        <f t="shared" ca="1" si="11"/>
        <v>0</v>
      </c>
      <c r="Z23" s="10">
        <f t="shared" ca="1" si="12"/>
        <v>0</v>
      </c>
    </row>
    <row r="24" spans="1:26" ht="27" customHeight="1" x14ac:dyDescent="0.25">
      <c r="A24" s="12" t="s">
        <v>8</v>
      </c>
      <c r="B24" s="12"/>
      <c r="C24" s="13" t="s">
        <v>72</v>
      </c>
      <c r="D24" s="13" t="s">
        <v>369</v>
      </c>
      <c r="E24" s="13">
        <v>2020</v>
      </c>
      <c r="F24" s="13" t="s">
        <v>382</v>
      </c>
      <c r="G24" s="13" t="s">
        <v>382</v>
      </c>
      <c r="H24" s="13" t="s">
        <v>63</v>
      </c>
      <c r="I24" s="13" t="str">
        <f>TRIM(LEFT(H24, LEN(H24)-3))</f>
        <v>1500</v>
      </c>
      <c r="J24" s="13" t="str">
        <f>RIGHT(H24, 2)</f>
        <v>LV</v>
      </c>
      <c r="K24" s="13">
        <v>2.5</v>
      </c>
      <c r="L24" s="13">
        <v>50</v>
      </c>
      <c r="M24" s="13">
        <v>40</v>
      </c>
      <c r="N24" s="13" t="s">
        <v>7</v>
      </c>
      <c r="O24" s="14">
        <f>L24-M24</f>
        <v>10</v>
      </c>
      <c r="P24" s="14" t="s">
        <v>382</v>
      </c>
      <c r="Q24" s="10">
        <f t="shared" ca="1" si="3"/>
        <v>0</v>
      </c>
      <c r="R24" s="10">
        <f t="shared" ca="1" si="4"/>
        <v>0</v>
      </c>
      <c r="S24" s="10">
        <f t="shared" ca="1" si="5"/>
        <v>0</v>
      </c>
      <c r="T24" s="10">
        <f t="shared" ca="1" si="6"/>
        <v>0</v>
      </c>
      <c r="U24" s="10">
        <f t="shared" ca="1" si="7"/>
        <v>0</v>
      </c>
      <c r="V24" s="10">
        <f t="shared" ca="1" si="8"/>
        <v>0</v>
      </c>
      <c r="W24" s="10">
        <f t="shared" ca="1" si="9"/>
        <v>0</v>
      </c>
      <c r="X24" s="10">
        <f t="shared" ca="1" si="10"/>
        <v>0</v>
      </c>
      <c r="Y24" s="10">
        <f t="shared" ca="1" si="11"/>
        <v>0</v>
      </c>
      <c r="Z24" s="10">
        <f t="shared" ca="1" si="12"/>
        <v>0</v>
      </c>
    </row>
    <row r="25" spans="1:26" ht="27" customHeight="1" x14ac:dyDescent="0.25">
      <c r="A25" s="12" t="s">
        <v>4</v>
      </c>
      <c r="B25" s="12"/>
      <c r="C25" s="13" t="s">
        <v>72</v>
      </c>
      <c r="D25" s="13" t="s">
        <v>369</v>
      </c>
      <c r="E25" s="13">
        <v>2020</v>
      </c>
      <c r="F25" s="13" t="s">
        <v>382</v>
      </c>
      <c r="G25" s="13" t="s">
        <v>382</v>
      </c>
      <c r="H25" s="13" t="s">
        <v>73</v>
      </c>
      <c r="I25" s="13" t="str">
        <f t="shared" si="0"/>
        <v>1165</v>
      </c>
      <c r="J25" s="13" t="str">
        <f t="shared" si="1"/>
        <v>RV</v>
      </c>
      <c r="K25" s="13">
        <v>3.6</v>
      </c>
      <c r="L25" s="13">
        <v>49</v>
      </c>
      <c r="M25" s="13">
        <v>40</v>
      </c>
      <c r="N25" s="13" t="s">
        <v>24</v>
      </c>
      <c r="O25" s="14">
        <f t="shared" si="2"/>
        <v>9</v>
      </c>
      <c r="P25" s="14" t="s">
        <v>382</v>
      </c>
      <c r="Q25" s="10">
        <f t="shared" ca="1" si="3"/>
        <v>0</v>
      </c>
      <c r="R25" s="10">
        <f t="shared" ca="1" si="4"/>
        <v>0</v>
      </c>
      <c r="S25" s="10">
        <f t="shared" ca="1" si="5"/>
        <v>0</v>
      </c>
      <c r="T25" s="10">
        <f t="shared" ca="1" si="6"/>
        <v>0</v>
      </c>
      <c r="U25" s="10">
        <f t="shared" ca="1" si="7"/>
        <v>0</v>
      </c>
      <c r="V25" s="10">
        <f t="shared" ca="1" si="8"/>
        <v>0</v>
      </c>
      <c r="W25" s="10">
        <f t="shared" ca="1" si="9"/>
        <v>0</v>
      </c>
      <c r="X25" s="10">
        <f t="shared" ca="1" si="10"/>
        <v>0</v>
      </c>
      <c r="Y25" s="10">
        <f t="shared" ca="1" si="11"/>
        <v>0</v>
      </c>
      <c r="Z25" s="10">
        <f t="shared" ca="1" si="12"/>
        <v>0</v>
      </c>
    </row>
    <row r="26" spans="1:26" ht="27" customHeight="1" x14ac:dyDescent="0.25">
      <c r="A26" s="7" t="s">
        <v>84</v>
      </c>
      <c r="B26" s="7"/>
      <c r="C26" s="8" t="s">
        <v>85</v>
      </c>
      <c r="D26" s="8" t="s">
        <v>370</v>
      </c>
      <c r="E26" s="8">
        <v>2020</v>
      </c>
      <c r="F26" s="8" t="s">
        <v>382</v>
      </c>
      <c r="G26" s="8" t="s">
        <v>382</v>
      </c>
      <c r="H26" s="8" t="s">
        <v>86</v>
      </c>
      <c r="I26" s="8" t="str">
        <f>TRIM(LEFT(H26, LEN(H26)-3))</f>
        <v>1663</v>
      </c>
      <c r="J26" s="8" t="str">
        <f>RIGHT(H26, 2)</f>
        <v>LV</v>
      </c>
      <c r="K26" s="8">
        <v>1.6</v>
      </c>
      <c r="L26" s="8">
        <v>49</v>
      </c>
      <c r="M26" s="8">
        <v>41</v>
      </c>
      <c r="N26" s="8" t="s">
        <v>55</v>
      </c>
      <c r="O26" s="9">
        <f>L26-M26</f>
        <v>8</v>
      </c>
      <c r="P26" s="9" t="s">
        <v>382</v>
      </c>
      <c r="Q26" s="10">
        <f t="shared" ca="1" si="3"/>
        <v>0</v>
      </c>
      <c r="R26" s="10">
        <f t="shared" ca="1" si="4"/>
        <v>0</v>
      </c>
      <c r="S26" s="10">
        <f t="shared" ca="1" si="5"/>
        <v>0</v>
      </c>
      <c r="T26" s="10">
        <f t="shared" ca="1" si="6"/>
        <v>0</v>
      </c>
      <c r="U26" s="10">
        <f t="shared" ca="1" si="7"/>
        <v>0</v>
      </c>
      <c r="V26" s="10">
        <f t="shared" ca="1" si="8"/>
        <v>0</v>
      </c>
      <c r="W26" s="10">
        <f t="shared" ca="1" si="9"/>
        <v>0</v>
      </c>
      <c r="X26" s="10">
        <f t="shared" ca="1" si="10"/>
        <v>0</v>
      </c>
      <c r="Y26" s="10">
        <f t="shared" ca="1" si="11"/>
        <v>0</v>
      </c>
      <c r="Z26" s="10">
        <f t="shared" ca="1" si="12"/>
        <v>0</v>
      </c>
    </row>
    <row r="27" spans="1:26" ht="27" customHeight="1" x14ac:dyDescent="0.25">
      <c r="A27" s="7" t="s">
        <v>80</v>
      </c>
      <c r="B27" s="7"/>
      <c r="C27" s="8" t="s">
        <v>81</v>
      </c>
      <c r="D27" s="8" t="s">
        <v>370</v>
      </c>
      <c r="E27" s="8">
        <v>2020</v>
      </c>
      <c r="F27" s="8" t="s">
        <v>382</v>
      </c>
      <c r="G27" s="8" t="s">
        <v>382</v>
      </c>
      <c r="H27" s="8" t="s">
        <v>82</v>
      </c>
      <c r="I27" s="8" t="str">
        <f t="shared" si="0"/>
        <v>733</v>
      </c>
      <c r="J27" s="8" t="str">
        <f t="shared" si="1"/>
        <v>RV</v>
      </c>
      <c r="K27" s="8">
        <v>3.6</v>
      </c>
      <c r="L27" s="8">
        <v>53</v>
      </c>
      <c r="M27" s="8">
        <v>41</v>
      </c>
      <c r="N27" s="8" t="s">
        <v>83</v>
      </c>
      <c r="O27" s="9">
        <f t="shared" si="2"/>
        <v>12</v>
      </c>
      <c r="P27" s="9" t="s">
        <v>382</v>
      </c>
      <c r="Q27" s="10">
        <f t="shared" ca="1" si="3"/>
        <v>0</v>
      </c>
      <c r="R27" s="10">
        <f t="shared" ca="1" si="4"/>
        <v>0</v>
      </c>
      <c r="S27" s="10">
        <f t="shared" ca="1" si="5"/>
        <v>0</v>
      </c>
      <c r="T27" s="10">
        <f t="shared" ca="1" si="6"/>
        <v>0</v>
      </c>
      <c r="U27" s="10">
        <f t="shared" ca="1" si="7"/>
        <v>0</v>
      </c>
      <c r="V27" s="10">
        <f t="shared" ca="1" si="8"/>
        <v>0</v>
      </c>
      <c r="W27" s="10">
        <f t="shared" ca="1" si="9"/>
        <v>0</v>
      </c>
      <c r="X27" s="10">
        <f t="shared" ca="1" si="10"/>
        <v>0</v>
      </c>
      <c r="Y27" s="10">
        <f t="shared" ca="1" si="11"/>
        <v>0</v>
      </c>
      <c r="Z27" s="10">
        <f t="shared" ca="1" si="12"/>
        <v>0</v>
      </c>
    </row>
    <row r="28" spans="1:26" ht="27" customHeight="1" x14ac:dyDescent="0.25">
      <c r="A28" s="12" t="s">
        <v>84</v>
      </c>
      <c r="B28" s="12"/>
      <c r="C28" s="13" t="s">
        <v>109</v>
      </c>
      <c r="D28" s="13" t="s">
        <v>370</v>
      </c>
      <c r="E28" s="13">
        <v>2020</v>
      </c>
      <c r="F28" s="13" t="s">
        <v>382</v>
      </c>
      <c r="G28" s="13" t="s">
        <v>382</v>
      </c>
      <c r="H28" s="13" t="s">
        <v>110</v>
      </c>
      <c r="I28" s="13" t="str">
        <f>TRIM(LEFT(H28, LEN(H28)-3))</f>
        <v>1250</v>
      </c>
      <c r="J28" s="13" t="str">
        <f>RIGHT(H28, 2)</f>
        <v>LV</v>
      </c>
      <c r="K28" s="13">
        <v>2.8</v>
      </c>
      <c r="L28" s="13">
        <v>51</v>
      </c>
      <c r="M28" s="13">
        <v>41</v>
      </c>
      <c r="N28" s="13" t="s">
        <v>7</v>
      </c>
      <c r="O28" s="14">
        <f>L28-M28</f>
        <v>10</v>
      </c>
      <c r="P28" s="14" t="s">
        <v>382</v>
      </c>
      <c r="Q28" s="10">
        <f t="shared" ca="1" si="3"/>
        <v>0</v>
      </c>
      <c r="R28" s="10">
        <f t="shared" ca="1" si="4"/>
        <v>0</v>
      </c>
      <c r="S28" s="10">
        <f t="shared" ca="1" si="5"/>
        <v>0</v>
      </c>
      <c r="T28" s="10">
        <f t="shared" ca="1" si="6"/>
        <v>0</v>
      </c>
      <c r="U28" s="10">
        <f t="shared" ca="1" si="7"/>
        <v>0</v>
      </c>
      <c r="V28" s="10">
        <f t="shared" ca="1" si="8"/>
        <v>0</v>
      </c>
      <c r="W28" s="10">
        <f t="shared" ca="1" si="9"/>
        <v>0</v>
      </c>
      <c r="X28" s="10">
        <f t="shared" ca="1" si="10"/>
        <v>0</v>
      </c>
      <c r="Y28" s="10">
        <f t="shared" ca="1" si="11"/>
        <v>0</v>
      </c>
      <c r="Z28" s="10">
        <f t="shared" ca="1" si="12"/>
        <v>0</v>
      </c>
    </row>
    <row r="29" spans="1:26" ht="27" customHeight="1" x14ac:dyDescent="0.25">
      <c r="A29" s="12" t="s">
        <v>64</v>
      </c>
      <c r="B29" s="12"/>
      <c r="C29" s="13" t="s">
        <v>107</v>
      </c>
      <c r="D29" s="13" t="s">
        <v>370</v>
      </c>
      <c r="E29" s="13">
        <v>2020</v>
      </c>
      <c r="F29" s="13" t="s">
        <v>382</v>
      </c>
      <c r="G29" s="13" t="s">
        <v>382</v>
      </c>
      <c r="H29" s="13" t="s">
        <v>108</v>
      </c>
      <c r="I29" s="13" t="str">
        <f t="shared" si="0"/>
        <v>1332</v>
      </c>
      <c r="J29" s="13" t="str">
        <f t="shared" si="1"/>
        <v>RV</v>
      </c>
      <c r="K29" s="13">
        <v>2.7</v>
      </c>
      <c r="L29" s="13">
        <v>49</v>
      </c>
      <c r="M29" s="13">
        <v>41</v>
      </c>
      <c r="N29" s="13" t="s">
        <v>55</v>
      </c>
      <c r="O29" s="14">
        <f t="shared" si="2"/>
        <v>8</v>
      </c>
      <c r="P29" s="14" t="s">
        <v>382</v>
      </c>
      <c r="Q29" s="10">
        <f t="shared" ca="1" si="3"/>
        <v>0</v>
      </c>
      <c r="R29" s="10">
        <f t="shared" ca="1" si="4"/>
        <v>0</v>
      </c>
      <c r="S29" s="10">
        <f t="shared" ca="1" si="5"/>
        <v>0</v>
      </c>
      <c r="T29" s="10">
        <f t="shared" ca="1" si="6"/>
        <v>0</v>
      </c>
      <c r="U29" s="10">
        <f t="shared" ca="1" si="7"/>
        <v>0</v>
      </c>
      <c r="V29" s="10">
        <f t="shared" ca="1" si="8"/>
        <v>0</v>
      </c>
      <c r="W29" s="10">
        <f t="shared" ca="1" si="9"/>
        <v>0</v>
      </c>
      <c r="X29" s="10">
        <f t="shared" ca="1" si="10"/>
        <v>0</v>
      </c>
      <c r="Y29" s="10">
        <f t="shared" ca="1" si="11"/>
        <v>0</v>
      </c>
      <c r="Z29" s="10">
        <f t="shared" ca="1" si="12"/>
        <v>0</v>
      </c>
    </row>
    <row r="30" spans="1:26" ht="27" customHeight="1" x14ac:dyDescent="0.25">
      <c r="A30" s="7" t="s">
        <v>97</v>
      </c>
      <c r="B30" s="7"/>
      <c r="C30" s="8" t="s">
        <v>126</v>
      </c>
      <c r="D30" s="8" t="s">
        <v>371</v>
      </c>
      <c r="E30" s="8">
        <v>2020</v>
      </c>
      <c r="F30" s="8" t="s">
        <v>382</v>
      </c>
      <c r="G30" s="8" t="s">
        <v>382</v>
      </c>
      <c r="H30" s="8" t="s">
        <v>127</v>
      </c>
      <c r="I30" s="8" t="str">
        <f t="shared" si="0"/>
        <v>1457</v>
      </c>
      <c r="J30" s="8" t="str">
        <f t="shared" si="1"/>
        <v>LV</v>
      </c>
      <c r="K30" s="8">
        <v>2.6</v>
      </c>
      <c r="L30" s="8">
        <v>48</v>
      </c>
      <c r="M30" s="8">
        <v>41</v>
      </c>
      <c r="N30" s="8" t="s">
        <v>35</v>
      </c>
      <c r="O30" s="9">
        <f t="shared" si="2"/>
        <v>7</v>
      </c>
      <c r="P30" s="9" t="s">
        <v>382</v>
      </c>
      <c r="Q30" s="10">
        <f t="shared" ca="1" si="3"/>
        <v>0</v>
      </c>
      <c r="R30" s="10">
        <f t="shared" ca="1" si="4"/>
        <v>0</v>
      </c>
      <c r="S30" s="10">
        <f t="shared" ca="1" si="5"/>
        <v>0</v>
      </c>
      <c r="T30" s="10">
        <f t="shared" ca="1" si="6"/>
        <v>0</v>
      </c>
      <c r="U30" s="10">
        <f t="shared" ca="1" si="7"/>
        <v>0</v>
      </c>
      <c r="V30" s="10">
        <f t="shared" ca="1" si="8"/>
        <v>0</v>
      </c>
      <c r="W30" s="10">
        <f t="shared" ca="1" si="9"/>
        <v>0</v>
      </c>
      <c r="X30" s="10">
        <f t="shared" ca="1" si="10"/>
        <v>0</v>
      </c>
      <c r="Y30" s="10">
        <f t="shared" ca="1" si="11"/>
        <v>0</v>
      </c>
      <c r="Z30" s="10">
        <f t="shared" ca="1" si="12"/>
        <v>0</v>
      </c>
    </row>
    <row r="31" spans="1:26" ht="27" customHeight="1" x14ac:dyDescent="0.25">
      <c r="A31" s="7" t="s">
        <v>80</v>
      </c>
      <c r="B31" s="7" t="s">
        <v>385</v>
      </c>
      <c r="C31" s="8" t="s">
        <v>128</v>
      </c>
      <c r="D31" s="8" t="s">
        <v>371</v>
      </c>
      <c r="E31" s="8">
        <v>2020</v>
      </c>
      <c r="F31" s="8" t="s">
        <v>382</v>
      </c>
      <c r="G31" s="8" t="s">
        <v>382</v>
      </c>
      <c r="H31" s="8" t="s">
        <v>129</v>
      </c>
      <c r="I31" s="8" t="str">
        <f t="shared" si="0"/>
        <v>742</v>
      </c>
      <c r="J31" s="8" t="str">
        <f t="shared" si="1"/>
        <v>RV</v>
      </c>
      <c r="K31" s="8">
        <v>3.6</v>
      </c>
      <c r="L31" s="8">
        <v>52</v>
      </c>
      <c r="M31" s="8">
        <v>41</v>
      </c>
      <c r="N31" s="8" t="s">
        <v>71</v>
      </c>
      <c r="O31" s="9">
        <f t="shared" si="2"/>
        <v>11</v>
      </c>
      <c r="P31" s="9" t="s">
        <v>382</v>
      </c>
      <c r="Q31" s="10">
        <f t="shared" ca="1" si="3"/>
        <v>0</v>
      </c>
      <c r="R31" s="10">
        <f t="shared" ca="1" si="4"/>
        <v>0</v>
      </c>
      <c r="S31" s="10">
        <f t="shared" ca="1" si="5"/>
        <v>0</v>
      </c>
      <c r="T31" s="10">
        <f t="shared" ca="1" si="6"/>
        <v>0</v>
      </c>
      <c r="U31" s="10">
        <f t="shared" ca="1" si="7"/>
        <v>0</v>
      </c>
      <c r="V31" s="10">
        <f t="shared" ca="1" si="8"/>
        <v>0</v>
      </c>
      <c r="W31" s="10">
        <f t="shared" ca="1" si="9"/>
        <v>0</v>
      </c>
      <c r="X31" s="10">
        <f t="shared" ca="1" si="10"/>
        <v>0</v>
      </c>
      <c r="Y31" s="10">
        <f t="shared" ca="1" si="11"/>
        <v>0</v>
      </c>
      <c r="Z31" s="10">
        <f t="shared" ca="1" si="12"/>
        <v>0</v>
      </c>
    </row>
    <row r="32" spans="1:26" ht="27" customHeight="1" x14ac:dyDescent="0.25">
      <c r="A32" s="12" t="s">
        <v>39</v>
      </c>
      <c r="B32" s="12" t="s">
        <v>386</v>
      </c>
      <c r="C32" s="13" t="s">
        <v>130</v>
      </c>
      <c r="D32" s="13" t="s">
        <v>371</v>
      </c>
      <c r="E32" s="13">
        <v>2020</v>
      </c>
      <c r="F32" s="13" t="s">
        <v>382</v>
      </c>
      <c r="G32" s="13" t="s">
        <v>382</v>
      </c>
      <c r="H32" s="13" t="s">
        <v>131</v>
      </c>
      <c r="I32" s="13" t="str">
        <f t="shared" si="0"/>
        <v>1486</v>
      </c>
      <c r="J32" s="13" t="str">
        <f t="shared" si="1"/>
        <v>LV</v>
      </c>
      <c r="K32" s="13">
        <v>2.6</v>
      </c>
      <c r="L32" s="13">
        <v>47</v>
      </c>
      <c r="M32" s="13">
        <v>43</v>
      </c>
      <c r="N32" s="13" t="s">
        <v>29</v>
      </c>
      <c r="O32" s="14">
        <f t="shared" si="2"/>
        <v>4</v>
      </c>
      <c r="P32" s="14" t="s">
        <v>382</v>
      </c>
      <c r="Q32" s="10">
        <f t="shared" ca="1" si="3"/>
        <v>0</v>
      </c>
      <c r="R32" s="10">
        <f t="shared" ca="1" si="4"/>
        <v>0</v>
      </c>
      <c r="S32" s="10">
        <f t="shared" ca="1" si="5"/>
        <v>0</v>
      </c>
      <c r="T32" s="10">
        <f t="shared" ca="1" si="6"/>
        <v>0</v>
      </c>
      <c r="U32" s="10">
        <f t="shared" ca="1" si="7"/>
        <v>0</v>
      </c>
      <c r="V32" s="10">
        <f t="shared" ca="1" si="8"/>
        <v>0</v>
      </c>
      <c r="W32" s="10">
        <f t="shared" ca="1" si="9"/>
        <v>0</v>
      </c>
      <c r="X32" s="10">
        <f t="shared" ca="1" si="10"/>
        <v>0</v>
      </c>
      <c r="Y32" s="10">
        <f t="shared" ca="1" si="11"/>
        <v>0</v>
      </c>
      <c r="Z32" s="10">
        <f t="shared" ca="1" si="12"/>
        <v>0</v>
      </c>
    </row>
    <row r="33" spans="1:26" ht="27" customHeight="1" x14ac:dyDescent="0.25">
      <c r="A33" s="12" t="s">
        <v>56</v>
      </c>
      <c r="B33" s="12"/>
      <c r="C33" s="13" t="s">
        <v>132</v>
      </c>
      <c r="D33" s="13" t="s">
        <v>371</v>
      </c>
      <c r="E33" s="13">
        <v>2020</v>
      </c>
      <c r="F33" s="13" t="s">
        <v>382</v>
      </c>
      <c r="G33" s="13" t="s">
        <v>382</v>
      </c>
      <c r="H33" s="13" t="s">
        <v>133</v>
      </c>
      <c r="I33" s="13" t="str">
        <f t="shared" si="0"/>
        <v>835</v>
      </c>
      <c r="J33" s="13" t="str">
        <f t="shared" si="1"/>
        <v>RV</v>
      </c>
      <c r="K33" s="13">
        <v>4</v>
      </c>
      <c r="L33" s="13">
        <v>53</v>
      </c>
      <c r="M33" s="13">
        <v>43</v>
      </c>
      <c r="N33" s="13" t="s">
        <v>7</v>
      </c>
      <c r="O33" s="14">
        <f t="shared" si="2"/>
        <v>10</v>
      </c>
      <c r="P33" s="14" t="s">
        <v>382</v>
      </c>
      <c r="Q33" s="10">
        <f t="shared" ca="1" si="3"/>
        <v>0</v>
      </c>
      <c r="R33" s="10">
        <f t="shared" ca="1" si="4"/>
        <v>0</v>
      </c>
      <c r="S33" s="10">
        <f t="shared" ca="1" si="5"/>
        <v>0</v>
      </c>
      <c r="T33" s="10">
        <f t="shared" ca="1" si="6"/>
        <v>0</v>
      </c>
      <c r="U33" s="10">
        <f t="shared" ca="1" si="7"/>
        <v>0</v>
      </c>
      <c r="V33" s="10">
        <f t="shared" ca="1" si="8"/>
        <v>0</v>
      </c>
      <c r="W33" s="10">
        <f t="shared" ca="1" si="9"/>
        <v>0</v>
      </c>
      <c r="X33" s="10">
        <f t="shared" ca="1" si="10"/>
        <v>0</v>
      </c>
      <c r="Y33" s="10">
        <f t="shared" ca="1" si="11"/>
        <v>0</v>
      </c>
      <c r="Z33" s="10">
        <f t="shared" ca="1" si="12"/>
        <v>0</v>
      </c>
    </row>
    <row r="34" spans="1:26" ht="27" customHeight="1" x14ac:dyDescent="0.25">
      <c r="A34" s="7" t="s">
        <v>8</v>
      </c>
      <c r="B34" s="7"/>
      <c r="C34" s="8" t="s">
        <v>138</v>
      </c>
      <c r="D34" s="8" t="s">
        <v>371</v>
      </c>
      <c r="E34" s="8">
        <v>2020</v>
      </c>
      <c r="F34" s="8" t="s">
        <v>382</v>
      </c>
      <c r="G34" s="8" t="s">
        <v>382</v>
      </c>
      <c r="H34" s="8" t="s">
        <v>20</v>
      </c>
      <c r="I34" s="8" t="str">
        <f>TRIM(LEFT(H34, LEN(H34)-3))</f>
        <v>1000</v>
      </c>
      <c r="J34" s="8" t="str">
        <f>RIGHT(H34, 2)</f>
        <v>LV</v>
      </c>
      <c r="K34" s="8">
        <v>3</v>
      </c>
      <c r="L34" s="8">
        <v>48</v>
      </c>
      <c r="M34" s="8">
        <v>43</v>
      </c>
      <c r="N34" s="8" t="s">
        <v>139</v>
      </c>
      <c r="O34" s="9">
        <f>L34-M34</f>
        <v>5</v>
      </c>
      <c r="P34" s="9" t="s">
        <v>382</v>
      </c>
      <c r="Q34" s="10">
        <f t="shared" ca="1" si="3"/>
        <v>0</v>
      </c>
      <c r="R34" s="10">
        <f t="shared" ca="1" si="4"/>
        <v>0</v>
      </c>
      <c r="S34" s="10">
        <f t="shared" ca="1" si="5"/>
        <v>0</v>
      </c>
      <c r="T34" s="10">
        <f t="shared" ca="1" si="6"/>
        <v>0</v>
      </c>
      <c r="U34" s="10">
        <f t="shared" ca="1" si="7"/>
        <v>0</v>
      </c>
      <c r="V34" s="10">
        <f t="shared" ca="1" si="8"/>
        <v>0</v>
      </c>
      <c r="W34" s="10">
        <f t="shared" ca="1" si="9"/>
        <v>0</v>
      </c>
      <c r="X34" s="10">
        <f t="shared" ca="1" si="10"/>
        <v>0</v>
      </c>
      <c r="Y34" s="10">
        <f t="shared" ca="1" si="11"/>
        <v>0</v>
      </c>
      <c r="Z34" s="10">
        <f t="shared" ca="1" si="12"/>
        <v>0</v>
      </c>
    </row>
    <row r="35" spans="1:26" ht="27" customHeight="1" x14ac:dyDescent="0.25">
      <c r="A35" s="7" t="s">
        <v>52</v>
      </c>
      <c r="B35" s="7" t="s">
        <v>387</v>
      </c>
      <c r="C35" s="8" t="s">
        <v>136</v>
      </c>
      <c r="D35" s="8" t="s">
        <v>371</v>
      </c>
      <c r="E35" s="8">
        <v>2020</v>
      </c>
      <c r="F35" s="8" t="s">
        <v>382</v>
      </c>
      <c r="G35" s="8" t="s">
        <v>382</v>
      </c>
      <c r="H35" s="8" t="s">
        <v>137</v>
      </c>
      <c r="I35" s="8" t="str">
        <f t="shared" si="0"/>
        <v>1207</v>
      </c>
      <c r="J35" s="8" t="str">
        <f t="shared" si="1"/>
        <v>RV</v>
      </c>
      <c r="K35" s="8">
        <v>3</v>
      </c>
      <c r="L35" s="8">
        <v>48</v>
      </c>
      <c r="M35" s="8">
        <v>40</v>
      </c>
      <c r="N35" s="8" t="s">
        <v>55</v>
      </c>
      <c r="O35" s="9">
        <f t="shared" si="2"/>
        <v>8</v>
      </c>
      <c r="P35" s="9" t="s">
        <v>382</v>
      </c>
      <c r="Q35" s="10">
        <f t="shared" ca="1" si="3"/>
        <v>0</v>
      </c>
      <c r="R35" s="10">
        <f t="shared" ca="1" si="4"/>
        <v>0</v>
      </c>
      <c r="S35" s="10">
        <f t="shared" ca="1" si="5"/>
        <v>0</v>
      </c>
      <c r="T35" s="10">
        <f t="shared" ca="1" si="6"/>
        <v>0</v>
      </c>
      <c r="U35" s="10">
        <f t="shared" ca="1" si="7"/>
        <v>0</v>
      </c>
      <c r="V35" s="10">
        <f t="shared" ca="1" si="8"/>
        <v>0</v>
      </c>
      <c r="W35" s="10">
        <f t="shared" ca="1" si="9"/>
        <v>0</v>
      </c>
      <c r="X35" s="10">
        <f t="shared" ca="1" si="10"/>
        <v>0</v>
      </c>
      <c r="Y35" s="10">
        <f t="shared" ca="1" si="11"/>
        <v>0</v>
      </c>
      <c r="Z35" s="10">
        <f t="shared" ca="1" si="12"/>
        <v>0</v>
      </c>
    </row>
    <row r="36" spans="1:26" ht="27" customHeight="1" x14ac:dyDescent="0.25">
      <c r="A36" s="12" t="s">
        <v>97</v>
      </c>
      <c r="B36" s="12"/>
      <c r="C36" s="13" t="s">
        <v>142</v>
      </c>
      <c r="D36" s="13" t="s">
        <v>371</v>
      </c>
      <c r="E36" s="13">
        <v>2020</v>
      </c>
      <c r="F36" s="13" t="s">
        <v>382</v>
      </c>
      <c r="G36" s="13" t="s">
        <v>382</v>
      </c>
      <c r="H36" s="13" t="s">
        <v>143</v>
      </c>
      <c r="I36" s="13" t="str">
        <f t="shared" si="0"/>
        <v>1424</v>
      </c>
      <c r="J36" s="13" t="str">
        <f t="shared" si="1"/>
        <v>LV</v>
      </c>
      <c r="K36" s="13">
        <v>2.6</v>
      </c>
      <c r="L36" s="13">
        <v>48</v>
      </c>
      <c r="M36" s="13">
        <v>45</v>
      </c>
      <c r="N36" s="13" t="s">
        <v>17</v>
      </c>
      <c r="O36" s="14">
        <f t="shared" si="2"/>
        <v>3</v>
      </c>
      <c r="P36" s="14" t="s">
        <v>382</v>
      </c>
      <c r="Q36" s="10">
        <f t="shared" ca="1" si="3"/>
        <v>0</v>
      </c>
      <c r="R36" s="10">
        <f t="shared" ca="1" si="4"/>
        <v>0</v>
      </c>
      <c r="S36" s="10">
        <f t="shared" ca="1" si="5"/>
        <v>0</v>
      </c>
      <c r="T36" s="10">
        <f t="shared" ca="1" si="6"/>
        <v>0</v>
      </c>
      <c r="U36" s="10">
        <f t="shared" ca="1" si="7"/>
        <v>0</v>
      </c>
      <c r="V36" s="10">
        <f t="shared" ca="1" si="8"/>
        <v>0</v>
      </c>
      <c r="W36" s="10">
        <f t="shared" ca="1" si="9"/>
        <v>0</v>
      </c>
      <c r="X36" s="10">
        <f t="shared" ca="1" si="10"/>
        <v>0</v>
      </c>
      <c r="Y36" s="10">
        <f t="shared" ca="1" si="11"/>
        <v>0</v>
      </c>
      <c r="Z36" s="10">
        <f t="shared" ca="1" si="12"/>
        <v>0</v>
      </c>
    </row>
    <row r="37" spans="1:26" ht="27" customHeight="1" x14ac:dyDescent="0.25">
      <c r="A37" s="12" t="s">
        <v>64</v>
      </c>
      <c r="B37" s="12"/>
      <c r="C37" s="13" t="s">
        <v>144</v>
      </c>
      <c r="D37" s="13" t="s">
        <v>371</v>
      </c>
      <c r="E37" s="13">
        <v>2020</v>
      </c>
      <c r="F37" s="13" t="s">
        <v>382</v>
      </c>
      <c r="G37" s="13" t="s">
        <v>382</v>
      </c>
      <c r="H37" s="13" t="s">
        <v>145</v>
      </c>
      <c r="I37" s="13" t="str">
        <f t="shared" si="0"/>
        <v>1323</v>
      </c>
      <c r="J37" s="13" t="str">
        <f t="shared" si="1"/>
        <v>RV</v>
      </c>
      <c r="K37" s="13">
        <v>2.7</v>
      </c>
      <c r="L37" s="13">
        <v>50</v>
      </c>
      <c r="M37" s="13">
        <v>39</v>
      </c>
      <c r="N37" s="13" t="s">
        <v>71</v>
      </c>
      <c r="O37" s="14">
        <f t="shared" si="2"/>
        <v>11</v>
      </c>
      <c r="P37" s="14" t="s">
        <v>382</v>
      </c>
      <c r="Q37" s="10">
        <f t="shared" ca="1" si="3"/>
        <v>0</v>
      </c>
      <c r="R37" s="10">
        <f t="shared" ca="1" si="4"/>
        <v>0</v>
      </c>
      <c r="S37" s="10">
        <f t="shared" ca="1" si="5"/>
        <v>0</v>
      </c>
      <c r="T37" s="10">
        <f t="shared" ca="1" si="6"/>
        <v>0</v>
      </c>
      <c r="U37" s="10">
        <f t="shared" ca="1" si="7"/>
        <v>0</v>
      </c>
      <c r="V37" s="10">
        <f t="shared" ca="1" si="8"/>
        <v>0</v>
      </c>
      <c r="W37" s="10">
        <f t="shared" ca="1" si="9"/>
        <v>0</v>
      </c>
      <c r="X37" s="10">
        <f t="shared" ca="1" si="10"/>
        <v>0</v>
      </c>
      <c r="Y37" s="10">
        <f t="shared" ca="1" si="11"/>
        <v>0</v>
      </c>
      <c r="Z37" s="10">
        <f t="shared" ca="1" si="12"/>
        <v>0</v>
      </c>
    </row>
    <row r="38" spans="1:26" ht="27" customHeight="1" x14ac:dyDescent="0.25">
      <c r="A38" s="7" t="s">
        <v>97</v>
      </c>
      <c r="B38" s="7"/>
      <c r="C38" s="8" t="s">
        <v>156</v>
      </c>
      <c r="D38" s="8" t="s">
        <v>371</v>
      </c>
      <c r="E38" s="8">
        <v>2020</v>
      </c>
      <c r="F38" s="8" t="s">
        <v>382</v>
      </c>
      <c r="G38" s="8" t="s">
        <v>382</v>
      </c>
      <c r="H38" s="8" t="s">
        <v>157</v>
      </c>
      <c r="I38" s="8" t="str">
        <f t="shared" si="0"/>
        <v>1489</v>
      </c>
      <c r="J38" s="8" t="str">
        <f t="shared" si="1"/>
        <v>LV</v>
      </c>
      <c r="K38" s="8">
        <v>2.5</v>
      </c>
      <c r="L38" s="8">
        <v>47</v>
      </c>
      <c r="M38" s="8">
        <v>44</v>
      </c>
      <c r="N38" s="8" t="s">
        <v>17</v>
      </c>
      <c r="O38" s="9">
        <f t="shared" si="2"/>
        <v>3</v>
      </c>
      <c r="P38" s="9" t="s">
        <v>382</v>
      </c>
      <c r="Q38" s="10">
        <f t="shared" ca="1" si="3"/>
        <v>0</v>
      </c>
      <c r="R38" s="10">
        <f t="shared" ca="1" si="4"/>
        <v>0</v>
      </c>
      <c r="S38" s="10">
        <f t="shared" ca="1" si="5"/>
        <v>0</v>
      </c>
      <c r="T38" s="10">
        <f t="shared" ca="1" si="6"/>
        <v>0</v>
      </c>
      <c r="U38" s="10">
        <f t="shared" ca="1" si="7"/>
        <v>0</v>
      </c>
      <c r="V38" s="10">
        <f t="shared" ca="1" si="8"/>
        <v>0</v>
      </c>
      <c r="W38" s="10">
        <f t="shared" ca="1" si="9"/>
        <v>0</v>
      </c>
      <c r="X38" s="10">
        <f t="shared" ca="1" si="10"/>
        <v>0</v>
      </c>
      <c r="Y38" s="10">
        <f t="shared" ca="1" si="11"/>
        <v>0</v>
      </c>
      <c r="Z38" s="10">
        <f t="shared" ca="1" si="12"/>
        <v>0</v>
      </c>
    </row>
    <row r="39" spans="1:26" ht="27" customHeight="1" x14ac:dyDescent="0.25">
      <c r="A39" s="7" t="s">
        <v>80</v>
      </c>
      <c r="B39" s="7"/>
      <c r="C39" s="8" t="s">
        <v>158</v>
      </c>
      <c r="D39" s="8" t="s">
        <v>372</v>
      </c>
      <c r="E39" s="8">
        <v>2020</v>
      </c>
      <c r="F39" s="8" t="s">
        <v>382</v>
      </c>
      <c r="G39" s="8" t="s">
        <v>382</v>
      </c>
      <c r="H39" s="8" t="s">
        <v>159</v>
      </c>
      <c r="I39" s="8" t="str">
        <f t="shared" si="0"/>
        <v>739</v>
      </c>
      <c r="J39" s="8" t="str">
        <f t="shared" si="1"/>
        <v>RV</v>
      </c>
      <c r="K39" s="8">
        <v>3.6</v>
      </c>
      <c r="L39" s="8">
        <v>50</v>
      </c>
      <c r="M39" s="8">
        <v>41</v>
      </c>
      <c r="N39" s="8" t="s">
        <v>24</v>
      </c>
      <c r="O39" s="9">
        <f t="shared" si="2"/>
        <v>9</v>
      </c>
      <c r="P39" s="9" t="s">
        <v>382</v>
      </c>
      <c r="Q39" s="10">
        <f t="shared" ca="1" si="3"/>
        <v>0</v>
      </c>
      <c r="R39" s="10">
        <f t="shared" ca="1" si="4"/>
        <v>0</v>
      </c>
      <c r="S39" s="10">
        <f t="shared" ca="1" si="5"/>
        <v>0</v>
      </c>
      <c r="T39" s="10">
        <f t="shared" ca="1" si="6"/>
        <v>0</v>
      </c>
      <c r="U39" s="10">
        <f t="shared" ca="1" si="7"/>
        <v>0</v>
      </c>
      <c r="V39" s="10">
        <f t="shared" ca="1" si="8"/>
        <v>0</v>
      </c>
      <c r="W39" s="10">
        <f t="shared" ca="1" si="9"/>
        <v>0</v>
      </c>
      <c r="X39" s="10">
        <f t="shared" ca="1" si="10"/>
        <v>0</v>
      </c>
      <c r="Y39" s="10">
        <f t="shared" ca="1" si="11"/>
        <v>0</v>
      </c>
      <c r="Z39" s="10">
        <f t="shared" ca="1" si="12"/>
        <v>0</v>
      </c>
    </row>
    <row r="40" spans="1:26" ht="27" customHeight="1" x14ac:dyDescent="0.25">
      <c r="A40" s="12" t="s">
        <v>39</v>
      </c>
      <c r="B40" s="12"/>
      <c r="C40" s="13" t="s">
        <v>160</v>
      </c>
      <c r="D40" s="13" t="s">
        <v>372</v>
      </c>
      <c r="E40" s="13">
        <v>2020</v>
      </c>
      <c r="F40" s="13" t="s">
        <v>382</v>
      </c>
      <c r="G40" s="13" t="s">
        <v>382</v>
      </c>
      <c r="H40" s="13" t="s">
        <v>161</v>
      </c>
      <c r="I40" s="13" t="str">
        <f t="shared" si="0"/>
        <v>1671</v>
      </c>
      <c r="J40" s="13" t="str">
        <f t="shared" si="1"/>
        <v>LV</v>
      </c>
      <c r="K40" s="13">
        <v>2.5</v>
      </c>
      <c r="L40" s="13">
        <v>49</v>
      </c>
      <c r="M40" s="13">
        <v>43</v>
      </c>
      <c r="N40" s="13" t="s">
        <v>3</v>
      </c>
      <c r="O40" s="14">
        <f t="shared" si="2"/>
        <v>6</v>
      </c>
      <c r="P40" s="14" t="s">
        <v>382</v>
      </c>
      <c r="Q40" s="10">
        <f t="shared" ca="1" si="3"/>
        <v>0</v>
      </c>
      <c r="R40" s="10">
        <f t="shared" ca="1" si="4"/>
        <v>0</v>
      </c>
      <c r="S40" s="10">
        <f t="shared" ca="1" si="5"/>
        <v>0</v>
      </c>
      <c r="T40" s="10">
        <f t="shared" ca="1" si="6"/>
        <v>0</v>
      </c>
      <c r="U40" s="10">
        <f t="shared" ca="1" si="7"/>
        <v>0</v>
      </c>
      <c r="V40" s="10">
        <f t="shared" ca="1" si="8"/>
        <v>0</v>
      </c>
      <c r="W40" s="10">
        <f t="shared" ca="1" si="9"/>
        <v>0</v>
      </c>
      <c r="X40" s="10">
        <f t="shared" ca="1" si="10"/>
        <v>0</v>
      </c>
      <c r="Y40" s="10">
        <f t="shared" ca="1" si="11"/>
        <v>0</v>
      </c>
      <c r="Z40" s="10">
        <f t="shared" ca="1" si="12"/>
        <v>0</v>
      </c>
    </row>
    <row r="41" spans="1:26" ht="27" customHeight="1" x14ac:dyDescent="0.25">
      <c r="A41" s="12" t="s">
        <v>26</v>
      </c>
      <c r="B41" s="12" t="s">
        <v>387</v>
      </c>
      <c r="C41" s="13" t="s">
        <v>165</v>
      </c>
      <c r="D41" s="13" t="s">
        <v>372</v>
      </c>
      <c r="E41" s="13">
        <v>2020</v>
      </c>
      <c r="F41" s="13" t="s">
        <v>382</v>
      </c>
      <c r="G41" s="13" t="s">
        <v>382</v>
      </c>
      <c r="H41" s="13" t="s">
        <v>166</v>
      </c>
      <c r="I41" s="13" t="str">
        <f t="shared" si="0"/>
        <v>1200</v>
      </c>
      <c r="J41" s="13" t="str">
        <f t="shared" si="1"/>
        <v>RV</v>
      </c>
      <c r="K41" s="13">
        <v>2.8</v>
      </c>
      <c r="L41" s="13">
        <v>48</v>
      </c>
      <c r="M41" s="13">
        <v>42</v>
      </c>
      <c r="N41" s="13" t="s">
        <v>3</v>
      </c>
      <c r="O41" s="14">
        <f t="shared" si="2"/>
        <v>6</v>
      </c>
      <c r="P41" s="14" t="s">
        <v>382</v>
      </c>
      <c r="Q41" s="10">
        <f t="shared" ca="1" si="3"/>
        <v>0</v>
      </c>
      <c r="R41" s="10">
        <f t="shared" ca="1" si="4"/>
        <v>0</v>
      </c>
      <c r="S41" s="10">
        <f t="shared" ca="1" si="5"/>
        <v>0</v>
      </c>
      <c r="T41" s="10">
        <f t="shared" ca="1" si="6"/>
        <v>0</v>
      </c>
      <c r="U41" s="10">
        <f t="shared" ca="1" si="7"/>
        <v>0</v>
      </c>
      <c r="V41" s="10">
        <f t="shared" ca="1" si="8"/>
        <v>0</v>
      </c>
      <c r="W41" s="10">
        <f t="shared" ca="1" si="9"/>
        <v>0</v>
      </c>
      <c r="X41" s="10">
        <f t="shared" ca="1" si="10"/>
        <v>0</v>
      </c>
      <c r="Y41" s="10">
        <f t="shared" ca="1" si="11"/>
        <v>0</v>
      </c>
      <c r="Z41" s="10">
        <f t="shared" ca="1" si="12"/>
        <v>0</v>
      </c>
    </row>
    <row r="42" spans="1:26" ht="27" customHeight="1" x14ac:dyDescent="0.25">
      <c r="A42" s="7" t="s">
        <v>189</v>
      </c>
      <c r="B42" s="7"/>
      <c r="C42" s="8" t="s">
        <v>190</v>
      </c>
      <c r="D42" s="8" t="s">
        <v>373</v>
      </c>
      <c r="E42" s="8">
        <v>2020</v>
      </c>
      <c r="F42" s="8" t="s">
        <v>382</v>
      </c>
      <c r="G42" s="8" t="s">
        <v>383</v>
      </c>
      <c r="H42" s="8" t="s">
        <v>191</v>
      </c>
      <c r="I42" s="8" t="str">
        <f t="shared" si="0"/>
        <v>777</v>
      </c>
      <c r="J42" s="8" t="str">
        <f t="shared" si="1"/>
        <v>LV</v>
      </c>
      <c r="K42" s="8">
        <v>3.5</v>
      </c>
      <c r="L42" s="8">
        <v>47</v>
      </c>
      <c r="M42" s="8">
        <v>43</v>
      </c>
      <c r="N42" s="8" t="s">
        <v>29</v>
      </c>
      <c r="O42" s="9">
        <f t="shared" si="2"/>
        <v>4</v>
      </c>
      <c r="P42" s="9" t="s">
        <v>382</v>
      </c>
      <c r="Q42" s="10">
        <f t="shared" ca="1" si="3"/>
        <v>0</v>
      </c>
      <c r="R42" s="10">
        <f t="shared" ca="1" si="4"/>
        <v>0</v>
      </c>
      <c r="S42" s="10">
        <f t="shared" ca="1" si="5"/>
        <v>0</v>
      </c>
      <c r="T42" s="10">
        <f t="shared" ca="1" si="6"/>
        <v>0</v>
      </c>
      <c r="U42" s="10">
        <f t="shared" ca="1" si="7"/>
        <v>0</v>
      </c>
      <c r="V42" s="10">
        <f t="shared" ca="1" si="8"/>
        <v>0</v>
      </c>
      <c r="W42" s="10">
        <f t="shared" ca="1" si="9"/>
        <v>0</v>
      </c>
      <c r="X42" s="10">
        <f t="shared" ca="1" si="10"/>
        <v>0</v>
      </c>
      <c r="Y42" s="10">
        <f t="shared" ca="1" si="11"/>
        <v>0</v>
      </c>
      <c r="Z42" s="10">
        <f t="shared" ca="1" si="12"/>
        <v>0</v>
      </c>
    </row>
    <row r="43" spans="1:26" ht="27" customHeight="1" x14ac:dyDescent="0.25">
      <c r="A43" s="7" t="s">
        <v>43</v>
      </c>
      <c r="B43" s="7"/>
      <c r="C43" s="8" t="s">
        <v>192</v>
      </c>
      <c r="D43" s="8" t="s">
        <v>373</v>
      </c>
      <c r="E43" s="8">
        <v>2020</v>
      </c>
      <c r="F43" s="8" t="s">
        <v>382</v>
      </c>
      <c r="G43" s="8" t="s">
        <v>383</v>
      </c>
      <c r="H43" s="8" t="s">
        <v>193</v>
      </c>
      <c r="I43" s="8" t="str">
        <f t="shared" si="0"/>
        <v>2410</v>
      </c>
      <c r="J43" s="8" t="str">
        <f t="shared" si="1"/>
        <v>RV</v>
      </c>
      <c r="K43" s="8">
        <v>2</v>
      </c>
      <c r="L43" s="8">
        <v>55</v>
      </c>
      <c r="M43" s="8">
        <v>45</v>
      </c>
      <c r="N43" s="8" t="s">
        <v>7</v>
      </c>
      <c r="O43" s="9">
        <f t="shared" si="2"/>
        <v>10</v>
      </c>
      <c r="P43" s="9" t="s">
        <v>382</v>
      </c>
      <c r="Q43" s="10">
        <f t="shared" ca="1" si="3"/>
        <v>0</v>
      </c>
      <c r="R43" s="10">
        <f t="shared" ca="1" si="4"/>
        <v>0</v>
      </c>
      <c r="S43" s="10">
        <f t="shared" ca="1" si="5"/>
        <v>0</v>
      </c>
      <c r="T43" s="10">
        <f t="shared" ca="1" si="6"/>
        <v>0</v>
      </c>
      <c r="U43" s="10">
        <f t="shared" ca="1" si="7"/>
        <v>0</v>
      </c>
      <c r="V43" s="10">
        <f t="shared" ca="1" si="8"/>
        <v>0</v>
      </c>
      <c r="W43" s="10">
        <f t="shared" ca="1" si="9"/>
        <v>0</v>
      </c>
      <c r="X43" s="10">
        <f t="shared" ca="1" si="10"/>
        <v>0</v>
      </c>
      <c r="Y43" s="10">
        <f t="shared" ca="1" si="11"/>
        <v>0</v>
      </c>
      <c r="Z43" s="10">
        <f t="shared" ca="1" si="12"/>
        <v>0</v>
      </c>
    </row>
  </sheetData>
  <autoFilter ref="A1:P1" xr:uid="{DB59491F-590D-DF41-80FA-372D8D942A80}"/>
  <hyperlinks>
    <hyperlink ref="A2" r:id="rId1" display="https://9b1b5e59-cb8d-4d7b-8493-111f8aa90329.usrfiles.com/ugd/9b1b5e_60ae756d4809453cb978652c93db3747.pdf" xr:uid="{BDACF4BF-8958-454A-852B-20C97FD1EEEF}"/>
    <hyperlink ref="A3" r:id="rId2" display="https://docs.cdn.yougov.com/horeovzt7u/econTabReport.pdf" xr:uid="{3525EECD-99C2-984E-9FB8-DB09146B21B9}"/>
    <hyperlink ref="A4" r:id="rId3" display="https://www.rasmussenreports.com/public_content/politics/elections/election_2020/white_house_watch_aug12" xr:uid="{CBFA6C87-0E0A-EA47-B615-91676A045789}"/>
    <hyperlink ref="A5" r:id="rId4" display="https://www.monmouth.edu/polling-institute/reports/monmouthpoll_US_081120/" xr:uid="{C0A5907E-E87E-0E4D-9141-1D884DB9D6F8}"/>
    <hyperlink ref="A7" r:id="rId5" display="https://thehill.com/hilltv/what-americas-thinking/510762-what-americas-thinking-august-5-2020" xr:uid="{5112746A-058D-CA49-A89C-BC4E2CFC9877}"/>
    <hyperlink ref="A6" r:id="rId6" display="https://drive.google.com/file/d/1TJmSXSAZM1IHeym5ZowB6tz7hg-uJ_Xb/view" xr:uid="{397111BF-AD29-B441-B778-D922FC47DF83}"/>
    <hyperlink ref="A9" r:id="rId7" display="https://docs.cdn.yougov.com/t0qsgk3wcg/econTabReport.pdf" xr:uid="{BE42B89B-0700-8842-9EFB-2657AF1CA26C}"/>
    <hyperlink ref="A8" r:id="rId8" display="https://www.rasmussenreports.com/public_content/politics/elections/election_2020/white_house_watch_aug05" xr:uid="{AE81BC44-2AFF-5D42-821A-6BEDAB26D6E7}"/>
    <hyperlink ref="A10" r:id="rId9" display="https://emersonpolling.reportablenews.com/pr/july-national-poll-biden-maintains-lead-in-presidential-race-majority-support-nationwide-mask-mandate-in-public-spaces" xr:uid="{1BB4F2C0-D495-F84A-97C3-EF75DD9A1388}"/>
    <hyperlink ref="A11" r:id="rId10" display="https://docs.cdn.yougov.com/0nx7ztz02j/econTabReport.pdf" xr:uid="{838A764C-7C55-E449-A734-8D20AB578E2B}"/>
    <hyperlink ref="A13" r:id="rId11" display="https://www.investors.com/news/president-trump-trails-joe-biden-2020-election-law-order/" xr:uid="{4CF6B923-7060-0D4E-B65B-C240AB1E20AD}"/>
    <hyperlink ref="A12" r:id="rId12" display="https://www.rasmussenreports.com/public_content/politics/elections/election_2020/white_house_watch_jul29" xr:uid="{E2A2844B-73D6-AC40-80DB-9511759FCFAB}"/>
    <hyperlink ref="A14" r:id="rId13" display="https://drive.google.com/file/d/1p7C6oD2-2d0TNMlFQADlMQV9bBkNXQ35/view" xr:uid="{D418A366-4CB7-E747-9123-CB08037D6720}"/>
    <hyperlink ref="A15" r:id="rId14" display="https://thehill.com/homenews/coronavirus-report/509189-biden-has-10-point-lead-over-trump-its-the-virus-stupid" xr:uid="{B3EC07A8-21D7-814A-89E0-00340226821D}"/>
    <hyperlink ref="A17" r:id="rId15" display="https://docs.cdn.yougov.com/8uw05wqpg2/econTabReport.pdf" xr:uid="{458B17E7-AA33-6540-A1FA-A211044FB95E}"/>
    <hyperlink ref="A16" r:id="rId16" display="https://www.rasmussenreports.com/public_content/politics/elections/election_2020/white_house_watch_jul22" xr:uid="{6E0139E8-EA12-BC43-B01F-69D23C81CA9A}"/>
    <hyperlink ref="A19" r:id="rId17" display="https://static.foxnews.com/foxnews.com/content/uploads/2020/07/Fox_July-12-15-2020_Complete_National_Topline_July-19-Release.pdf" xr:uid="{4E227294-7B67-644C-890B-A7FD99DC7C1C}"/>
    <hyperlink ref="A18" r:id="rId18" display="https://abcnews.go.com/Politics/pandemic-surge-damages-trump-boosting-bidens-white-house/story?id=71779431&amp;mc_cid=1ef5cc5cf4&amp;mc_eid=%5bUNIQID%5d" xr:uid="{D06625B0-81E0-534D-853F-D776A4C7D75D}"/>
    <hyperlink ref="A21" r:id="rId19" display="https://docs.cdn.yougov.com/hpupr0zhkl/econTabReport.pdf" xr:uid="{292C1E10-CC8E-4E49-8F3E-AFA8AF025FB4}"/>
    <hyperlink ref="A20" r:id="rId20" display="https://9b1b5e59-cb8d-4d7b-8493-111f8aa90329.usrfiles.com/ugd/9b1b5e_cabe0094cdf847dc8a2f12309173b8dd.pdf" xr:uid="{86202CC8-19BD-2D4E-B174-5F5795FE76FD}"/>
    <hyperlink ref="A22" r:id="rId21" display="https://www.rasmussenreports.com/public_content/politics/elections/election_2020/white_house_watch_jul15" xr:uid="{D54B01BA-6F50-804D-B054-95E6AB11CA6A}"/>
    <hyperlink ref="A23" r:id="rId22" display="https://poll.qu.edu/images/polling/us/us07152020_ulvz33.pdf" xr:uid="{D73B2EC6-AEC2-634A-B532-7523559B335B}"/>
    <hyperlink ref="A25" r:id="rId23" display="https://docs.cdn.yougov.com/lraqqdhd7j/econTabReport.pdf" xr:uid="{E10E8CD3-0E3C-EF42-8FCF-9AC4AFDE3231}"/>
    <hyperlink ref="A24" r:id="rId24" display="https://www.rasmussenreports.com/public_content/politics/elections/election_2020/white_house_watch_jul08" xr:uid="{800BEC8E-494C-FE44-BD51-98B321D0F287}"/>
    <hyperlink ref="A27" r:id="rId25" display="https://www.monmouth.edu/polling-institute/reports/monmouthpoll_US_070220/" xr:uid="{1A338692-D90E-9F46-B8D4-33A762FE9027}"/>
    <hyperlink ref="A26" r:id="rId26" display="https://www.changeresearch.com/post/states-of-play-battleground-wave-8" xr:uid="{7EE75A45-6601-9042-B37E-CACB9739B59E}"/>
    <hyperlink ref="A29" r:id="rId27" display="https://poll.qu.edu/national/release-detail?ReleaseID=3664" xr:uid="{219AA192-1BD9-1344-9D70-0D4358AA835C}"/>
    <hyperlink ref="A28" r:id="rId28" display="https://www.changeresearch.com/post/states-of-play-battleground-states-of-play-battleground-wave-7" xr:uid="{220DD438-3838-454C-9DBB-8698200DF238}"/>
    <hyperlink ref="A30" r:id="rId29" display="https://drive.google.com/file/d/1HW8TCEMyqf7tAxb9BNoFchDohc3Mqa8o/view" xr:uid="{C71DE9DD-CEDC-7D42-A08F-301D2C5BE22E}"/>
    <hyperlink ref="A31" r:id="rId30" display="https://www.monmouth.edu/polling-institute/reports/monmouthpoll_US_060320/" xr:uid="{FAFBFA73-D5C7-EB4C-ACE9-DEA4DFC05411}"/>
    <hyperlink ref="A32" r:id="rId31" display="https://www.cbsnews.com/news/americans-see-differences-in-how-police-treat-whites-and-blacks-cbs-news-poll/" xr:uid="{06CC907C-EB68-4D48-92D4-7DE795EF67DE}"/>
    <hyperlink ref="A33" r:id="rId32" display="https://www.washingtonpost.com/politics/biden-leads-trump-in-post-abc-poll-as-presidents-coronavirus-rating-slips/2020/05/29/37c0dac8-a1d1-11ea-9590-1858a893bd59_story.html" xr:uid="{6790367B-BED5-604E-9212-DC3D35D417F7}"/>
    <hyperlink ref="A35" r:id="rId33" display="https://static.foxnews.com/foxnews.com/content/uploads/2020/05/Fox_May-17-20-2020_Complete_National_Topline_May-21-Release.pdf" xr:uid="{541DEA63-C0E6-074E-9852-556A335495BB}"/>
    <hyperlink ref="A34" r:id="rId34" display="https://www.rasmussenreports.com/public_content/politics/elections/election_2020/biden_tops_trump_in_vote_economic_confidence" xr:uid="{159195F4-A175-8D43-A60A-339F9F382ED4}"/>
    <hyperlink ref="A36" r:id="rId35" display="https://1de9b613-f5ea-469f-bbea-e129fedcca0d.usrfiles.com/ugd/1de9b6_2c7f52f9aeb1454691efcd8186cbda47.pdf" xr:uid="{2D0AECAC-ECA1-224E-A7A7-7C736E9A9802}"/>
    <hyperlink ref="A37" r:id="rId36" display="https://poll.qu.edu/images/polling/us/us05202020_ugjm33.pdf" xr:uid="{29D5C193-5EC2-4A46-B35F-A4A111A04DB1}"/>
    <hyperlink ref="A38" r:id="rId37" display="https://1de9b613-f5ea-469f-bbea-e129fedcca0d.usrfiles.com/ugd/1de9b6_5baffa4f2b704803b6d1885849de36b0.pdf" xr:uid="{F847C51F-B8B0-CA47-A9C5-A986384F22CB}"/>
    <hyperlink ref="A39" r:id="rId38" display="https://www.monmouth.edu/polling-institute/reports/monmouthpoll_US_050620/" xr:uid="{178A4369-651E-6D45-B4D7-FFB8F113DCDD}"/>
    <hyperlink ref="A40" r:id="rId39" display="https://www.cbsnews.com/news/2020-poll-joe-biden-vice-president-elizabeth-warren-democrats-wish-list/" xr:uid="{476708A6-B865-4A43-8026-0B3235A81125}"/>
    <hyperlink ref="A41" r:id="rId40" display="https://emersonpolling.reportablenews.com/pr/april-national-poll-trump-down-but-not-out-as-enthusiasm-and-expectation-favor-the-president" xr:uid="{017C17C4-C22F-0E44-9B35-E4B59D61FEA0}"/>
    <hyperlink ref="A42" r:id="rId41" display="https://www.grinnell.edu/sites/default/files/docs/2020-03/GCNP April 2020 Toplines and Methodology.pdf" xr:uid="{57E8A37A-A9E8-0044-8045-B2D2080E979B}"/>
    <hyperlink ref="A43" r:id="rId42" display="https://harvardharrispoll.com/wp-content/uploads/2020/03/HHP_March2020_RegisteredVoters_Topline.pdf" xr:uid="{3C4B3D5E-61CC-4442-8C24-1531845DEA3F}"/>
  </hyperlinks>
  <pageMargins left="0.7" right="0.7" top="0.75" bottom="0.75" header="0.3" footer="0.3"/>
  <pageSetup orientation="portrait" horizontalDpi="1200" verticalDpi="1200" r:id="rId4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CDE0F-2CDA-7F40-A558-E30027C289DB}">
  <dimension ref="A1:K22"/>
  <sheetViews>
    <sheetView workbookViewId="0">
      <pane xSplit="2" topLeftCell="C1" activePane="topRight" state="frozen"/>
      <selection pane="topRight" activeCell="H2" sqref="H2"/>
    </sheetView>
  </sheetViews>
  <sheetFormatPr baseColWidth="10" defaultColWidth="8.83203125" defaultRowHeight="15" x14ac:dyDescent="0.2"/>
  <cols>
    <col min="1" max="1" width="8.83203125" style="11"/>
    <col min="2" max="3" width="28.33203125" style="16" customWidth="1"/>
    <col min="4" max="5" width="14.1640625" style="16" customWidth="1"/>
    <col min="6" max="11" width="14.6640625" style="16" customWidth="1"/>
    <col min="12" max="16384" width="8.83203125" style="11"/>
  </cols>
  <sheetData>
    <row r="1" spans="1:11" s="6" customFormat="1" ht="49" customHeight="1" x14ac:dyDescent="0.2">
      <c r="A1" s="5" t="s">
        <v>857</v>
      </c>
      <c r="B1" s="5" t="s">
        <v>388</v>
      </c>
      <c r="C1" s="5" t="s">
        <v>389</v>
      </c>
      <c r="D1" s="5" t="s">
        <v>390</v>
      </c>
      <c r="E1" s="5" t="s">
        <v>391</v>
      </c>
      <c r="F1" s="5" t="s">
        <v>392</v>
      </c>
      <c r="G1" s="5" t="s">
        <v>393</v>
      </c>
      <c r="H1" s="5" t="s">
        <v>397</v>
      </c>
      <c r="I1" s="5" t="s">
        <v>398</v>
      </c>
      <c r="J1" s="5" t="s">
        <v>395</v>
      </c>
      <c r="K1" s="5" t="s">
        <v>396</v>
      </c>
    </row>
    <row r="2" spans="1:11" ht="19.25" customHeight="1" x14ac:dyDescent="0.2">
      <c r="A2" s="16">
        <v>1</v>
      </c>
      <c r="B2" s="16" t="s">
        <v>0</v>
      </c>
      <c r="C2" s="16" t="s">
        <v>4</v>
      </c>
      <c r="D2" s="16" t="s">
        <v>1</v>
      </c>
      <c r="E2" s="16" t="s">
        <v>5</v>
      </c>
      <c r="F2" s="16" t="s">
        <v>2</v>
      </c>
      <c r="G2" s="16" t="s">
        <v>6</v>
      </c>
      <c r="H2" s="16" t="s">
        <v>3</v>
      </c>
      <c r="I2" s="16" t="s">
        <v>7</v>
      </c>
      <c r="J2" s="16">
        <v>6</v>
      </c>
      <c r="K2" s="16">
        <v>10</v>
      </c>
    </row>
    <row r="3" spans="1:11" ht="19.25" customHeight="1" x14ac:dyDescent="0.2">
      <c r="A3" s="16">
        <v>2</v>
      </c>
      <c r="B3" s="16" t="s">
        <v>8</v>
      </c>
      <c r="C3" s="16" t="s">
        <v>11</v>
      </c>
      <c r="D3" s="16" t="s">
        <v>9</v>
      </c>
      <c r="E3" s="16" t="s">
        <v>12</v>
      </c>
      <c r="F3" s="16" t="s">
        <v>10</v>
      </c>
      <c r="G3" s="16" t="s">
        <v>13</v>
      </c>
      <c r="H3" s="16" t="s">
        <v>3</v>
      </c>
      <c r="I3" s="16" t="s">
        <v>7</v>
      </c>
      <c r="J3" s="16">
        <v>6</v>
      </c>
      <c r="K3" s="16">
        <v>10</v>
      </c>
    </row>
    <row r="4" spans="1:11" ht="19.25" customHeight="1" x14ac:dyDescent="0.2">
      <c r="A4" s="16">
        <v>3</v>
      </c>
      <c r="B4" s="16" t="s">
        <v>18</v>
      </c>
      <c r="C4" s="16" t="s">
        <v>14</v>
      </c>
      <c r="D4" s="16" t="s">
        <v>19</v>
      </c>
      <c r="E4" s="16" t="s">
        <v>15</v>
      </c>
      <c r="F4" s="16" t="s">
        <v>20</v>
      </c>
      <c r="G4" s="16" t="s">
        <v>16</v>
      </c>
      <c r="H4" s="16" t="s">
        <v>21</v>
      </c>
      <c r="I4" s="16" t="s">
        <v>17</v>
      </c>
      <c r="J4" s="16">
        <v>13</v>
      </c>
      <c r="K4" s="16">
        <v>3</v>
      </c>
    </row>
    <row r="5" spans="1:11" ht="19.25" customHeight="1" x14ac:dyDescent="0.2">
      <c r="A5" s="16">
        <v>4</v>
      </c>
      <c r="B5" s="16" t="s">
        <v>8</v>
      </c>
      <c r="C5" s="16" t="s">
        <v>4</v>
      </c>
      <c r="D5" s="16" t="s">
        <v>25</v>
      </c>
      <c r="E5" s="16" t="s">
        <v>22</v>
      </c>
      <c r="F5" s="16" t="s">
        <v>10</v>
      </c>
      <c r="G5" s="16" t="s">
        <v>23</v>
      </c>
      <c r="H5" s="16" t="s">
        <v>17</v>
      </c>
      <c r="I5" s="16" t="s">
        <v>24</v>
      </c>
      <c r="J5" s="16">
        <v>3</v>
      </c>
      <c r="K5" s="16">
        <v>9</v>
      </c>
    </row>
    <row r="6" spans="1:11" ht="19.25" customHeight="1" x14ac:dyDescent="0.2">
      <c r="A6" s="16">
        <v>5</v>
      </c>
      <c r="B6" s="16" t="s">
        <v>26</v>
      </c>
      <c r="C6" s="16" t="s">
        <v>4</v>
      </c>
      <c r="D6" s="16" t="s">
        <v>27</v>
      </c>
      <c r="E6" s="16" t="s">
        <v>30</v>
      </c>
      <c r="F6" s="16" t="s">
        <v>28</v>
      </c>
      <c r="G6" s="16" t="s">
        <v>31</v>
      </c>
      <c r="H6" s="16" t="s">
        <v>29</v>
      </c>
      <c r="I6" s="16" t="s">
        <v>24</v>
      </c>
      <c r="J6" s="16">
        <v>4</v>
      </c>
      <c r="K6" s="16">
        <v>9</v>
      </c>
    </row>
    <row r="7" spans="1:11" ht="19.25" customHeight="1" x14ac:dyDescent="0.2">
      <c r="A7" s="16">
        <v>6</v>
      </c>
      <c r="B7" s="16" t="s">
        <v>8</v>
      </c>
      <c r="C7" s="16" t="s">
        <v>32</v>
      </c>
      <c r="D7" s="16" t="s">
        <v>36</v>
      </c>
      <c r="E7" s="16" t="s">
        <v>33</v>
      </c>
      <c r="F7" s="16" t="s">
        <v>10</v>
      </c>
      <c r="G7" s="16" t="s">
        <v>34</v>
      </c>
      <c r="H7" s="16" t="s">
        <v>3</v>
      </c>
      <c r="I7" s="16" t="s">
        <v>35</v>
      </c>
      <c r="J7" s="16">
        <v>6</v>
      </c>
      <c r="K7" s="16">
        <v>7</v>
      </c>
    </row>
    <row r="8" spans="1:11" ht="19.25" customHeight="1" x14ac:dyDescent="0.2">
      <c r="A8" s="16">
        <v>7</v>
      </c>
      <c r="B8" s="16" t="s">
        <v>39</v>
      </c>
      <c r="C8" s="16" t="s">
        <v>43</v>
      </c>
      <c r="D8" s="16" t="s">
        <v>40</v>
      </c>
      <c r="E8" s="16" t="s">
        <v>44</v>
      </c>
      <c r="F8" s="16" t="s">
        <v>41</v>
      </c>
      <c r="G8" s="16" t="s">
        <v>45</v>
      </c>
      <c r="H8" s="16" t="s">
        <v>7</v>
      </c>
      <c r="I8" s="16" t="s">
        <v>7</v>
      </c>
      <c r="J8" s="16">
        <v>10</v>
      </c>
      <c r="K8" s="16">
        <v>10</v>
      </c>
    </row>
    <row r="9" spans="1:11" ht="19.25" customHeight="1" x14ac:dyDescent="0.2">
      <c r="A9" s="16">
        <v>8</v>
      </c>
      <c r="B9" s="16" t="s">
        <v>8</v>
      </c>
      <c r="C9" s="16" t="s">
        <v>4</v>
      </c>
      <c r="D9" s="16" t="s">
        <v>48</v>
      </c>
      <c r="E9" s="16" t="s">
        <v>46</v>
      </c>
      <c r="F9" s="16" t="s">
        <v>10</v>
      </c>
      <c r="G9" s="16" t="s">
        <v>47</v>
      </c>
      <c r="H9" s="16" t="s">
        <v>49</v>
      </c>
      <c r="I9" s="16" t="s">
        <v>35</v>
      </c>
      <c r="J9" s="16">
        <v>2</v>
      </c>
      <c r="K9" s="16">
        <v>7</v>
      </c>
    </row>
    <row r="10" spans="1:11" ht="19.25" customHeight="1" x14ac:dyDescent="0.2">
      <c r="A10" s="16">
        <v>9</v>
      </c>
      <c r="B10" s="16" t="s">
        <v>56</v>
      </c>
      <c r="C10" s="16" t="s">
        <v>52</v>
      </c>
      <c r="D10" s="16" t="s">
        <v>53</v>
      </c>
      <c r="E10" s="16" t="s">
        <v>53</v>
      </c>
      <c r="F10" s="16" t="s">
        <v>57</v>
      </c>
      <c r="G10" s="16" t="s">
        <v>54</v>
      </c>
      <c r="H10" s="16" t="s">
        <v>7</v>
      </c>
      <c r="I10" s="16" t="s">
        <v>55</v>
      </c>
      <c r="J10" s="16">
        <v>10</v>
      </c>
      <c r="K10" s="16">
        <v>8</v>
      </c>
    </row>
    <row r="11" spans="1:11" ht="19.25" customHeight="1" x14ac:dyDescent="0.2">
      <c r="A11" s="16">
        <v>10</v>
      </c>
      <c r="B11" s="16" t="s">
        <v>0</v>
      </c>
      <c r="C11" s="16" t="s">
        <v>4</v>
      </c>
      <c r="D11" s="16" t="s">
        <v>60</v>
      </c>
      <c r="E11" s="16" t="s">
        <v>58</v>
      </c>
      <c r="F11" s="16" t="s">
        <v>61</v>
      </c>
      <c r="G11" s="16" t="s">
        <v>59</v>
      </c>
      <c r="H11" s="16" t="s">
        <v>7</v>
      </c>
      <c r="I11" s="16" t="s">
        <v>24</v>
      </c>
      <c r="J11" s="16">
        <v>10</v>
      </c>
      <c r="K11" s="16">
        <v>9</v>
      </c>
    </row>
    <row r="12" spans="1:11" ht="19.25" customHeight="1" x14ac:dyDescent="0.2">
      <c r="A12" s="16">
        <v>11</v>
      </c>
      <c r="B12" s="16" t="s">
        <v>8</v>
      </c>
      <c r="C12" s="16" t="s">
        <v>64</v>
      </c>
      <c r="D12" s="16" t="s">
        <v>62</v>
      </c>
      <c r="E12" s="16" t="s">
        <v>65</v>
      </c>
      <c r="F12" s="16" t="s">
        <v>63</v>
      </c>
      <c r="G12" s="16" t="s">
        <v>66</v>
      </c>
      <c r="H12" s="16" t="s">
        <v>17</v>
      </c>
      <c r="I12" s="16" t="s">
        <v>67</v>
      </c>
      <c r="J12" s="16">
        <v>3</v>
      </c>
      <c r="K12" s="16">
        <v>15</v>
      </c>
    </row>
    <row r="13" spans="1:11" ht="19.25" customHeight="1" x14ac:dyDescent="0.2">
      <c r="A13" s="16">
        <v>12</v>
      </c>
      <c r="B13" s="16" t="s">
        <v>8</v>
      </c>
      <c r="C13" s="16" t="s">
        <v>4</v>
      </c>
      <c r="D13" s="16" t="s">
        <v>72</v>
      </c>
      <c r="E13" s="16" t="s">
        <v>72</v>
      </c>
      <c r="F13" s="16" t="s">
        <v>63</v>
      </c>
      <c r="G13" s="16" t="s">
        <v>73</v>
      </c>
      <c r="H13" s="16" t="s">
        <v>7</v>
      </c>
      <c r="I13" s="16" t="s">
        <v>24</v>
      </c>
      <c r="J13" s="16">
        <v>10</v>
      </c>
      <c r="K13" s="16">
        <v>9</v>
      </c>
    </row>
    <row r="14" spans="1:11" ht="19.25" customHeight="1" x14ac:dyDescent="0.2">
      <c r="A14" s="16">
        <v>13</v>
      </c>
      <c r="B14" s="16" t="s">
        <v>84</v>
      </c>
      <c r="C14" s="16" t="s">
        <v>80</v>
      </c>
      <c r="D14" s="16" t="s">
        <v>85</v>
      </c>
      <c r="E14" s="16" t="s">
        <v>81</v>
      </c>
      <c r="F14" s="16" t="s">
        <v>86</v>
      </c>
      <c r="G14" s="16" t="s">
        <v>82</v>
      </c>
      <c r="H14" s="16" t="s">
        <v>55</v>
      </c>
      <c r="I14" s="16" t="s">
        <v>83</v>
      </c>
      <c r="J14" s="16">
        <v>8</v>
      </c>
      <c r="K14" s="16">
        <v>12</v>
      </c>
    </row>
    <row r="15" spans="1:11" ht="19.25" customHeight="1" x14ac:dyDescent="0.2">
      <c r="A15" s="16">
        <v>14</v>
      </c>
      <c r="B15" s="16" t="s">
        <v>84</v>
      </c>
      <c r="C15" s="16" t="s">
        <v>64</v>
      </c>
      <c r="D15" s="16" t="s">
        <v>109</v>
      </c>
      <c r="E15" s="16" t="s">
        <v>107</v>
      </c>
      <c r="F15" s="16" t="s">
        <v>110</v>
      </c>
      <c r="G15" s="16" t="s">
        <v>108</v>
      </c>
      <c r="H15" s="16" t="s">
        <v>7</v>
      </c>
      <c r="I15" s="16" t="s">
        <v>55</v>
      </c>
      <c r="J15" s="16">
        <v>10</v>
      </c>
      <c r="K15" s="16">
        <v>8</v>
      </c>
    </row>
    <row r="16" spans="1:11" ht="19.25" customHeight="1" x14ac:dyDescent="0.2">
      <c r="A16" s="16">
        <v>15</v>
      </c>
      <c r="B16" s="16" t="s">
        <v>97</v>
      </c>
      <c r="C16" s="16" t="s">
        <v>80</v>
      </c>
      <c r="D16" s="16" t="s">
        <v>126</v>
      </c>
      <c r="E16" s="16" t="s">
        <v>128</v>
      </c>
      <c r="F16" s="16" t="s">
        <v>127</v>
      </c>
      <c r="G16" s="16" t="s">
        <v>129</v>
      </c>
      <c r="H16" s="16" t="s">
        <v>35</v>
      </c>
      <c r="I16" s="16" t="s">
        <v>71</v>
      </c>
      <c r="J16" s="16">
        <v>7</v>
      </c>
      <c r="K16" s="16">
        <v>11</v>
      </c>
    </row>
    <row r="17" spans="1:11" ht="19.25" customHeight="1" x14ac:dyDescent="0.2">
      <c r="A17" s="16">
        <v>16</v>
      </c>
      <c r="B17" s="16" t="s">
        <v>39</v>
      </c>
      <c r="C17" s="16" t="s">
        <v>56</v>
      </c>
      <c r="D17" s="16" t="s">
        <v>130</v>
      </c>
      <c r="E17" s="16" t="s">
        <v>132</v>
      </c>
      <c r="F17" s="16" t="s">
        <v>131</v>
      </c>
      <c r="G17" s="16" t="s">
        <v>133</v>
      </c>
      <c r="H17" s="16" t="s">
        <v>29</v>
      </c>
      <c r="I17" s="16" t="s">
        <v>7</v>
      </c>
      <c r="J17" s="16">
        <v>4</v>
      </c>
      <c r="K17" s="16">
        <v>10</v>
      </c>
    </row>
    <row r="18" spans="1:11" ht="19.25" customHeight="1" x14ac:dyDescent="0.2">
      <c r="A18" s="16">
        <v>17</v>
      </c>
      <c r="B18" s="16" t="s">
        <v>8</v>
      </c>
      <c r="C18" s="16" t="s">
        <v>52</v>
      </c>
      <c r="D18" s="16" t="s">
        <v>138</v>
      </c>
      <c r="E18" s="16" t="s">
        <v>136</v>
      </c>
      <c r="F18" s="16" t="s">
        <v>20</v>
      </c>
      <c r="G18" s="16" t="s">
        <v>137</v>
      </c>
      <c r="H18" s="16" t="s">
        <v>139</v>
      </c>
      <c r="I18" s="16" t="s">
        <v>55</v>
      </c>
      <c r="J18" s="16">
        <v>5</v>
      </c>
      <c r="K18" s="16">
        <v>8</v>
      </c>
    </row>
    <row r="19" spans="1:11" ht="19.25" customHeight="1" x14ac:dyDescent="0.2">
      <c r="A19" s="16">
        <v>18</v>
      </c>
      <c r="B19" s="16" t="s">
        <v>97</v>
      </c>
      <c r="C19" s="16" t="s">
        <v>64</v>
      </c>
      <c r="D19" s="16" t="s">
        <v>142</v>
      </c>
      <c r="E19" s="16" t="s">
        <v>144</v>
      </c>
      <c r="F19" s="16" t="s">
        <v>143</v>
      </c>
      <c r="G19" s="16" t="s">
        <v>145</v>
      </c>
      <c r="H19" s="16" t="s">
        <v>17</v>
      </c>
      <c r="I19" s="16" t="s">
        <v>71</v>
      </c>
      <c r="J19" s="16">
        <v>3</v>
      </c>
      <c r="K19" s="16">
        <v>11</v>
      </c>
    </row>
    <row r="20" spans="1:11" ht="19.25" customHeight="1" x14ac:dyDescent="0.2">
      <c r="A20" s="16">
        <v>19</v>
      </c>
      <c r="B20" s="16" t="s">
        <v>97</v>
      </c>
      <c r="C20" s="16" t="s">
        <v>80</v>
      </c>
      <c r="D20" s="16" t="s">
        <v>156</v>
      </c>
      <c r="E20" s="16" t="s">
        <v>158</v>
      </c>
      <c r="F20" s="16" t="s">
        <v>157</v>
      </c>
      <c r="G20" s="16" t="s">
        <v>159</v>
      </c>
      <c r="H20" s="16" t="s">
        <v>17</v>
      </c>
      <c r="I20" s="16" t="s">
        <v>24</v>
      </c>
      <c r="J20" s="16">
        <v>3</v>
      </c>
      <c r="K20" s="16">
        <v>9</v>
      </c>
    </row>
    <row r="21" spans="1:11" ht="19.25" customHeight="1" x14ac:dyDescent="0.2">
      <c r="A21" s="16">
        <v>20</v>
      </c>
      <c r="B21" s="16" t="s">
        <v>39</v>
      </c>
      <c r="C21" s="16" t="s">
        <v>26</v>
      </c>
      <c r="D21" s="16" t="s">
        <v>160</v>
      </c>
      <c r="E21" s="16" t="s">
        <v>165</v>
      </c>
      <c r="F21" s="16" t="s">
        <v>161</v>
      </c>
      <c r="G21" s="16" t="s">
        <v>166</v>
      </c>
      <c r="H21" s="16" t="s">
        <v>3</v>
      </c>
      <c r="I21" s="16" t="s">
        <v>3</v>
      </c>
      <c r="J21" s="16">
        <v>6</v>
      </c>
      <c r="K21" s="16">
        <v>6</v>
      </c>
    </row>
    <row r="22" spans="1:11" ht="19.25" customHeight="1" x14ac:dyDescent="0.2">
      <c r="A22" s="16">
        <v>21</v>
      </c>
      <c r="B22" s="16" t="s">
        <v>189</v>
      </c>
      <c r="C22" s="16" t="s">
        <v>43</v>
      </c>
      <c r="D22" s="16" t="s">
        <v>190</v>
      </c>
      <c r="E22" s="16" t="s">
        <v>192</v>
      </c>
      <c r="F22" s="16" t="s">
        <v>191</v>
      </c>
      <c r="G22" s="16" t="s">
        <v>193</v>
      </c>
      <c r="H22" s="16" t="s">
        <v>29</v>
      </c>
      <c r="I22" s="16" t="s">
        <v>7</v>
      </c>
      <c r="J22" s="16">
        <v>4</v>
      </c>
      <c r="K22" s="16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112F2-EDAD-4EC6-9D12-1D65D8418476}">
  <dimension ref="A1:M22"/>
  <sheetViews>
    <sheetView topLeftCell="A5" workbookViewId="0">
      <pane xSplit="2" topLeftCell="E1" activePane="topRight" state="frozen"/>
      <selection pane="topRight" activeCell="H17" sqref="H17"/>
    </sheetView>
  </sheetViews>
  <sheetFormatPr baseColWidth="10" defaultColWidth="8.83203125" defaultRowHeight="15" x14ac:dyDescent="0.2"/>
  <cols>
    <col min="1" max="1" width="8.83203125" style="11"/>
    <col min="2" max="3" width="28.33203125" style="16" customWidth="1"/>
    <col min="4" max="5" width="14.1640625" style="16" customWidth="1"/>
    <col min="6" max="7" width="14.6640625" style="16" customWidth="1"/>
    <col min="8" max="9" width="40.83203125" style="16" customWidth="1"/>
    <col min="10" max="13" width="14.6640625" style="16" customWidth="1"/>
    <col min="14" max="16384" width="8.83203125" style="11"/>
  </cols>
  <sheetData>
    <row r="1" spans="1:13" s="6" customFormat="1" ht="49" customHeight="1" x14ac:dyDescent="0.2">
      <c r="A1" s="5" t="s">
        <v>857</v>
      </c>
      <c r="B1" s="5" t="s">
        <v>388</v>
      </c>
      <c r="C1" s="5" t="s">
        <v>389</v>
      </c>
      <c r="D1" s="5" t="s">
        <v>390</v>
      </c>
      <c r="E1" s="5" t="s">
        <v>391</v>
      </c>
      <c r="F1" s="5" t="s">
        <v>392</v>
      </c>
      <c r="G1" s="5" t="s">
        <v>393</v>
      </c>
      <c r="H1" s="5" t="s">
        <v>859</v>
      </c>
      <c r="I1" s="5" t="s">
        <v>860</v>
      </c>
      <c r="J1" s="5" t="s">
        <v>861</v>
      </c>
      <c r="K1" s="5" t="s">
        <v>862</v>
      </c>
      <c r="L1" s="5" t="s">
        <v>395</v>
      </c>
      <c r="M1" s="5" t="s">
        <v>396</v>
      </c>
    </row>
    <row r="2" spans="1:13" ht="19.25" customHeight="1" x14ac:dyDescent="0.2">
      <c r="A2" s="16">
        <v>1</v>
      </c>
      <c r="B2" s="16" t="s">
        <v>84</v>
      </c>
      <c r="C2" s="16" t="s">
        <v>4</v>
      </c>
      <c r="D2" s="16" t="s">
        <v>1</v>
      </c>
      <c r="E2" s="16" t="s">
        <v>5</v>
      </c>
      <c r="F2" s="16" t="s">
        <v>2</v>
      </c>
      <c r="G2" s="16" t="s">
        <v>6</v>
      </c>
      <c r="H2" s="16" t="str">
        <f>B2&amp;", "&amp;D2&amp;", "&amp;F2</f>
        <v>CNBC/Change Research (D), 8/7 - 8/9, 2143 LV</v>
      </c>
      <c r="I2" s="16" t="str">
        <f>C2&amp;", "&amp;E2&amp;", "&amp;G2</f>
        <v>Economist/YouGov, 8/9 - 8/11, 1208 RV</v>
      </c>
      <c r="J2" s="16" t="s">
        <v>3</v>
      </c>
      <c r="K2" s="16" t="s">
        <v>7</v>
      </c>
      <c r="L2" s="16">
        <v>6</v>
      </c>
      <c r="M2" s="16">
        <v>10</v>
      </c>
    </row>
    <row r="3" spans="1:13" ht="19.25" customHeight="1" x14ac:dyDescent="0.2">
      <c r="A3" s="16">
        <v>2</v>
      </c>
      <c r="B3" s="16" t="s">
        <v>8</v>
      </c>
      <c r="C3" s="16" t="s">
        <v>80</v>
      </c>
      <c r="D3" s="16" t="s">
        <v>9</v>
      </c>
      <c r="E3" s="16" t="s">
        <v>12</v>
      </c>
      <c r="F3" s="16" t="s">
        <v>10</v>
      </c>
      <c r="G3" s="16" t="s">
        <v>13</v>
      </c>
      <c r="H3" s="16" t="str">
        <f t="shared" ref="H3:H22" si="0">B3&amp;", "&amp;D3&amp;", "&amp;F3</f>
        <v>Rasmussen Reports, 8/5 - 8/11, 2500 LV</v>
      </c>
      <c r="I3" s="16" t="str">
        <f t="shared" ref="I3:I22" si="1">C3&amp;", "&amp;E3&amp;", "&amp;G3</f>
        <v>Monmouth, 8/6 - 8/10, 785 RV</v>
      </c>
      <c r="J3" s="16" t="s">
        <v>3</v>
      </c>
      <c r="K3" s="16" t="s">
        <v>7</v>
      </c>
      <c r="L3" s="16">
        <v>6</v>
      </c>
      <c r="M3" s="16">
        <v>10</v>
      </c>
    </row>
    <row r="4" spans="1:13" ht="19.25" customHeight="1" x14ac:dyDescent="0.2">
      <c r="A4" s="16">
        <v>3</v>
      </c>
      <c r="B4" s="16" t="s">
        <v>18</v>
      </c>
      <c r="C4" s="16" t="s">
        <v>14</v>
      </c>
      <c r="D4" s="16" t="s">
        <v>19</v>
      </c>
      <c r="E4" s="16" t="s">
        <v>15</v>
      </c>
      <c r="F4" s="16" t="s">
        <v>20</v>
      </c>
      <c r="G4" s="16" t="s">
        <v>16</v>
      </c>
      <c r="H4" s="16" t="str">
        <f t="shared" si="0"/>
        <v>GU Politics/Battleground, 8/1 - 8/6, 1000 LV</v>
      </c>
      <c r="I4" s="16" t="str">
        <f t="shared" si="1"/>
        <v>The Hill/HarrisX, 8/2 - 8/5, 2850 RV</v>
      </c>
      <c r="J4" s="16" t="s">
        <v>21</v>
      </c>
      <c r="K4" s="16" t="s">
        <v>17</v>
      </c>
      <c r="L4" s="16">
        <v>13</v>
      </c>
      <c r="M4" s="16">
        <v>3</v>
      </c>
    </row>
    <row r="5" spans="1:13" ht="19.25" customHeight="1" x14ac:dyDescent="0.2">
      <c r="A5" s="16">
        <v>4</v>
      </c>
      <c r="B5" s="16" t="s">
        <v>8</v>
      </c>
      <c r="C5" s="16" t="s">
        <v>4</v>
      </c>
      <c r="D5" s="16" t="s">
        <v>25</v>
      </c>
      <c r="E5" s="16" t="s">
        <v>22</v>
      </c>
      <c r="F5" s="16" t="s">
        <v>10</v>
      </c>
      <c r="G5" s="16" t="s">
        <v>23</v>
      </c>
      <c r="H5" s="16" t="str">
        <f t="shared" si="0"/>
        <v>Rasmussen Reports, 7/29 - 8/4, 2500 LV</v>
      </c>
      <c r="I5" s="16" t="str">
        <f t="shared" si="1"/>
        <v>Economist/YouGov, 8/2 - 8/4, 1229 RV</v>
      </c>
      <c r="J5" s="16" t="s">
        <v>17</v>
      </c>
      <c r="K5" s="16" t="s">
        <v>24</v>
      </c>
      <c r="L5" s="16">
        <v>3</v>
      </c>
      <c r="M5" s="16">
        <v>9</v>
      </c>
    </row>
    <row r="6" spans="1:13" ht="19.25" customHeight="1" x14ac:dyDescent="0.2">
      <c r="A6" s="16">
        <v>5</v>
      </c>
      <c r="B6" s="16" t="s">
        <v>26</v>
      </c>
      <c r="C6" s="16" t="s">
        <v>4</v>
      </c>
      <c r="D6" s="16" t="s">
        <v>27</v>
      </c>
      <c r="E6" s="16" t="s">
        <v>30</v>
      </c>
      <c r="F6" s="16" t="s">
        <v>28</v>
      </c>
      <c r="G6" s="16" t="s">
        <v>31</v>
      </c>
      <c r="H6" s="16" t="str">
        <f t="shared" si="0"/>
        <v>Emerson, 7/29 - 7/30, 964 LV</v>
      </c>
      <c r="I6" s="16" t="str">
        <f t="shared" si="1"/>
        <v>Economist/YouGov, 7/26 - 7/28, 1260 RV</v>
      </c>
      <c r="J6" s="16" t="s">
        <v>29</v>
      </c>
      <c r="K6" s="16" t="s">
        <v>24</v>
      </c>
      <c r="L6" s="16">
        <v>4</v>
      </c>
      <c r="M6" s="16">
        <v>9</v>
      </c>
    </row>
    <row r="7" spans="1:13" ht="19.25" customHeight="1" x14ac:dyDescent="0.2">
      <c r="A7" s="16">
        <v>6</v>
      </c>
      <c r="B7" s="16" t="s">
        <v>8</v>
      </c>
      <c r="C7" s="16" t="s">
        <v>32</v>
      </c>
      <c r="D7" s="16" t="s">
        <v>36</v>
      </c>
      <c r="E7" s="16" t="s">
        <v>33</v>
      </c>
      <c r="F7" s="16" t="s">
        <v>10</v>
      </c>
      <c r="G7" s="16" t="s">
        <v>34</v>
      </c>
      <c r="H7" s="16" t="str">
        <f t="shared" si="0"/>
        <v>Rasmussen Reports, 7/22 - 7/28, 2500 LV</v>
      </c>
      <c r="I7" s="16" t="str">
        <f t="shared" si="1"/>
        <v>IBD/TIPP, 7/25 - 7/28, 1160 RV</v>
      </c>
      <c r="J7" s="16" t="s">
        <v>3</v>
      </c>
      <c r="K7" s="16" t="s">
        <v>35</v>
      </c>
      <c r="L7" s="16">
        <v>6</v>
      </c>
      <c r="M7" s="16">
        <v>7</v>
      </c>
    </row>
    <row r="8" spans="1:13" ht="19.25" customHeight="1" x14ac:dyDescent="0.2">
      <c r="A8" s="16">
        <v>7</v>
      </c>
      <c r="B8" s="16" t="s">
        <v>39</v>
      </c>
      <c r="C8" s="16" t="s">
        <v>43</v>
      </c>
      <c r="D8" s="16" t="s">
        <v>40</v>
      </c>
      <c r="E8" s="16" t="s">
        <v>44</v>
      </c>
      <c r="F8" s="16" t="s">
        <v>41</v>
      </c>
      <c r="G8" s="16" t="s">
        <v>45</v>
      </c>
      <c r="H8" s="16" t="str">
        <f t="shared" si="0"/>
        <v>CBS News/YouGov, 7/21 - 7/24, 1401 LV</v>
      </c>
      <c r="I8" s="16" t="str">
        <f t="shared" si="1"/>
        <v>Harvard-Harris, 7/21 - 7/23, 1932 RV</v>
      </c>
      <c r="J8" s="16" t="s">
        <v>7</v>
      </c>
      <c r="K8" s="16" t="s">
        <v>7</v>
      </c>
      <c r="L8" s="16">
        <v>10</v>
      </c>
      <c r="M8" s="16">
        <v>10</v>
      </c>
    </row>
    <row r="9" spans="1:13" ht="19.25" customHeight="1" x14ac:dyDescent="0.2">
      <c r="A9" s="16">
        <v>8</v>
      </c>
      <c r="B9" s="16" t="s">
        <v>8</v>
      </c>
      <c r="C9" s="16" t="s">
        <v>4</v>
      </c>
      <c r="D9" s="16" t="s">
        <v>48</v>
      </c>
      <c r="E9" s="16" t="s">
        <v>46</v>
      </c>
      <c r="F9" s="16" t="s">
        <v>10</v>
      </c>
      <c r="G9" s="16" t="s">
        <v>47</v>
      </c>
      <c r="H9" s="16" t="str">
        <f t="shared" si="0"/>
        <v>Rasmussen Reports, 7/15 - 7/21, 2500 LV</v>
      </c>
      <c r="I9" s="16" t="str">
        <f t="shared" si="1"/>
        <v>Economist/YouGov, 7/19 - 7/21, 1222 RV</v>
      </c>
      <c r="J9" s="16" t="s">
        <v>49</v>
      </c>
      <c r="K9" s="16" t="s">
        <v>35</v>
      </c>
      <c r="L9" s="16">
        <v>2</v>
      </c>
      <c r="M9" s="16">
        <v>7</v>
      </c>
    </row>
    <row r="10" spans="1:13" ht="19.25" customHeight="1" x14ac:dyDescent="0.2">
      <c r="A10" s="16">
        <v>9</v>
      </c>
      <c r="B10" s="16" t="s">
        <v>56</v>
      </c>
      <c r="C10" s="16" t="s">
        <v>52</v>
      </c>
      <c r="D10" s="16" t="s">
        <v>53</v>
      </c>
      <c r="E10" s="16" t="s">
        <v>53</v>
      </c>
      <c r="F10" s="16" t="s">
        <v>57</v>
      </c>
      <c r="G10" s="16" t="s">
        <v>54</v>
      </c>
      <c r="H10" s="16" t="str">
        <f t="shared" si="0"/>
        <v>ABC News/Wash Post, 7/12 - 7/15, 673 LV</v>
      </c>
      <c r="I10" s="16" t="str">
        <f t="shared" si="1"/>
        <v>FOX News, 7/12 - 7/15, 1104 RV</v>
      </c>
      <c r="J10" s="16" t="s">
        <v>7</v>
      </c>
      <c r="K10" s="16" t="s">
        <v>55</v>
      </c>
      <c r="L10" s="16">
        <v>10</v>
      </c>
      <c r="M10" s="16">
        <v>8</v>
      </c>
    </row>
    <row r="11" spans="1:13" ht="19.25" customHeight="1" x14ac:dyDescent="0.2">
      <c r="A11" s="16">
        <v>10</v>
      </c>
      <c r="B11" s="16" t="s">
        <v>84</v>
      </c>
      <c r="C11" s="16" t="s">
        <v>4</v>
      </c>
      <c r="D11" s="16" t="s">
        <v>60</v>
      </c>
      <c r="E11" s="16" t="s">
        <v>58</v>
      </c>
      <c r="F11" s="16" t="s">
        <v>61</v>
      </c>
      <c r="G11" s="16" t="s">
        <v>59</v>
      </c>
      <c r="H11" s="16" t="str">
        <f t="shared" si="0"/>
        <v>CNBC/Change Research (D), 7/10 - 7/12, 1258 LV</v>
      </c>
      <c r="I11" s="16" t="str">
        <f t="shared" si="1"/>
        <v>Economist/YouGov, 7/12 - 7/14, 1252 RV</v>
      </c>
      <c r="J11" s="16" t="s">
        <v>7</v>
      </c>
      <c r="K11" s="16" t="s">
        <v>24</v>
      </c>
      <c r="L11" s="16">
        <v>10</v>
      </c>
      <c r="M11" s="16">
        <v>9</v>
      </c>
    </row>
    <row r="12" spans="1:13" ht="19.25" customHeight="1" x14ac:dyDescent="0.2">
      <c r="A12" s="16">
        <v>11</v>
      </c>
      <c r="B12" s="16" t="s">
        <v>8</v>
      </c>
      <c r="C12" s="16" t="s">
        <v>64</v>
      </c>
      <c r="D12" s="16" t="s">
        <v>62</v>
      </c>
      <c r="E12" s="16" t="s">
        <v>65</v>
      </c>
      <c r="F12" s="16" t="s">
        <v>63</v>
      </c>
      <c r="G12" s="16" t="s">
        <v>66</v>
      </c>
      <c r="H12" s="16" t="str">
        <f t="shared" si="0"/>
        <v>Rasmussen Reports, 7/8 - 7/14, 1500 LV</v>
      </c>
      <c r="I12" s="16" t="str">
        <f t="shared" si="1"/>
        <v>Quinnipiac, 7/9 - 7/13, 1273 RV</v>
      </c>
      <c r="J12" s="16" t="s">
        <v>17</v>
      </c>
      <c r="K12" s="16" t="s">
        <v>67</v>
      </c>
      <c r="L12" s="16">
        <v>3</v>
      </c>
      <c r="M12" s="16">
        <v>15</v>
      </c>
    </row>
    <row r="13" spans="1:13" ht="19.25" customHeight="1" x14ac:dyDescent="0.2">
      <c r="A13" s="16">
        <v>12</v>
      </c>
      <c r="B13" s="16" t="s">
        <v>8</v>
      </c>
      <c r="C13" s="16" t="s">
        <v>4</v>
      </c>
      <c r="D13" s="16" t="s">
        <v>72</v>
      </c>
      <c r="E13" s="16" t="s">
        <v>72</v>
      </c>
      <c r="F13" s="16" t="s">
        <v>63</v>
      </c>
      <c r="G13" s="16" t="s">
        <v>73</v>
      </c>
      <c r="H13" s="16" t="str">
        <f t="shared" si="0"/>
        <v>Rasmussen Reports, 7/5 - 7/7, 1500 LV</v>
      </c>
      <c r="I13" s="16" t="str">
        <f t="shared" si="1"/>
        <v>Economist/YouGov, 7/5 - 7/7, 1165 RV</v>
      </c>
      <c r="J13" s="16" t="s">
        <v>7</v>
      </c>
      <c r="K13" s="16" t="s">
        <v>24</v>
      </c>
      <c r="L13" s="16">
        <v>10</v>
      </c>
      <c r="M13" s="16">
        <v>9</v>
      </c>
    </row>
    <row r="14" spans="1:13" ht="19.25" customHeight="1" x14ac:dyDescent="0.2">
      <c r="A14" s="16">
        <v>13</v>
      </c>
      <c r="B14" s="16" t="s">
        <v>84</v>
      </c>
      <c r="C14" s="16" t="s">
        <v>80</v>
      </c>
      <c r="D14" s="16" t="s">
        <v>85</v>
      </c>
      <c r="E14" s="16" t="s">
        <v>81</v>
      </c>
      <c r="F14" s="16" t="s">
        <v>86</v>
      </c>
      <c r="G14" s="16" t="s">
        <v>82</v>
      </c>
      <c r="H14" s="16" t="str">
        <f t="shared" si="0"/>
        <v>CNBC/Change Research (D), 6/26 - 6/28, 1663 LV</v>
      </c>
      <c r="I14" s="16" t="str">
        <f t="shared" si="1"/>
        <v>Monmouth, 6/26 - 6/30, 733 RV</v>
      </c>
      <c r="J14" s="16" t="s">
        <v>55</v>
      </c>
      <c r="K14" s="16" t="s">
        <v>83</v>
      </c>
      <c r="L14" s="16">
        <v>8</v>
      </c>
      <c r="M14" s="16">
        <v>12</v>
      </c>
    </row>
    <row r="15" spans="1:13" ht="19.25" customHeight="1" x14ac:dyDescent="0.2">
      <c r="A15" s="16">
        <v>14</v>
      </c>
      <c r="B15" s="16" t="s">
        <v>84</v>
      </c>
      <c r="C15" s="16" t="s">
        <v>64</v>
      </c>
      <c r="D15" s="16" t="s">
        <v>109</v>
      </c>
      <c r="E15" s="16" t="s">
        <v>107</v>
      </c>
      <c r="F15" s="16" t="s">
        <v>110</v>
      </c>
      <c r="G15" s="16" t="s">
        <v>108</v>
      </c>
      <c r="H15" s="16" t="str">
        <f t="shared" si="0"/>
        <v>CNBC/Change Research (D), 6/10 - 6/12, 1250 LV</v>
      </c>
      <c r="I15" s="16" t="str">
        <f t="shared" si="1"/>
        <v>Quinnipiac, 6/11 - 6/15, 1332 RV</v>
      </c>
      <c r="J15" s="16" t="s">
        <v>7</v>
      </c>
      <c r="K15" s="16" t="s">
        <v>55</v>
      </c>
      <c r="L15" s="16">
        <v>10</v>
      </c>
      <c r="M15" s="16">
        <v>8</v>
      </c>
    </row>
    <row r="16" spans="1:13" ht="19.25" customHeight="1" x14ac:dyDescent="0.2">
      <c r="A16" s="16">
        <v>15</v>
      </c>
      <c r="B16" s="16" t="s">
        <v>97</v>
      </c>
      <c r="C16" s="16" t="s">
        <v>80</v>
      </c>
      <c r="D16" s="16" t="s">
        <v>126</v>
      </c>
      <c r="E16" s="16" t="s">
        <v>128</v>
      </c>
      <c r="F16" s="16" t="s">
        <v>127</v>
      </c>
      <c r="G16" s="16" t="s">
        <v>129</v>
      </c>
      <c r="H16" s="16" t="str">
        <f t="shared" si="0"/>
        <v>CNBC, 5/29 - 5/31, 1457 LV</v>
      </c>
      <c r="I16" s="16" t="str">
        <f t="shared" si="1"/>
        <v>Monmouth, 5/28 - 6/1, 742 RV</v>
      </c>
      <c r="J16" s="16" t="s">
        <v>35</v>
      </c>
      <c r="K16" s="16" t="s">
        <v>71</v>
      </c>
      <c r="L16" s="16">
        <v>7</v>
      </c>
      <c r="M16" s="16">
        <v>11</v>
      </c>
    </row>
    <row r="17" spans="1:13" ht="19.25" customHeight="1" x14ac:dyDescent="0.2">
      <c r="A17" s="16">
        <v>16</v>
      </c>
      <c r="B17" s="16" t="s">
        <v>39</v>
      </c>
      <c r="C17" s="16" t="s">
        <v>56</v>
      </c>
      <c r="D17" s="16" t="s">
        <v>130</v>
      </c>
      <c r="E17" s="16" t="s">
        <v>132</v>
      </c>
      <c r="F17" s="16" t="s">
        <v>131</v>
      </c>
      <c r="G17" s="16" t="s">
        <v>133</v>
      </c>
      <c r="H17" s="16" t="str">
        <f t="shared" si="0"/>
        <v>CBS News/YouGov, 5/29 - 6/1, 1486 LV</v>
      </c>
      <c r="I17" s="16" t="str">
        <f t="shared" si="1"/>
        <v>ABC News/Wash Post, 5/25 - 5/28, 835 RV</v>
      </c>
      <c r="J17" s="16" t="s">
        <v>29</v>
      </c>
      <c r="K17" s="16" t="s">
        <v>7</v>
      </c>
      <c r="L17" s="16">
        <v>4</v>
      </c>
      <c r="M17" s="16">
        <v>10</v>
      </c>
    </row>
    <row r="18" spans="1:13" ht="19.25" customHeight="1" x14ac:dyDescent="0.2">
      <c r="A18" s="16">
        <v>17</v>
      </c>
      <c r="B18" s="16" t="s">
        <v>8</v>
      </c>
      <c r="C18" s="16" t="s">
        <v>52</v>
      </c>
      <c r="D18" s="16" t="s">
        <v>138</v>
      </c>
      <c r="E18" s="16" t="s">
        <v>136</v>
      </c>
      <c r="F18" s="16" t="s">
        <v>20</v>
      </c>
      <c r="G18" s="16" t="s">
        <v>137</v>
      </c>
      <c r="H18" s="16" t="str">
        <f t="shared" si="0"/>
        <v>Rasmussen Reports, 5/18 - 5/19, 1000 LV</v>
      </c>
      <c r="I18" s="16" t="str">
        <f t="shared" si="1"/>
        <v>FOX News, 5/17 - 5/20, 1207 RV</v>
      </c>
      <c r="J18" s="16" t="s">
        <v>139</v>
      </c>
      <c r="K18" s="16" t="s">
        <v>55</v>
      </c>
      <c r="L18" s="16">
        <v>5</v>
      </c>
      <c r="M18" s="16">
        <v>8</v>
      </c>
    </row>
    <row r="19" spans="1:13" ht="19.25" customHeight="1" x14ac:dyDescent="0.2">
      <c r="A19" s="16">
        <v>18</v>
      </c>
      <c r="B19" s="16" t="s">
        <v>97</v>
      </c>
      <c r="C19" s="16" t="s">
        <v>64</v>
      </c>
      <c r="D19" s="16" t="s">
        <v>142</v>
      </c>
      <c r="E19" s="16" t="s">
        <v>144</v>
      </c>
      <c r="F19" s="16" t="s">
        <v>143</v>
      </c>
      <c r="G19" s="16" t="s">
        <v>145</v>
      </c>
      <c r="H19" s="16" t="str">
        <f t="shared" si="0"/>
        <v>CNBC, 5/15 - 5/17, 1424 LV</v>
      </c>
      <c r="I19" s="16" t="str">
        <f t="shared" si="1"/>
        <v>Quinnipiac, 5/14 - 5/18, 1323 RV</v>
      </c>
      <c r="J19" s="16" t="s">
        <v>17</v>
      </c>
      <c r="K19" s="16" t="s">
        <v>71</v>
      </c>
      <c r="L19" s="16">
        <v>3</v>
      </c>
      <c r="M19" s="16">
        <v>11</v>
      </c>
    </row>
    <row r="20" spans="1:13" ht="19.25" customHeight="1" x14ac:dyDescent="0.2">
      <c r="A20" s="16">
        <v>19</v>
      </c>
      <c r="B20" s="16" t="s">
        <v>97</v>
      </c>
      <c r="C20" s="16" t="s">
        <v>80</v>
      </c>
      <c r="D20" s="16" t="s">
        <v>156</v>
      </c>
      <c r="E20" s="16" t="s">
        <v>158</v>
      </c>
      <c r="F20" s="16" t="s">
        <v>157</v>
      </c>
      <c r="G20" s="16" t="s">
        <v>159</v>
      </c>
      <c r="H20" s="16" t="str">
        <f t="shared" si="0"/>
        <v>CNBC, 5/1 - 5/3, 1489 LV</v>
      </c>
      <c r="I20" s="16" t="str">
        <f t="shared" si="1"/>
        <v>Monmouth, 4/30 - 5/4, 739 RV</v>
      </c>
      <c r="J20" s="16" t="s">
        <v>17</v>
      </c>
      <c r="K20" s="16" t="s">
        <v>24</v>
      </c>
      <c r="L20" s="16">
        <v>3</v>
      </c>
      <c r="M20" s="16">
        <v>9</v>
      </c>
    </row>
    <row r="21" spans="1:13" ht="19.25" customHeight="1" x14ac:dyDescent="0.2">
      <c r="A21" s="16">
        <v>20</v>
      </c>
      <c r="B21" s="16" t="s">
        <v>39</v>
      </c>
      <c r="C21" s="16" t="s">
        <v>26</v>
      </c>
      <c r="D21" s="16" t="s">
        <v>160</v>
      </c>
      <c r="E21" s="16" t="s">
        <v>165</v>
      </c>
      <c r="F21" s="16" t="s">
        <v>161</v>
      </c>
      <c r="G21" s="16" t="s">
        <v>166</v>
      </c>
      <c r="H21" s="16" t="str">
        <f t="shared" si="0"/>
        <v>CBS News/YouGov, 4/28 - 5/1, 1671 LV</v>
      </c>
      <c r="I21" s="16" t="str">
        <f t="shared" si="1"/>
        <v>Emerson, 4/26 - 4/28, 1200 RV</v>
      </c>
      <c r="J21" s="16" t="s">
        <v>3</v>
      </c>
      <c r="K21" s="16" t="s">
        <v>3</v>
      </c>
      <c r="L21" s="16">
        <v>6</v>
      </c>
      <c r="M21" s="16">
        <v>6</v>
      </c>
    </row>
    <row r="22" spans="1:13" ht="19.25" customHeight="1" x14ac:dyDescent="0.2">
      <c r="A22" s="16">
        <v>21</v>
      </c>
      <c r="B22" s="16" t="s">
        <v>189</v>
      </c>
      <c r="C22" s="16" t="s">
        <v>43</v>
      </c>
      <c r="D22" s="16" t="s">
        <v>190</v>
      </c>
      <c r="E22" s="16" t="s">
        <v>192</v>
      </c>
      <c r="F22" s="16" t="s">
        <v>191</v>
      </c>
      <c r="G22" s="16" t="s">
        <v>193</v>
      </c>
      <c r="H22" s="16" t="str">
        <f t="shared" si="0"/>
        <v>Grinnell/Selzer, 3/27 - 3/30, 777 LV</v>
      </c>
      <c r="I22" s="16" t="str">
        <f t="shared" si="1"/>
        <v>Harvard-Harris, 3/24 - 3/26, 2410 RV</v>
      </c>
      <c r="J22" s="16" t="s">
        <v>29</v>
      </c>
      <c r="K22" s="16" t="s">
        <v>7</v>
      </c>
      <c r="L22" s="16">
        <v>4</v>
      </c>
      <c r="M22" s="16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C036-CE79-446D-9019-19D60A672C1E}">
  <dimension ref="A1:H43"/>
  <sheetViews>
    <sheetView tabSelected="1" workbookViewId="0">
      <pane xSplit="2" topLeftCell="C1" activePane="topRight" state="frozen"/>
      <selection pane="topRight" activeCell="I1" sqref="I1"/>
    </sheetView>
  </sheetViews>
  <sheetFormatPr baseColWidth="10" defaultColWidth="8.83203125" defaultRowHeight="15" x14ac:dyDescent="0.2"/>
  <cols>
    <col min="1" max="1" width="8.83203125" style="11"/>
    <col min="2" max="3" width="28.33203125" style="16" customWidth="1"/>
    <col min="4" max="8" width="15.6640625" style="16" customWidth="1"/>
    <col min="9" max="16384" width="8.83203125" style="11"/>
  </cols>
  <sheetData>
    <row r="1" spans="1:8" s="6" customFormat="1" ht="36.75" customHeight="1" x14ac:dyDescent="0.2">
      <c r="A1" s="5" t="s">
        <v>857</v>
      </c>
      <c r="B1" s="5" t="s">
        <v>359</v>
      </c>
      <c r="C1" s="5" t="s">
        <v>858</v>
      </c>
      <c r="D1" s="5" t="s">
        <v>366</v>
      </c>
      <c r="E1" s="5" t="s">
        <v>402</v>
      </c>
      <c r="F1" s="5" t="s">
        <v>361</v>
      </c>
      <c r="G1" s="5" t="s">
        <v>365</v>
      </c>
      <c r="H1" s="5" t="s">
        <v>394</v>
      </c>
    </row>
    <row r="2" spans="1:8" ht="15" customHeight="1" x14ac:dyDescent="0.2">
      <c r="A2" s="16">
        <v>1</v>
      </c>
      <c r="B2" s="16" t="s">
        <v>0</v>
      </c>
      <c r="C2" s="29" t="str">
        <f>A2&amp;"-"&amp;B2</f>
        <v>1-CNBC/Change Research (D)*</v>
      </c>
      <c r="D2" s="16" t="s">
        <v>1</v>
      </c>
      <c r="E2" s="16" t="s">
        <v>2</v>
      </c>
      <c r="F2" s="16" t="s">
        <v>475</v>
      </c>
      <c r="G2" s="16" t="s">
        <v>3</v>
      </c>
      <c r="H2" s="16">
        <v>6</v>
      </c>
    </row>
    <row r="3" spans="1:8" ht="15" customHeight="1" x14ac:dyDescent="0.2">
      <c r="A3" s="16">
        <v>2</v>
      </c>
      <c r="B3" s="16" t="s">
        <v>8</v>
      </c>
      <c r="C3" s="29" t="str">
        <f t="shared" ref="C3:C43" si="0">A3&amp;"-"&amp;B3</f>
        <v>2-Rasmussen Reports</v>
      </c>
      <c r="D3" s="16" t="s">
        <v>9</v>
      </c>
      <c r="E3" s="16" t="s">
        <v>10</v>
      </c>
      <c r="F3" s="16" t="s">
        <v>475</v>
      </c>
      <c r="G3" s="16" t="s">
        <v>3</v>
      </c>
      <c r="H3" s="16">
        <v>6</v>
      </c>
    </row>
    <row r="4" spans="1:8" ht="15" customHeight="1" x14ac:dyDescent="0.2">
      <c r="A4" s="16">
        <v>3</v>
      </c>
      <c r="B4" s="16" t="s">
        <v>18</v>
      </c>
      <c r="C4" s="29" t="str">
        <f t="shared" si="0"/>
        <v>3-GU Politics/Battleground</v>
      </c>
      <c r="D4" s="16" t="s">
        <v>19</v>
      </c>
      <c r="E4" s="16" t="s">
        <v>20</v>
      </c>
      <c r="F4" s="16" t="s">
        <v>475</v>
      </c>
      <c r="G4" s="16" t="s">
        <v>21</v>
      </c>
      <c r="H4" s="16">
        <v>13</v>
      </c>
    </row>
    <row r="5" spans="1:8" ht="15" customHeight="1" x14ac:dyDescent="0.2">
      <c r="A5" s="16">
        <v>4</v>
      </c>
      <c r="B5" s="16" t="s">
        <v>8</v>
      </c>
      <c r="C5" s="29" t="str">
        <f t="shared" si="0"/>
        <v>4-Rasmussen Reports</v>
      </c>
      <c r="D5" s="16" t="s">
        <v>25</v>
      </c>
      <c r="E5" s="16" t="s">
        <v>10</v>
      </c>
      <c r="F5" s="16" t="s">
        <v>475</v>
      </c>
      <c r="G5" s="16" t="s">
        <v>17</v>
      </c>
      <c r="H5" s="16">
        <v>3</v>
      </c>
    </row>
    <row r="6" spans="1:8" ht="15" customHeight="1" x14ac:dyDescent="0.2">
      <c r="A6" s="16">
        <v>5</v>
      </c>
      <c r="B6" s="16" t="s">
        <v>26</v>
      </c>
      <c r="C6" s="29" t="str">
        <f t="shared" si="0"/>
        <v>5-Emerson</v>
      </c>
      <c r="D6" s="16" t="s">
        <v>27</v>
      </c>
      <c r="E6" s="16" t="s">
        <v>28</v>
      </c>
      <c r="F6" s="16" t="s">
        <v>475</v>
      </c>
      <c r="G6" s="16" t="s">
        <v>29</v>
      </c>
      <c r="H6" s="16">
        <v>4</v>
      </c>
    </row>
    <row r="7" spans="1:8" ht="15" customHeight="1" x14ac:dyDescent="0.2">
      <c r="A7" s="16">
        <v>6</v>
      </c>
      <c r="B7" s="16" t="s">
        <v>8</v>
      </c>
      <c r="C7" s="29" t="str">
        <f t="shared" si="0"/>
        <v>6-Rasmussen Reports</v>
      </c>
      <c r="D7" s="16" t="s">
        <v>36</v>
      </c>
      <c r="E7" s="16" t="s">
        <v>10</v>
      </c>
      <c r="F7" s="16" t="s">
        <v>475</v>
      </c>
      <c r="G7" s="16" t="s">
        <v>3</v>
      </c>
      <c r="H7" s="16">
        <v>6</v>
      </c>
    </row>
    <row r="8" spans="1:8" ht="15" customHeight="1" x14ac:dyDescent="0.2">
      <c r="A8" s="16">
        <v>7</v>
      </c>
      <c r="B8" s="16" t="s">
        <v>39</v>
      </c>
      <c r="C8" s="29" t="str">
        <f t="shared" si="0"/>
        <v>7-CBS News/YouGov</v>
      </c>
      <c r="D8" s="16" t="s">
        <v>40</v>
      </c>
      <c r="E8" s="16" t="s">
        <v>41</v>
      </c>
      <c r="F8" s="16" t="s">
        <v>475</v>
      </c>
      <c r="G8" s="16" t="s">
        <v>7</v>
      </c>
      <c r="H8" s="16">
        <v>10</v>
      </c>
    </row>
    <row r="9" spans="1:8" ht="15" customHeight="1" x14ac:dyDescent="0.2">
      <c r="A9" s="16">
        <v>8</v>
      </c>
      <c r="B9" s="16" t="s">
        <v>8</v>
      </c>
      <c r="C9" s="29" t="str">
        <f t="shared" si="0"/>
        <v>8-Rasmussen Reports</v>
      </c>
      <c r="D9" s="16" t="s">
        <v>48</v>
      </c>
      <c r="E9" s="16" t="s">
        <v>10</v>
      </c>
      <c r="F9" s="16" t="s">
        <v>475</v>
      </c>
      <c r="G9" s="16" t="s">
        <v>49</v>
      </c>
      <c r="H9" s="16">
        <v>2</v>
      </c>
    </row>
    <row r="10" spans="1:8" ht="15" customHeight="1" x14ac:dyDescent="0.2">
      <c r="A10" s="16">
        <v>9</v>
      </c>
      <c r="B10" s="16" t="s">
        <v>56</v>
      </c>
      <c r="C10" s="29" t="str">
        <f t="shared" si="0"/>
        <v>9-ABC News/Wash Post</v>
      </c>
      <c r="D10" s="16" t="s">
        <v>53</v>
      </c>
      <c r="E10" s="16" t="s">
        <v>57</v>
      </c>
      <c r="F10" s="16" t="s">
        <v>475</v>
      </c>
      <c r="G10" s="16" t="s">
        <v>7</v>
      </c>
      <c r="H10" s="16">
        <v>10</v>
      </c>
    </row>
    <row r="11" spans="1:8" ht="15" customHeight="1" x14ac:dyDescent="0.2">
      <c r="A11" s="16">
        <v>10</v>
      </c>
      <c r="B11" s="16" t="s">
        <v>0</v>
      </c>
      <c r="C11" s="29" t="str">
        <f t="shared" si="0"/>
        <v>10-CNBC/Change Research (D)*</v>
      </c>
      <c r="D11" s="16" t="s">
        <v>60</v>
      </c>
      <c r="E11" s="16" t="s">
        <v>61</v>
      </c>
      <c r="F11" s="16" t="s">
        <v>475</v>
      </c>
      <c r="G11" s="16" t="s">
        <v>7</v>
      </c>
      <c r="H11" s="16">
        <v>10</v>
      </c>
    </row>
    <row r="12" spans="1:8" ht="15" customHeight="1" x14ac:dyDescent="0.2">
      <c r="A12" s="16">
        <v>11</v>
      </c>
      <c r="B12" s="16" t="s">
        <v>8</v>
      </c>
      <c r="C12" s="29" t="str">
        <f t="shared" si="0"/>
        <v>11-Rasmussen Reports</v>
      </c>
      <c r="D12" s="16" t="s">
        <v>62</v>
      </c>
      <c r="E12" s="16" t="s">
        <v>63</v>
      </c>
      <c r="F12" s="16" t="s">
        <v>475</v>
      </c>
      <c r="G12" s="16" t="s">
        <v>17</v>
      </c>
      <c r="H12" s="16">
        <v>3</v>
      </c>
    </row>
    <row r="13" spans="1:8" ht="15" customHeight="1" x14ac:dyDescent="0.2">
      <c r="A13" s="16">
        <v>12</v>
      </c>
      <c r="B13" s="16" t="s">
        <v>8</v>
      </c>
      <c r="C13" s="29" t="str">
        <f t="shared" si="0"/>
        <v>12-Rasmussen Reports</v>
      </c>
      <c r="D13" s="16" t="s">
        <v>72</v>
      </c>
      <c r="E13" s="16" t="s">
        <v>63</v>
      </c>
      <c r="F13" s="16" t="s">
        <v>475</v>
      </c>
      <c r="G13" s="16" t="s">
        <v>7</v>
      </c>
      <c r="H13" s="16">
        <v>10</v>
      </c>
    </row>
    <row r="14" spans="1:8" ht="15" customHeight="1" x14ac:dyDescent="0.2">
      <c r="A14" s="16">
        <v>13</v>
      </c>
      <c r="B14" s="16" t="s">
        <v>84</v>
      </c>
      <c r="C14" s="29" t="str">
        <f t="shared" si="0"/>
        <v>13-CNBC/Change Research (D)</v>
      </c>
      <c r="D14" s="16" t="s">
        <v>85</v>
      </c>
      <c r="E14" s="16" t="s">
        <v>86</v>
      </c>
      <c r="F14" s="16" t="s">
        <v>475</v>
      </c>
      <c r="G14" s="16" t="s">
        <v>55</v>
      </c>
      <c r="H14" s="16">
        <v>8</v>
      </c>
    </row>
    <row r="15" spans="1:8" ht="15" customHeight="1" x14ac:dyDescent="0.2">
      <c r="A15" s="16">
        <v>14</v>
      </c>
      <c r="B15" s="16" t="s">
        <v>84</v>
      </c>
      <c r="C15" s="29" t="str">
        <f t="shared" si="0"/>
        <v>14-CNBC/Change Research (D)</v>
      </c>
      <c r="D15" s="16" t="s">
        <v>109</v>
      </c>
      <c r="E15" s="16" t="s">
        <v>110</v>
      </c>
      <c r="F15" s="16" t="s">
        <v>475</v>
      </c>
      <c r="G15" s="16" t="s">
        <v>7</v>
      </c>
      <c r="H15" s="16">
        <v>10</v>
      </c>
    </row>
    <row r="16" spans="1:8" ht="15" customHeight="1" x14ac:dyDescent="0.2">
      <c r="A16" s="16">
        <v>15</v>
      </c>
      <c r="B16" s="16" t="s">
        <v>97</v>
      </c>
      <c r="C16" s="29" t="str">
        <f t="shared" si="0"/>
        <v>15-CNBC</v>
      </c>
      <c r="D16" s="16" t="s">
        <v>126</v>
      </c>
      <c r="E16" s="16" t="s">
        <v>127</v>
      </c>
      <c r="F16" s="16" t="s">
        <v>475</v>
      </c>
      <c r="G16" s="16" t="s">
        <v>35</v>
      </c>
      <c r="H16" s="16">
        <v>7</v>
      </c>
    </row>
    <row r="17" spans="1:8" ht="15" customHeight="1" x14ac:dyDescent="0.2">
      <c r="A17" s="16">
        <v>16</v>
      </c>
      <c r="B17" s="16" t="s">
        <v>39</v>
      </c>
      <c r="C17" s="29" t="str">
        <f t="shared" si="0"/>
        <v>16-CBS News/YouGov</v>
      </c>
      <c r="D17" s="16" t="s">
        <v>130</v>
      </c>
      <c r="E17" s="16" t="s">
        <v>131</v>
      </c>
      <c r="F17" s="16" t="s">
        <v>475</v>
      </c>
      <c r="G17" s="16" t="s">
        <v>29</v>
      </c>
      <c r="H17" s="16">
        <v>4</v>
      </c>
    </row>
    <row r="18" spans="1:8" ht="15" customHeight="1" x14ac:dyDescent="0.2">
      <c r="A18" s="16">
        <v>17</v>
      </c>
      <c r="B18" s="16" t="s">
        <v>8</v>
      </c>
      <c r="C18" s="29" t="str">
        <f t="shared" si="0"/>
        <v>17-Rasmussen Reports</v>
      </c>
      <c r="D18" s="16" t="s">
        <v>138</v>
      </c>
      <c r="E18" s="16" t="s">
        <v>20</v>
      </c>
      <c r="F18" s="16" t="s">
        <v>475</v>
      </c>
      <c r="G18" s="16" t="s">
        <v>139</v>
      </c>
      <c r="H18" s="16">
        <v>5</v>
      </c>
    </row>
    <row r="19" spans="1:8" ht="15" customHeight="1" x14ac:dyDescent="0.2">
      <c r="A19" s="16">
        <v>18</v>
      </c>
      <c r="B19" s="16" t="s">
        <v>97</v>
      </c>
      <c r="C19" s="29" t="str">
        <f t="shared" si="0"/>
        <v>18-CNBC</v>
      </c>
      <c r="D19" s="16" t="s">
        <v>142</v>
      </c>
      <c r="E19" s="16" t="s">
        <v>143</v>
      </c>
      <c r="F19" s="16" t="s">
        <v>475</v>
      </c>
      <c r="G19" s="16" t="s">
        <v>17</v>
      </c>
      <c r="H19" s="16">
        <v>3</v>
      </c>
    </row>
    <row r="20" spans="1:8" ht="15" customHeight="1" x14ac:dyDescent="0.2">
      <c r="A20" s="16">
        <v>19</v>
      </c>
      <c r="B20" s="16" t="s">
        <v>97</v>
      </c>
      <c r="C20" s="29" t="str">
        <f t="shared" si="0"/>
        <v>19-CNBC</v>
      </c>
      <c r="D20" s="16" t="s">
        <v>156</v>
      </c>
      <c r="E20" s="16" t="s">
        <v>157</v>
      </c>
      <c r="F20" s="16" t="s">
        <v>475</v>
      </c>
      <c r="G20" s="16" t="s">
        <v>17</v>
      </c>
      <c r="H20" s="16">
        <v>3</v>
      </c>
    </row>
    <row r="21" spans="1:8" ht="15" customHeight="1" x14ac:dyDescent="0.2">
      <c r="A21" s="16">
        <v>20</v>
      </c>
      <c r="B21" s="16" t="s">
        <v>39</v>
      </c>
      <c r="C21" s="29" t="str">
        <f t="shared" si="0"/>
        <v>20-CBS News/YouGov</v>
      </c>
      <c r="D21" s="16" t="s">
        <v>160</v>
      </c>
      <c r="E21" s="16" t="s">
        <v>161</v>
      </c>
      <c r="F21" s="16" t="s">
        <v>475</v>
      </c>
      <c r="G21" s="16" t="s">
        <v>3</v>
      </c>
      <c r="H21" s="16">
        <v>6</v>
      </c>
    </row>
    <row r="22" spans="1:8" ht="15" customHeight="1" x14ac:dyDescent="0.2">
      <c r="A22" s="16">
        <v>21</v>
      </c>
      <c r="B22" s="16" t="s">
        <v>189</v>
      </c>
      <c r="C22" s="29" t="str">
        <f t="shared" si="0"/>
        <v>21-Grinnell/Selzer</v>
      </c>
      <c r="D22" s="16" t="s">
        <v>190</v>
      </c>
      <c r="E22" s="16" t="s">
        <v>191</v>
      </c>
      <c r="F22" s="16" t="s">
        <v>475</v>
      </c>
      <c r="G22" s="16" t="s">
        <v>29</v>
      </c>
      <c r="H22" s="16">
        <v>4</v>
      </c>
    </row>
    <row r="23" spans="1:8" ht="15" customHeight="1" x14ac:dyDescent="0.2">
      <c r="A23" s="16">
        <v>22</v>
      </c>
      <c r="B23" s="16" t="s">
        <v>4</v>
      </c>
      <c r="C23" s="29" t="str">
        <f t="shared" si="0"/>
        <v>22-Economist/YouGov</v>
      </c>
      <c r="D23" s="16" t="s">
        <v>5</v>
      </c>
      <c r="E23" s="16" t="s">
        <v>6</v>
      </c>
      <c r="F23" s="16" t="s">
        <v>827</v>
      </c>
      <c r="G23" s="16" t="s">
        <v>7</v>
      </c>
      <c r="H23" s="16">
        <v>10</v>
      </c>
    </row>
    <row r="24" spans="1:8" ht="15" customHeight="1" x14ac:dyDescent="0.2">
      <c r="A24" s="16">
        <v>23</v>
      </c>
      <c r="B24" s="16" t="s">
        <v>11</v>
      </c>
      <c r="C24" s="29" t="str">
        <f t="shared" si="0"/>
        <v>23-Monmouth*</v>
      </c>
      <c r="D24" s="16" t="s">
        <v>12</v>
      </c>
      <c r="E24" s="16" t="s">
        <v>13</v>
      </c>
      <c r="F24" s="16" t="s">
        <v>827</v>
      </c>
      <c r="G24" s="16" t="s">
        <v>7</v>
      </c>
      <c r="H24" s="16">
        <v>10</v>
      </c>
    </row>
    <row r="25" spans="1:8" ht="15" customHeight="1" x14ac:dyDescent="0.2">
      <c r="A25" s="16">
        <v>24</v>
      </c>
      <c r="B25" s="16" t="s">
        <v>14</v>
      </c>
      <c r="C25" s="29" t="str">
        <f t="shared" si="0"/>
        <v>24-The Hill/HarrisX</v>
      </c>
      <c r="D25" s="16" t="s">
        <v>15</v>
      </c>
      <c r="E25" s="16" t="s">
        <v>16</v>
      </c>
      <c r="F25" s="16" t="s">
        <v>827</v>
      </c>
      <c r="G25" s="16" t="s">
        <v>17</v>
      </c>
      <c r="H25" s="16">
        <v>3</v>
      </c>
    </row>
    <row r="26" spans="1:8" ht="15" customHeight="1" x14ac:dyDescent="0.2">
      <c r="A26" s="16">
        <v>25</v>
      </c>
      <c r="B26" s="16" t="s">
        <v>4</v>
      </c>
      <c r="C26" s="29" t="str">
        <f t="shared" si="0"/>
        <v>25-Economist/YouGov</v>
      </c>
      <c r="D26" s="16" t="s">
        <v>22</v>
      </c>
      <c r="E26" s="16" t="s">
        <v>23</v>
      </c>
      <c r="F26" s="16" t="s">
        <v>827</v>
      </c>
      <c r="G26" s="16" t="s">
        <v>24</v>
      </c>
      <c r="H26" s="16">
        <v>9</v>
      </c>
    </row>
    <row r="27" spans="1:8" ht="15" customHeight="1" x14ac:dyDescent="0.2">
      <c r="A27" s="16">
        <v>26</v>
      </c>
      <c r="B27" s="16" t="s">
        <v>4</v>
      </c>
      <c r="C27" s="29" t="str">
        <f t="shared" si="0"/>
        <v>26-Economist/YouGov</v>
      </c>
      <c r="D27" s="16" t="s">
        <v>30</v>
      </c>
      <c r="E27" s="16" t="s">
        <v>31</v>
      </c>
      <c r="F27" s="16" t="s">
        <v>827</v>
      </c>
      <c r="G27" s="16" t="s">
        <v>24</v>
      </c>
      <c r="H27" s="16">
        <v>9</v>
      </c>
    </row>
    <row r="28" spans="1:8" ht="15" customHeight="1" x14ac:dyDescent="0.2">
      <c r="A28" s="16">
        <v>27</v>
      </c>
      <c r="B28" s="16" t="s">
        <v>32</v>
      </c>
      <c r="C28" s="29" t="str">
        <f t="shared" si="0"/>
        <v>27-IBD/TIPP</v>
      </c>
      <c r="D28" s="16" t="s">
        <v>33</v>
      </c>
      <c r="E28" s="16" t="s">
        <v>34</v>
      </c>
      <c r="F28" s="16" t="s">
        <v>827</v>
      </c>
      <c r="G28" s="16" t="s">
        <v>35</v>
      </c>
      <c r="H28" s="16">
        <v>7</v>
      </c>
    </row>
    <row r="29" spans="1:8" ht="15" customHeight="1" x14ac:dyDescent="0.2">
      <c r="A29" s="16">
        <v>28</v>
      </c>
      <c r="B29" s="16" t="s">
        <v>43</v>
      </c>
      <c r="C29" s="29" t="str">
        <f t="shared" si="0"/>
        <v>28-Harvard-Harris</v>
      </c>
      <c r="D29" s="16" t="s">
        <v>44</v>
      </c>
      <c r="E29" s="16" t="s">
        <v>45</v>
      </c>
      <c r="F29" s="16" t="s">
        <v>827</v>
      </c>
      <c r="G29" s="16" t="s">
        <v>7</v>
      </c>
      <c r="H29" s="16">
        <v>10</v>
      </c>
    </row>
    <row r="30" spans="1:8" ht="15" customHeight="1" x14ac:dyDescent="0.2">
      <c r="A30" s="16">
        <v>29</v>
      </c>
      <c r="B30" s="16" t="s">
        <v>4</v>
      </c>
      <c r="C30" s="29" t="str">
        <f t="shared" si="0"/>
        <v>29-Economist/YouGov</v>
      </c>
      <c r="D30" s="16" t="s">
        <v>46</v>
      </c>
      <c r="E30" s="16" t="s">
        <v>47</v>
      </c>
      <c r="F30" s="16" t="s">
        <v>827</v>
      </c>
      <c r="G30" s="16" t="s">
        <v>35</v>
      </c>
      <c r="H30" s="16">
        <v>7</v>
      </c>
    </row>
    <row r="31" spans="1:8" ht="15" customHeight="1" x14ac:dyDescent="0.2">
      <c r="A31" s="16">
        <v>30</v>
      </c>
      <c r="B31" s="16" t="s">
        <v>52</v>
      </c>
      <c r="C31" s="29" t="str">
        <f t="shared" si="0"/>
        <v>30-FOX News</v>
      </c>
      <c r="D31" s="16" t="s">
        <v>53</v>
      </c>
      <c r="E31" s="16" t="s">
        <v>54</v>
      </c>
      <c r="F31" s="16" t="s">
        <v>827</v>
      </c>
      <c r="G31" s="16" t="s">
        <v>55</v>
      </c>
      <c r="H31" s="16">
        <v>8</v>
      </c>
    </row>
    <row r="32" spans="1:8" ht="15" customHeight="1" x14ac:dyDescent="0.2">
      <c r="A32" s="16">
        <v>31</v>
      </c>
      <c r="B32" s="16" t="s">
        <v>4</v>
      </c>
      <c r="C32" s="29" t="str">
        <f t="shared" si="0"/>
        <v>31-Economist/YouGov</v>
      </c>
      <c r="D32" s="16" t="s">
        <v>58</v>
      </c>
      <c r="E32" s="16" t="s">
        <v>59</v>
      </c>
      <c r="F32" s="16" t="s">
        <v>827</v>
      </c>
      <c r="G32" s="16" t="s">
        <v>24</v>
      </c>
      <c r="H32" s="16">
        <v>9</v>
      </c>
    </row>
    <row r="33" spans="1:8" ht="15" customHeight="1" x14ac:dyDescent="0.2">
      <c r="A33" s="16">
        <v>32</v>
      </c>
      <c r="B33" s="16" t="s">
        <v>64</v>
      </c>
      <c r="C33" s="29" t="str">
        <f t="shared" si="0"/>
        <v>32-Quinnipiac</v>
      </c>
      <c r="D33" s="16" t="s">
        <v>65</v>
      </c>
      <c r="E33" s="16" t="s">
        <v>66</v>
      </c>
      <c r="F33" s="16" t="s">
        <v>827</v>
      </c>
      <c r="G33" s="16" t="s">
        <v>67</v>
      </c>
      <c r="H33" s="16">
        <v>15</v>
      </c>
    </row>
    <row r="34" spans="1:8" ht="15" customHeight="1" x14ac:dyDescent="0.2">
      <c r="A34" s="16">
        <v>33</v>
      </c>
      <c r="B34" s="16" t="s">
        <v>4</v>
      </c>
      <c r="C34" s="29" t="str">
        <f t="shared" si="0"/>
        <v>33-Economist/YouGov</v>
      </c>
      <c r="D34" s="16" t="s">
        <v>72</v>
      </c>
      <c r="E34" s="16" t="s">
        <v>73</v>
      </c>
      <c r="F34" s="16" t="s">
        <v>827</v>
      </c>
      <c r="G34" s="16" t="s">
        <v>24</v>
      </c>
      <c r="H34" s="16">
        <v>9</v>
      </c>
    </row>
    <row r="35" spans="1:8" ht="15" customHeight="1" x14ac:dyDescent="0.2">
      <c r="A35" s="16">
        <v>34</v>
      </c>
      <c r="B35" s="16" t="s">
        <v>80</v>
      </c>
      <c r="C35" s="29" t="str">
        <f t="shared" si="0"/>
        <v>34-Monmouth</v>
      </c>
      <c r="D35" s="16" t="s">
        <v>81</v>
      </c>
      <c r="E35" s="16" t="s">
        <v>82</v>
      </c>
      <c r="F35" s="16" t="s">
        <v>827</v>
      </c>
      <c r="G35" s="16" t="s">
        <v>83</v>
      </c>
      <c r="H35" s="16">
        <v>12</v>
      </c>
    </row>
    <row r="36" spans="1:8" ht="15" customHeight="1" x14ac:dyDescent="0.2">
      <c r="A36" s="16">
        <v>35</v>
      </c>
      <c r="B36" s="16" t="s">
        <v>64</v>
      </c>
      <c r="C36" s="29" t="str">
        <f t="shared" si="0"/>
        <v>35-Quinnipiac</v>
      </c>
      <c r="D36" s="16" t="s">
        <v>107</v>
      </c>
      <c r="E36" s="16" t="s">
        <v>108</v>
      </c>
      <c r="F36" s="16" t="s">
        <v>827</v>
      </c>
      <c r="G36" s="16" t="s">
        <v>55</v>
      </c>
      <c r="H36" s="16">
        <v>8</v>
      </c>
    </row>
    <row r="37" spans="1:8" ht="15" customHeight="1" x14ac:dyDescent="0.2">
      <c r="A37" s="16">
        <v>36</v>
      </c>
      <c r="B37" s="16" t="s">
        <v>80</v>
      </c>
      <c r="C37" s="29" t="str">
        <f t="shared" si="0"/>
        <v>36-Monmouth</v>
      </c>
      <c r="D37" s="16" t="s">
        <v>128</v>
      </c>
      <c r="E37" s="16" t="s">
        <v>129</v>
      </c>
      <c r="F37" s="16" t="s">
        <v>827</v>
      </c>
      <c r="G37" s="16" t="s">
        <v>71</v>
      </c>
      <c r="H37" s="16">
        <v>11</v>
      </c>
    </row>
    <row r="38" spans="1:8" ht="15" customHeight="1" x14ac:dyDescent="0.2">
      <c r="A38" s="16">
        <v>37</v>
      </c>
      <c r="B38" s="16" t="s">
        <v>56</v>
      </c>
      <c r="C38" s="29" t="str">
        <f t="shared" si="0"/>
        <v>37-ABC News/Wash Post</v>
      </c>
      <c r="D38" s="16" t="s">
        <v>132</v>
      </c>
      <c r="E38" s="16" t="s">
        <v>133</v>
      </c>
      <c r="F38" s="16" t="s">
        <v>827</v>
      </c>
      <c r="G38" s="16" t="s">
        <v>7</v>
      </c>
      <c r="H38" s="16">
        <v>10</v>
      </c>
    </row>
    <row r="39" spans="1:8" ht="15" customHeight="1" x14ac:dyDescent="0.2">
      <c r="A39" s="16">
        <v>38</v>
      </c>
      <c r="B39" s="16" t="s">
        <v>52</v>
      </c>
      <c r="C39" s="29" t="str">
        <f t="shared" si="0"/>
        <v>38-FOX News</v>
      </c>
      <c r="D39" s="16" t="s">
        <v>136</v>
      </c>
      <c r="E39" s="16" t="s">
        <v>137</v>
      </c>
      <c r="F39" s="16" t="s">
        <v>827</v>
      </c>
      <c r="G39" s="16" t="s">
        <v>55</v>
      </c>
      <c r="H39" s="16">
        <v>8</v>
      </c>
    </row>
    <row r="40" spans="1:8" ht="15" customHeight="1" x14ac:dyDescent="0.2">
      <c r="A40" s="16">
        <v>39</v>
      </c>
      <c r="B40" s="16" t="s">
        <v>64</v>
      </c>
      <c r="C40" s="29" t="str">
        <f t="shared" si="0"/>
        <v>39-Quinnipiac</v>
      </c>
      <c r="D40" s="16" t="s">
        <v>144</v>
      </c>
      <c r="E40" s="16" t="s">
        <v>145</v>
      </c>
      <c r="F40" s="16" t="s">
        <v>827</v>
      </c>
      <c r="G40" s="16" t="s">
        <v>71</v>
      </c>
      <c r="H40" s="16">
        <v>11</v>
      </c>
    </row>
    <row r="41" spans="1:8" ht="15" customHeight="1" x14ac:dyDescent="0.2">
      <c r="A41" s="16">
        <v>40</v>
      </c>
      <c r="B41" s="16" t="s">
        <v>80</v>
      </c>
      <c r="C41" s="29" t="str">
        <f t="shared" si="0"/>
        <v>40-Monmouth</v>
      </c>
      <c r="D41" s="16" t="s">
        <v>158</v>
      </c>
      <c r="E41" s="16" t="s">
        <v>159</v>
      </c>
      <c r="F41" s="16" t="s">
        <v>827</v>
      </c>
      <c r="G41" s="16" t="s">
        <v>24</v>
      </c>
      <c r="H41" s="16">
        <v>9</v>
      </c>
    </row>
    <row r="42" spans="1:8" ht="15" customHeight="1" x14ac:dyDescent="0.2">
      <c r="A42" s="16">
        <v>41</v>
      </c>
      <c r="B42" s="16" t="s">
        <v>26</v>
      </c>
      <c r="C42" s="29" t="str">
        <f t="shared" si="0"/>
        <v>41-Emerson</v>
      </c>
      <c r="D42" s="16" t="s">
        <v>165</v>
      </c>
      <c r="E42" s="16" t="s">
        <v>166</v>
      </c>
      <c r="F42" s="16" t="s">
        <v>827</v>
      </c>
      <c r="G42" s="16" t="s">
        <v>3</v>
      </c>
      <c r="H42" s="16">
        <v>6</v>
      </c>
    </row>
    <row r="43" spans="1:8" ht="15" customHeight="1" x14ac:dyDescent="0.2">
      <c r="A43" s="16">
        <v>42</v>
      </c>
      <c r="B43" s="16" t="s">
        <v>43</v>
      </c>
      <c r="C43" s="29" t="str">
        <f t="shared" si="0"/>
        <v>42-Harvard-Harris</v>
      </c>
      <c r="D43" s="16" t="s">
        <v>192</v>
      </c>
      <c r="E43" s="16" t="s">
        <v>193</v>
      </c>
      <c r="F43" s="16" t="s">
        <v>827</v>
      </c>
      <c r="G43" s="16" t="s">
        <v>7</v>
      </c>
      <c r="H43" s="16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D35B5-E846-2A4E-B3D7-6A1310B9C128}">
  <dimension ref="A1:R260"/>
  <sheetViews>
    <sheetView workbookViewId="0">
      <selection activeCell="E2" sqref="E2"/>
    </sheetView>
  </sheetViews>
  <sheetFormatPr baseColWidth="10" defaultColWidth="10.83203125" defaultRowHeight="12" x14ac:dyDescent="0.2"/>
  <cols>
    <col min="1" max="1" width="7.33203125" style="44" customWidth="1"/>
    <col min="2" max="3" width="24" style="65" customWidth="1"/>
    <col min="4" max="4" width="10.83203125" style="44"/>
    <col min="5" max="5" width="20.1640625" style="44" customWidth="1"/>
    <col min="6" max="6" width="14.1640625" style="44" customWidth="1"/>
    <col min="7" max="16384" width="10.83203125" style="44"/>
  </cols>
  <sheetData>
    <row r="1" spans="1:18" ht="26" x14ac:dyDescent="0.2">
      <c r="A1" s="44" t="s">
        <v>857</v>
      </c>
      <c r="B1" s="31" t="s">
        <v>359</v>
      </c>
      <c r="C1" s="31" t="s">
        <v>858</v>
      </c>
      <c r="D1" s="31" t="s">
        <v>399</v>
      </c>
      <c r="E1" s="31" t="s">
        <v>366</v>
      </c>
      <c r="F1" s="31" t="s">
        <v>367</v>
      </c>
      <c r="G1" s="31" t="s">
        <v>380</v>
      </c>
      <c r="H1" s="31" t="s">
        <v>400</v>
      </c>
      <c r="I1" s="31" t="s">
        <v>401</v>
      </c>
      <c r="J1" s="31" t="s">
        <v>402</v>
      </c>
      <c r="K1" s="31" t="s">
        <v>360</v>
      </c>
      <c r="L1" s="31" t="s">
        <v>361</v>
      </c>
      <c r="M1" s="31" t="s">
        <v>362</v>
      </c>
      <c r="N1" s="31" t="s">
        <v>853</v>
      </c>
      <c r="O1" s="31" t="s">
        <v>364</v>
      </c>
      <c r="P1" s="31" t="s">
        <v>365</v>
      </c>
      <c r="Q1" s="31" t="s">
        <v>854</v>
      </c>
      <c r="R1" s="31" t="s">
        <v>381</v>
      </c>
    </row>
    <row r="2" spans="1:18" x14ac:dyDescent="0.2">
      <c r="A2" s="44">
        <v>1</v>
      </c>
      <c r="B2" s="45" t="s">
        <v>403</v>
      </c>
      <c r="C2" s="45" t="str">
        <f>A2&amp;"-"&amp;B2</f>
        <v>1-Bloomberg</v>
      </c>
      <c r="D2" s="46"/>
      <c r="E2" s="47" t="s">
        <v>404</v>
      </c>
      <c r="F2" s="47" t="s">
        <v>379</v>
      </c>
      <c r="G2" s="47">
        <v>2016</v>
      </c>
      <c r="H2" s="47" t="s">
        <v>382</v>
      </c>
      <c r="I2" s="47" t="s">
        <v>382</v>
      </c>
      <c r="J2" s="47" t="s">
        <v>405</v>
      </c>
      <c r="K2" s="47" t="str">
        <f>TRIM(LEFT(J2, LEN(J2)-3))</f>
        <v>799</v>
      </c>
      <c r="L2" s="47" t="str">
        <f>+TRIM(RIGHT(J2, 2))</f>
        <v>LV</v>
      </c>
      <c r="M2" s="47">
        <v>3.5</v>
      </c>
      <c r="N2" s="47">
        <v>46</v>
      </c>
      <c r="O2" s="47">
        <v>43</v>
      </c>
      <c r="P2" s="48" t="s">
        <v>406</v>
      </c>
      <c r="Q2" s="44">
        <f>N2-O2</f>
        <v>3</v>
      </c>
      <c r="R2" s="44" t="s">
        <v>383</v>
      </c>
    </row>
    <row r="3" spans="1:18" x14ac:dyDescent="0.2">
      <c r="A3" s="44">
        <v>2</v>
      </c>
      <c r="B3" s="45" t="s">
        <v>407</v>
      </c>
      <c r="C3" s="45" t="str">
        <f t="shared" ref="C3:C66" si="0">A3&amp;"-"&amp;B3</f>
        <v>2-IBD/TIPP Tracking</v>
      </c>
      <c r="D3" s="46"/>
      <c r="E3" s="47" t="s">
        <v>408</v>
      </c>
      <c r="F3" s="47" t="s">
        <v>379</v>
      </c>
      <c r="G3" s="47">
        <v>2016</v>
      </c>
      <c r="H3" s="47" t="s">
        <v>382</v>
      </c>
      <c r="I3" s="47" t="s">
        <v>382</v>
      </c>
      <c r="J3" s="47" t="s">
        <v>409</v>
      </c>
      <c r="K3" s="47" t="str">
        <f t="shared" ref="K3:K66" si="1">TRIM(LEFT(J3, LEN(J3)-3))</f>
        <v>1107</v>
      </c>
      <c r="L3" s="47" t="str">
        <f t="shared" ref="L3:L66" si="2">+TRIM(RIGHT(J3, 2))</f>
        <v>LV</v>
      </c>
      <c r="M3" s="47">
        <v>3.1</v>
      </c>
      <c r="N3" s="47">
        <v>43</v>
      </c>
      <c r="O3" s="47">
        <v>42</v>
      </c>
      <c r="P3" s="48" t="s">
        <v>410</v>
      </c>
      <c r="Q3" s="44">
        <f t="shared" ref="Q3:Q66" si="3">N3-O3</f>
        <v>1</v>
      </c>
      <c r="R3" s="44" t="s">
        <v>383</v>
      </c>
    </row>
    <row r="4" spans="1:18" x14ac:dyDescent="0.2">
      <c r="A4" s="44">
        <v>3</v>
      </c>
      <c r="B4" s="45" t="s">
        <v>4</v>
      </c>
      <c r="C4" s="45" t="str">
        <f t="shared" si="0"/>
        <v>3-Economist/YouGov</v>
      </c>
      <c r="D4" s="46"/>
      <c r="E4" s="47" t="s">
        <v>408</v>
      </c>
      <c r="F4" s="47" t="s">
        <v>379</v>
      </c>
      <c r="G4" s="47">
        <v>2016</v>
      </c>
      <c r="H4" s="47" t="s">
        <v>382</v>
      </c>
      <c r="I4" s="47" t="s">
        <v>382</v>
      </c>
      <c r="J4" s="47" t="s">
        <v>411</v>
      </c>
      <c r="K4" s="47" t="str">
        <f t="shared" si="1"/>
        <v>3669</v>
      </c>
      <c r="L4" s="47" t="str">
        <f t="shared" si="2"/>
        <v>LV</v>
      </c>
      <c r="M4" s="47" t="s">
        <v>42</v>
      </c>
      <c r="N4" s="47">
        <v>49</v>
      </c>
      <c r="O4" s="47">
        <v>45</v>
      </c>
      <c r="P4" s="48" t="s">
        <v>412</v>
      </c>
      <c r="Q4" s="44">
        <f t="shared" si="3"/>
        <v>4</v>
      </c>
      <c r="R4" s="44" t="s">
        <v>383</v>
      </c>
    </row>
    <row r="5" spans="1:18" x14ac:dyDescent="0.2">
      <c r="A5" s="44">
        <v>4</v>
      </c>
      <c r="B5" s="45" t="s">
        <v>413</v>
      </c>
      <c r="C5" s="45" t="str">
        <f t="shared" si="0"/>
        <v>4-LA Times/USC Tracking</v>
      </c>
      <c r="D5" s="46"/>
      <c r="E5" s="47" t="s">
        <v>414</v>
      </c>
      <c r="F5" s="47" t="s">
        <v>379</v>
      </c>
      <c r="G5" s="47">
        <v>2016</v>
      </c>
      <c r="H5" s="47" t="s">
        <v>382</v>
      </c>
      <c r="I5" s="47" t="s">
        <v>382</v>
      </c>
      <c r="J5" s="47" t="s">
        <v>415</v>
      </c>
      <c r="K5" s="47" t="str">
        <f t="shared" si="1"/>
        <v>2935</v>
      </c>
      <c r="L5" s="47" t="str">
        <f t="shared" si="2"/>
        <v>LV</v>
      </c>
      <c r="M5" s="47">
        <v>4.5</v>
      </c>
      <c r="N5" s="47">
        <v>44</v>
      </c>
      <c r="O5" s="47">
        <v>47</v>
      </c>
      <c r="P5" s="49" t="s">
        <v>248</v>
      </c>
      <c r="Q5" s="44">
        <f t="shared" si="3"/>
        <v>-3</v>
      </c>
      <c r="R5" s="44" t="s">
        <v>383</v>
      </c>
    </row>
    <row r="6" spans="1:18" x14ac:dyDescent="0.2">
      <c r="A6" s="44">
        <v>5</v>
      </c>
      <c r="B6" s="45" t="s">
        <v>416</v>
      </c>
      <c r="C6" s="45" t="str">
        <f t="shared" si="0"/>
        <v>5-ABC/Wash Post Tracking</v>
      </c>
      <c r="D6" s="46"/>
      <c r="E6" s="47" t="s">
        <v>417</v>
      </c>
      <c r="F6" s="47" t="s">
        <v>379</v>
      </c>
      <c r="G6" s="47">
        <v>2016</v>
      </c>
      <c r="H6" s="47" t="s">
        <v>382</v>
      </c>
      <c r="I6" s="47" t="s">
        <v>382</v>
      </c>
      <c r="J6" s="47" t="s">
        <v>418</v>
      </c>
      <c r="K6" s="47" t="str">
        <f t="shared" si="1"/>
        <v>2220</v>
      </c>
      <c r="L6" s="47" t="str">
        <f t="shared" si="2"/>
        <v>LV</v>
      </c>
      <c r="M6" s="47">
        <v>2.5</v>
      </c>
      <c r="N6" s="47">
        <v>49</v>
      </c>
      <c r="O6" s="47">
        <v>46</v>
      </c>
      <c r="P6" s="48" t="s">
        <v>406</v>
      </c>
      <c r="Q6" s="44">
        <f t="shared" si="3"/>
        <v>3</v>
      </c>
      <c r="R6" s="44" t="s">
        <v>383</v>
      </c>
    </row>
    <row r="7" spans="1:18" x14ac:dyDescent="0.2">
      <c r="A7" s="44">
        <v>6</v>
      </c>
      <c r="B7" s="45" t="s">
        <v>52</v>
      </c>
      <c r="C7" s="45" t="str">
        <f t="shared" si="0"/>
        <v>6-FOX News</v>
      </c>
      <c r="D7" s="46"/>
      <c r="E7" s="47" t="s">
        <v>417</v>
      </c>
      <c r="F7" s="47" t="s">
        <v>379</v>
      </c>
      <c r="G7" s="47">
        <v>2016</v>
      </c>
      <c r="H7" s="47" t="s">
        <v>382</v>
      </c>
      <c r="I7" s="47" t="s">
        <v>382</v>
      </c>
      <c r="J7" s="47" t="s">
        <v>419</v>
      </c>
      <c r="K7" s="47" t="str">
        <f t="shared" si="1"/>
        <v>1295</v>
      </c>
      <c r="L7" s="47" t="str">
        <f t="shared" si="2"/>
        <v>LV</v>
      </c>
      <c r="M7" s="47">
        <v>2.5</v>
      </c>
      <c r="N7" s="47">
        <v>48</v>
      </c>
      <c r="O7" s="47">
        <v>44</v>
      </c>
      <c r="P7" s="48" t="s">
        <v>412</v>
      </c>
      <c r="Q7" s="44">
        <f t="shared" si="3"/>
        <v>4</v>
      </c>
      <c r="R7" s="44" t="s">
        <v>383</v>
      </c>
    </row>
    <row r="8" spans="1:18" x14ac:dyDescent="0.2">
      <c r="A8" s="44">
        <v>7</v>
      </c>
      <c r="B8" s="45" t="s">
        <v>80</v>
      </c>
      <c r="C8" s="45" t="str">
        <f t="shared" si="0"/>
        <v>7-Monmouth</v>
      </c>
      <c r="D8" s="46"/>
      <c r="E8" s="47" t="s">
        <v>417</v>
      </c>
      <c r="F8" s="47" t="s">
        <v>379</v>
      </c>
      <c r="G8" s="47">
        <v>2016</v>
      </c>
      <c r="H8" s="47" t="s">
        <v>382</v>
      </c>
      <c r="I8" s="47" t="s">
        <v>382</v>
      </c>
      <c r="J8" s="47" t="s">
        <v>420</v>
      </c>
      <c r="K8" s="47" t="str">
        <f t="shared" si="1"/>
        <v>748</v>
      </c>
      <c r="L8" s="47" t="str">
        <f t="shared" si="2"/>
        <v>LV</v>
      </c>
      <c r="M8" s="47">
        <v>3.6</v>
      </c>
      <c r="N8" s="47">
        <v>50</v>
      </c>
      <c r="O8" s="47">
        <v>44</v>
      </c>
      <c r="P8" s="48" t="s">
        <v>421</v>
      </c>
      <c r="Q8" s="44">
        <f t="shared" si="3"/>
        <v>6</v>
      </c>
      <c r="R8" s="44" t="s">
        <v>383</v>
      </c>
    </row>
    <row r="9" spans="1:18" x14ac:dyDescent="0.2">
      <c r="A9" s="44">
        <v>8</v>
      </c>
      <c r="B9" s="45" t="s">
        <v>68</v>
      </c>
      <c r="C9" s="45" t="str">
        <f t="shared" si="0"/>
        <v>8-NBC News/Wall St. Jrnl</v>
      </c>
      <c r="D9" s="46"/>
      <c r="E9" s="47" t="s">
        <v>422</v>
      </c>
      <c r="F9" s="47" t="s">
        <v>379</v>
      </c>
      <c r="G9" s="47">
        <v>2016</v>
      </c>
      <c r="H9" s="47" t="s">
        <v>382</v>
      </c>
      <c r="I9" s="47" t="s">
        <v>382</v>
      </c>
      <c r="J9" s="47" t="s">
        <v>423</v>
      </c>
      <c r="K9" s="47" t="str">
        <f t="shared" si="1"/>
        <v>1282</v>
      </c>
      <c r="L9" s="47" t="str">
        <f t="shared" si="2"/>
        <v>LV</v>
      </c>
      <c r="M9" s="47">
        <v>2.7</v>
      </c>
      <c r="N9" s="47">
        <v>48</v>
      </c>
      <c r="O9" s="47">
        <v>43</v>
      </c>
      <c r="P9" s="48" t="s">
        <v>424</v>
      </c>
      <c r="Q9" s="44">
        <f t="shared" si="3"/>
        <v>5</v>
      </c>
      <c r="R9" s="44" t="s">
        <v>383</v>
      </c>
    </row>
    <row r="10" spans="1:18" x14ac:dyDescent="0.2">
      <c r="A10" s="44">
        <v>9</v>
      </c>
      <c r="B10" s="45" t="s">
        <v>425</v>
      </c>
      <c r="C10" s="45" t="str">
        <f t="shared" si="0"/>
        <v>9-CBS News</v>
      </c>
      <c r="D10" s="46"/>
      <c r="E10" s="47" t="s">
        <v>426</v>
      </c>
      <c r="F10" s="47" t="s">
        <v>379</v>
      </c>
      <c r="G10" s="47">
        <v>2016</v>
      </c>
      <c r="H10" s="47" t="s">
        <v>382</v>
      </c>
      <c r="I10" s="47" t="s">
        <v>382</v>
      </c>
      <c r="J10" s="47" t="s">
        <v>427</v>
      </c>
      <c r="K10" s="47" t="str">
        <f t="shared" si="1"/>
        <v>1426</v>
      </c>
      <c r="L10" s="47" t="str">
        <f t="shared" si="2"/>
        <v>LV</v>
      </c>
      <c r="M10" s="47">
        <v>3</v>
      </c>
      <c r="N10" s="47">
        <v>47</v>
      </c>
      <c r="O10" s="47">
        <v>43</v>
      </c>
      <c r="P10" s="48" t="s">
        <v>412</v>
      </c>
      <c r="Q10" s="44">
        <f t="shared" si="3"/>
        <v>4</v>
      </c>
      <c r="R10" s="44" t="s">
        <v>383</v>
      </c>
    </row>
    <row r="11" spans="1:18" x14ac:dyDescent="0.2">
      <c r="A11" s="44">
        <v>10</v>
      </c>
      <c r="B11" s="45" t="s">
        <v>428</v>
      </c>
      <c r="C11" s="45" t="str">
        <f t="shared" si="0"/>
        <v>10-Reuters/Ipsos</v>
      </c>
      <c r="D11" s="46"/>
      <c r="E11" s="47" t="s">
        <v>426</v>
      </c>
      <c r="F11" s="47" t="s">
        <v>379</v>
      </c>
      <c r="G11" s="47">
        <v>2016</v>
      </c>
      <c r="H11" s="47" t="s">
        <v>382</v>
      </c>
      <c r="I11" s="47" t="s">
        <v>382</v>
      </c>
      <c r="J11" s="47" t="s">
        <v>429</v>
      </c>
      <c r="K11" s="47" t="str">
        <f t="shared" si="1"/>
        <v>2196</v>
      </c>
      <c r="L11" s="47" t="str">
        <f t="shared" si="2"/>
        <v>LV</v>
      </c>
      <c r="M11" s="47">
        <v>2.2999999999999998</v>
      </c>
      <c r="N11" s="47">
        <v>44</v>
      </c>
      <c r="O11" s="47">
        <v>39</v>
      </c>
      <c r="P11" s="48" t="s">
        <v>424</v>
      </c>
      <c r="Q11" s="44">
        <f t="shared" si="3"/>
        <v>5</v>
      </c>
      <c r="R11" s="44" t="s">
        <v>383</v>
      </c>
    </row>
    <row r="12" spans="1:18" x14ac:dyDescent="0.2">
      <c r="A12" s="44">
        <v>11</v>
      </c>
      <c r="B12" s="45" t="s">
        <v>430</v>
      </c>
      <c r="C12" s="45" t="str">
        <f t="shared" si="0"/>
        <v>11-McClatchy/Marist</v>
      </c>
      <c r="D12" s="46"/>
      <c r="E12" s="47" t="s">
        <v>431</v>
      </c>
      <c r="F12" s="47" t="s">
        <v>379</v>
      </c>
      <c r="G12" s="47">
        <v>2016</v>
      </c>
      <c r="H12" s="47" t="s">
        <v>382</v>
      </c>
      <c r="I12" s="47" t="s">
        <v>382</v>
      </c>
      <c r="J12" s="47" t="s">
        <v>432</v>
      </c>
      <c r="K12" s="47" t="str">
        <f t="shared" si="1"/>
        <v>940</v>
      </c>
      <c r="L12" s="47" t="str">
        <f t="shared" si="2"/>
        <v>LV</v>
      </c>
      <c r="M12" s="47">
        <v>3.2</v>
      </c>
      <c r="N12" s="47">
        <v>46</v>
      </c>
      <c r="O12" s="47">
        <v>44</v>
      </c>
      <c r="P12" s="48" t="s">
        <v>433</v>
      </c>
      <c r="Q12" s="44">
        <f t="shared" si="3"/>
        <v>2</v>
      </c>
      <c r="R12" s="44" t="s">
        <v>383</v>
      </c>
    </row>
    <row r="13" spans="1:18" x14ac:dyDescent="0.2">
      <c r="A13" s="44">
        <v>12</v>
      </c>
      <c r="B13" s="45" t="s">
        <v>52</v>
      </c>
      <c r="C13" s="45" t="str">
        <f t="shared" si="0"/>
        <v>12-FOX News</v>
      </c>
      <c r="D13" s="46"/>
      <c r="E13" s="47" t="s">
        <v>431</v>
      </c>
      <c r="F13" s="47" t="s">
        <v>379</v>
      </c>
      <c r="G13" s="47">
        <v>2016</v>
      </c>
      <c r="H13" s="47" t="s">
        <v>382</v>
      </c>
      <c r="I13" s="47" t="s">
        <v>382</v>
      </c>
      <c r="J13" s="47" t="s">
        <v>409</v>
      </c>
      <c r="K13" s="47" t="str">
        <f t="shared" si="1"/>
        <v>1107</v>
      </c>
      <c r="L13" s="47" t="str">
        <f t="shared" si="2"/>
        <v>LV</v>
      </c>
      <c r="M13" s="47">
        <v>3</v>
      </c>
      <c r="N13" s="47">
        <v>46</v>
      </c>
      <c r="O13" s="47">
        <v>45</v>
      </c>
      <c r="P13" s="48" t="s">
        <v>410</v>
      </c>
      <c r="Q13" s="44">
        <f t="shared" si="3"/>
        <v>1</v>
      </c>
      <c r="R13" s="44" t="s">
        <v>383</v>
      </c>
    </row>
    <row r="14" spans="1:18" x14ac:dyDescent="0.2">
      <c r="A14" s="44">
        <v>13</v>
      </c>
      <c r="B14" s="45" t="s">
        <v>434</v>
      </c>
      <c r="C14" s="45" t="str">
        <f t="shared" si="0"/>
        <v>13-NBC News/SM</v>
      </c>
      <c r="D14" s="46"/>
      <c r="E14" s="47" t="s">
        <v>435</v>
      </c>
      <c r="F14" s="47" t="s">
        <v>377</v>
      </c>
      <c r="G14" s="47">
        <v>2016</v>
      </c>
      <c r="H14" s="47" t="s">
        <v>382</v>
      </c>
      <c r="I14" s="47" t="s">
        <v>382</v>
      </c>
      <c r="J14" s="47" t="s">
        <v>436</v>
      </c>
      <c r="K14" s="47" t="str">
        <f t="shared" si="1"/>
        <v>30145</v>
      </c>
      <c r="L14" s="47" t="str">
        <f t="shared" si="2"/>
        <v>LV</v>
      </c>
      <c r="M14" s="47">
        <v>1</v>
      </c>
      <c r="N14" s="47">
        <v>51</v>
      </c>
      <c r="O14" s="47">
        <v>44</v>
      </c>
      <c r="P14" s="48" t="s">
        <v>437</v>
      </c>
      <c r="Q14" s="44">
        <f t="shared" si="3"/>
        <v>7</v>
      </c>
      <c r="R14" s="44" t="s">
        <v>383</v>
      </c>
    </row>
    <row r="15" spans="1:18" x14ac:dyDescent="0.2">
      <c r="A15" s="44">
        <v>14</v>
      </c>
      <c r="B15" s="45" t="s">
        <v>428</v>
      </c>
      <c r="C15" s="45" t="str">
        <f t="shared" si="0"/>
        <v>14-Reuters/Ipsos</v>
      </c>
      <c r="D15" s="46"/>
      <c r="E15" s="47" t="s">
        <v>438</v>
      </c>
      <c r="F15" s="47" t="s">
        <v>377</v>
      </c>
      <c r="G15" s="47">
        <v>2016</v>
      </c>
      <c r="H15" s="47" t="s">
        <v>382</v>
      </c>
      <c r="I15" s="47" t="s">
        <v>382</v>
      </c>
      <c r="J15" s="47" t="s">
        <v>439</v>
      </c>
      <c r="K15" s="47" t="str">
        <f t="shared" si="1"/>
        <v>2244</v>
      </c>
      <c r="L15" s="47" t="str">
        <f t="shared" si="2"/>
        <v>LV</v>
      </c>
      <c r="M15" s="47">
        <v>2.2000000000000002</v>
      </c>
      <c r="N15" s="47">
        <v>44</v>
      </c>
      <c r="O15" s="47">
        <v>40</v>
      </c>
      <c r="P15" s="48" t="s">
        <v>412</v>
      </c>
      <c r="Q15" s="44">
        <f t="shared" si="3"/>
        <v>4</v>
      </c>
      <c r="R15" s="44" t="s">
        <v>383</v>
      </c>
    </row>
    <row r="16" spans="1:18" x14ac:dyDescent="0.2">
      <c r="A16" s="44">
        <v>15</v>
      </c>
      <c r="B16" s="45" t="s">
        <v>440</v>
      </c>
      <c r="C16" s="45" t="str">
        <f t="shared" si="0"/>
        <v>15-Gravis</v>
      </c>
      <c r="D16" s="46"/>
      <c r="E16" s="47" t="s">
        <v>441</v>
      </c>
      <c r="F16" s="47" t="s">
        <v>377</v>
      </c>
      <c r="G16" s="47">
        <v>2016</v>
      </c>
      <c r="H16" s="47" t="s">
        <v>382</v>
      </c>
      <c r="I16" s="47" t="s">
        <v>382</v>
      </c>
      <c r="J16" s="47" t="s">
        <v>442</v>
      </c>
      <c r="K16" s="47" t="str">
        <f t="shared" si="1"/>
        <v>5360</v>
      </c>
      <c r="L16" s="47" t="str">
        <f t="shared" si="2"/>
        <v>RV</v>
      </c>
      <c r="M16" s="47">
        <v>1.3</v>
      </c>
      <c r="N16" s="47">
        <v>50</v>
      </c>
      <c r="O16" s="47">
        <v>50</v>
      </c>
      <c r="P16" s="47" t="s">
        <v>164</v>
      </c>
      <c r="Q16" s="44">
        <f t="shared" si="3"/>
        <v>0</v>
      </c>
      <c r="R16" s="44" t="s">
        <v>383</v>
      </c>
    </row>
    <row r="17" spans="1:18" x14ac:dyDescent="0.2">
      <c r="A17" s="44">
        <v>16</v>
      </c>
      <c r="B17" s="45" t="s">
        <v>428</v>
      </c>
      <c r="C17" s="45" t="str">
        <f t="shared" si="0"/>
        <v>16-Reuters/Ipsos</v>
      </c>
      <c r="D17" s="46"/>
      <c r="E17" s="47" t="s">
        <v>443</v>
      </c>
      <c r="F17" s="47" t="s">
        <v>377</v>
      </c>
      <c r="G17" s="47">
        <v>2016</v>
      </c>
      <c r="H17" s="47" t="s">
        <v>382</v>
      </c>
      <c r="I17" s="47" t="s">
        <v>382</v>
      </c>
      <c r="J17" s="47" t="s">
        <v>444</v>
      </c>
      <c r="K17" s="47" t="str">
        <f t="shared" si="1"/>
        <v>2021</v>
      </c>
      <c r="L17" s="47" t="str">
        <f t="shared" si="2"/>
        <v>LV</v>
      </c>
      <c r="M17" s="47">
        <v>2.5</v>
      </c>
      <c r="N17" s="47">
        <v>44</v>
      </c>
      <c r="O17" s="47">
        <v>39</v>
      </c>
      <c r="P17" s="48" t="s">
        <v>424</v>
      </c>
      <c r="Q17" s="44">
        <f t="shared" si="3"/>
        <v>5</v>
      </c>
      <c r="R17" s="44" t="s">
        <v>383</v>
      </c>
    </row>
    <row r="18" spans="1:18" x14ac:dyDescent="0.2">
      <c r="A18" s="44">
        <v>17</v>
      </c>
      <c r="B18" s="45" t="s">
        <v>4</v>
      </c>
      <c r="C18" s="45" t="str">
        <f t="shared" si="0"/>
        <v>17-Economist/YouGov</v>
      </c>
      <c r="D18" s="46"/>
      <c r="E18" s="47" t="s">
        <v>445</v>
      </c>
      <c r="F18" s="47" t="s">
        <v>377</v>
      </c>
      <c r="G18" s="47">
        <v>2016</v>
      </c>
      <c r="H18" s="47" t="s">
        <v>382</v>
      </c>
      <c r="I18" s="47" t="s">
        <v>382</v>
      </c>
      <c r="J18" s="47" t="s">
        <v>446</v>
      </c>
      <c r="K18" s="47" t="str">
        <f t="shared" si="1"/>
        <v>1233</v>
      </c>
      <c r="L18" s="47" t="str">
        <f t="shared" si="2"/>
        <v>LV</v>
      </c>
      <c r="M18" s="47">
        <v>3.2</v>
      </c>
      <c r="N18" s="47">
        <v>48</v>
      </c>
      <c r="O18" s="47">
        <v>45</v>
      </c>
      <c r="P18" s="48" t="s">
        <v>406</v>
      </c>
      <c r="Q18" s="44">
        <f t="shared" si="3"/>
        <v>3</v>
      </c>
      <c r="R18" s="44" t="s">
        <v>383</v>
      </c>
    </row>
    <row r="19" spans="1:18" x14ac:dyDescent="0.2">
      <c r="A19" s="44">
        <v>18</v>
      </c>
      <c r="B19" s="45" t="s">
        <v>428</v>
      </c>
      <c r="C19" s="45" t="str">
        <f t="shared" si="0"/>
        <v>18-Reuters/Ipsos</v>
      </c>
      <c r="D19" s="46"/>
      <c r="E19" s="47" t="s">
        <v>447</v>
      </c>
      <c r="F19" s="47" t="s">
        <v>377</v>
      </c>
      <c r="G19" s="47">
        <v>2016</v>
      </c>
      <c r="H19" s="47" t="s">
        <v>382</v>
      </c>
      <c r="I19" s="47" t="s">
        <v>382</v>
      </c>
      <c r="J19" s="47" t="s">
        <v>448</v>
      </c>
      <c r="K19" s="47" t="str">
        <f t="shared" si="1"/>
        <v>1858</v>
      </c>
      <c r="L19" s="47" t="str">
        <f t="shared" si="2"/>
        <v>LV</v>
      </c>
      <c r="M19" s="47">
        <v>2.6</v>
      </c>
      <c r="N19" s="47">
        <v>45</v>
      </c>
      <c r="O19" s="47">
        <v>39</v>
      </c>
      <c r="P19" s="48" t="s">
        <v>421</v>
      </c>
      <c r="Q19" s="44">
        <f t="shared" si="3"/>
        <v>6</v>
      </c>
      <c r="R19" s="44" t="s">
        <v>383</v>
      </c>
    </row>
    <row r="20" spans="1:18" x14ac:dyDescent="0.2">
      <c r="A20" s="44">
        <v>19</v>
      </c>
      <c r="B20" s="45" t="s">
        <v>449</v>
      </c>
      <c r="C20" s="45" t="str">
        <f t="shared" si="0"/>
        <v>19-CBS News/NY Times</v>
      </c>
      <c r="D20" s="46"/>
      <c r="E20" s="47" t="s">
        <v>450</v>
      </c>
      <c r="F20" s="47" t="s">
        <v>377</v>
      </c>
      <c r="G20" s="47">
        <v>2016</v>
      </c>
      <c r="H20" s="47" t="s">
        <v>382</v>
      </c>
      <c r="I20" s="47" t="s">
        <v>382</v>
      </c>
      <c r="J20" s="47" t="s">
        <v>451</v>
      </c>
      <c r="K20" s="47" t="str">
        <f t="shared" si="1"/>
        <v>1333</v>
      </c>
      <c r="L20" s="47" t="str">
        <f t="shared" si="2"/>
        <v>LV</v>
      </c>
      <c r="M20" s="47">
        <v>3</v>
      </c>
      <c r="N20" s="47">
        <v>47</v>
      </c>
      <c r="O20" s="47">
        <v>44</v>
      </c>
      <c r="P20" s="48" t="s">
        <v>406</v>
      </c>
      <c r="Q20" s="44">
        <f t="shared" si="3"/>
        <v>3</v>
      </c>
      <c r="R20" s="44" t="s">
        <v>383</v>
      </c>
    </row>
    <row r="21" spans="1:18" x14ac:dyDescent="0.2">
      <c r="A21" s="44">
        <v>20</v>
      </c>
      <c r="B21" s="45" t="s">
        <v>416</v>
      </c>
      <c r="C21" s="45" t="str">
        <f t="shared" si="0"/>
        <v>20-ABC/Wash Post Tracking</v>
      </c>
      <c r="D21" s="46"/>
      <c r="E21" s="47" t="s">
        <v>260</v>
      </c>
      <c r="F21" s="47" t="s">
        <v>377</v>
      </c>
      <c r="G21" s="47">
        <v>2016</v>
      </c>
      <c r="H21" s="47" t="s">
        <v>382</v>
      </c>
      <c r="I21" s="47" t="s">
        <v>382</v>
      </c>
      <c r="J21" s="47" t="s">
        <v>452</v>
      </c>
      <c r="K21" s="47" t="str">
        <f t="shared" si="1"/>
        <v>1128</v>
      </c>
      <c r="L21" s="47" t="str">
        <f t="shared" si="2"/>
        <v>LV</v>
      </c>
      <c r="M21" s="47">
        <v>3</v>
      </c>
      <c r="N21" s="47">
        <v>48</v>
      </c>
      <c r="O21" s="47">
        <v>47</v>
      </c>
      <c r="P21" s="48" t="s">
        <v>410</v>
      </c>
      <c r="Q21" s="44">
        <f t="shared" si="3"/>
        <v>1</v>
      </c>
      <c r="R21" s="44" t="s">
        <v>383</v>
      </c>
    </row>
    <row r="22" spans="1:18" x14ac:dyDescent="0.2">
      <c r="A22" s="44">
        <v>21</v>
      </c>
      <c r="B22" s="45" t="s">
        <v>413</v>
      </c>
      <c r="C22" s="45" t="str">
        <f t="shared" si="0"/>
        <v>21-LA Times/USC Tracking</v>
      </c>
      <c r="D22" s="46"/>
      <c r="E22" s="47" t="s">
        <v>453</v>
      </c>
      <c r="F22" s="47" t="s">
        <v>377</v>
      </c>
      <c r="G22" s="47">
        <v>2016</v>
      </c>
      <c r="H22" s="47" t="s">
        <v>382</v>
      </c>
      <c r="I22" s="47" t="s">
        <v>382</v>
      </c>
      <c r="J22" s="47" t="s">
        <v>454</v>
      </c>
      <c r="K22" s="47" t="str">
        <f t="shared" si="1"/>
        <v>3145</v>
      </c>
      <c r="L22" s="47" t="str">
        <f t="shared" si="2"/>
        <v>LV</v>
      </c>
      <c r="M22" s="47">
        <v>4.5</v>
      </c>
      <c r="N22" s="47">
        <v>43</v>
      </c>
      <c r="O22" s="47">
        <v>47</v>
      </c>
      <c r="P22" s="49" t="s">
        <v>224</v>
      </c>
      <c r="Q22" s="44">
        <f t="shared" si="3"/>
        <v>-4</v>
      </c>
      <c r="R22" s="44" t="s">
        <v>383</v>
      </c>
    </row>
    <row r="23" spans="1:18" x14ac:dyDescent="0.2">
      <c r="A23" s="44">
        <v>22</v>
      </c>
      <c r="B23" s="45" t="s">
        <v>407</v>
      </c>
      <c r="C23" s="45" t="str">
        <f t="shared" si="0"/>
        <v>22-IBD/TIPP Tracking</v>
      </c>
      <c r="D23" s="46"/>
      <c r="E23" s="47" t="s">
        <v>455</v>
      </c>
      <c r="F23" s="47" t="s">
        <v>377</v>
      </c>
      <c r="G23" s="47">
        <v>2016</v>
      </c>
      <c r="H23" s="47" t="s">
        <v>382</v>
      </c>
      <c r="I23" s="47" t="s">
        <v>382</v>
      </c>
      <c r="J23" s="47" t="s">
        <v>456</v>
      </c>
      <c r="K23" s="47" t="str">
        <f t="shared" si="1"/>
        <v>1013</v>
      </c>
      <c r="L23" s="47" t="str">
        <f t="shared" si="2"/>
        <v>LV</v>
      </c>
      <c r="M23" s="47">
        <v>3.3</v>
      </c>
      <c r="N23" s="47">
        <v>45</v>
      </c>
      <c r="O23" s="47">
        <v>43</v>
      </c>
      <c r="P23" s="48" t="s">
        <v>433</v>
      </c>
      <c r="Q23" s="44">
        <f t="shared" si="3"/>
        <v>2</v>
      </c>
      <c r="R23" s="44" t="s">
        <v>383</v>
      </c>
    </row>
    <row r="24" spans="1:18" x14ac:dyDescent="0.2">
      <c r="A24" s="44">
        <v>23</v>
      </c>
      <c r="B24" s="45" t="s">
        <v>434</v>
      </c>
      <c r="C24" s="45" t="str">
        <f t="shared" si="0"/>
        <v>23-NBC News/SM</v>
      </c>
      <c r="D24" s="46"/>
      <c r="E24" s="47" t="s">
        <v>457</v>
      </c>
      <c r="F24" s="47" t="s">
        <v>377</v>
      </c>
      <c r="G24" s="47">
        <v>2016</v>
      </c>
      <c r="H24" s="47" t="s">
        <v>382</v>
      </c>
      <c r="I24" s="47" t="s">
        <v>382</v>
      </c>
      <c r="J24" s="47" t="s">
        <v>458</v>
      </c>
      <c r="K24" s="47" t="str">
        <f t="shared" si="1"/>
        <v>40816</v>
      </c>
      <c r="L24" s="47" t="str">
        <f t="shared" si="2"/>
        <v>LV</v>
      </c>
      <c r="M24" s="47">
        <v>1</v>
      </c>
      <c r="N24" s="47">
        <v>51</v>
      </c>
      <c r="O24" s="47">
        <v>44</v>
      </c>
      <c r="P24" s="48" t="s">
        <v>437</v>
      </c>
      <c r="Q24" s="44">
        <f t="shared" si="3"/>
        <v>7</v>
      </c>
      <c r="R24" s="44" t="s">
        <v>383</v>
      </c>
    </row>
    <row r="25" spans="1:18" x14ac:dyDescent="0.2">
      <c r="A25" s="44">
        <v>24</v>
      </c>
      <c r="B25" s="45" t="s">
        <v>413</v>
      </c>
      <c r="C25" s="45" t="str">
        <f t="shared" si="0"/>
        <v>24-LA Times/USC Tracking</v>
      </c>
      <c r="D25" s="46"/>
      <c r="E25" s="47" t="s">
        <v>459</v>
      </c>
      <c r="F25" s="47" t="s">
        <v>377</v>
      </c>
      <c r="G25" s="47">
        <v>2016</v>
      </c>
      <c r="H25" s="47" t="s">
        <v>382</v>
      </c>
      <c r="I25" s="47" t="s">
        <v>382</v>
      </c>
      <c r="J25" s="47" t="s">
        <v>460</v>
      </c>
      <c r="K25" s="47" t="str">
        <f t="shared" si="1"/>
        <v>3248</v>
      </c>
      <c r="L25" s="47" t="str">
        <f t="shared" si="2"/>
        <v>LV</v>
      </c>
      <c r="M25" s="47">
        <v>4.5</v>
      </c>
      <c r="N25" s="47">
        <v>44</v>
      </c>
      <c r="O25" s="47">
        <v>46</v>
      </c>
      <c r="P25" s="49" t="s">
        <v>259</v>
      </c>
      <c r="Q25" s="44">
        <f t="shared" si="3"/>
        <v>-2</v>
      </c>
      <c r="R25" s="44" t="s">
        <v>383</v>
      </c>
    </row>
    <row r="26" spans="1:18" x14ac:dyDescent="0.2">
      <c r="A26" s="44">
        <v>25</v>
      </c>
      <c r="B26" s="45" t="s">
        <v>416</v>
      </c>
      <c r="C26" s="45" t="str">
        <f t="shared" si="0"/>
        <v>25-ABC/Wash Post Tracking</v>
      </c>
      <c r="D26" s="46"/>
      <c r="E26" s="47" t="s">
        <v>461</v>
      </c>
      <c r="F26" s="47" t="s">
        <v>377</v>
      </c>
      <c r="G26" s="47">
        <v>2016</v>
      </c>
      <c r="H26" s="47" t="s">
        <v>382</v>
      </c>
      <c r="I26" s="47" t="s">
        <v>382</v>
      </c>
      <c r="J26" s="47" t="s">
        <v>462</v>
      </c>
      <c r="K26" s="47" t="str">
        <f t="shared" si="1"/>
        <v>1109</v>
      </c>
      <c r="L26" s="47" t="str">
        <f t="shared" si="2"/>
        <v>LV</v>
      </c>
      <c r="M26" s="47">
        <v>3</v>
      </c>
      <c r="N26" s="47">
        <v>50</v>
      </c>
      <c r="O26" s="47">
        <v>45</v>
      </c>
      <c r="P26" s="48" t="s">
        <v>424</v>
      </c>
      <c r="Q26" s="44">
        <f t="shared" si="3"/>
        <v>5</v>
      </c>
      <c r="R26" s="44" t="s">
        <v>383</v>
      </c>
    </row>
    <row r="27" spans="1:18" x14ac:dyDescent="0.2">
      <c r="A27" s="44">
        <v>26</v>
      </c>
      <c r="B27" s="45" t="s">
        <v>4</v>
      </c>
      <c r="C27" s="45" t="str">
        <f t="shared" si="0"/>
        <v>26-Economist/YouGov</v>
      </c>
      <c r="D27" s="46"/>
      <c r="E27" s="47" t="s">
        <v>463</v>
      </c>
      <c r="F27" s="47" t="s">
        <v>377</v>
      </c>
      <c r="G27" s="47">
        <v>2016</v>
      </c>
      <c r="H27" s="47" t="s">
        <v>382</v>
      </c>
      <c r="I27" s="47" t="s">
        <v>382</v>
      </c>
      <c r="J27" s="47" t="s">
        <v>464</v>
      </c>
      <c r="K27" s="47" t="str">
        <f t="shared" si="1"/>
        <v>1209</v>
      </c>
      <c r="L27" s="47" t="str">
        <f t="shared" si="2"/>
        <v>LV</v>
      </c>
      <c r="M27" s="47">
        <v>3.3</v>
      </c>
      <c r="N27" s="47">
        <v>49</v>
      </c>
      <c r="O27" s="47">
        <v>46</v>
      </c>
      <c r="P27" s="48" t="s">
        <v>406</v>
      </c>
      <c r="Q27" s="44">
        <f t="shared" si="3"/>
        <v>3</v>
      </c>
      <c r="R27" s="44" t="s">
        <v>383</v>
      </c>
    </row>
    <row r="28" spans="1:18" x14ac:dyDescent="0.2">
      <c r="A28" s="44">
        <v>27</v>
      </c>
      <c r="B28" s="45" t="s">
        <v>52</v>
      </c>
      <c r="C28" s="45" t="str">
        <f t="shared" si="0"/>
        <v>27-FOX News</v>
      </c>
      <c r="D28" s="46"/>
      <c r="E28" s="47" t="s">
        <v>465</v>
      </c>
      <c r="F28" s="47" t="s">
        <v>377</v>
      </c>
      <c r="G28" s="47">
        <v>2016</v>
      </c>
      <c r="H28" s="47" t="s">
        <v>382</v>
      </c>
      <c r="I28" s="47" t="s">
        <v>382</v>
      </c>
      <c r="J28" s="47" t="s">
        <v>466</v>
      </c>
      <c r="K28" s="47" t="str">
        <f t="shared" si="1"/>
        <v>1221</v>
      </c>
      <c r="L28" s="47" t="str">
        <f t="shared" si="2"/>
        <v>LV</v>
      </c>
      <c r="M28" s="47">
        <v>2.5</v>
      </c>
      <c r="N28" s="47">
        <v>49</v>
      </c>
      <c r="O28" s="47">
        <v>44</v>
      </c>
      <c r="P28" s="48" t="s">
        <v>424</v>
      </c>
      <c r="Q28" s="44">
        <f t="shared" si="3"/>
        <v>5</v>
      </c>
      <c r="R28" s="44" t="s">
        <v>383</v>
      </c>
    </row>
    <row r="29" spans="1:18" x14ac:dyDescent="0.2">
      <c r="A29" s="44">
        <v>28</v>
      </c>
      <c r="B29" s="45" t="s">
        <v>407</v>
      </c>
      <c r="C29" s="45" t="str">
        <f t="shared" si="0"/>
        <v>28-IBD/TIPP Tracking</v>
      </c>
      <c r="D29" s="46"/>
      <c r="E29" s="47" t="s">
        <v>467</v>
      </c>
      <c r="F29" s="47" t="s">
        <v>377</v>
      </c>
      <c r="G29" s="47">
        <v>2016</v>
      </c>
      <c r="H29" s="47" t="s">
        <v>382</v>
      </c>
      <c r="I29" s="47" t="s">
        <v>382</v>
      </c>
      <c r="J29" s="47" t="s">
        <v>468</v>
      </c>
      <c r="K29" s="47" t="str">
        <f t="shared" si="1"/>
        <v>921</v>
      </c>
      <c r="L29" s="47" t="str">
        <f t="shared" si="2"/>
        <v>LV</v>
      </c>
      <c r="M29" s="47">
        <v>3.3</v>
      </c>
      <c r="N29" s="47">
        <v>43</v>
      </c>
      <c r="O29" s="47">
        <v>41</v>
      </c>
      <c r="P29" s="48" t="s">
        <v>433</v>
      </c>
      <c r="Q29" s="44">
        <f t="shared" si="3"/>
        <v>2</v>
      </c>
      <c r="R29" s="44" t="s">
        <v>383</v>
      </c>
    </row>
    <row r="30" spans="1:18" x14ac:dyDescent="0.2">
      <c r="A30" s="44">
        <v>29</v>
      </c>
      <c r="B30" s="45" t="s">
        <v>469</v>
      </c>
      <c r="C30" s="45" t="str">
        <f t="shared" si="0"/>
        <v>29-Pew Research</v>
      </c>
      <c r="D30" s="46"/>
      <c r="E30" s="47" t="s">
        <v>467</v>
      </c>
      <c r="F30" s="47" t="s">
        <v>377</v>
      </c>
      <c r="G30" s="47">
        <v>2016</v>
      </c>
      <c r="H30" s="47" t="s">
        <v>382</v>
      </c>
      <c r="I30" s="47" t="s">
        <v>382</v>
      </c>
      <c r="J30" s="47" t="s">
        <v>470</v>
      </c>
      <c r="K30" s="47" t="str">
        <f t="shared" si="1"/>
        <v>2120</v>
      </c>
      <c r="L30" s="47" t="str">
        <f t="shared" si="2"/>
        <v>RV</v>
      </c>
      <c r="M30" s="47">
        <v>2.4</v>
      </c>
      <c r="N30" s="47">
        <v>50</v>
      </c>
      <c r="O30" s="47">
        <v>43</v>
      </c>
      <c r="P30" s="48" t="s">
        <v>437</v>
      </c>
      <c r="Q30" s="44">
        <f t="shared" si="3"/>
        <v>7</v>
      </c>
      <c r="R30" s="44" t="s">
        <v>383</v>
      </c>
    </row>
    <row r="31" spans="1:18" x14ac:dyDescent="0.2">
      <c r="A31" s="44">
        <v>30</v>
      </c>
      <c r="B31" s="45" t="s">
        <v>471</v>
      </c>
      <c r="C31" s="45" t="str">
        <f t="shared" si="0"/>
        <v>30-ABC News Tracking</v>
      </c>
      <c r="D31" s="46"/>
      <c r="E31" s="47" t="s">
        <v>472</v>
      </c>
      <c r="F31" s="47" t="s">
        <v>377</v>
      </c>
      <c r="G31" s="47">
        <v>2016</v>
      </c>
      <c r="H31" s="47" t="s">
        <v>382</v>
      </c>
      <c r="I31" s="47" t="s">
        <v>382</v>
      </c>
      <c r="J31" s="47" t="s">
        <v>473</v>
      </c>
      <c r="K31" s="47" t="str">
        <f t="shared" si="1"/>
        <v>1119</v>
      </c>
      <c r="L31" s="47" t="str">
        <f t="shared" si="2"/>
        <v>LV</v>
      </c>
      <c r="M31" s="47">
        <v>3</v>
      </c>
      <c r="N31" s="47">
        <v>51</v>
      </c>
      <c r="O31" s="47">
        <v>43</v>
      </c>
      <c r="P31" s="48" t="s">
        <v>474</v>
      </c>
      <c r="Q31" s="44">
        <f t="shared" si="3"/>
        <v>8</v>
      </c>
      <c r="R31" s="44" t="s">
        <v>383</v>
      </c>
    </row>
    <row r="32" spans="1:18" x14ac:dyDescent="0.2">
      <c r="A32" s="44">
        <v>31</v>
      </c>
      <c r="B32" s="45" t="s">
        <v>97</v>
      </c>
      <c r="C32" s="45" t="str">
        <f t="shared" si="0"/>
        <v>31-CNBC</v>
      </c>
      <c r="D32" s="46"/>
      <c r="E32" s="47" t="s">
        <v>472</v>
      </c>
      <c r="F32" s="47" t="s">
        <v>377</v>
      </c>
      <c r="G32" s="47">
        <v>2016</v>
      </c>
      <c r="H32" s="47" t="s">
        <v>382</v>
      </c>
      <c r="I32" s="47" t="s">
        <v>382</v>
      </c>
      <c r="J32" s="47" t="s">
        <v>475</v>
      </c>
      <c r="K32" s="47" t="e">
        <f t="shared" si="1"/>
        <v>#VALUE!</v>
      </c>
      <c r="L32" s="47" t="str">
        <f t="shared" si="2"/>
        <v>LV</v>
      </c>
      <c r="M32" s="47" t="s">
        <v>42</v>
      </c>
      <c r="N32" s="47">
        <v>47</v>
      </c>
      <c r="O32" s="47">
        <v>37</v>
      </c>
      <c r="P32" s="48" t="s">
        <v>476</v>
      </c>
      <c r="Q32" s="44">
        <f t="shared" si="3"/>
        <v>10</v>
      </c>
      <c r="R32" s="44" t="s">
        <v>383</v>
      </c>
    </row>
    <row r="33" spans="1:18" x14ac:dyDescent="0.2">
      <c r="A33" s="44">
        <v>32</v>
      </c>
      <c r="B33" s="45" t="s">
        <v>413</v>
      </c>
      <c r="C33" s="45" t="str">
        <f t="shared" si="0"/>
        <v>32-LA Times/USC Tracking</v>
      </c>
      <c r="D33" s="46"/>
      <c r="E33" s="47" t="s">
        <v>477</v>
      </c>
      <c r="F33" s="47" t="s">
        <v>377</v>
      </c>
      <c r="G33" s="47">
        <v>2016</v>
      </c>
      <c r="H33" s="47" t="s">
        <v>382</v>
      </c>
      <c r="I33" s="47" t="s">
        <v>382</v>
      </c>
      <c r="J33" s="47" t="s">
        <v>454</v>
      </c>
      <c r="K33" s="47" t="str">
        <f t="shared" si="1"/>
        <v>3145</v>
      </c>
      <c r="L33" s="47" t="str">
        <f t="shared" si="2"/>
        <v>LV</v>
      </c>
      <c r="M33" s="47">
        <v>4.5</v>
      </c>
      <c r="N33" s="47">
        <v>44</v>
      </c>
      <c r="O33" s="47">
        <v>45</v>
      </c>
      <c r="P33" s="49" t="s">
        <v>478</v>
      </c>
      <c r="Q33" s="44">
        <f t="shared" si="3"/>
        <v>-1</v>
      </c>
      <c r="R33" s="44" t="s">
        <v>383</v>
      </c>
    </row>
    <row r="34" spans="1:18" x14ac:dyDescent="0.2">
      <c r="A34" s="44">
        <v>33</v>
      </c>
      <c r="B34" s="45" t="s">
        <v>87</v>
      </c>
      <c r="C34" s="45" t="str">
        <f t="shared" si="0"/>
        <v>33-USA Today/Suffolk</v>
      </c>
      <c r="D34" s="46"/>
      <c r="E34" s="47" t="s">
        <v>479</v>
      </c>
      <c r="F34" s="47" t="s">
        <v>377</v>
      </c>
      <c r="G34" s="47">
        <v>2016</v>
      </c>
      <c r="H34" s="47" t="s">
        <v>382</v>
      </c>
      <c r="I34" s="47" t="s">
        <v>382</v>
      </c>
      <c r="J34" s="47" t="s">
        <v>20</v>
      </c>
      <c r="K34" s="47" t="str">
        <f t="shared" si="1"/>
        <v>1000</v>
      </c>
      <c r="L34" s="47" t="str">
        <f t="shared" si="2"/>
        <v>LV</v>
      </c>
      <c r="M34" s="47">
        <v>3</v>
      </c>
      <c r="N34" s="47">
        <v>49</v>
      </c>
      <c r="O34" s="47">
        <v>39</v>
      </c>
      <c r="P34" s="48" t="s">
        <v>476</v>
      </c>
      <c r="Q34" s="44">
        <f t="shared" si="3"/>
        <v>10</v>
      </c>
      <c r="R34" s="44" t="s">
        <v>383</v>
      </c>
    </row>
    <row r="35" spans="1:18" x14ac:dyDescent="0.2">
      <c r="A35" s="44">
        <v>34</v>
      </c>
      <c r="B35" s="45" t="s">
        <v>480</v>
      </c>
      <c r="C35" s="45" t="str">
        <f t="shared" si="0"/>
        <v>34-Associated Press-GfK</v>
      </c>
      <c r="D35" s="46"/>
      <c r="E35" s="47" t="s">
        <v>479</v>
      </c>
      <c r="F35" s="47" t="s">
        <v>377</v>
      </c>
      <c r="G35" s="47">
        <v>2016</v>
      </c>
      <c r="H35" s="47" t="s">
        <v>382</v>
      </c>
      <c r="I35" s="47" t="s">
        <v>382</v>
      </c>
      <c r="J35" s="47" t="s">
        <v>481</v>
      </c>
      <c r="K35" s="47" t="str">
        <f t="shared" si="1"/>
        <v>1212</v>
      </c>
      <c r="L35" s="47" t="str">
        <f t="shared" si="2"/>
        <v>LV</v>
      </c>
      <c r="M35" s="47" t="s">
        <v>42</v>
      </c>
      <c r="N35" s="47">
        <v>54</v>
      </c>
      <c r="O35" s="47">
        <v>41</v>
      </c>
      <c r="P35" s="48" t="s">
        <v>482</v>
      </c>
      <c r="Q35" s="44">
        <f t="shared" si="3"/>
        <v>13</v>
      </c>
      <c r="R35" s="44" t="s">
        <v>383</v>
      </c>
    </row>
    <row r="36" spans="1:18" x14ac:dyDescent="0.2">
      <c r="A36" s="44">
        <v>35</v>
      </c>
      <c r="B36" s="45" t="s">
        <v>428</v>
      </c>
      <c r="C36" s="45" t="str">
        <f t="shared" si="0"/>
        <v>35-Reuters/Ipsos</v>
      </c>
      <c r="D36" s="46"/>
      <c r="E36" s="47" t="s">
        <v>479</v>
      </c>
      <c r="F36" s="47" t="s">
        <v>377</v>
      </c>
      <c r="G36" s="47">
        <v>2016</v>
      </c>
      <c r="H36" s="47" t="s">
        <v>382</v>
      </c>
      <c r="I36" s="47" t="s">
        <v>382</v>
      </c>
      <c r="J36" s="47" t="s">
        <v>483</v>
      </c>
      <c r="K36" s="47" t="str">
        <f t="shared" si="1"/>
        <v>1170</v>
      </c>
      <c r="L36" s="47" t="str">
        <f t="shared" si="2"/>
        <v>LV</v>
      </c>
      <c r="M36" s="47">
        <v>3.3</v>
      </c>
      <c r="N36" s="47">
        <v>43</v>
      </c>
      <c r="O36" s="47">
        <v>37</v>
      </c>
      <c r="P36" s="48" t="s">
        <v>421</v>
      </c>
      <c r="Q36" s="44">
        <f t="shared" si="3"/>
        <v>6</v>
      </c>
      <c r="R36" s="44" t="s">
        <v>383</v>
      </c>
    </row>
    <row r="37" spans="1:18" x14ac:dyDescent="0.2">
      <c r="A37" s="44">
        <v>36</v>
      </c>
      <c r="B37" s="45" t="s">
        <v>471</v>
      </c>
      <c r="C37" s="45" t="str">
        <f t="shared" si="0"/>
        <v>36-ABC News Tracking</v>
      </c>
      <c r="D37" s="46"/>
      <c r="E37" s="47" t="s">
        <v>484</v>
      </c>
      <c r="F37" s="47" t="s">
        <v>377</v>
      </c>
      <c r="G37" s="47">
        <v>2016</v>
      </c>
      <c r="H37" s="47" t="s">
        <v>382</v>
      </c>
      <c r="I37" s="47" t="s">
        <v>382</v>
      </c>
      <c r="J37" s="47" t="s">
        <v>485</v>
      </c>
      <c r="K37" s="47" t="str">
        <f t="shared" si="1"/>
        <v>611</v>
      </c>
      <c r="L37" s="47" t="str">
        <f t="shared" si="2"/>
        <v>LV</v>
      </c>
      <c r="M37" s="47">
        <v>4.5</v>
      </c>
      <c r="N37" s="47">
        <v>53</v>
      </c>
      <c r="O37" s="47">
        <v>41</v>
      </c>
      <c r="P37" s="48" t="s">
        <v>486</v>
      </c>
      <c r="Q37" s="44">
        <f t="shared" si="3"/>
        <v>12</v>
      </c>
      <c r="R37" s="44" t="s">
        <v>383</v>
      </c>
    </row>
    <row r="38" spans="1:18" x14ac:dyDescent="0.2">
      <c r="A38" s="44">
        <v>37</v>
      </c>
      <c r="B38" s="45" t="s">
        <v>440</v>
      </c>
      <c r="C38" s="45" t="str">
        <f t="shared" si="0"/>
        <v>37-Gravis</v>
      </c>
      <c r="D38" s="46"/>
      <c r="E38" s="47" t="s">
        <v>484</v>
      </c>
      <c r="F38" s="47" t="s">
        <v>377</v>
      </c>
      <c r="G38" s="47">
        <v>2016</v>
      </c>
      <c r="H38" s="47" t="s">
        <v>382</v>
      </c>
      <c r="I38" s="47" t="s">
        <v>382</v>
      </c>
      <c r="J38" s="47" t="s">
        <v>487</v>
      </c>
      <c r="K38" s="47" t="str">
        <f t="shared" si="1"/>
        <v>2109</v>
      </c>
      <c r="L38" s="47" t="str">
        <f t="shared" si="2"/>
        <v>RV</v>
      </c>
      <c r="M38" s="47">
        <v>2.1</v>
      </c>
      <c r="N38" s="47">
        <v>50</v>
      </c>
      <c r="O38" s="47">
        <v>50</v>
      </c>
      <c r="P38" s="47" t="s">
        <v>164</v>
      </c>
      <c r="Q38" s="44">
        <f t="shared" si="3"/>
        <v>0</v>
      </c>
      <c r="R38" s="44" t="s">
        <v>383</v>
      </c>
    </row>
    <row r="39" spans="1:18" x14ac:dyDescent="0.2">
      <c r="A39" s="44">
        <v>38</v>
      </c>
      <c r="B39" s="45" t="s">
        <v>488</v>
      </c>
      <c r="C39" s="45" t="str">
        <f t="shared" si="0"/>
        <v>38-CNN/ORC</v>
      </c>
      <c r="D39" s="46"/>
      <c r="E39" s="47" t="s">
        <v>484</v>
      </c>
      <c r="F39" s="47" t="s">
        <v>377</v>
      </c>
      <c r="G39" s="47">
        <v>2016</v>
      </c>
      <c r="H39" s="47" t="s">
        <v>382</v>
      </c>
      <c r="I39" s="47" t="s">
        <v>382</v>
      </c>
      <c r="J39" s="47" t="s">
        <v>489</v>
      </c>
      <c r="K39" s="47" t="str">
        <f t="shared" si="1"/>
        <v>779</v>
      </c>
      <c r="L39" s="47" t="str">
        <f t="shared" si="2"/>
        <v>LV</v>
      </c>
      <c r="M39" s="47">
        <v>3.5</v>
      </c>
      <c r="N39" s="47">
        <v>51</v>
      </c>
      <c r="O39" s="47">
        <v>45</v>
      </c>
      <c r="P39" s="48" t="s">
        <v>421</v>
      </c>
      <c r="Q39" s="44">
        <f t="shared" si="3"/>
        <v>6</v>
      </c>
      <c r="R39" s="44" t="s">
        <v>383</v>
      </c>
    </row>
    <row r="40" spans="1:18" x14ac:dyDescent="0.2">
      <c r="A40" s="44">
        <v>39</v>
      </c>
      <c r="B40" s="45" t="s">
        <v>434</v>
      </c>
      <c r="C40" s="45" t="str">
        <f t="shared" si="0"/>
        <v>39-NBC News/SM</v>
      </c>
      <c r="D40" s="46"/>
      <c r="E40" s="47" t="s">
        <v>490</v>
      </c>
      <c r="F40" s="47" t="s">
        <v>377</v>
      </c>
      <c r="G40" s="47">
        <v>2016</v>
      </c>
      <c r="H40" s="47" t="s">
        <v>382</v>
      </c>
      <c r="I40" s="47" t="s">
        <v>382</v>
      </c>
      <c r="J40" s="47" t="s">
        <v>491</v>
      </c>
      <c r="K40" s="47" t="str">
        <f t="shared" si="1"/>
        <v>32255</v>
      </c>
      <c r="L40" s="47" t="str">
        <f t="shared" si="2"/>
        <v>LV</v>
      </c>
      <c r="M40" s="47">
        <v>1</v>
      </c>
      <c r="N40" s="47">
        <v>50</v>
      </c>
      <c r="O40" s="47">
        <v>44</v>
      </c>
      <c r="P40" s="48" t="s">
        <v>421</v>
      </c>
      <c r="Q40" s="44">
        <f t="shared" si="3"/>
        <v>6</v>
      </c>
      <c r="R40" s="44" t="s">
        <v>383</v>
      </c>
    </row>
    <row r="41" spans="1:18" x14ac:dyDescent="0.2">
      <c r="A41" s="44">
        <v>40</v>
      </c>
      <c r="B41" s="45" t="s">
        <v>64</v>
      </c>
      <c r="C41" s="45" t="str">
        <f t="shared" si="0"/>
        <v>40-Quinnipiac</v>
      </c>
      <c r="D41" s="46"/>
      <c r="E41" s="47" t="s">
        <v>492</v>
      </c>
      <c r="F41" s="47" t="s">
        <v>377</v>
      </c>
      <c r="G41" s="47">
        <v>2016</v>
      </c>
      <c r="H41" s="47" t="s">
        <v>382</v>
      </c>
      <c r="I41" s="47" t="s">
        <v>382</v>
      </c>
      <c r="J41" s="47" t="s">
        <v>493</v>
      </c>
      <c r="K41" s="47" t="str">
        <f t="shared" si="1"/>
        <v>1007</v>
      </c>
      <c r="L41" s="47" t="str">
        <f t="shared" si="2"/>
        <v>LV</v>
      </c>
      <c r="M41" s="47">
        <v>3.1</v>
      </c>
      <c r="N41" s="47">
        <v>50</v>
      </c>
      <c r="O41" s="47">
        <v>44</v>
      </c>
      <c r="P41" s="48" t="s">
        <v>421</v>
      </c>
      <c r="Q41" s="44">
        <f t="shared" si="3"/>
        <v>6</v>
      </c>
      <c r="R41" s="44" t="s">
        <v>383</v>
      </c>
    </row>
    <row r="42" spans="1:18" x14ac:dyDescent="0.2">
      <c r="A42" s="44">
        <v>41</v>
      </c>
      <c r="B42" s="45" t="s">
        <v>4</v>
      </c>
      <c r="C42" s="45" t="str">
        <f t="shared" si="0"/>
        <v>41-Economist/YouGov</v>
      </c>
      <c r="D42" s="46"/>
      <c r="E42" s="47" t="s">
        <v>494</v>
      </c>
      <c r="F42" s="47" t="s">
        <v>377</v>
      </c>
      <c r="G42" s="47">
        <v>2016</v>
      </c>
      <c r="H42" s="47" t="s">
        <v>382</v>
      </c>
      <c r="I42" s="47" t="s">
        <v>382</v>
      </c>
      <c r="J42" s="47" t="s">
        <v>495</v>
      </c>
      <c r="K42" s="47" t="str">
        <f t="shared" si="1"/>
        <v>925</v>
      </c>
      <c r="L42" s="47" t="str">
        <f t="shared" si="2"/>
        <v>RV</v>
      </c>
      <c r="M42" s="47">
        <v>3.9</v>
      </c>
      <c r="N42" s="47">
        <v>47</v>
      </c>
      <c r="O42" s="47">
        <v>43</v>
      </c>
      <c r="P42" s="48" t="s">
        <v>412</v>
      </c>
      <c r="Q42" s="44">
        <f t="shared" si="3"/>
        <v>4</v>
      </c>
      <c r="R42" s="44" t="s">
        <v>383</v>
      </c>
    </row>
    <row r="43" spans="1:18" x14ac:dyDescent="0.2">
      <c r="A43" s="44">
        <v>42</v>
      </c>
      <c r="B43" s="45" t="s">
        <v>52</v>
      </c>
      <c r="C43" s="45" t="str">
        <f t="shared" si="0"/>
        <v>42-FOX News</v>
      </c>
      <c r="D43" s="46"/>
      <c r="E43" s="47" t="s">
        <v>496</v>
      </c>
      <c r="F43" s="47" t="s">
        <v>377</v>
      </c>
      <c r="G43" s="47">
        <v>2016</v>
      </c>
      <c r="H43" s="47" t="s">
        <v>382</v>
      </c>
      <c r="I43" s="47" t="s">
        <v>382</v>
      </c>
      <c r="J43" s="47" t="s">
        <v>497</v>
      </c>
      <c r="K43" s="47" t="str">
        <f t="shared" si="1"/>
        <v>912</v>
      </c>
      <c r="L43" s="47" t="str">
        <f t="shared" si="2"/>
        <v>LV</v>
      </c>
      <c r="M43" s="47">
        <v>3</v>
      </c>
      <c r="N43" s="47">
        <v>49</v>
      </c>
      <c r="O43" s="47">
        <v>42</v>
      </c>
      <c r="P43" s="48" t="s">
        <v>437</v>
      </c>
      <c r="Q43" s="44">
        <f t="shared" si="3"/>
        <v>7</v>
      </c>
      <c r="R43" s="44" t="s">
        <v>383</v>
      </c>
    </row>
    <row r="44" spans="1:18" x14ac:dyDescent="0.2">
      <c r="A44" s="44">
        <v>43</v>
      </c>
      <c r="B44" s="45" t="s">
        <v>403</v>
      </c>
      <c r="C44" s="45" t="str">
        <f t="shared" si="0"/>
        <v>43-Bloomberg</v>
      </c>
      <c r="D44" s="46"/>
      <c r="E44" s="47" t="s">
        <v>498</v>
      </c>
      <c r="F44" s="47" t="s">
        <v>377</v>
      </c>
      <c r="G44" s="47">
        <v>2016</v>
      </c>
      <c r="H44" s="47" t="s">
        <v>382</v>
      </c>
      <c r="I44" s="47" t="s">
        <v>382</v>
      </c>
      <c r="J44" s="47" t="s">
        <v>499</v>
      </c>
      <c r="K44" s="47" t="str">
        <f t="shared" si="1"/>
        <v>1006</v>
      </c>
      <c r="L44" s="47" t="str">
        <f t="shared" si="2"/>
        <v>LV</v>
      </c>
      <c r="M44" s="47">
        <v>3.1</v>
      </c>
      <c r="N44" s="47">
        <v>50</v>
      </c>
      <c r="O44" s="47">
        <v>41</v>
      </c>
      <c r="P44" s="48" t="s">
        <v>500</v>
      </c>
      <c r="Q44" s="44">
        <f t="shared" si="3"/>
        <v>9</v>
      </c>
      <c r="R44" s="44" t="s">
        <v>383</v>
      </c>
    </row>
    <row r="45" spans="1:18" x14ac:dyDescent="0.2">
      <c r="A45" s="44">
        <v>44</v>
      </c>
      <c r="B45" s="45" t="s">
        <v>428</v>
      </c>
      <c r="C45" s="45" t="str">
        <f t="shared" si="0"/>
        <v>44-Reuters/Ipsos</v>
      </c>
      <c r="D45" s="46"/>
      <c r="E45" s="47" t="s">
        <v>501</v>
      </c>
      <c r="F45" s="47" t="s">
        <v>377</v>
      </c>
      <c r="G45" s="47">
        <v>2016</v>
      </c>
      <c r="H45" s="47" t="s">
        <v>382</v>
      </c>
      <c r="I45" s="47" t="s">
        <v>382</v>
      </c>
      <c r="J45" s="47" t="s">
        <v>502</v>
      </c>
      <c r="K45" s="47" t="str">
        <f t="shared" si="1"/>
        <v>1190</v>
      </c>
      <c r="L45" s="47" t="str">
        <f t="shared" si="2"/>
        <v>LV</v>
      </c>
      <c r="M45" s="47">
        <v>3.3</v>
      </c>
      <c r="N45" s="47">
        <v>43</v>
      </c>
      <c r="O45" s="47">
        <v>39</v>
      </c>
      <c r="P45" s="48" t="s">
        <v>412</v>
      </c>
      <c r="Q45" s="44">
        <f t="shared" si="3"/>
        <v>4</v>
      </c>
      <c r="R45" s="44" t="s">
        <v>383</v>
      </c>
    </row>
    <row r="46" spans="1:18" x14ac:dyDescent="0.2">
      <c r="A46" s="44">
        <v>45</v>
      </c>
      <c r="B46" s="45" t="s">
        <v>80</v>
      </c>
      <c r="C46" s="45" t="str">
        <f t="shared" si="0"/>
        <v>45-Monmouth</v>
      </c>
      <c r="D46" s="46"/>
      <c r="E46" s="47" t="s">
        <v>503</v>
      </c>
      <c r="F46" s="47" t="s">
        <v>377</v>
      </c>
      <c r="G46" s="47">
        <v>2016</v>
      </c>
      <c r="H46" s="47" t="s">
        <v>382</v>
      </c>
      <c r="I46" s="47" t="s">
        <v>382</v>
      </c>
      <c r="J46" s="47" t="s">
        <v>504</v>
      </c>
      <c r="K46" s="47" t="str">
        <f t="shared" si="1"/>
        <v>726</v>
      </c>
      <c r="L46" s="47" t="str">
        <f t="shared" si="2"/>
        <v>LV</v>
      </c>
      <c r="M46" s="47">
        <v>3.6</v>
      </c>
      <c r="N46" s="47">
        <v>53</v>
      </c>
      <c r="O46" s="47">
        <v>41</v>
      </c>
      <c r="P46" s="48" t="s">
        <v>486</v>
      </c>
      <c r="Q46" s="44">
        <f t="shared" si="3"/>
        <v>12</v>
      </c>
      <c r="R46" s="44" t="s">
        <v>383</v>
      </c>
    </row>
    <row r="47" spans="1:18" x14ac:dyDescent="0.2">
      <c r="A47" s="44">
        <v>46</v>
      </c>
      <c r="B47" s="45" t="s">
        <v>425</v>
      </c>
      <c r="C47" s="45" t="str">
        <f t="shared" si="0"/>
        <v>46-CBS News</v>
      </c>
      <c r="D47" s="46"/>
      <c r="E47" s="47" t="s">
        <v>505</v>
      </c>
      <c r="F47" s="47" t="s">
        <v>377</v>
      </c>
      <c r="G47" s="47">
        <v>2016</v>
      </c>
      <c r="H47" s="47" t="s">
        <v>382</v>
      </c>
      <c r="I47" s="47" t="s">
        <v>382</v>
      </c>
      <c r="J47" s="47" t="s">
        <v>506</v>
      </c>
      <c r="K47" s="47" t="str">
        <f t="shared" si="1"/>
        <v>1189</v>
      </c>
      <c r="L47" s="47" t="str">
        <f t="shared" si="2"/>
        <v>LV</v>
      </c>
      <c r="M47" s="47">
        <v>3</v>
      </c>
      <c r="N47" s="47">
        <v>51</v>
      </c>
      <c r="O47" s="47">
        <v>40</v>
      </c>
      <c r="P47" s="48" t="s">
        <v>507</v>
      </c>
      <c r="Q47" s="44">
        <f t="shared" si="3"/>
        <v>11</v>
      </c>
      <c r="R47" s="44" t="s">
        <v>383</v>
      </c>
    </row>
    <row r="48" spans="1:18" x14ac:dyDescent="0.2">
      <c r="A48" s="44">
        <v>47</v>
      </c>
      <c r="B48" s="45" t="s">
        <v>434</v>
      </c>
      <c r="C48" s="45" t="str">
        <f t="shared" si="0"/>
        <v>47-NBC News/SM</v>
      </c>
      <c r="D48" s="46"/>
      <c r="E48" s="47" t="s">
        <v>508</v>
      </c>
      <c r="F48" s="47" t="s">
        <v>377</v>
      </c>
      <c r="G48" s="47">
        <v>2016</v>
      </c>
      <c r="H48" s="47" t="s">
        <v>382</v>
      </c>
      <c r="I48" s="47" t="s">
        <v>382</v>
      </c>
      <c r="J48" s="47" t="s">
        <v>509</v>
      </c>
      <c r="K48" s="47" t="str">
        <f t="shared" si="1"/>
        <v>24804</v>
      </c>
      <c r="L48" s="47" t="str">
        <f t="shared" si="2"/>
        <v>LV</v>
      </c>
      <c r="M48" s="47">
        <v>1</v>
      </c>
      <c r="N48" s="47">
        <v>51</v>
      </c>
      <c r="O48" s="47">
        <v>43</v>
      </c>
      <c r="P48" s="48" t="s">
        <v>474</v>
      </c>
      <c r="Q48" s="44">
        <f t="shared" si="3"/>
        <v>8</v>
      </c>
      <c r="R48" s="44" t="s">
        <v>383</v>
      </c>
    </row>
    <row r="49" spans="1:18" x14ac:dyDescent="0.2">
      <c r="A49" s="44">
        <v>48</v>
      </c>
      <c r="B49" s="45" t="s">
        <v>56</v>
      </c>
      <c r="C49" s="45" t="str">
        <f t="shared" si="0"/>
        <v>48-ABC News/Wash Post</v>
      </c>
      <c r="D49" s="46"/>
      <c r="E49" s="47" t="s">
        <v>510</v>
      </c>
      <c r="F49" s="47" t="s">
        <v>377</v>
      </c>
      <c r="G49" s="47">
        <v>2016</v>
      </c>
      <c r="H49" s="47" t="s">
        <v>382</v>
      </c>
      <c r="I49" s="47" t="s">
        <v>382</v>
      </c>
      <c r="J49" s="47" t="s">
        <v>511</v>
      </c>
      <c r="K49" s="47" t="str">
        <f t="shared" si="1"/>
        <v>740</v>
      </c>
      <c r="L49" s="47" t="str">
        <f t="shared" si="2"/>
        <v>LV</v>
      </c>
      <c r="M49" s="47">
        <v>4</v>
      </c>
      <c r="N49" s="47">
        <v>50</v>
      </c>
      <c r="O49" s="47">
        <v>46</v>
      </c>
      <c r="P49" s="48" t="s">
        <v>412</v>
      </c>
      <c r="Q49" s="44">
        <f t="shared" si="3"/>
        <v>4</v>
      </c>
      <c r="R49" s="44" t="s">
        <v>383</v>
      </c>
    </row>
    <row r="50" spans="1:18" x14ac:dyDescent="0.2">
      <c r="A50" s="44">
        <v>49</v>
      </c>
      <c r="B50" s="45" t="s">
        <v>68</v>
      </c>
      <c r="C50" s="45" t="str">
        <f t="shared" si="0"/>
        <v>49-NBC News/Wall St. Jrnl</v>
      </c>
      <c r="D50" s="46"/>
      <c r="E50" s="47" t="s">
        <v>510</v>
      </c>
      <c r="F50" s="47" t="s">
        <v>377</v>
      </c>
      <c r="G50" s="47">
        <v>2016</v>
      </c>
      <c r="H50" s="47" t="s">
        <v>382</v>
      </c>
      <c r="I50" s="47" t="s">
        <v>382</v>
      </c>
      <c r="J50" s="47" t="s">
        <v>512</v>
      </c>
      <c r="K50" s="47" t="str">
        <f t="shared" si="1"/>
        <v>905</v>
      </c>
      <c r="L50" s="47" t="str">
        <f t="shared" si="2"/>
        <v>LV</v>
      </c>
      <c r="M50" s="47">
        <v>3.3</v>
      </c>
      <c r="N50" s="47">
        <v>51</v>
      </c>
      <c r="O50" s="47">
        <v>41</v>
      </c>
      <c r="P50" s="48" t="s">
        <v>476</v>
      </c>
      <c r="Q50" s="44">
        <f t="shared" si="3"/>
        <v>10</v>
      </c>
      <c r="R50" s="44" t="s">
        <v>383</v>
      </c>
    </row>
    <row r="51" spans="1:18" x14ac:dyDescent="0.2">
      <c r="A51" s="44">
        <v>50</v>
      </c>
      <c r="B51" s="45" t="s">
        <v>413</v>
      </c>
      <c r="C51" s="45" t="str">
        <f t="shared" si="0"/>
        <v>50-LA Times/USC Tracking</v>
      </c>
      <c r="D51" s="46"/>
      <c r="E51" s="47" t="s">
        <v>513</v>
      </c>
      <c r="F51" s="47" t="s">
        <v>377</v>
      </c>
      <c r="G51" s="47">
        <v>2016</v>
      </c>
      <c r="H51" s="47" t="s">
        <v>382</v>
      </c>
      <c r="I51" s="47" t="s">
        <v>382</v>
      </c>
      <c r="J51" s="47" t="s">
        <v>514</v>
      </c>
      <c r="K51" s="47" t="str">
        <f t="shared" si="1"/>
        <v>2946</v>
      </c>
      <c r="L51" s="47" t="str">
        <f t="shared" si="2"/>
        <v>LV</v>
      </c>
      <c r="M51" s="47">
        <v>4.5</v>
      </c>
      <c r="N51" s="47">
        <v>44</v>
      </c>
      <c r="O51" s="47">
        <v>45</v>
      </c>
      <c r="P51" s="49" t="s">
        <v>478</v>
      </c>
      <c r="Q51" s="44">
        <f t="shared" si="3"/>
        <v>-1</v>
      </c>
      <c r="R51" s="44" t="s">
        <v>383</v>
      </c>
    </row>
    <row r="52" spans="1:18" x14ac:dyDescent="0.2">
      <c r="A52" s="44">
        <v>51</v>
      </c>
      <c r="B52" s="45" t="s">
        <v>52</v>
      </c>
      <c r="C52" s="45" t="str">
        <f t="shared" si="0"/>
        <v>51-FOX News</v>
      </c>
      <c r="D52" s="46"/>
      <c r="E52" s="47" t="s">
        <v>515</v>
      </c>
      <c r="F52" s="47" t="s">
        <v>377</v>
      </c>
      <c r="G52" s="47">
        <v>2016</v>
      </c>
      <c r="H52" s="47" t="s">
        <v>382</v>
      </c>
      <c r="I52" s="47" t="s">
        <v>382</v>
      </c>
      <c r="J52" s="47" t="s">
        <v>516</v>
      </c>
      <c r="K52" s="47" t="str">
        <f t="shared" si="1"/>
        <v>917</v>
      </c>
      <c r="L52" s="47" t="str">
        <f t="shared" si="2"/>
        <v>LV</v>
      </c>
      <c r="M52" s="47">
        <v>3</v>
      </c>
      <c r="N52" s="47">
        <v>49</v>
      </c>
      <c r="O52" s="47">
        <v>41</v>
      </c>
      <c r="P52" s="48" t="s">
        <v>474</v>
      </c>
      <c r="Q52" s="44">
        <f t="shared" si="3"/>
        <v>8</v>
      </c>
      <c r="R52" s="44" t="s">
        <v>383</v>
      </c>
    </row>
    <row r="53" spans="1:18" x14ac:dyDescent="0.2">
      <c r="A53" s="44">
        <v>52</v>
      </c>
      <c r="B53" s="45" t="s">
        <v>68</v>
      </c>
      <c r="C53" s="45" t="str">
        <f t="shared" si="0"/>
        <v>52-NBC News/Wall St. Jrnl</v>
      </c>
      <c r="D53" s="46"/>
      <c r="E53" s="47" t="s">
        <v>517</v>
      </c>
      <c r="F53" s="47" t="s">
        <v>377</v>
      </c>
      <c r="G53" s="47">
        <v>2016</v>
      </c>
      <c r="H53" s="47" t="s">
        <v>382</v>
      </c>
      <c r="I53" s="47" t="s">
        <v>382</v>
      </c>
      <c r="J53" s="47" t="s">
        <v>518</v>
      </c>
      <c r="K53" s="47" t="str">
        <f t="shared" si="1"/>
        <v>806</v>
      </c>
      <c r="L53" s="47" t="str">
        <f t="shared" si="2"/>
        <v>LV</v>
      </c>
      <c r="M53" s="47">
        <v>3.5</v>
      </c>
      <c r="N53" s="47">
        <v>50</v>
      </c>
      <c r="O53" s="47">
        <v>40</v>
      </c>
      <c r="P53" s="48" t="s">
        <v>476</v>
      </c>
      <c r="Q53" s="44">
        <f t="shared" si="3"/>
        <v>10</v>
      </c>
      <c r="R53" s="44" t="s">
        <v>383</v>
      </c>
    </row>
    <row r="54" spans="1:18" x14ac:dyDescent="0.2">
      <c r="A54" s="44">
        <v>53</v>
      </c>
      <c r="B54" s="45" t="s">
        <v>428</v>
      </c>
      <c r="C54" s="45" t="str">
        <f t="shared" si="0"/>
        <v>53-Reuters/Ipsos</v>
      </c>
      <c r="D54" s="46"/>
      <c r="E54" s="47" t="s">
        <v>519</v>
      </c>
      <c r="F54" s="47" t="s">
        <v>377</v>
      </c>
      <c r="G54" s="47">
        <v>2016</v>
      </c>
      <c r="H54" s="47" t="s">
        <v>382</v>
      </c>
      <c r="I54" s="47" t="s">
        <v>382</v>
      </c>
      <c r="J54" s="47" t="s">
        <v>520</v>
      </c>
      <c r="K54" s="47" t="str">
        <f t="shared" si="1"/>
        <v>2363</v>
      </c>
      <c r="L54" s="47" t="str">
        <f t="shared" si="2"/>
        <v>LV</v>
      </c>
      <c r="M54" s="47">
        <v>2.2000000000000002</v>
      </c>
      <c r="N54" s="47">
        <v>44</v>
      </c>
      <c r="O54" s="47">
        <v>37</v>
      </c>
      <c r="P54" s="48" t="s">
        <v>437</v>
      </c>
      <c r="Q54" s="44">
        <f t="shared" si="3"/>
        <v>7</v>
      </c>
      <c r="R54" s="44" t="s">
        <v>383</v>
      </c>
    </row>
    <row r="55" spans="1:18" x14ac:dyDescent="0.2">
      <c r="A55" s="44">
        <v>54</v>
      </c>
      <c r="B55" s="45" t="s">
        <v>68</v>
      </c>
      <c r="C55" s="45" t="str">
        <f t="shared" si="0"/>
        <v>54-NBC News/Wall St. Jrnl</v>
      </c>
      <c r="D55" s="46"/>
      <c r="E55" s="47" t="s">
        <v>521</v>
      </c>
      <c r="F55" s="47" t="s">
        <v>377</v>
      </c>
      <c r="G55" s="47">
        <v>2016</v>
      </c>
      <c r="H55" s="47" t="s">
        <v>382</v>
      </c>
      <c r="I55" s="47" t="s">
        <v>382</v>
      </c>
      <c r="J55" s="47" t="s">
        <v>522</v>
      </c>
      <c r="K55" s="47" t="str">
        <f t="shared" si="1"/>
        <v>447</v>
      </c>
      <c r="L55" s="47" t="str">
        <f t="shared" si="2"/>
        <v>LV</v>
      </c>
      <c r="M55" s="47">
        <v>4.5999999999999996</v>
      </c>
      <c r="N55" s="47">
        <v>52</v>
      </c>
      <c r="O55" s="47">
        <v>38</v>
      </c>
      <c r="P55" s="48" t="s">
        <v>523</v>
      </c>
      <c r="Q55" s="44">
        <f t="shared" si="3"/>
        <v>14</v>
      </c>
      <c r="R55" s="44" t="s">
        <v>383</v>
      </c>
    </row>
    <row r="56" spans="1:18" x14ac:dyDescent="0.2">
      <c r="A56" s="44">
        <v>55</v>
      </c>
      <c r="B56" s="45" t="s">
        <v>4</v>
      </c>
      <c r="C56" s="45" t="str">
        <f t="shared" si="0"/>
        <v>55-Economist/YouGov</v>
      </c>
      <c r="D56" s="46"/>
      <c r="E56" s="47" t="s">
        <v>524</v>
      </c>
      <c r="F56" s="47" t="s">
        <v>377</v>
      </c>
      <c r="G56" s="47">
        <v>2016</v>
      </c>
      <c r="H56" s="47" t="s">
        <v>382</v>
      </c>
      <c r="I56" s="47" t="s">
        <v>382</v>
      </c>
      <c r="J56" s="47" t="s">
        <v>525</v>
      </c>
      <c r="K56" s="47" t="str">
        <f t="shared" si="1"/>
        <v>971</v>
      </c>
      <c r="L56" s="47" t="str">
        <f t="shared" si="2"/>
        <v>RV</v>
      </c>
      <c r="M56" s="47">
        <v>4.2</v>
      </c>
      <c r="N56" s="47">
        <v>48</v>
      </c>
      <c r="O56" s="47">
        <v>43</v>
      </c>
      <c r="P56" s="48" t="s">
        <v>424</v>
      </c>
      <c r="Q56" s="44">
        <f t="shared" si="3"/>
        <v>5</v>
      </c>
      <c r="R56" s="44" t="s">
        <v>383</v>
      </c>
    </row>
    <row r="57" spans="1:18" x14ac:dyDescent="0.2">
      <c r="A57" s="44">
        <v>56</v>
      </c>
      <c r="B57" s="45" t="s">
        <v>526</v>
      </c>
      <c r="C57" s="45" t="str">
        <f t="shared" si="0"/>
        <v>56-The Atlantic</v>
      </c>
      <c r="D57" s="46"/>
      <c r="E57" s="47" t="s">
        <v>527</v>
      </c>
      <c r="F57" s="47" t="s">
        <v>377</v>
      </c>
      <c r="G57" s="47">
        <v>2016</v>
      </c>
      <c r="H57" s="47" t="s">
        <v>382</v>
      </c>
      <c r="I57" s="47" t="s">
        <v>382</v>
      </c>
      <c r="J57" s="47" t="s">
        <v>528</v>
      </c>
      <c r="K57" s="47" t="str">
        <f t="shared" si="1"/>
        <v>886</v>
      </c>
      <c r="L57" s="47" t="str">
        <f t="shared" si="2"/>
        <v>LV</v>
      </c>
      <c r="M57" s="47">
        <v>3.9</v>
      </c>
      <c r="N57" s="47">
        <v>49</v>
      </c>
      <c r="O57" s="47">
        <v>38</v>
      </c>
      <c r="P57" s="48" t="s">
        <v>507</v>
      </c>
      <c r="Q57" s="44">
        <f t="shared" si="3"/>
        <v>11</v>
      </c>
      <c r="R57" s="44" t="s">
        <v>383</v>
      </c>
    </row>
    <row r="58" spans="1:18" x14ac:dyDescent="0.2">
      <c r="A58" s="44">
        <v>57</v>
      </c>
      <c r="B58" s="45" t="s">
        <v>413</v>
      </c>
      <c r="C58" s="45" t="str">
        <f t="shared" si="0"/>
        <v>57-LA Times/USC Tracking</v>
      </c>
      <c r="D58" s="46"/>
      <c r="E58" s="47" t="s">
        <v>529</v>
      </c>
      <c r="F58" s="47" t="s">
        <v>377</v>
      </c>
      <c r="G58" s="47">
        <v>2016</v>
      </c>
      <c r="H58" s="47" t="s">
        <v>382</v>
      </c>
      <c r="I58" s="47" t="s">
        <v>382</v>
      </c>
      <c r="J58" s="47" t="s">
        <v>530</v>
      </c>
      <c r="K58" s="47" t="str">
        <f t="shared" si="1"/>
        <v>2969</v>
      </c>
      <c r="L58" s="47" t="str">
        <f t="shared" si="2"/>
        <v>LV</v>
      </c>
      <c r="M58" s="47">
        <v>4.5</v>
      </c>
      <c r="N58" s="47">
        <v>43</v>
      </c>
      <c r="O58" s="47">
        <v>45</v>
      </c>
      <c r="P58" s="49" t="s">
        <v>259</v>
      </c>
      <c r="Q58" s="44">
        <f t="shared" si="3"/>
        <v>-2</v>
      </c>
      <c r="R58" s="44" t="s">
        <v>383</v>
      </c>
    </row>
    <row r="59" spans="1:18" x14ac:dyDescent="0.2">
      <c r="A59" s="44">
        <v>58</v>
      </c>
      <c r="B59" s="45" t="s">
        <v>434</v>
      </c>
      <c r="C59" s="45" t="str">
        <f t="shared" si="0"/>
        <v>58-NBC News/SM</v>
      </c>
      <c r="D59" s="46"/>
      <c r="E59" s="47" t="s">
        <v>531</v>
      </c>
      <c r="F59" s="47" t="s">
        <v>377</v>
      </c>
      <c r="G59" s="47">
        <v>2016</v>
      </c>
      <c r="H59" s="47" t="s">
        <v>382</v>
      </c>
      <c r="I59" s="47" t="s">
        <v>382</v>
      </c>
      <c r="J59" s="47" t="s">
        <v>532</v>
      </c>
      <c r="K59" s="47" t="str">
        <f t="shared" si="1"/>
        <v>23329</v>
      </c>
      <c r="L59" s="47" t="str">
        <f t="shared" si="2"/>
        <v>LV</v>
      </c>
      <c r="M59" s="47">
        <v>1</v>
      </c>
      <c r="N59" s="47">
        <v>51</v>
      </c>
      <c r="O59" s="47">
        <v>44</v>
      </c>
      <c r="P59" s="48" t="s">
        <v>437</v>
      </c>
      <c r="Q59" s="44">
        <f t="shared" si="3"/>
        <v>7</v>
      </c>
      <c r="R59" s="44" t="s">
        <v>383</v>
      </c>
    </row>
    <row r="60" spans="1:18" x14ac:dyDescent="0.2">
      <c r="A60" s="44">
        <v>59</v>
      </c>
      <c r="B60" s="45" t="s">
        <v>64</v>
      </c>
      <c r="C60" s="45" t="str">
        <f t="shared" si="0"/>
        <v>59-Quinnipiac</v>
      </c>
      <c r="D60" s="46"/>
      <c r="E60" s="47" t="s">
        <v>533</v>
      </c>
      <c r="F60" s="47" t="s">
        <v>377</v>
      </c>
      <c r="G60" s="47">
        <v>2016</v>
      </c>
      <c r="H60" s="47" t="s">
        <v>382</v>
      </c>
      <c r="I60" s="47" t="s">
        <v>382</v>
      </c>
      <c r="J60" s="47" t="s">
        <v>534</v>
      </c>
      <c r="K60" s="47" t="str">
        <f t="shared" si="1"/>
        <v>1064</v>
      </c>
      <c r="L60" s="47" t="str">
        <f t="shared" si="2"/>
        <v>LV</v>
      </c>
      <c r="M60" s="47">
        <v>3</v>
      </c>
      <c r="N60" s="47">
        <v>50</v>
      </c>
      <c r="O60" s="47">
        <v>44</v>
      </c>
      <c r="P60" s="48" t="s">
        <v>421</v>
      </c>
      <c r="Q60" s="44">
        <f t="shared" si="3"/>
        <v>6</v>
      </c>
      <c r="R60" s="44" t="s">
        <v>383</v>
      </c>
    </row>
    <row r="61" spans="1:18" x14ac:dyDescent="0.2">
      <c r="A61" s="44">
        <v>60</v>
      </c>
      <c r="B61" s="45" t="s">
        <v>52</v>
      </c>
      <c r="C61" s="45" t="str">
        <f t="shared" si="0"/>
        <v>60-FOX News</v>
      </c>
      <c r="D61" s="46"/>
      <c r="E61" s="47" t="s">
        <v>535</v>
      </c>
      <c r="F61" s="47" t="s">
        <v>377</v>
      </c>
      <c r="G61" s="47">
        <v>2016</v>
      </c>
      <c r="H61" s="47" t="s">
        <v>382</v>
      </c>
      <c r="I61" s="47" t="s">
        <v>382</v>
      </c>
      <c r="J61" s="47" t="s">
        <v>536</v>
      </c>
      <c r="K61" s="47" t="str">
        <f t="shared" si="1"/>
        <v>896</v>
      </c>
      <c r="L61" s="47" t="str">
        <f t="shared" si="2"/>
        <v>LV</v>
      </c>
      <c r="M61" s="47">
        <v>3</v>
      </c>
      <c r="N61" s="47">
        <v>48</v>
      </c>
      <c r="O61" s="47">
        <v>44</v>
      </c>
      <c r="P61" s="48" t="s">
        <v>412</v>
      </c>
      <c r="Q61" s="44">
        <f t="shared" si="3"/>
        <v>4</v>
      </c>
      <c r="R61" s="44" t="s">
        <v>383</v>
      </c>
    </row>
    <row r="62" spans="1:18" x14ac:dyDescent="0.2">
      <c r="A62" s="44">
        <v>61</v>
      </c>
      <c r="B62" s="45" t="s">
        <v>4</v>
      </c>
      <c r="C62" s="45" t="str">
        <f t="shared" si="0"/>
        <v>61-Economist/YouGov</v>
      </c>
      <c r="D62" s="46"/>
      <c r="E62" s="47" t="s">
        <v>537</v>
      </c>
      <c r="F62" s="47" t="s">
        <v>377</v>
      </c>
      <c r="G62" s="47">
        <v>2016</v>
      </c>
      <c r="H62" s="47" t="s">
        <v>382</v>
      </c>
      <c r="I62" s="47" t="s">
        <v>382</v>
      </c>
      <c r="J62" s="47" t="s">
        <v>538</v>
      </c>
      <c r="K62" s="47" t="str">
        <f t="shared" si="1"/>
        <v>911</v>
      </c>
      <c r="L62" s="47" t="str">
        <f t="shared" si="2"/>
        <v>RV</v>
      </c>
      <c r="M62" s="47">
        <v>3.9</v>
      </c>
      <c r="N62" s="47">
        <v>48</v>
      </c>
      <c r="O62" s="47">
        <v>43</v>
      </c>
      <c r="P62" s="48" t="s">
        <v>424</v>
      </c>
      <c r="Q62" s="44">
        <f t="shared" si="3"/>
        <v>5</v>
      </c>
      <c r="R62" s="44" t="s">
        <v>383</v>
      </c>
    </row>
    <row r="63" spans="1:18" x14ac:dyDescent="0.2">
      <c r="A63" s="44">
        <v>62</v>
      </c>
      <c r="B63" s="45" t="s">
        <v>428</v>
      </c>
      <c r="C63" s="45" t="str">
        <f t="shared" si="0"/>
        <v>62-Reuters/Ipsos</v>
      </c>
      <c r="D63" s="46"/>
      <c r="E63" s="47" t="s">
        <v>539</v>
      </c>
      <c r="F63" s="47" t="s">
        <v>376</v>
      </c>
      <c r="G63" s="47">
        <v>2016</v>
      </c>
      <c r="H63" s="47" t="s">
        <v>382</v>
      </c>
      <c r="I63" s="47" t="s">
        <v>382</v>
      </c>
      <c r="J63" s="47" t="s">
        <v>540</v>
      </c>
      <c r="K63" s="47" t="str">
        <f t="shared" si="1"/>
        <v>1239</v>
      </c>
      <c r="L63" s="47" t="str">
        <f t="shared" si="2"/>
        <v>LV</v>
      </c>
      <c r="M63" s="47">
        <v>3.2</v>
      </c>
      <c r="N63" s="47">
        <v>44</v>
      </c>
      <c r="O63" s="47">
        <v>37</v>
      </c>
      <c r="P63" s="48" t="s">
        <v>437</v>
      </c>
      <c r="Q63" s="44">
        <f t="shared" si="3"/>
        <v>7</v>
      </c>
      <c r="R63" s="44" t="s">
        <v>383</v>
      </c>
    </row>
    <row r="64" spans="1:18" x14ac:dyDescent="0.2">
      <c r="A64" s="44">
        <v>63</v>
      </c>
      <c r="B64" s="45" t="s">
        <v>541</v>
      </c>
      <c r="C64" s="45" t="str">
        <f t="shared" si="0"/>
        <v>63-The Atlantic/PRRI</v>
      </c>
      <c r="D64" s="46"/>
      <c r="E64" s="47" t="s">
        <v>542</v>
      </c>
      <c r="F64" s="47" t="s">
        <v>376</v>
      </c>
      <c r="G64" s="47">
        <v>2016</v>
      </c>
      <c r="H64" s="47" t="s">
        <v>382</v>
      </c>
      <c r="I64" s="47" t="s">
        <v>382</v>
      </c>
      <c r="J64" s="47" t="s">
        <v>543</v>
      </c>
      <c r="K64" s="47" t="str">
        <f t="shared" si="1"/>
        <v>609</v>
      </c>
      <c r="L64" s="47" t="str">
        <f t="shared" si="2"/>
        <v>LV</v>
      </c>
      <c r="M64" s="47" t="s">
        <v>42</v>
      </c>
      <c r="N64" s="47">
        <v>47</v>
      </c>
      <c r="O64" s="47">
        <v>41</v>
      </c>
      <c r="P64" s="48" t="s">
        <v>421</v>
      </c>
      <c r="Q64" s="44">
        <f t="shared" si="3"/>
        <v>6</v>
      </c>
      <c r="R64" s="44" t="s">
        <v>383</v>
      </c>
    </row>
    <row r="65" spans="1:18" x14ac:dyDescent="0.2">
      <c r="A65" s="44">
        <v>64</v>
      </c>
      <c r="B65" s="45" t="s">
        <v>425</v>
      </c>
      <c r="C65" s="45" t="str">
        <f t="shared" si="0"/>
        <v>64-CBS News</v>
      </c>
      <c r="D65" s="46"/>
      <c r="E65" s="47" t="s">
        <v>542</v>
      </c>
      <c r="F65" s="47" t="s">
        <v>376</v>
      </c>
      <c r="G65" s="47">
        <v>2016</v>
      </c>
      <c r="H65" s="47" t="s">
        <v>382</v>
      </c>
      <c r="I65" s="47" t="s">
        <v>382</v>
      </c>
      <c r="J65" s="47" t="s">
        <v>544</v>
      </c>
      <c r="K65" s="47" t="str">
        <f t="shared" si="1"/>
        <v>1217</v>
      </c>
      <c r="L65" s="47" t="str">
        <f t="shared" si="2"/>
        <v>LV</v>
      </c>
      <c r="M65" s="47">
        <v>4</v>
      </c>
      <c r="N65" s="47">
        <v>49</v>
      </c>
      <c r="O65" s="47">
        <v>43</v>
      </c>
      <c r="P65" s="48" t="s">
        <v>421</v>
      </c>
      <c r="Q65" s="44">
        <f t="shared" si="3"/>
        <v>6</v>
      </c>
      <c r="R65" s="44" t="s">
        <v>383</v>
      </c>
    </row>
    <row r="66" spans="1:18" x14ac:dyDescent="0.2">
      <c r="A66" s="44">
        <v>65</v>
      </c>
      <c r="B66" s="45" t="s">
        <v>488</v>
      </c>
      <c r="C66" s="45" t="str">
        <f t="shared" si="0"/>
        <v>65-CNN/ORC</v>
      </c>
      <c r="D66" s="46"/>
      <c r="E66" s="47" t="s">
        <v>542</v>
      </c>
      <c r="F66" s="47" t="s">
        <v>376</v>
      </c>
      <c r="G66" s="47">
        <v>2016</v>
      </c>
      <c r="H66" s="47" t="s">
        <v>382</v>
      </c>
      <c r="I66" s="47" t="s">
        <v>382</v>
      </c>
      <c r="J66" s="47" t="s">
        <v>545</v>
      </c>
      <c r="K66" s="47" t="str">
        <f t="shared" si="1"/>
        <v>1213</v>
      </c>
      <c r="L66" s="47" t="str">
        <f t="shared" si="2"/>
        <v>LV</v>
      </c>
      <c r="M66" s="47">
        <v>3</v>
      </c>
      <c r="N66" s="47">
        <v>51</v>
      </c>
      <c r="O66" s="47">
        <v>45</v>
      </c>
      <c r="P66" s="48" t="s">
        <v>421</v>
      </c>
      <c r="Q66" s="44">
        <f t="shared" si="3"/>
        <v>6</v>
      </c>
      <c r="R66" s="44" t="s">
        <v>383</v>
      </c>
    </row>
    <row r="67" spans="1:18" x14ac:dyDescent="0.2">
      <c r="A67" s="44">
        <v>66</v>
      </c>
      <c r="B67" s="45" t="s">
        <v>413</v>
      </c>
      <c r="C67" s="45" t="str">
        <f t="shared" ref="C67:C130" si="4">A67&amp;"-"&amp;B67</f>
        <v>66-LA Times/USC Tracking</v>
      </c>
      <c r="D67" s="46"/>
      <c r="E67" s="47" t="s">
        <v>546</v>
      </c>
      <c r="F67" s="47" t="s">
        <v>376</v>
      </c>
      <c r="G67" s="47">
        <v>2016</v>
      </c>
      <c r="H67" s="47" t="s">
        <v>382</v>
      </c>
      <c r="I67" s="47" t="s">
        <v>382</v>
      </c>
      <c r="J67" s="47" t="s">
        <v>547</v>
      </c>
      <c r="K67" s="47" t="str">
        <f t="shared" ref="K67:K130" si="5">TRIM(LEFT(J67, LEN(J67)-3))</f>
        <v>2275</v>
      </c>
      <c r="L67" s="47" t="str">
        <f t="shared" ref="L67:L130" si="6">+TRIM(RIGHT(J67, 2))</f>
        <v>LV</v>
      </c>
      <c r="M67" s="47">
        <v>4.5</v>
      </c>
      <c r="N67" s="47">
        <v>43</v>
      </c>
      <c r="O67" s="47">
        <v>47</v>
      </c>
      <c r="P67" s="49" t="s">
        <v>224</v>
      </c>
      <c r="Q67" s="44">
        <f t="shared" ref="Q67:Q130" si="7">N67-O67</f>
        <v>-4</v>
      </c>
      <c r="R67" s="44" t="s">
        <v>383</v>
      </c>
    </row>
    <row r="68" spans="1:18" x14ac:dyDescent="0.2">
      <c r="A68" s="44">
        <v>67</v>
      </c>
      <c r="B68" s="45" t="s">
        <v>52</v>
      </c>
      <c r="C68" s="45" t="str">
        <f t="shared" si="4"/>
        <v>67-FOX News</v>
      </c>
      <c r="D68" s="46"/>
      <c r="E68" s="47" t="s">
        <v>548</v>
      </c>
      <c r="F68" s="47" t="s">
        <v>376</v>
      </c>
      <c r="G68" s="47">
        <v>2016</v>
      </c>
      <c r="H68" s="47" t="s">
        <v>382</v>
      </c>
      <c r="I68" s="47" t="s">
        <v>382</v>
      </c>
      <c r="J68" s="47" t="s">
        <v>549</v>
      </c>
      <c r="K68" s="47" t="str">
        <f t="shared" si="5"/>
        <v>911</v>
      </c>
      <c r="L68" s="47" t="str">
        <f t="shared" si="6"/>
        <v>LV</v>
      </c>
      <c r="M68" s="47">
        <v>3</v>
      </c>
      <c r="N68" s="47">
        <v>49</v>
      </c>
      <c r="O68" s="47">
        <v>44</v>
      </c>
      <c r="P68" s="48" t="s">
        <v>424</v>
      </c>
      <c r="Q68" s="44">
        <f t="shared" si="7"/>
        <v>5</v>
      </c>
      <c r="R68" s="44" t="s">
        <v>383</v>
      </c>
    </row>
    <row r="69" spans="1:18" x14ac:dyDescent="0.2">
      <c r="A69" s="44">
        <v>68</v>
      </c>
      <c r="B69" s="45" t="s">
        <v>434</v>
      </c>
      <c r="C69" s="45" t="str">
        <f t="shared" si="4"/>
        <v>68-NBC News/SM</v>
      </c>
      <c r="D69" s="46"/>
      <c r="E69" s="47" t="s">
        <v>550</v>
      </c>
      <c r="F69" s="47" t="s">
        <v>376</v>
      </c>
      <c r="G69" s="47">
        <v>2016</v>
      </c>
      <c r="H69" s="47" t="s">
        <v>382</v>
      </c>
      <c r="I69" s="47" t="s">
        <v>382</v>
      </c>
      <c r="J69" s="47" t="s">
        <v>551</v>
      </c>
      <c r="K69" s="47" t="str">
        <f t="shared" si="5"/>
        <v>26925</v>
      </c>
      <c r="L69" s="47" t="str">
        <f t="shared" si="6"/>
        <v>LV</v>
      </c>
      <c r="M69" s="47">
        <v>1</v>
      </c>
      <c r="N69" s="47">
        <v>50</v>
      </c>
      <c r="O69" s="47">
        <v>44</v>
      </c>
      <c r="P69" s="48" t="s">
        <v>421</v>
      </c>
      <c r="Q69" s="44">
        <f t="shared" si="7"/>
        <v>6</v>
      </c>
      <c r="R69" s="44" t="s">
        <v>383</v>
      </c>
    </row>
    <row r="70" spans="1:18" x14ac:dyDescent="0.2">
      <c r="A70" s="44">
        <v>69</v>
      </c>
      <c r="B70" s="45" t="s">
        <v>321</v>
      </c>
      <c r="C70" s="45" t="str">
        <f t="shared" si="4"/>
        <v>69-PPP (D)</v>
      </c>
      <c r="D70" s="46"/>
      <c r="E70" s="47" t="s">
        <v>552</v>
      </c>
      <c r="F70" s="47" t="s">
        <v>376</v>
      </c>
      <c r="G70" s="47">
        <v>2016</v>
      </c>
      <c r="H70" s="47" t="s">
        <v>382</v>
      </c>
      <c r="I70" s="47" t="s">
        <v>382</v>
      </c>
      <c r="J70" s="47" t="s">
        <v>553</v>
      </c>
      <c r="K70" s="47" t="str">
        <f t="shared" si="5"/>
        <v>933</v>
      </c>
      <c r="L70" s="47" t="str">
        <f t="shared" si="6"/>
        <v>LV</v>
      </c>
      <c r="M70" s="47">
        <v>3.2</v>
      </c>
      <c r="N70" s="47">
        <v>49</v>
      </c>
      <c r="O70" s="47">
        <v>45</v>
      </c>
      <c r="P70" s="48" t="s">
        <v>412</v>
      </c>
      <c r="Q70" s="44">
        <f t="shared" si="7"/>
        <v>4</v>
      </c>
      <c r="R70" s="44" t="s">
        <v>383</v>
      </c>
    </row>
    <row r="71" spans="1:18" x14ac:dyDescent="0.2">
      <c r="A71" s="44">
        <v>70</v>
      </c>
      <c r="B71" s="45" t="s">
        <v>440</v>
      </c>
      <c r="C71" s="45" t="str">
        <f t="shared" si="4"/>
        <v>70-Gravis</v>
      </c>
      <c r="D71" s="46"/>
      <c r="E71" s="47" t="s">
        <v>554</v>
      </c>
      <c r="F71" s="47" t="s">
        <v>376</v>
      </c>
      <c r="G71" s="47">
        <v>2016</v>
      </c>
      <c r="H71" s="47" t="s">
        <v>382</v>
      </c>
      <c r="I71" s="47" t="s">
        <v>382</v>
      </c>
      <c r="J71" s="47" t="s">
        <v>555</v>
      </c>
      <c r="K71" s="47" t="str">
        <f t="shared" si="5"/>
        <v>3386</v>
      </c>
      <c r="L71" s="47" t="str">
        <f t="shared" si="6"/>
        <v>RV</v>
      </c>
      <c r="M71" s="47">
        <v>1.7</v>
      </c>
      <c r="N71" s="47">
        <v>50</v>
      </c>
      <c r="O71" s="47">
        <v>50</v>
      </c>
      <c r="P71" s="47" t="s">
        <v>164</v>
      </c>
      <c r="Q71" s="44">
        <f t="shared" si="7"/>
        <v>0</v>
      </c>
      <c r="R71" s="44" t="s">
        <v>383</v>
      </c>
    </row>
    <row r="72" spans="1:18" x14ac:dyDescent="0.2">
      <c r="A72" s="44">
        <v>71</v>
      </c>
      <c r="B72" s="45" t="s">
        <v>428</v>
      </c>
      <c r="C72" s="45" t="str">
        <f t="shared" si="4"/>
        <v>71-Reuters/Ipsos</v>
      </c>
      <c r="D72" s="46"/>
      <c r="E72" s="47" t="s">
        <v>556</v>
      </c>
      <c r="F72" s="47" t="s">
        <v>376</v>
      </c>
      <c r="G72" s="47">
        <v>2016</v>
      </c>
      <c r="H72" s="47" t="s">
        <v>382</v>
      </c>
      <c r="I72" s="47" t="s">
        <v>382</v>
      </c>
      <c r="J72" s="47" t="s">
        <v>557</v>
      </c>
      <c r="K72" s="47" t="str">
        <f t="shared" si="5"/>
        <v>1041</v>
      </c>
      <c r="L72" s="47" t="str">
        <f t="shared" si="6"/>
        <v>LV</v>
      </c>
      <c r="M72" s="47">
        <v>3.5</v>
      </c>
      <c r="N72" s="47">
        <v>44</v>
      </c>
      <c r="O72" s="47">
        <v>38</v>
      </c>
      <c r="P72" s="48" t="s">
        <v>421</v>
      </c>
      <c r="Q72" s="44">
        <f t="shared" si="7"/>
        <v>6</v>
      </c>
      <c r="R72" s="44" t="s">
        <v>383</v>
      </c>
    </row>
    <row r="73" spans="1:18" x14ac:dyDescent="0.2">
      <c r="A73" s="44">
        <v>72</v>
      </c>
      <c r="B73" s="45" t="s">
        <v>64</v>
      </c>
      <c r="C73" s="45" t="str">
        <f t="shared" si="4"/>
        <v>72-Quinnipiac</v>
      </c>
      <c r="D73" s="46"/>
      <c r="E73" s="47" t="s">
        <v>346</v>
      </c>
      <c r="F73" s="47" t="s">
        <v>376</v>
      </c>
      <c r="G73" s="47">
        <v>2016</v>
      </c>
      <c r="H73" s="47" t="s">
        <v>382</v>
      </c>
      <c r="I73" s="47" t="s">
        <v>382</v>
      </c>
      <c r="J73" s="47" t="s">
        <v>558</v>
      </c>
      <c r="K73" s="47" t="str">
        <f t="shared" si="5"/>
        <v>1115</v>
      </c>
      <c r="L73" s="47" t="str">
        <f t="shared" si="6"/>
        <v>LV</v>
      </c>
      <c r="M73" s="47">
        <v>2.9</v>
      </c>
      <c r="N73" s="47">
        <v>47</v>
      </c>
      <c r="O73" s="47">
        <v>46</v>
      </c>
      <c r="P73" s="48" t="s">
        <v>410</v>
      </c>
      <c r="Q73" s="44">
        <f t="shared" si="7"/>
        <v>1</v>
      </c>
      <c r="R73" s="44" t="s">
        <v>383</v>
      </c>
    </row>
    <row r="74" spans="1:18" x14ac:dyDescent="0.2">
      <c r="A74" s="44">
        <v>73</v>
      </c>
      <c r="B74" s="45" t="s">
        <v>403</v>
      </c>
      <c r="C74" s="45" t="str">
        <f t="shared" si="4"/>
        <v>73-Bloomberg</v>
      </c>
      <c r="D74" s="46"/>
      <c r="E74" s="47" t="s">
        <v>559</v>
      </c>
      <c r="F74" s="47" t="s">
        <v>376</v>
      </c>
      <c r="G74" s="47">
        <v>2016</v>
      </c>
      <c r="H74" s="47" t="s">
        <v>382</v>
      </c>
      <c r="I74" s="47" t="s">
        <v>382</v>
      </c>
      <c r="J74" s="47" t="s">
        <v>560</v>
      </c>
      <c r="K74" s="47" t="str">
        <f t="shared" si="5"/>
        <v>1002</v>
      </c>
      <c r="L74" s="47" t="str">
        <f t="shared" si="6"/>
        <v>LV</v>
      </c>
      <c r="M74" s="47">
        <v>3.1</v>
      </c>
      <c r="N74" s="47">
        <v>46</v>
      </c>
      <c r="O74" s="47">
        <v>46</v>
      </c>
      <c r="P74" s="47" t="s">
        <v>164</v>
      </c>
      <c r="Q74" s="44">
        <f t="shared" si="7"/>
        <v>0</v>
      </c>
      <c r="R74" s="44" t="s">
        <v>383</v>
      </c>
    </row>
    <row r="75" spans="1:18" x14ac:dyDescent="0.2">
      <c r="A75" s="44">
        <v>74</v>
      </c>
      <c r="B75" s="45" t="s">
        <v>80</v>
      </c>
      <c r="C75" s="45" t="str">
        <f t="shared" si="4"/>
        <v>74-Monmouth</v>
      </c>
      <c r="D75" s="46"/>
      <c r="E75" s="47" t="s">
        <v>346</v>
      </c>
      <c r="F75" s="47" t="s">
        <v>376</v>
      </c>
      <c r="G75" s="47">
        <v>2016</v>
      </c>
      <c r="H75" s="47" t="s">
        <v>382</v>
      </c>
      <c r="I75" s="47" t="s">
        <v>382</v>
      </c>
      <c r="J75" s="47" t="s">
        <v>561</v>
      </c>
      <c r="K75" s="47" t="str">
        <f t="shared" si="5"/>
        <v>729</v>
      </c>
      <c r="L75" s="47" t="str">
        <f t="shared" si="6"/>
        <v>LV</v>
      </c>
      <c r="M75" s="47">
        <v>3.6</v>
      </c>
      <c r="N75" s="47">
        <v>49</v>
      </c>
      <c r="O75" s="47">
        <v>46</v>
      </c>
      <c r="P75" s="48" t="s">
        <v>406</v>
      </c>
      <c r="Q75" s="44">
        <f t="shared" si="7"/>
        <v>3</v>
      </c>
      <c r="R75" s="44" t="s">
        <v>383</v>
      </c>
    </row>
    <row r="76" spans="1:18" x14ac:dyDescent="0.2">
      <c r="A76" s="44">
        <v>75</v>
      </c>
      <c r="B76" s="45" t="s">
        <v>4</v>
      </c>
      <c r="C76" s="45" t="str">
        <f t="shared" si="4"/>
        <v>75-Economist/YouGov</v>
      </c>
      <c r="D76" s="46"/>
      <c r="E76" s="47" t="s">
        <v>562</v>
      </c>
      <c r="F76" s="47" t="s">
        <v>376</v>
      </c>
      <c r="G76" s="47">
        <v>2016</v>
      </c>
      <c r="H76" s="47" t="s">
        <v>382</v>
      </c>
      <c r="I76" s="47" t="s">
        <v>382</v>
      </c>
      <c r="J76" s="47" t="s">
        <v>163</v>
      </c>
      <c r="K76" s="47" t="str">
        <f t="shared" si="5"/>
        <v>948</v>
      </c>
      <c r="L76" s="47" t="str">
        <f t="shared" si="6"/>
        <v>RV</v>
      </c>
      <c r="M76" s="47">
        <v>3.8</v>
      </c>
      <c r="N76" s="47">
        <v>48</v>
      </c>
      <c r="O76" s="47">
        <v>44</v>
      </c>
      <c r="P76" s="48" t="s">
        <v>412</v>
      </c>
      <c r="Q76" s="44">
        <f t="shared" si="7"/>
        <v>4</v>
      </c>
      <c r="R76" s="44" t="s">
        <v>383</v>
      </c>
    </row>
    <row r="77" spans="1:18" x14ac:dyDescent="0.2">
      <c r="A77" s="44">
        <v>76</v>
      </c>
      <c r="B77" s="45" t="s">
        <v>413</v>
      </c>
      <c r="C77" s="45" t="str">
        <f t="shared" si="4"/>
        <v>76-LA Times/USC Tracking</v>
      </c>
      <c r="D77" s="46"/>
      <c r="E77" s="47" t="s">
        <v>563</v>
      </c>
      <c r="F77" s="47" t="s">
        <v>376</v>
      </c>
      <c r="G77" s="47">
        <v>2016</v>
      </c>
      <c r="H77" s="47" t="s">
        <v>382</v>
      </c>
      <c r="I77" s="47" t="s">
        <v>382</v>
      </c>
      <c r="J77" s="47" t="s">
        <v>564</v>
      </c>
      <c r="K77" s="47" t="str">
        <f t="shared" si="5"/>
        <v>2726</v>
      </c>
      <c r="L77" s="47" t="str">
        <f t="shared" si="6"/>
        <v>LV</v>
      </c>
      <c r="M77" s="47">
        <v>4.5</v>
      </c>
      <c r="N77" s="47">
        <v>43</v>
      </c>
      <c r="O77" s="47">
        <v>46</v>
      </c>
      <c r="P77" s="49" t="s">
        <v>248</v>
      </c>
      <c r="Q77" s="44">
        <f t="shared" si="7"/>
        <v>-3</v>
      </c>
      <c r="R77" s="44" t="s">
        <v>383</v>
      </c>
    </row>
    <row r="78" spans="1:18" x14ac:dyDescent="0.2">
      <c r="A78" s="44">
        <v>77</v>
      </c>
      <c r="B78" s="45" t="s">
        <v>434</v>
      </c>
      <c r="C78" s="45" t="str">
        <f t="shared" si="4"/>
        <v>77-NBC News/SM</v>
      </c>
      <c r="D78" s="46"/>
      <c r="E78" s="47" t="s">
        <v>565</v>
      </c>
      <c r="F78" s="47" t="s">
        <v>376</v>
      </c>
      <c r="G78" s="47">
        <v>2016</v>
      </c>
      <c r="H78" s="47" t="s">
        <v>382</v>
      </c>
      <c r="I78" s="47" t="s">
        <v>382</v>
      </c>
      <c r="J78" s="47" t="s">
        <v>566</v>
      </c>
      <c r="K78" s="47" t="str">
        <f t="shared" si="5"/>
        <v>13598</v>
      </c>
      <c r="L78" s="47" t="str">
        <f t="shared" si="6"/>
        <v>LV</v>
      </c>
      <c r="M78" s="47">
        <v>1.1000000000000001</v>
      </c>
      <c r="N78" s="47">
        <v>51</v>
      </c>
      <c r="O78" s="47">
        <v>44</v>
      </c>
      <c r="P78" s="48" t="s">
        <v>437</v>
      </c>
      <c r="Q78" s="44">
        <f t="shared" si="7"/>
        <v>7</v>
      </c>
      <c r="R78" s="44" t="s">
        <v>383</v>
      </c>
    </row>
    <row r="79" spans="1:18" x14ac:dyDescent="0.2">
      <c r="A79" s="44">
        <v>78</v>
      </c>
      <c r="B79" s="45" t="s">
        <v>56</v>
      </c>
      <c r="C79" s="45" t="str">
        <f t="shared" si="4"/>
        <v>78-ABC News/Wash Post</v>
      </c>
      <c r="D79" s="46"/>
      <c r="E79" s="47" t="s">
        <v>567</v>
      </c>
      <c r="F79" s="47" t="s">
        <v>376</v>
      </c>
      <c r="G79" s="47">
        <v>2016</v>
      </c>
      <c r="H79" s="47" t="s">
        <v>382</v>
      </c>
      <c r="I79" s="47" t="s">
        <v>382</v>
      </c>
      <c r="J79" s="47" t="s">
        <v>568</v>
      </c>
      <c r="K79" s="47" t="str">
        <f t="shared" si="5"/>
        <v>651</v>
      </c>
      <c r="L79" s="47" t="str">
        <f t="shared" si="6"/>
        <v>LV</v>
      </c>
      <c r="M79" s="47">
        <v>4.5</v>
      </c>
      <c r="N79" s="47">
        <v>49</v>
      </c>
      <c r="O79" s="47">
        <v>47</v>
      </c>
      <c r="P79" s="48" t="s">
        <v>433</v>
      </c>
      <c r="Q79" s="44">
        <f t="shared" si="7"/>
        <v>2</v>
      </c>
      <c r="R79" s="44" t="s">
        <v>383</v>
      </c>
    </row>
    <row r="80" spans="1:18" x14ac:dyDescent="0.2">
      <c r="A80" s="44">
        <v>79</v>
      </c>
      <c r="B80" s="45" t="s">
        <v>4</v>
      </c>
      <c r="C80" s="45" t="str">
        <f t="shared" si="4"/>
        <v>79-Economist/YouGov</v>
      </c>
      <c r="D80" s="46"/>
      <c r="E80" s="47" t="s">
        <v>569</v>
      </c>
      <c r="F80" s="47" t="s">
        <v>376</v>
      </c>
      <c r="G80" s="47">
        <v>2016</v>
      </c>
      <c r="H80" s="47" t="s">
        <v>382</v>
      </c>
      <c r="I80" s="47" t="s">
        <v>382</v>
      </c>
      <c r="J80" s="47" t="s">
        <v>570</v>
      </c>
      <c r="K80" s="47" t="str">
        <f t="shared" si="5"/>
        <v>936</v>
      </c>
      <c r="L80" s="47" t="str">
        <f t="shared" si="6"/>
        <v>RV</v>
      </c>
      <c r="M80" s="47">
        <v>4</v>
      </c>
      <c r="N80" s="47">
        <v>45</v>
      </c>
      <c r="O80" s="47">
        <v>44</v>
      </c>
      <c r="P80" s="48" t="s">
        <v>410</v>
      </c>
      <c r="Q80" s="44">
        <f t="shared" si="7"/>
        <v>1</v>
      </c>
      <c r="R80" s="44" t="s">
        <v>383</v>
      </c>
    </row>
    <row r="81" spans="1:18" x14ac:dyDescent="0.2">
      <c r="A81" s="44">
        <v>80</v>
      </c>
      <c r="B81" s="45" t="s">
        <v>428</v>
      </c>
      <c r="C81" s="45" t="str">
        <f t="shared" si="4"/>
        <v>80-Reuters/Ipsos</v>
      </c>
      <c r="D81" s="46"/>
      <c r="E81" s="47" t="s">
        <v>571</v>
      </c>
      <c r="F81" s="47" t="s">
        <v>376</v>
      </c>
      <c r="G81" s="47">
        <v>2016</v>
      </c>
      <c r="H81" s="47" t="s">
        <v>382</v>
      </c>
      <c r="I81" s="47" t="s">
        <v>382</v>
      </c>
      <c r="J81" s="47" t="s">
        <v>572</v>
      </c>
      <c r="K81" s="47" t="str">
        <f t="shared" si="5"/>
        <v>1111</v>
      </c>
      <c r="L81" s="47" t="str">
        <f t="shared" si="6"/>
        <v>LV</v>
      </c>
      <c r="M81" s="47">
        <v>3.4</v>
      </c>
      <c r="N81" s="47">
        <v>39</v>
      </c>
      <c r="O81" s="47">
        <v>39</v>
      </c>
      <c r="P81" s="47" t="s">
        <v>164</v>
      </c>
      <c r="Q81" s="44">
        <f t="shared" si="7"/>
        <v>0</v>
      </c>
      <c r="R81" s="44" t="s">
        <v>383</v>
      </c>
    </row>
    <row r="82" spans="1:18" x14ac:dyDescent="0.2">
      <c r="A82" s="44">
        <v>81</v>
      </c>
      <c r="B82" s="45" t="s">
        <v>430</v>
      </c>
      <c r="C82" s="45" t="str">
        <f t="shared" si="4"/>
        <v>81-McClatchy/Marist</v>
      </c>
      <c r="D82" s="46"/>
      <c r="E82" s="47" t="s">
        <v>573</v>
      </c>
      <c r="F82" s="47" t="s">
        <v>376</v>
      </c>
      <c r="G82" s="47">
        <v>2016</v>
      </c>
      <c r="H82" s="47" t="s">
        <v>382</v>
      </c>
      <c r="I82" s="47" t="s">
        <v>382</v>
      </c>
      <c r="J82" s="47" t="s">
        <v>574</v>
      </c>
      <c r="K82" s="47" t="str">
        <f t="shared" si="5"/>
        <v>758</v>
      </c>
      <c r="L82" s="47" t="str">
        <f t="shared" si="6"/>
        <v>LV</v>
      </c>
      <c r="M82" s="47">
        <v>3.6</v>
      </c>
      <c r="N82" s="47">
        <v>48</v>
      </c>
      <c r="O82" s="47">
        <v>41</v>
      </c>
      <c r="P82" s="48" t="s">
        <v>437</v>
      </c>
      <c r="Q82" s="44">
        <f t="shared" si="7"/>
        <v>7</v>
      </c>
      <c r="R82" s="44" t="s">
        <v>383</v>
      </c>
    </row>
    <row r="83" spans="1:18" x14ac:dyDescent="0.2">
      <c r="A83" s="44">
        <v>82</v>
      </c>
      <c r="B83" s="45" t="s">
        <v>68</v>
      </c>
      <c r="C83" s="45" t="str">
        <f t="shared" si="4"/>
        <v>82-NBC News/Wall St. Jrnl</v>
      </c>
      <c r="D83" s="46"/>
      <c r="E83" s="47" t="s">
        <v>575</v>
      </c>
      <c r="F83" s="47" t="s">
        <v>376</v>
      </c>
      <c r="G83" s="47">
        <v>2016</v>
      </c>
      <c r="H83" s="47" t="s">
        <v>382</v>
      </c>
      <c r="I83" s="47" t="s">
        <v>382</v>
      </c>
      <c r="J83" s="47" t="s">
        <v>576</v>
      </c>
      <c r="K83" s="47" t="str">
        <f t="shared" si="5"/>
        <v>922</v>
      </c>
      <c r="L83" s="47" t="str">
        <f t="shared" si="6"/>
        <v>LV</v>
      </c>
      <c r="M83" s="47">
        <v>3.2</v>
      </c>
      <c r="N83" s="47">
        <v>48</v>
      </c>
      <c r="O83" s="47">
        <v>41</v>
      </c>
      <c r="P83" s="48" t="s">
        <v>437</v>
      </c>
      <c r="Q83" s="44">
        <f t="shared" si="7"/>
        <v>7</v>
      </c>
      <c r="R83" s="44" t="s">
        <v>383</v>
      </c>
    </row>
    <row r="84" spans="1:18" x14ac:dyDescent="0.2">
      <c r="A84" s="44">
        <v>83</v>
      </c>
      <c r="B84" s="45" t="s">
        <v>480</v>
      </c>
      <c r="C84" s="45" t="str">
        <f t="shared" si="4"/>
        <v>83-Associated Press-GfK</v>
      </c>
      <c r="D84" s="46"/>
      <c r="E84" s="47" t="s">
        <v>577</v>
      </c>
      <c r="F84" s="47" t="s">
        <v>376</v>
      </c>
      <c r="G84" s="47">
        <v>2016</v>
      </c>
      <c r="H84" s="47" t="s">
        <v>382</v>
      </c>
      <c r="I84" s="47" t="s">
        <v>382</v>
      </c>
      <c r="J84" s="47" t="s">
        <v>578</v>
      </c>
      <c r="K84" s="47" t="str">
        <f t="shared" si="5"/>
        <v>1251</v>
      </c>
      <c r="L84" s="47" t="str">
        <f t="shared" si="6"/>
        <v>LV</v>
      </c>
      <c r="M84" s="47" t="s">
        <v>42</v>
      </c>
      <c r="N84" s="47">
        <v>50</v>
      </c>
      <c r="O84" s="47">
        <v>44</v>
      </c>
      <c r="P84" s="48" t="s">
        <v>421</v>
      </c>
      <c r="Q84" s="44">
        <f t="shared" si="7"/>
        <v>6</v>
      </c>
      <c r="R84" s="44" t="s">
        <v>383</v>
      </c>
    </row>
    <row r="85" spans="1:18" x14ac:dyDescent="0.2">
      <c r="A85" s="44">
        <v>84</v>
      </c>
      <c r="B85" s="45" t="s">
        <v>413</v>
      </c>
      <c r="C85" s="45" t="str">
        <f t="shared" si="4"/>
        <v>84-LA Times/USC Tracking</v>
      </c>
      <c r="D85" s="46"/>
      <c r="E85" s="47" t="s">
        <v>579</v>
      </c>
      <c r="F85" s="47" t="s">
        <v>376</v>
      </c>
      <c r="G85" s="47">
        <v>2016</v>
      </c>
      <c r="H85" s="47" t="s">
        <v>382</v>
      </c>
      <c r="I85" s="47" t="s">
        <v>382</v>
      </c>
      <c r="J85" s="47" t="s">
        <v>580</v>
      </c>
      <c r="K85" s="47" t="str">
        <f t="shared" si="5"/>
        <v>2524</v>
      </c>
      <c r="L85" s="47" t="str">
        <f t="shared" si="6"/>
        <v>LV</v>
      </c>
      <c r="M85" s="47">
        <v>4.5</v>
      </c>
      <c r="N85" s="47">
        <v>42</v>
      </c>
      <c r="O85" s="47">
        <v>47</v>
      </c>
      <c r="P85" s="49" t="s">
        <v>581</v>
      </c>
      <c r="Q85" s="44">
        <f t="shared" si="7"/>
        <v>-5</v>
      </c>
      <c r="R85" s="44" t="s">
        <v>383</v>
      </c>
    </row>
    <row r="86" spans="1:18" x14ac:dyDescent="0.2">
      <c r="A86" s="44">
        <v>85</v>
      </c>
      <c r="B86" s="45" t="s">
        <v>434</v>
      </c>
      <c r="C86" s="45" t="str">
        <f t="shared" si="4"/>
        <v>85-NBC News/SM</v>
      </c>
      <c r="D86" s="46"/>
      <c r="E86" s="47" t="s">
        <v>582</v>
      </c>
      <c r="F86" s="47" t="s">
        <v>376</v>
      </c>
      <c r="G86" s="47">
        <v>2016</v>
      </c>
      <c r="H86" s="47" t="s">
        <v>382</v>
      </c>
      <c r="I86" s="47" t="s">
        <v>382</v>
      </c>
      <c r="J86" s="47" t="s">
        <v>583</v>
      </c>
      <c r="K86" s="47" t="str">
        <f t="shared" si="5"/>
        <v>13320</v>
      </c>
      <c r="L86" s="47" t="str">
        <f t="shared" si="6"/>
        <v>LV</v>
      </c>
      <c r="M86" s="47">
        <v>1.2</v>
      </c>
      <c r="N86" s="47">
        <v>50</v>
      </c>
      <c r="O86" s="47">
        <v>45</v>
      </c>
      <c r="P86" s="48" t="s">
        <v>424</v>
      </c>
      <c r="Q86" s="44">
        <f t="shared" si="7"/>
        <v>5</v>
      </c>
      <c r="R86" s="44" t="s">
        <v>383</v>
      </c>
    </row>
    <row r="87" spans="1:18" x14ac:dyDescent="0.2">
      <c r="A87" s="44">
        <v>86</v>
      </c>
      <c r="B87" s="45" t="s">
        <v>52</v>
      </c>
      <c r="C87" s="45" t="str">
        <f t="shared" si="4"/>
        <v>86-FOX News</v>
      </c>
      <c r="D87" s="46"/>
      <c r="E87" s="47" t="s">
        <v>584</v>
      </c>
      <c r="F87" s="47" t="s">
        <v>376</v>
      </c>
      <c r="G87" s="47">
        <v>2016</v>
      </c>
      <c r="H87" s="47" t="s">
        <v>382</v>
      </c>
      <c r="I87" s="47" t="s">
        <v>382</v>
      </c>
      <c r="J87" s="47" t="s">
        <v>585</v>
      </c>
      <c r="K87" s="47" t="str">
        <f t="shared" si="5"/>
        <v>867</v>
      </c>
      <c r="L87" s="47" t="str">
        <f t="shared" si="6"/>
        <v>LV</v>
      </c>
      <c r="M87" s="47">
        <v>3</v>
      </c>
      <c r="N87" s="47">
        <v>45</v>
      </c>
      <c r="O87" s="47">
        <v>46</v>
      </c>
      <c r="P87" s="49" t="s">
        <v>478</v>
      </c>
      <c r="Q87" s="44">
        <f t="shared" si="7"/>
        <v>-1</v>
      </c>
      <c r="R87" s="44" t="s">
        <v>383</v>
      </c>
    </row>
    <row r="88" spans="1:18" x14ac:dyDescent="0.2">
      <c r="A88" s="44">
        <v>87</v>
      </c>
      <c r="B88" s="45" t="s">
        <v>449</v>
      </c>
      <c r="C88" s="45" t="str">
        <f t="shared" si="4"/>
        <v>87-CBS News/NY Times</v>
      </c>
      <c r="D88" s="46"/>
      <c r="E88" s="47" t="s">
        <v>586</v>
      </c>
      <c r="F88" s="47" t="s">
        <v>376</v>
      </c>
      <c r="G88" s="47">
        <v>2016</v>
      </c>
      <c r="H88" s="47" t="s">
        <v>382</v>
      </c>
      <c r="I88" s="47" t="s">
        <v>382</v>
      </c>
      <c r="J88" s="47" t="s">
        <v>587</v>
      </c>
      <c r="K88" s="47" t="str">
        <f t="shared" si="5"/>
        <v>1433</v>
      </c>
      <c r="L88" s="47" t="str">
        <f t="shared" si="6"/>
        <v>LV</v>
      </c>
      <c r="M88" s="47">
        <v>3</v>
      </c>
      <c r="N88" s="47">
        <v>46</v>
      </c>
      <c r="O88" s="47">
        <v>44</v>
      </c>
      <c r="P88" s="48" t="s">
        <v>433</v>
      </c>
      <c r="Q88" s="44">
        <f t="shared" si="7"/>
        <v>2</v>
      </c>
      <c r="R88" s="44" t="s">
        <v>383</v>
      </c>
    </row>
    <row r="89" spans="1:18" x14ac:dyDescent="0.2">
      <c r="A89" s="44">
        <v>88</v>
      </c>
      <c r="B89" s="45" t="s">
        <v>4</v>
      </c>
      <c r="C89" s="45" t="str">
        <f t="shared" si="4"/>
        <v>88-Economist/YouGov</v>
      </c>
      <c r="D89" s="46"/>
      <c r="E89" s="47" t="s">
        <v>588</v>
      </c>
      <c r="F89" s="47" t="s">
        <v>376</v>
      </c>
      <c r="G89" s="47">
        <v>2016</v>
      </c>
      <c r="H89" s="47" t="s">
        <v>382</v>
      </c>
      <c r="I89" s="47" t="s">
        <v>382</v>
      </c>
      <c r="J89" s="47" t="s">
        <v>589</v>
      </c>
      <c r="K89" s="47" t="str">
        <f t="shared" si="5"/>
        <v>926</v>
      </c>
      <c r="L89" s="47" t="str">
        <f t="shared" si="6"/>
        <v>RV</v>
      </c>
      <c r="M89" s="47">
        <v>4</v>
      </c>
      <c r="N89" s="47">
        <v>46</v>
      </c>
      <c r="O89" s="47">
        <v>44</v>
      </c>
      <c r="P89" s="48" t="s">
        <v>433</v>
      </c>
      <c r="Q89" s="44">
        <f t="shared" si="7"/>
        <v>2</v>
      </c>
      <c r="R89" s="44" t="s">
        <v>383</v>
      </c>
    </row>
    <row r="90" spans="1:18" x14ac:dyDescent="0.2">
      <c r="A90" s="44">
        <v>89</v>
      </c>
      <c r="B90" s="45" t="s">
        <v>64</v>
      </c>
      <c r="C90" s="45" t="str">
        <f t="shared" si="4"/>
        <v>89-Quinnipiac</v>
      </c>
      <c r="D90" s="46"/>
      <c r="E90" s="47" t="s">
        <v>590</v>
      </c>
      <c r="F90" s="47" t="s">
        <v>376</v>
      </c>
      <c r="G90" s="47">
        <v>2016</v>
      </c>
      <c r="H90" s="47" t="s">
        <v>382</v>
      </c>
      <c r="I90" s="47" t="s">
        <v>382</v>
      </c>
      <c r="J90" s="47" t="s">
        <v>591</v>
      </c>
      <c r="K90" s="47" t="str">
        <f t="shared" si="5"/>
        <v>960</v>
      </c>
      <c r="L90" s="47" t="str">
        <f t="shared" si="6"/>
        <v>LV</v>
      </c>
      <c r="M90" s="47">
        <v>3.2</v>
      </c>
      <c r="N90" s="47">
        <v>48</v>
      </c>
      <c r="O90" s="47">
        <v>43</v>
      </c>
      <c r="P90" s="48" t="s">
        <v>424</v>
      </c>
      <c r="Q90" s="44">
        <f t="shared" si="7"/>
        <v>5</v>
      </c>
      <c r="R90" s="44" t="s">
        <v>383</v>
      </c>
    </row>
    <row r="91" spans="1:18" x14ac:dyDescent="0.2">
      <c r="A91" s="44">
        <v>90</v>
      </c>
      <c r="B91" s="45" t="s">
        <v>428</v>
      </c>
      <c r="C91" s="45" t="str">
        <f t="shared" si="4"/>
        <v>90-Reuters/Ipsos</v>
      </c>
      <c r="D91" s="46"/>
      <c r="E91" s="47" t="s">
        <v>592</v>
      </c>
      <c r="F91" s="47" t="s">
        <v>376</v>
      </c>
      <c r="G91" s="47">
        <v>2016</v>
      </c>
      <c r="H91" s="47" t="s">
        <v>382</v>
      </c>
      <c r="I91" s="47" t="s">
        <v>382</v>
      </c>
      <c r="J91" s="47" t="s">
        <v>593</v>
      </c>
      <c r="K91" s="47" t="str">
        <f t="shared" si="5"/>
        <v>1127</v>
      </c>
      <c r="L91" s="47" t="str">
        <f t="shared" si="6"/>
        <v>LV</v>
      </c>
      <c r="M91" s="47">
        <v>3.3</v>
      </c>
      <c r="N91" s="47">
        <v>40</v>
      </c>
      <c r="O91" s="47">
        <v>39</v>
      </c>
      <c r="P91" s="48" t="s">
        <v>410</v>
      </c>
      <c r="Q91" s="44">
        <f t="shared" si="7"/>
        <v>1</v>
      </c>
      <c r="R91" s="44" t="s">
        <v>383</v>
      </c>
    </row>
    <row r="92" spans="1:18" x14ac:dyDescent="0.2">
      <c r="A92" s="44">
        <v>91</v>
      </c>
      <c r="B92" s="45" t="s">
        <v>413</v>
      </c>
      <c r="C92" s="45" t="str">
        <f t="shared" si="4"/>
        <v>91-LA Times/USC Tracking</v>
      </c>
      <c r="D92" s="46"/>
      <c r="E92" s="47" t="s">
        <v>594</v>
      </c>
      <c r="F92" s="47" t="s">
        <v>376</v>
      </c>
      <c r="G92" s="47">
        <v>2016</v>
      </c>
      <c r="H92" s="47" t="s">
        <v>382</v>
      </c>
      <c r="I92" s="47" t="s">
        <v>382</v>
      </c>
      <c r="J92" s="47" t="s">
        <v>595</v>
      </c>
      <c r="K92" s="47" t="str">
        <f t="shared" si="5"/>
        <v>2596</v>
      </c>
      <c r="L92" s="47" t="str">
        <f t="shared" si="6"/>
        <v>LV</v>
      </c>
      <c r="M92" s="47">
        <v>4.5</v>
      </c>
      <c r="N92" s="47">
        <v>44</v>
      </c>
      <c r="O92" s="47">
        <v>44</v>
      </c>
      <c r="P92" s="47" t="s">
        <v>164</v>
      </c>
      <c r="Q92" s="44">
        <f t="shared" si="7"/>
        <v>0</v>
      </c>
      <c r="R92" s="44" t="s">
        <v>383</v>
      </c>
    </row>
    <row r="93" spans="1:18" x14ac:dyDescent="0.2">
      <c r="A93" s="44">
        <v>92</v>
      </c>
      <c r="B93" s="45" t="s">
        <v>434</v>
      </c>
      <c r="C93" s="45" t="str">
        <f t="shared" si="4"/>
        <v>92-NBC News/SM</v>
      </c>
      <c r="D93" s="46"/>
      <c r="E93" s="47" t="s">
        <v>594</v>
      </c>
      <c r="F93" s="47" t="s">
        <v>376</v>
      </c>
      <c r="G93" s="47">
        <v>2016</v>
      </c>
      <c r="H93" s="47" t="s">
        <v>382</v>
      </c>
      <c r="I93" s="47" t="s">
        <v>382</v>
      </c>
      <c r="J93" s="47" t="s">
        <v>596</v>
      </c>
      <c r="K93" s="47" t="str">
        <f t="shared" si="5"/>
        <v>16220</v>
      </c>
      <c r="L93" s="47" t="str">
        <f t="shared" si="6"/>
        <v>RV</v>
      </c>
      <c r="M93" s="47">
        <v>1.1000000000000001</v>
      </c>
      <c r="N93" s="47">
        <v>48</v>
      </c>
      <c r="O93" s="47">
        <v>44</v>
      </c>
      <c r="P93" s="48" t="s">
        <v>412</v>
      </c>
      <c r="Q93" s="44">
        <f t="shared" si="7"/>
        <v>4</v>
      </c>
      <c r="R93" s="44" t="s">
        <v>383</v>
      </c>
    </row>
    <row r="94" spans="1:18" x14ac:dyDescent="0.2">
      <c r="A94" s="44">
        <v>93</v>
      </c>
      <c r="B94" s="45" t="s">
        <v>56</v>
      </c>
      <c r="C94" s="45" t="str">
        <f t="shared" si="4"/>
        <v>93-ABC News/Wash Post</v>
      </c>
      <c r="D94" s="46"/>
      <c r="E94" s="47" t="s">
        <v>597</v>
      </c>
      <c r="F94" s="47" t="s">
        <v>376</v>
      </c>
      <c r="G94" s="47">
        <v>2016</v>
      </c>
      <c r="H94" s="47" t="s">
        <v>382</v>
      </c>
      <c r="I94" s="47" t="s">
        <v>382</v>
      </c>
      <c r="J94" s="47" t="s">
        <v>598</v>
      </c>
      <c r="K94" s="47" t="str">
        <f t="shared" si="5"/>
        <v>642</v>
      </c>
      <c r="L94" s="47" t="str">
        <f t="shared" si="6"/>
        <v>LV</v>
      </c>
      <c r="M94" s="47">
        <v>4.5</v>
      </c>
      <c r="N94" s="47">
        <v>51</v>
      </c>
      <c r="O94" s="47">
        <v>43</v>
      </c>
      <c r="P94" s="48" t="s">
        <v>474</v>
      </c>
      <c r="Q94" s="44">
        <f t="shared" si="7"/>
        <v>8</v>
      </c>
      <c r="R94" s="44" t="s">
        <v>383</v>
      </c>
    </row>
    <row r="95" spans="1:18" x14ac:dyDescent="0.2">
      <c r="A95" s="44">
        <v>94</v>
      </c>
      <c r="B95" s="45" t="s">
        <v>4</v>
      </c>
      <c r="C95" s="45" t="str">
        <f t="shared" si="4"/>
        <v>94-Economist/YouGov</v>
      </c>
      <c r="D95" s="46"/>
      <c r="E95" s="47" t="s">
        <v>599</v>
      </c>
      <c r="F95" s="47" t="s">
        <v>376</v>
      </c>
      <c r="G95" s="47">
        <v>2016</v>
      </c>
      <c r="H95" s="47" t="s">
        <v>382</v>
      </c>
      <c r="I95" s="47" t="s">
        <v>382</v>
      </c>
      <c r="J95" s="47" t="s">
        <v>600</v>
      </c>
      <c r="K95" s="47" t="str">
        <f t="shared" si="5"/>
        <v>955</v>
      </c>
      <c r="L95" s="47" t="str">
        <f t="shared" si="6"/>
        <v>RV</v>
      </c>
      <c r="M95" s="47">
        <v>4.7</v>
      </c>
      <c r="N95" s="47">
        <v>44</v>
      </c>
      <c r="O95" s="47">
        <v>42</v>
      </c>
      <c r="P95" s="48" t="s">
        <v>433</v>
      </c>
      <c r="Q95" s="44">
        <f t="shared" si="7"/>
        <v>2</v>
      </c>
      <c r="R95" s="44" t="s">
        <v>383</v>
      </c>
    </row>
    <row r="96" spans="1:18" x14ac:dyDescent="0.2">
      <c r="A96" s="44">
        <v>95</v>
      </c>
      <c r="B96" s="45" t="s">
        <v>428</v>
      </c>
      <c r="C96" s="45" t="str">
        <f t="shared" si="4"/>
        <v>95-Reuters/Ipsos</v>
      </c>
      <c r="D96" s="46"/>
      <c r="E96" s="47" t="s">
        <v>601</v>
      </c>
      <c r="F96" s="47" t="s">
        <v>376</v>
      </c>
      <c r="G96" s="47">
        <v>2016</v>
      </c>
      <c r="H96" s="47" t="s">
        <v>382</v>
      </c>
      <c r="I96" s="47" t="s">
        <v>382</v>
      </c>
      <c r="J96" s="47" t="s">
        <v>602</v>
      </c>
      <c r="K96" s="47" t="str">
        <f t="shared" si="5"/>
        <v>1084</v>
      </c>
      <c r="L96" s="47" t="str">
        <f t="shared" si="6"/>
        <v>LV</v>
      </c>
      <c r="M96" s="47">
        <v>3.5</v>
      </c>
      <c r="N96" s="47">
        <v>40</v>
      </c>
      <c r="O96" s="47">
        <v>38</v>
      </c>
      <c r="P96" s="48" t="s">
        <v>433</v>
      </c>
      <c r="Q96" s="44">
        <f t="shared" si="7"/>
        <v>2</v>
      </c>
      <c r="R96" s="44" t="s">
        <v>383</v>
      </c>
    </row>
    <row r="97" spans="1:18" x14ac:dyDescent="0.2">
      <c r="A97" s="44">
        <v>96</v>
      </c>
      <c r="B97" s="45" t="s">
        <v>488</v>
      </c>
      <c r="C97" s="45" t="str">
        <f t="shared" si="4"/>
        <v>96-CNN/ORC</v>
      </c>
      <c r="D97" s="46"/>
      <c r="E97" s="47" t="s">
        <v>603</v>
      </c>
      <c r="F97" s="47" t="s">
        <v>376</v>
      </c>
      <c r="G97" s="47">
        <v>2016</v>
      </c>
      <c r="H97" s="47" t="s">
        <v>382</v>
      </c>
      <c r="I97" s="47" t="s">
        <v>382</v>
      </c>
      <c r="J97" s="47" t="s">
        <v>604</v>
      </c>
      <c r="K97" s="47" t="str">
        <f t="shared" si="5"/>
        <v>786</v>
      </c>
      <c r="L97" s="47" t="str">
        <f t="shared" si="6"/>
        <v>LV</v>
      </c>
      <c r="M97" s="47">
        <v>3.5</v>
      </c>
      <c r="N97" s="47">
        <v>48</v>
      </c>
      <c r="O97" s="47">
        <v>49</v>
      </c>
      <c r="P97" s="49" t="s">
        <v>478</v>
      </c>
      <c r="Q97" s="44">
        <f t="shared" si="7"/>
        <v>-1</v>
      </c>
      <c r="R97" s="44" t="s">
        <v>383</v>
      </c>
    </row>
    <row r="98" spans="1:18" x14ac:dyDescent="0.2">
      <c r="A98" s="44">
        <v>97</v>
      </c>
      <c r="B98" s="45" t="s">
        <v>434</v>
      </c>
      <c r="C98" s="45" t="str">
        <f t="shared" si="4"/>
        <v>97-NBC News/SM</v>
      </c>
      <c r="D98" s="46"/>
      <c r="E98" s="47" t="s">
        <v>605</v>
      </c>
      <c r="F98" s="47" t="s">
        <v>368</v>
      </c>
      <c r="G98" s="47">
        <v>2016</v>
      </c>
      <c r="H98" s="47" t="s">
        <v>382</v>
      </c>
      <c r="I98" s="47" t="s">
        <v>382</v>
      </c>
      <c r="J98" s="47" t="s">
        <v>606</v>
      </c>
      <c r="K98" s="47" t="str">
        <f t="shared" si="5"/>
        <v>32226</v>
      </c>
      <c r="L98" s="47" t="str">
        <f t="shared" si="6"/>
        <v>RV</v>
      </c>
      <c r="M98" s="47">
        <v>1</v>
      </c>
      <c r="N98" s="47">
        <v>48</v>
      </c>
      <c r="O98" s="47">
        <v>42</v>
      </c>
      <c r="P98" s="48" t="s">
        <v>421</v>
      </c>
      <c r="Q98" s="44">
        <f t="shared" si="7"/>
        <v>6</v>
      </c>
      <c r="R98" s="44" t="s">
        <v>383</v>
      </c>
    </row>
    <row r="99" spans="1:18" x14ac:dyDescent="0.2">
      <c r="A99" s="44">
        <v>98</v>
      </c>
      <c r="B99" s="45" t="s">
        <v>32</v>
      </c>
      <c r="C99" s="45" t="str">
        <f t="shared" si="4"/>
        <v>98-IBD/TIPP</v>
      </c>
      <c r="D99" s="46"/>
      <c r="E99" s="47" t="s">
        <v>607</v>
      </c>
      <c r="F99" s="47" t="s">
        <v>368</v>
      </c>
      <c r="G99" s="47">
        <v>2016</v>
      </c>
      <c r="H99" s="47" t="s">
        <v>382</v>
      </c>
      <c r="I99" s="47" t="s">
        <v>382</v>
      </c>
      <c r="J99" s="47" t="s">
        <v>608</v>
      </c>
      <c r="K99" s="47" t="str">
        <f t="shared" si="5"/>
        <v>861</v>
      </c>
      <c r="L99" s="47" t="str">
        <f t="shared" si="6"/>
        <v>LV</v>
      </c>
      <c r="M99" s="47">
        <v>3.4</v>
      </c>
      <c r="N99" s="47">
        <v>44</v>
      </c>
      <c r="O99" s="47">
        <v>43</v>
      </c>
      <c r="P99" s="48" t="s">
        <v>410</v>
      </c>
      <c r="Q99" s="44">
        <f t="shared" si="7"/>
        <v>1</v>
      </c>
      <c r="R99" s="44" t="s">
        <v>383</v>
      </c>
    </row>
    <row r="100" spans="1:18" x14ac:dyDescent="0.2">
      <c r="A100" s="44">
        <v>99</v>
      </c>
      <c r="B100" s="45" t="s">
        <v>52</v>
      </c>
      <c r="C100" s="45" t="str">
        <f t="shared" si="4"/>
        <v>99-FOX News</v>
      </c>
      <c r="D100" s="46"/>
      <c r="E100" s="47" t="s">
        <v>609</v>
      </c>
      <c r="F100" s="47" t="s">
        <v>368</v>
      </c>
      <c r="G100" s="47">
        <v>2016</v>
      </c>
      <c r="H100" s="47" t="s">
        <v>382</v>
      </c>
      <c r="I100" s="47" t="s">
        <v>382</v>
      </c>
      <c r="J100" s="47" t="s">
        <v>199</v>
      </c>
      <c r="K100" s="47" t="str">
        <f t="shared" si="5"/>
        <v>1011</v>
      </c>
      <c r="L100" s="47" t="str">
        <f t="shared" si="6"/>
        <v>RV</v>
      </c>
      <c r="M100" s="47">
        <v>3</v>
      </c>
      <c r="N100" s="47">
        <v>48</v>
      </c>
      <c r="O100" s="47">
        <v>42</v>
      </c>
      <c r="P100" s="48" t="s">
        <v>421</v>
      </c>
      <c r="Q100" s="44">
        <f t="shared" si="7"/>
        <v>6</v>
      </c>
      <c r="R100" s="44" t="s">
        <v>383</v>
      </c>
    </row>
    <row r="101" spans="1:18" x14ac:dyDescent="0.2">
      <c r="A101" s="44">
        <v>100</v>
      </c>
      <c r="B101" s="45" t="s">
        <v>321</v>
      </c>
      <c r="C101" s="45" t="str">
        <f t="shared" si="4"/>
        <v>100-PPP (D)</v>
      </c>
      <c r="D101" s="46"/>
      <c r="E101" s="47" t="s">
        <v>610</v>
      </c>
      <c r="F101" s="47" t="s">
        <v>368</v>
      </c>
      <c r="G101" s="47">
        <v>2016</v>
      </c>
      <c r="H101" s="47" t="s">
        <v>382</v>
      </c>
      <c r="I101" s="47" t="s">
        <v>382</v>
      </c>
      <c r="J101" s="47" t="s">
        <v>611</v>
      </c>
      <c r="K101" s="47" t="str">
        <f t="shared" si="5"/>
        <v>881</v>
      </c>
      <c r="L101" s="47" t="str">
        <f t="shared" si="6"/>
        <v>LV</v>
      </c>
      <c r="M101" s="47">
        <v>3.3</v>
      </c>
      <c r="N101" s="47">
        <v>48</v>
      </c>
      <c r="O101" s="47">
        <v>43</v>
      </c>
      <c r="P101" s="48" t="s">
        <v>424</v>
      </c>
      <c r="Q101" s="44">
        <f t="shared" si="7"/>
        <v>5</v>
      </c>
      <c r="R101" s="44" t="s">
        <v>383</v>
      </c>
    </row>
    <row r="102" spans="1:18" x14ac:dyDescent="0.2">
      <c r="A102" s="44">
        <v>101</v>
      </c>
      <c r="B102" s="45" t="s">
        <v>4</v>
      </c>
      <c r="C102" s="45" t="str">
        <f t="shared" si="4"/>
        <v>101-Economist/YouGov</v>
      </c>
      <c r="D102" s="46"/>
      <c r="E102" s="47" t="s">
        <v>612</v>
      </c>
      <c r="F102" s="47" t="s">
        <v>368</v>
      </c>
      <c r="G102" s="47">
        <v>2016</v>
      </c>
      <c r="H102" s="47" t="s">
        <v>382</v>
      </c>
      <c r="I102" s="47" t="s">
        <v>382</v>
      </c>
      <c r="J102" s="47" t="s">
        <v>613</v>
      </c>
      <c r="K102" s="47" t="str">
        <f t="shared" si="5"/>
        <v>1119</v>
      </c>
      <c r="L102" s="47" t="str">
        <f t="shared" si="6"/>
        <v>RV</v>
      </c>
      <c r="M102" s="47">
        <v>4</v>
      </c>
      <c r="N102" s="47">
        <v>47</v>
      </c>
      <c r="O102" s="47">
        <v>42</v>
      </c>
      <c r="P102" s="48" t="s">
        <v>424</v>
      </c>
      <c r="Q102" s="44">
        <f t="shared" si="7"/>
        <v>5</v>
      </c>
      <c r="R102" s="44" t="s">
        <v>383</v>
      </c>
    </row>
    <row r="103" spans="1:18" x14ac:dyDescent="0.2">
      <c r="A103" s="44">
        <v>102</v>
      </c>
      <c r="B103" s="45" t="s">
        <v>428</v>
      </c>
      <c r="C103" s="45" t="str">
        <f t="shared" si="4"/>
        <v>102-Reuters/Ipsos</v>
      </c>
      <c r="D103" s="46"/>
      <c r="E103" s="47" t="s">
        <v>614</v>
      </c>
      <c r="F103" s="47" t="s">
        <v>368</v>
      </c>
      <c r="G103" s="47">
        <v>2016</v>
      </c>
      <c r="H103" s="47" t="s">
        <v>382</v>
      </c>
      <c r="I103" s="47" t="s">
        <v>382</v>
      </c>
      <c r="J103" s="47" t="s">
        <v>615</v>
      </c>
      <c r="K103" s="47" t="str">
        <f t="shared" si="5"/>
        <v>1404</v>
      </c>
      <c r="L103" s="47" t="str">
        <f t="shared" si="6"/>
        <v>LV</v>
      </c>
      <c r="M103" s="47">
        <v>3</v>
      </c>
      <c r="N103" s="47">
        <v>40</v>
      </c>
      <c r="O103" s="47">
        <v>39</v>
      </c>
      <c r="P103" s="48" t="s">
        <v>410</v>
      </c>
      <c r="Q103" s="44">
        <f t="shared" si="7"/>
        <v>1</v>
      </c>
      <c r="R103" s="44" t="s">
        <v>383</v>
      </c>
    </row>
    <row r="104" spans="1:18" x14ac:dyDescent="0.2">
      <c r="A104" s="44">
        <v>103</v>
      </c>
      <c r="B104" s="45" t="s">
        <v>80</v>
      </c>
      <c r="C104" s="45" t="str">
        <f t="shared" si="4"/>
        <v>103-Monmouth</v>
      </c>
      <c r="D104" s="46"/>
      <c r="E104" s="47" t="s">
        <v>616</v>
      </c>
      <c r="F104" s="47" t="s">
        <v>368</v>
      </c>
      <c r="G104" s="47">
        <v>2016</v>
      </c>
      <c r="H104" s="47" t="s">
        <v>382</v>
      </c>
      <c r="I104" s="47" t="s">
        <v>382</v>
      </c>
      <c r="J104" s="47" t="s">
        <v>617</v>
      </c>
      <c r="K104" s="47" t="str">
        <f t="shared" si="5"/>
        <v>689</v>
      </c>
      <c r="L104" s="47" t="str">
        <f t="shared" si="6"/>
        <v>LV</v>
      </c>
      <c r="M104" s="47">
        <v>3.7</v>
      </c>
      <c r="N104" s="47">
        <v>49</v>
      </c>
      <c r="O104" s="47">
        <v>42</v>
      </c>
      <c r="P104" s="48" t="s">
        <v>437</v>
      </c>
      <c r="Q104" s="44">
        <f t="shared" si="7"/>
        <v>7</v>
      </c>
      <c r="R104" s="44" t="s">
        <v>383</v>
      </c>
    </row>
    <row r="105" spans="1:18" x14ac:dyDescent="0.2">
      <c r="A105" s="44">
        <v>104</v>
      </c>
      <c r="B105" s="45" t="s">
        <v>87</v>
      </c>
      <c r="C105" s="45" t="str">
        <f t="shared" si="4"/>
        <v>104-USA Today/Suffolk</v>
      </c>
      <c r="D105" s="46"/>
      <c r="E105" s="47" t="s">
        <v>618</v>
      </c>
      <c r="F105" s="47" t="s">
        <v>368</v>
      </c>
      <c r="G105" s="47">
        <v>2016</v>
      </c>
      <c r="H105" s="47" t="s">
        <v>382</v>
      </c>
      <c r="I105" s="47" t="s">
        <v>382</v>
      </c>
      <c r="J105" s="47" t="s">
        <v>20</v>
      </c>
      <c r="K105" s="47" t="str">
        <f t="shared" si="5"/>
        <v>1000</v>
      </c>
      <c r="L105" s="47" t="str">
        <f t="shared" si="6"/>
        <v>LV</v>
      </c>
      <c r="M105" s="47">
        <v>3</v>
      </c>
      <c r="N105" s="47">
        <v>48</v>
      </c>
      <c r="O105" s="47">
        <v>41</v>
      </c>
      <c r="P105" s="48" t="s">
        <v>437</v>
      </c>
      <c r="Q105" s="44">
        <f t="shared" si="7"/>
        <v>7</v>
      </c>
      <c r="R105" s="44" t="s">
        <v>383</v>
      </c>
    </row>
    <row r="106" spans="1:18" x14ac:dyDescent="0.2">
      <c r="A106" s="44">
        <v>105</v>
      </c>
      <c r="B106" s="45" t="s">
        <v>434</v>
      </c>
      <c r="C106" s="45" t="str">
        <f t="shared" si="4"/>
        <v>105-NBC News/SM</v>
      </c>
      <c r="D106" s="46"/>
      <c r="E106" s="47" t="s">
        <v>619</v>
      </c>
      <c r="F106" s="47" t="s">
        <v>368</v>
      </c>
      <c r="G106" s="47">
        <v>2016</v>
      </c>
      <c r="H106" s="47" t="s">
        <v>382</v>
      </c>
      <c r="I106" s="47" t="s">
        <v>382</v>
      </c>
      <c r="J106" s="47" t="s">
        <v>620</v>
      </c>
      <c r="K106" s="47" t="str">
        <f t="shared" si="5"/>
        <v>24104</v>
      </c>
      <c r="L106" s="47" t="str">
        <f t="shared" si="6"/>
        <v>RV</v>
      </c>
      <c r="M106" s="47">
        <v>1</v>
      </c>
      <c r="N106" s="47">
        <v>48</v>
      </c>
      <c r="O106" s="47">
        <v>42</v>
      </c>
      <c r="P106" s="48" t="s">
        <v>421</v>
      </c>
      <c r="Q106" s="44">
        <f t="shared" si="7"/>
        <v>6</v>
      </c>
      <c r="R106" s="44" t="s">
        <v>383</v>
      </c>
    </row>
    <row r="107" spans="1:18" x14ac:dyDescent="0.2">
      <c r="A107" s="44">
        <v>106</v>
      </c>
      <c r="B107" s="45" t="s">
        <v>236</v>
      </c>
      <c r="C107" s="45" t="str">
        <f t="shared" si="4"/>
        <v>106-LA Times/USC</v>
      </c>
      <c r="D107" s="46"/>
      <c r="E107" s="47" t="s">
        <v>619</v>
      </c>
      <c r="F107" s="47" t="s">
        <v>368</v>
      </c>
      <c r="G107" s="47">
        <v>2016</v>
      </c>
      <c r="H107" s="47" t="s">
        <v>382</v>
      </c>
      <c r="I107" s="47" t="s">
        <v>382</v>
      </c>
      <c r="J107" s="47" t="s">
        <v>621</v>
      </c>
      <c r="K107" s="47" t="str">
        <f t="shared" si="5"/>
        <v>2460</v>
      </c>
      <c r="L107" s="47" t="str">
        <f t="shared" si="6"/>
        <v>LV</v>
      </c>
      <c r="M107" s="47">
        <v>4.5</v>
      </c>
      <c r="N107" s="47">
        <v>44</v>
      </c>
      <c r="O107" s="47">
        <v>44</v>
      </c>
      <c r="P107" s="47" t="s">
        <v>164</v>
      </c>
      <c r="Q107" s="44">
        <f t="shared" si="7"/>
        <v>0</v>
      </c>
      <c r="R107" s="44" t="s">
        <v>383</v>
      </c>
    </row>
    <row r="108" spans="1:18" x14ac:dyDescent="0.2">
      <c r="A108" s="44">
        <v>107</v>
      </c>
      <c r="B108" s="45" t="s">
        <v>428</v>
      </c>
      <c r="C108" s="45" t="str">
        <f t="shared" si="4"/>
        <v>107-Reuters/Ipsos</v>
      </c>
      <c r="D108" s="46"/>
      <c r="E108" s="47" t="s">
        <v>622</v>
      </c>
      <c r="F108" s="47" t="s">
        <v>368</v>
      </c>
      <c r="G108" s="47">
        <v>2016</v>
      </c>
      <c r="H108" s="47" t="s">
        <v>382</v>
      </c>
      <c r="I108" s="47" t="s">
        <v>382</v>
      </c>
      <c r="J108" s="47" t="s">
        <v>623</v>
      </c>
      <c r="K108" s="47" t="str">
        <f t="shared" si="5"/>
        <v>1049</v>
      </c>
      <c r="L108" s="47" t="str">
        <f t="shared" si="6"/>
        <v>LV</v>
      </c>
      <c r="M108" s="47">
        <v>3.5</v>
      </c>
      <c r="N108" s="47">
        <v>42</v>
      </c>
      <c r="O108" s="47">
        <v>35</v>
      </c>
      <c r="P108" s="48" t="s">
        <v>437</v>
      </c>
      <c r="Q108" s="44">
        <f t="shared" si="7"/>
        <v>7</v>
      </c>
      <c r="R108" s="44" t="s">
        <v>383</v>
      </c>
    </row>
    <row r="109" spans="1:18" x14ac:dyDescent="0.2">
      <c r="A109" s="44">
        <v>108</v>
      </c>
      <c r="B109" s="45" t="s">
        <v>4</v>
      </c>
      <c r="C109" s="45" t="str">
        <f t="shared" si="4"/>
        <v>108-Economist/YouGov</v>
      </c>
      <c r="D109" s="46"/>
      <c r="E109" s="47" t="s">
        <v>624</v>
      </c>
      <c r="F109" s="47" t="s">
        <v>368</v>
      </c>
      <c r="G109" s="47">
        <v>2016</v>
      </c>
      <c r="H109" s="47" t="s">
        <v>382</v>
      </c>
      <c r="I109" s="47" t="s">
        <v>382</v>
      </c>
      <c r="J109" s="47" t="s">
        <v>625</v>
      </c>
      <c r="K109" s="47" t="str">
        <f t="shared" si="5"/>
        <v>906</v>
      </c>
      <c r="L109" s="47" t="str">
        <f t="shared" si="6"/>
        <v>RV</v>
      </c>
      <c r="M109" s="47">
        <v>4.0999999999999996</v>
      </c>
      <c r="N109" s="47">
        <v>47</v>
      </c>
      <c r="O109" s="47">
        <v>44</v>
      </c>
      <c r="P109" s="48" t="s">
        <v>406</v>
      </c>
      <c r="Q109" s="44">
        <f t="shared" si="7"/>
        <v>3</v>
      </c>
      <c r="R109" s="44" t="s">
        <v>383</v>
      </c>
    </row>
    <row r="110" spans="1:18" x14ac:dyDescent="0.2">
      <c r="A110" s="44">
        <v>109</v>
      </c>
      <c r="B110" s="45" t="s">
        <v>64</v>
      </c>
      <c r="C110" s="45" t="str">
        <f t="shared" si="4"/>
        <v>109-Quinnipiac</v>
      </c>
      <c r="D110" s="46"/>
      <c r="E110" s="47" t="s">
        <v>626</v>
      </c>
      <c r="F110" s="47" t="s">
        <v>368</v>
      </c>
      <c r="G110" s="47">
        <v>2016</v>
      </c>
      <c r="H110" s="47" t="s">
        <v>382</v>
      </c>
      <c r="I110" s="47" t="s">
        <v>382</v>
      </c>
      <c r="J110" s="47" t="s">
        <v>627</v>
      </c>
      <c r="K110" s="47" t="str">
        <f t="shared" si="5"/>
        <v>1498</v>
      </c>
      <c r="L110" s="47" t="str">
        <f t="shared" si="6"/>
        <v>LV</v>
      </c>
      <c r="M110" s="47">
        <v>2.5</v>
      </c>
      <c r="N110" s="47">
        <v>51</v>
      </c>
      <c r="O110" s="47">
        <v>41</v>
      </c>
      <c r="P110" s="48" t="s">
        <v>476</v>
      </c>
      <c r="Q110" s="44">
        <f t="shared" si="7"/>
        <v>10</v>
      </c>
      <c r="R110" s="44" t="s">
        <v>383</v>
      </c>
    </row>
    <row r="111" spans="1:18" x14ac:dyDescent="0.2">
      <c r="A111" s="44">
        <v>110</v>
      </c>
      <c r="B111" s="45" t="s">
        <v>434</v>
      </c>
      <c r="C111" s="45" t="str">
        <f t="shared" si="4"/>
        <v>110-NBC News/SM</v>
      </c>
      <c r="D111" s="46"/>
      <c r="E111" s="47" t="s">
        <v>628</v>
      </c>
      <c r="F111" s="47" t="s">
        <v>368</v>
      </c>
      <c r="G111" s="47">
        <v>2016</v>
      </c>
      <c r="H111" s="47" t="s">
        <v>382</v>
      </c>
      <c r="I111" s="47" t="s">
        <v>382</v>
      </c>
      <c r="J111" s="47" t="s">
        <v>629</v>
      </c>
      <c r="K111" s="47" t="str">
        <f t="shared" si="5"/>
        <v>17459</v>
      </c>
      <c r="L111" s="47" t="str">
        <f t="shared" si="6"/>
        <v>RV</v>
      </c>
      <c r="M111" s="47">
        <v>1.1000000000000001</v>
      </c>
      <c r="N111" s="47">
        <v>50</v>
      </c>
      <c r="O111" s="47">
        <v>42</v>
      </c>
      <c r="P111" s="48" t="s">
        <v>474</v>
      </c>
      <c r="Q111" s="44">
        <f t="shared" si="7"/>
        <v>8</v>
      </c>
      <c r="R111" s="44" t="s">
        <v>383</v>
      </c>
    </row>
    <row r="112" spans="1:18" x14ac:dyDescent="0.2">
      <c r="A112" s="44">
        <v>111</v>
      </c>
      <c r="B112" s="45" t="s">
        <v>428</v>
      </c>
      <c r="C112" s="45" t="str">
        <f t="shared" si="4"/>
        <v>111-Reuters/Ipsos</v>
      </c>
      <c r="D112" s="46"/>
      <c r="E112" s="47" t="s">
        <v>630</v>
      </c>
      <c r="F112" s="47" t="s">
        <v>368</v>
      </c>
      <c r="G112" s="47">
        <v>2016</v>
      </c>
      <c r="H112" s="47" t="s">
        <v>382</v>
      </c>
      <c r="I112" s="47" t="s">
        <v>382</v>
      </c>
      <c r="J112" s="47" t="s">
        <v>623</v>
      </c>
      <c r="K112" s="47" t="str">
        <f t="shared" si="5"/>
        <v>1049</v>
      </c>
      <c r="L112" s="47" t="str">
        <f t="shared" si="6"/>
        <v>LV</v>
      </c>
      <c r="M112" s="47">
        <v>3.5</v>
      </c>
      <c r="N112" s="47">
        <v>41</v>
      </c>
      <c r="O112" s="47">
        <v>36</v>
      </c>
      <c r="P112" s="48" t="s">
        <v>424</v>
      </c>
      <c r="Q112" s="44">
        <f t="shared" si="7"/>
        <v>5</v>
      </c>
      <c r="R112" s="44" t="s">
        <v>383</v>
      </c>
    </row>
    <row r="113" spans="1:18" x14ac:dyDescent="0.2">
      <c r="A113" s="44">
        <v>112</v>
      </c>
      <c r="B113" s="45" t="s">
        <v>4</v>
      </c>
      <c r="C113" s="45" t="str">
        <f t="shared" si="4"/>
        <v>112-Economist/YouGov</v>
      </c>
      <c r="D113" s="46"/>
      <c r="E113" s="47" t="s">
        <v>631</v>
      </c>
      <c r="F113" s="47" t="s">
        <v>368</v>
      </c>
      <c r="G113" s="47">
        <v>2016</v>
      </c>
      <c r="H113" s="47" t="s">
        <v>382</v>
      </c>
      <c r="I113" s="47" t="s">
        <v>382</v>
      </c>
      <c r="J113" s="47" t="s">
        <v>538</v>
      </c>
      <c r="K113" s="47" t="str">
        <f t="shared" si="5"/>
        <v>911</v>
      </c>
      <c r="L113" s="47" t="str">
        <f t="shared" si="6"/>
        <v>RV</v>
      </c>
      <c r="M113" s="47">
        <v>4.2</v>
      </c>
      <c r="N113" s="47">
        <v>47</v>
      </c>
      <c r="O113" s="47">
        <v>41</v>
      </c>
      <c r="P113" s="48" t="s">
        <v>421</v>
      </c>
      <c r="Q113" s="44">
        <f t="shared" si="7"/>
        <v>6</v>
      </c>
      <c r="R113" s="44" t="s">
        <v>383</v>
      </c>
    </row>
    <row r="114" spans="1:18" x14ac:dyDescent="0.2">
      <c r="A114" s="44">
        <v>113</v>
      </c>
      <c r="B114" s="45" t="s">
        <v>440</v>
      </c>
      <c r="C114" s="45" t="str">
        <f t="shared" si="4"/>
        <v>113-Gravis</v>
      </c>
      <c r="D114" s="46"/>
      <c r="E114" s="47" t="s">
        <v>632</v>
      </c>
      <c r="F114" s="47" t="s">
        <v>368</v>
      </c>
      <c r="G114" s="47">
        <v>2016</v>
      </c>
      <c r="H114" s="47" t="s">
        <v>382</v>
      </c>
      <c r="I114" s="47" t="s">
        <v>382</v>
      </c>
      <c r="J114" s="47" t="s">
        <v>633</v>
      </c>
      <c r="K114" s="47" t="str">
        <f t="shared" si="5"/>
        <v>1143</v>
      </c>
      <c r="L114" s="47" t="str">
        <f t="shared" si="6"/>
        <v>RV</v>
      </c>
      <c r="M114" s="47">
        <v>2.9</v>
      </c>
      <c r="N114" s="47">
        <v>54</v>
      </c>
      <c r="O114" s="47">
        <v>46</v>
      </c>
      <c r="P114" s="48" t="s">
        <v>474</v>
      </c>
      <c r="Q114" s="44">
        <f t="shared" si="7"/>
        <v>8</v>
      </c>
      <c r="R114" s="44" t="s">
        <v>383</v>
      </c>
    </row>
    <row r="115" spans="1:18" x14ac:dyDescent="0.2">
      <c r="A115" s="44">
        <v>114</v>
      </c>
      <c r="B115" s="45" t="s">
        <v>434</v>
      </c>
      <c r="C115" s="45" t="str">
        <f t="shared" si="4"/>
        <v>114-NBC News/SM</v>
      </c>
      <c r="D115" s="46"/>
      <c r="E115" s="47" t="s">
        <v>634</v>
      </c>
      <c r="F115" s="47" t="s">
        <v>368</v>
      </c>
      <c r="G115" s="47">
        <v>2016</v>
      </c>
      <c r="H115" s="47" t="s">
        <v>382</v>
      </c>
      <c r="I115" s="47" t="s">
        <v>382</v>
      </c>
      <c r="J115" s="47" t="s">
        <v>635</v>
      </c>
      <c r="K115" s="47" t="str">
        <f t="shared" si="5"/>
        <v>15179</v>
      </c>
      <c r="L115" s="47" t="str">
        <f t="shared" si="6"/>
        <v>RV</v>
      </c>
      <c r="M115" s="47">
        <v>1.2</v>
      </c>
      <c r="N115" s="47">
        <v>50</v>
      </c>
      <c r="O115" s="47">
        <v>41</v>
      </c>
      <c r="P115" s="48" t="s">
        <v>500</v>
      </c>
      <c r="Q115" s="44">
        <f t="shared" si="7"/>
        <v>9</v>
      </c>
      <c r="R115" s="44" t="s">
        <v>383</v>
      </c>
    </row>
    <row r="116" spans="1:18" x14ac:dyDescent="0.2">
      <c r="A116" s="44">
        <v>115</v>
      </c>
      <c r="B116" s="45" t="s">
        <v>236</v>
      </c>
      <c r="C116" s="45" t="str">
        <f t="shared" si="4"/>
        <v>115-LA Times/USC</v>
      </c>
      <c r="D116" s="46"/>
      <c r="E116" s="47" t="s">
        <v>636</v>
      </c>
      <c r="F116" s="47" t="s">
        <v>368</v>
      </c>
      <c r="G116" s="47">
        <v>2016</v>
      </c>
      <c r="H116" s="47" t="s">
        <v>382</v>
      </c>
      <c r="I116" s="47" t="s">
        <v>382</v>
      </c>
      <c r="J116" s="47" t="s">
        <v>637</v>
      </c>
      <c r="K116" s="47" t="str">
        <f t="shared" si="5"/>
        <v>2325</v>
      </c>
      <c r="L116" s="47" t="str">
        <f t="shared" si="6"/>
        <v>LV</v>
      </c>
      <c r="M116" s="47" t="s">
        <v>42</v>
      </c>
      <c r="N116" s="47">
        <v>46</v>
      </c>
      <c r="O116" s="47">
        <v>42</v>
      </c>
      <c r="P116" s="48" t="s">
        <v>412</v>
      </c>
      <c r="Q116" s="44">
        <f t="shared" si="7"/>
        <v>4</v>
      </c>
      <c r="R116" s="44" t="s">
        <v>383</v>
      </c>
    </row>
    <row r="117" spans="1:18" x14ac:dyDescent="0.2">
      <c r="A117" s="44">
        <v>116</v>
      </c>
      <c r="B117" s="45" t="s">
        <v>428</v>
      </c>
      <c r="C117" s="45" t="str">
        <f t="shared" si="4"/>
        <v>116-Reuters/Ipsos</v>
      </c>
      <c r="D117" s="46"/>
      <c r="E117" s="47" t="s">
        <v>12</v>
      </c>
      <c r="F117" s="47" t="s">
        <v>368</v>
      </c>
      <c r="G117" s="47">
        <v>2016</v>
      </c>
      <c r="H117" s="47" t="s">
        <v>382</v>
      </c>
      <c r="I117" s="47" t="s">
        <v>382</v>
      </c>
      <c r="J117" s="47" t="s">
        <v>638</v>
      </c>
      <c r="K117" s="47" t="str">
        <f t="shared" si="5"/>
        <v>974</v>
      </c>
      <c r="L117" s="47" t="str">
        <f t="shared" si="6"/>
        <v>LV</v>
      </c>
      <c r="M117" s="47">
        <v>3.5</v>
      </c>
      <c r="N117" s="47">
        <v>42</v>
      </c>
      <c r="O117" s="47">
        <v>36</v>
      </c>
      <c r="P117" s="48" t="s">
        <v>421</v>
      </c>
      <c r="Q117" s="44">
        <f t="shared" si="7"/>
        <v>6</v>
      </c>
      <c r="R117" s="44" t="s">
        <v>383</v>
      </c>
    </row>
    <row r="118" spans="1:18" x14ac:dyDescent="0.2">
      <c r="A118" s="44">
        <v>117</v>
      </c>
      <c r="B118" s="45" t="s">
        <v>4</v>
      </c>
      <c r="C118" s="45" t="str">
        <f t="shared" si="4"/>
        <v>117-Economist/YouGov</v>
      </c>
      <c r="D118" s="46"/>
      <c r="E118" s="47" t="s">
        <v>639</v>
      </c>
      <c r="F118" s="47" t="s">
        <v>368</v>
      </c>
      <c r="G118" s="47">
        <v>2016</v>
      </c>
      <c r="H118" s="47" t="s">
        <v>382</v>
      </c>
      <c r="I118" s="47" t="s">
        <v>382</v>
      </c>
      <c r="J118" s="47" t="s">
        <v>538</v>
      </c>
      <c r="K118" s="47" t="str">
        <f t="shared" si="5"/>
        <v>911</v>
      </c>
      <c r="L118" s="47" t="str">
        <f t="shared" si="6"/>
        <v>RV</v>
      </c>
      <c r="M118" s="47">
        <v>4.2</v>
      </c>
      <c r="N118" s="47">
        <v>48</v>
      </c>
      <c r="O118" s="47">
        <v>41</v>
      </c>
      <c r="P118" s="48" t="s">
        <v>437</v>
      </c>
      <c r="Q118" s="44">
        <f t="shared" si="7"/>
        <v>7</v>
      </c>
      <c r="R118" s="44" t="s">
        <v>383</v>
      </c>
    </row>
    <row r="119" spans="1:18" x14ac:dyDescent="0.2">
      <c r="A119" s="44">
        <v>118</v>
      </c>
      <c r="B119" s="45" t="s">
        <v>403</v>
      </c>
      <c r="C119" s="45" t="str">
        <f t="shared" si="4"/>
        <v>118-Bloomberg</v>
      </c>
      <c r="D119" s="46"/>
      <c r="E119" s="47" t="s">
        <v>640</v>
      </c>
      <c r="F119" s="47" t="s">
        <v>368</v>
      </c>
      <c r="G119" s="47">
        <v>2016</v>
      </c>
      <c r="H119" s="47" t="s">
        <v>382</v>
      </c>
      <c r="I119" s="47" t="s">
        <v>382</v>
      </c>
      <c r="J119" s="47" t="s">
        <v>641</v>
      </c>
      <c r="K119" s="47" t="str">
        <f t="shared" si="5"/>
        <v>749</v>
      </c>
      <c r="L119" s="47" t="str">
        <f t="shared" si="6"/>
        <v>LV</v>
      </c>
      <c r="M119" s="47">
        <v>3.6</v>
      </c>
      <c r="N119" s="47">
        <v>50</v>
      </c>
      <c r="O119" s="47">
        <v>44</v>
      </c>
      <c r="P119" s="48" t="s">
        <v>421</v>
      </c>
      <c r="Q119" s="44">
        <f t="shared" si="7"/>
        <v>6</v>
      </c>
      <c r="R119" s="44" t="s">
        <v>383</v>
      </c>
    </row>
    <row r="120" spans="1:18" x14ac:dyDescent="0.2">
      <c r="A120" s="44">
        <v>119</v>
      </c>
      <c r="B120" s="45" t="s">
        <v>56</v>
      </c>
      <c r="C120" s="45" t="str">
        <f t="shared" si="4"/>
        <v>119-ABC News/Wash Post</v>
      </c>
      <c r="D120" s="46"/>
      <c r="E120" s="47" t="s">
        <v>642</v>
      </c>
      <c r="F120" s="47" t="s">
        <v>368</v>
      </c>
      <c r="G120" s="47">
        <v>2016</v>
      </c>
      <c r="H120" s="47" t="s">
        <v>382</v>
      </c>
      <c r="I120" s="47" t="s">
        <v>382</v>
      </c>
      <c r="J120" s="47" t="s">
        <v>643</v>
      </c>
      <c r="K120" s="47" t="str">
        <f t="shared" si="5"/>
        <v>815</v>
      </c>
      <c r="L120" s="47" t="str">
        <f t="shared" si="6"/>
        <v>RV</v>
      </c>
      <c r="M120" s="47">
        <v>4</v>
      </c>
      <c r="N120" s="47">
        <v>50</v>
      </c>
      <c r="O120" s="47">
        <v>42</v>
      </c>
      <c r="P120" s="48" t="s">
        <v>474</v>
      </c>
      <c r="Q120" s="44">
        <f t="shared" si="7"/>
        <v>8</v>
      </c>
      <c r="R120" s="44" t="s">
        <v>383</v>
      </c>
    </row>
    <row r="121" spans="1:18" x14ac:dyDescent="0.2">
      <c r="A121" s="44">
        <v>120</v>
      </c>
      <c r="B121" s="45" t="s">
        <v>236</v>
      </c>
      <c r="C121" s="45" t="str">
        <f t="shared" si="4"/>
        <v>120-LA Times/USC</v>
      </c>
      <c r="D121" s="46"/>
      <c r="E121" s="47" t="s">
        <v>644</v>
      </c>
      <c r="F121" s="47" t="s">
        <v>369</v>
      </c>
      <c r="G121" s="47">
        <v>2016</v>
      </c>
      <c r="H121" s="47" t="s">
        <v>382</v>
      </c>
      <c r="I121" s="47" t="s">
        <v>382</v>
      </c>
      <c r="J121" s="47" t="s">
        <v>645</v>
      </c>
      <c r="K121" s="47" t="str">
        <f t="shared" si="5"/>
        <v>2175</v>
      </c>
      <c r="L121" s="47" t="str">
        <f t="shared" si="6"/>
        <v>LV</v>
      </c>
      <c r="M121" s="47" t="s">
        <v>42</v>
      </c>
      <c r="N121" s="47">
        <v>45</v>
      </c>
      <c r="O121" s="47">
        <v>44</v>
      </c>
      <c r="P121" s="48" t="s">
        <v>410</v>
      </c>
      <c r="Q121" s="44">
        <f t="shared" si="7"/>
        <v>1</v>
      </c>
      <c r="R121" s="44" t="s">
        <v>383</v>
      </c>
    </row>
    <row r="122" spans="1:18" x14ac:dyDescent="0.2">
      <c r="A122" s="44">
        <v>121</v>
      </c>
      <c r="B122" s="45" t="s">
        <v>32</v>
      </c>
      <c r="C122" s="45" t="str">
        <f t="shared" si="4"/>
        <v>121-IBD/TIPP</v>
      </c>
      <c r="D122" s="46"/>
      <c r="E122" s="47" t="s">
        <v>25</v>
      </c>
      <c r="F122" s="47" t="s">
        <v>369</v>
      </c>
      <c r="G122" s="47">
        <v>2016</v>
      </c>
      <c r="H122" s="47" t="s">
        <v>382</v>
      </c>
      <c r="I122" s="47" t="s">
        <v>382</v>
      </c>
      <c r="J122" s="47" t="s">
        <v>646</v>
      </c>
      <c r="K122" s="47" t="str">
        <f t="shared" si="5"/>
        <v>851</v>
      </c>
      <c r="L122" s="47" t="str">
        <f t="shared" si="6"/>
        <v>RV</v>
      </c>
      <c r="M122" s="47">
        <v>3.4</v>
      </c>
      <c r="N122" s="47">
        <v>46</v>
      </c>
      <c r="O122" s="47">
        <v>39</v>
      </c>
      <c r="P122" s="48" t="s">
        <v>437</v>
      </c>
      <c r="Q122" s="44">
        <f t="shared" si="7"/>
        <v>7</v>
      </c>
      <c r="R122" s="44" t="s">
        <v>383</v>
      </c>
    </row>
    <row r="123" spans="1:18" x14ac:dyDescent="0.2">
      <c r="A123" s="44">
        <v>122</v>
      </c>
      <c r="B123" s="45" t="s">
        <v>430</v>
      </c>
      <c r="C123" s="45" t="str">
        <f t="shared" si="4"/>
        <v>122-McClatchy/Marist</v>
      </c>
      <c r="D123" s="46"/>
      <c r="E123" s="47" t="s">
        <v>647</v>
      </c>
      <c r="F123" s="47" t="s">
        <v>368</v>
      </c>
      <c r="G123" s="47">
        <v>2016</v>
      </c>
      <c r="H123" s="47" t="s">
        <v>382</v>
      </c>
      <c r="I123" s="47" t="s">
        <v>382</v>
      </c>
      <c r="J123" s="47" t="s">
        <v>648</v>
      </c>
      <c r="K123" s="47" t="str">
        <f t="shared" si="5"/>
        <v>983</v>
      </c>
      <c r="L123" s="47" t="str">
        <f t="shared" si="6"/>
        <v>RV</v>
      </c>
      <c r="M123" s="47">
        <v>3.1</v>
      </c>
      <c r="N123" s="47">
        <v>48</v>
      </c>
      <c r="O123" s="47">
        <v>33</v>
      </c>
      <c r="P123" s="48" t="s">
        <v>649</v>
      </c>
      <c r="Q123" s="44">
        <f t="shared" si="7"/>
        <v>15</v>
      </c>
      <c r="R123" s="44" t="s">
        <v>383</v>
      </c>
    </row>
    <row r="124" spans="1:18" x14ac:dyDescent="0.2">
      <c r="A124" s="44">
        <v>123</v>
      </c>
      <c r="B124" s="45" t="s">
        <v>68</v>
      </c>
      <c r="C124" s="45" t="str">
        <f t="shared" si="4"/>
        <v>123-NBC News/Wall St. Jrnl</v>
      </c>
      <c r="D124" s="46"/>
      <c r="E124" s="47" t="s">
        <v>650</v>
      </c>
      <c r="F124" s="47" t="s">
        <v>369</v>
      </c>
      <c r="G124" s="47">
        <v>2016</v>
      </c>
      <c r="H124" s="47" t="s">
        <v>382</v>
      </c>
      <c r="I124" s="47" t="s">
        <v>382</v>
      </c>
      <c r="J124" s="47" t="s">
        <v>99</v>
      </c>
      <c r="K124" s="47" t="str">
        <f t="shared" si="5"/>
        <v>800</v>
      </c>
      <c r="L124" s="47" t="str">
        <f t="shared" si="6"/>
        <v>RV</v>
      </c>
      <c r="M124" s="47">
        <v>3.5</v>
      </c>
      <c r="N124" s="47">
        <v>47</v>
      </c>
      <c r="O124" s="47">
        <v>38</v>
      </c>
      <c r="P124" s="48" t="s">
        <v>500</v>
      </c>
      <c r="Q124" s="44">
        <f t="shared" si="7"/>
        <v>9</v>
      </c>
      <c r="R124" s="44" t="s">
        <v>383</v>
      </c>
    </row>
    <row r="125" spans="1:18" x14ac:dyDescent="0.2">
      <c r="A125" s="44">
        <v>124</v>
      </c>
      <c r="B125" s="45" t="s">
        <v>434</v>
      </c>
      <c r="C125" s="45" t="str">
        <f t="shared" si="4"/>
        <v>124-NBC News/SM</v>
      </c>
      <c r="D125" s="46"/>
      <c r="E125" s="47" t="s">
        <v>651</v>
      </c>
      <c r="F125" s="47" t="s">
        <v>368</v>
      </c>
      <c r="G125" s="47">
        <v>2016</v>
      </c>
      <c r="H125" s="47" t="s">
        <v>382</v>
      </c>
      <c r="I125" s="47" t="s">
        <v>382</v>
      </c>
      <c r="J125" s="47" t="s">
        <v>652</v>
      </c>
      <c r="K125" s="47" t="str">
        <f t="shared" si="5"/>
        <v>11480</v>
      </c>
      <c r="L125" s="47" t="str">
        <f t="shared" si="6"/>
        <v>RV</v>
      </c>
      <c r="M125" s="47">
        <v>1.2</v>
      </c>
      <c r="N125" s="47">
        <v>51</v>
      </c>
      <c r="O125" s="47">
        <v>41</v>
      </c>
      <c r="P125" s="48" t="s">
        <v>476</v>
      </c>
      <c r="Q125" s="44">
        <f t="shared" si="7"/>
        <v>10</v>
      </c>
      <c r="R125" s="44" t="s">
        <v>383</v>
      </c>
    </row>
    <row r="126" spans="1:18" x14ac:dyDescent="0.2">
      <c r="A126" s="44">
        <v>125</v>
      </c>
      <c r="B126" s="45" t="s">
        <v>52</v>
      </c>
      <c r="C126" s="45" t="str">
        <f t="shared" si="4"/>
        <v>125-FOX News</v>
      </c>
      <c r="D126" s="46"/>
      <c r="E126" s="47" t="s">
        <v>653</v>
      </c>
      <c r="F126" s="47" t="s">
        <v>369</v>
      </c>
      <c r="G126" s="47">
        <v>2016</v>
      </c>
      <c r="H126" s="47" t="s">
        <v>382</v>
      </c>
      <c r="I126" s="47" t="s">
        <v>382</v>
      </c>
      <c r="J126" s="47" t="s">
        <v>654</v>
      </c>
      <c r="K126" s="47" t="str">
        <f t="shared" si="5"/>
        <v>1022</v>
      </c>
      <c r="L126" s="47" t="str">
        <f t="shared" si="6"/>
        <v>RV</v>
      </c>
      <c r="M126" s="47">
        <v>3</v>
      </c>
      <c r="N126" s="47">
        <v>49</v>
      </c>
      <c r="O126" s="47">
        <v>39</v>
      </c>
      <c r="P126" s="48" t="s">
        <v>476</v>
      </c>
      <c r="Q126" s="44">
        <f t="shared" si="7"/>
        <v>10</v>
      </c>
      <c r="R126" s="44" t="s">
        <v>383</v>
      </c>
    </row>
    <row r="127" spans="1:18" x14ac:dyDescent="0.2">
      <c r="A127" s="44">
        <v>126</v>
      </c>
      <c r="B127" s="45" t="s">
        <v>4</v>
      </c>
      <c r="C127" s="45" t="str">
        <f t="shared" si="4"/>
        <v>126-Economist/YouGov</v>
      </c>
      <c r="D127" s="46"/>
      <c r="E127" s="47" t="s">
        <v>655</v>
      </c>
      <c r="F127" s="47" t="s">
        <v>369</v>
      </c>
      <c r="G127" s="47">
        <v>2016</v>
      </c>
      <c r="H127" s="47" t="s">
        <v>382</v>
      </c>
      <c r="I127" s="47" t="s">
        <v>382</v>
      </c>
      <c r="J127" s="47" t="s">
        <v>75</v>
      </c>
      <c r="K127" s="47" t="str">
        <f t="shared" si="5"/>
        <v>933</v>
      </c>
      <c r="L127" s="47" t="str">
        <f t="shared" si="6"/>
        <v>RV</v>
      </c>
      <c r="M127" s="47">
        <v>4.0999999999999996</v>
      </c>
      <c r="N127" s="47">
        <v>46</v>
      </c>
      <c r="O127" s="47">
        <v>43</v>
      </c>
      <c r="P127" s="48" t="s">
        <v>406</v>
      </c>
      <c r="Q127" s="44">
        <f t="shared" si="7"/>
        <v>3</v>
      </c>
      <c r="R127" s="44" t="s">
        <v>383</v>
      </c>
    </row>
    <row r="128" spans="1:18" x14ac:dyDescent="0.2">
      <c r="A128" s="44">
        <v>127</v>
      </c>
      <c r="B128" s="45" t="s">
        <v>425</v>
      </c>
      <c r="C128" s="45" t="str">
        <f t="shared" si="4"/>
        <v>127-CBS News</v>
      </c>
      <c r="D128" s="46"/>
      <c r="E128" s="47" t="s">
        <v>656</v>
      </c>
      <c r="F128" s="47" t="s">
        <v>369</v>
      </c>
      <c r="G128" s="47">
        <v>2016</v>
      </c>
      <c r="H128" s="47" t="s">
        <v>382</v>
      </c>
      <c r="I128" s="47" t="s">
        <v>382</v>
      </c>
      <c r="J128" s="47" t="s">
        <v>657</v>
      </c>
      <c r="K128" s="47" t="str">
        <f t="shared" si="5"/>
        <v>1131</v>
      </c>
      <c r="L128" s="47" t="str">
        <f t="shared" si="6"/>
        <v>RV</v>
      </c>
      <c r="M128" s="47">
        <v>3</v>
      </c>
      <c r="N128" s="47">
        <v>47</v>
      </c>
      <c r="O128" s="47">
        <v>41</v>
      </c>
      <c r="P128" s="48" t="s">
        <v>421</v>
      </c>
      <c r="Q128" s="44">
        <f t="shared" si="7"/>
        <v>6</v>
      </c>
      <c r="R128" s="44" t="s">
        <v>383</v>
      </c>
    </row>
    <row r="129" spans="1:18" x14ac:dyDescent="0.2">
      <c r="A129" s="44">
        <v>128</v>
      </c>
      <c r="B129" s="45" t="s">
        <v>428</v>
      </c>
      <c r="C129" s="45" t="str">
        <f t="shared" si="4"/>
        <v>128-Reuters/Ipsos</v>
      </c>
      <c r="D129" s="46"/>
      <c r="E129" s="47" t="s">
        <v>658</v>
      </c>
      <c r="F129" s="47" t="s">
        <v>369</v>
      </c>
      <c r="G129" s="47">
        <v>2016</v>
      </c>
      <c r="H129" s="47" t="s">
        <v>382</v>
      </c>
      <c r="I129" s="47" t="s">
        <v>382</v>
      </c>
      <c r="J129" s="47" t="s">
        <v>659</v>
      </c>
      <c r="K129" s="47" t="str">
        <f t="shared" si="5"/>
        <v>1072</v>
      </c>
      <c r="L129" s="47" t="str">
        <f t="shared" si="6"/>
        <v>LV</v>
      </c>
      <c r="M129" s="47">
        <v>3.5</v>
      </c>
      <c r="N129" s="47">
        <v>43</v>
      </c>
      <c r="O129" s="47">
        <v>39</v>
      </c>
      <c r="P129" s="48" t="s">
        <v>412</v>
      </c>
      <c r="Q129" s="44">
        <f t="shared" si="7"/>
        <v>4</v>
      </c>
      <c r="R129" s="44" t="s">
        <v>383</v>
      </c>
    </row>
    <row r="130" spans="1:18" x14ac:dyDescent="0.2">
      <c r="A130" s="44">
        <v>129</v>
      </c>
      <c r="B130" s="45" t="s">
        <v>488</v>
      </c>
      <c r="C130" s="45" t="str">
        <f t="shared" si="4"/>
        <v>129-CNN/ORC</v>
      </c>
      <c r="D130" s="46"/>
      <c r="E130" s="47" t="s">
        <v>656</v>
      </c>
      <c r="F130" s="47" t="s">
        <v>369</v>
      </c>
      <c r="G130" s="47">
        <v>2016</v>
      </c>
      <c r="H130" s="47" t="s">
        <v>382</v>
      </c>
      <c r="I130" s="47" t="s">
        <v>382</v>
      </c>
      <c r="J130" s="47" t="s">
        <v>660</v>
      </c>
      <c r="K130" s="47" t="str">
        <f t="shared" si="5"/>
        <v>894</v>
      </c>
      <c r="L130" s="47" t="str">
        <f t="shared" si="6"/>
        <v>RV</v>
      </c>
      <c r="M130" s="47">
        <v>3.5</v>
      </c>
      <c r="N130" s="47">
        <v>52</v>
      </c>
      <c r="O130" s="47">
        <v>43</v>
      </c>
      <c r="P130" s="48" t="s">
        <v>500</v>
      </c>
      <c r="Q130" s="44">
        <f t="shared" si="7"/>
        <v>9</v>
      </c>
      <c r="R130" s="44" t="s">
        <v>383</v>
      </c>
    </row>
    <row r="131" spans="1:18" x14ac:dyDescent="0.2">
      <c r="A131" s="44">
        <v>130</v>
      </c>
      <c r="B131" s="45" t="s">
        <v>434</v>
      </c>
      <c r="C131" s="45" t="str">
        <f t="shared" ref="C131:C194" si="8">A131&amp;"-"&amp;B131</f>
        <v>130-NBC News/SM</v>
      </c>
      <c r="D131" s="46"/>
      <c r="E131" s="47" t="s">
        <v>661</v>
      </c>
      <c r="F131" s="47" t="s">
        <v>369</v>
      </c>
      <c r="G131" s="47">
        <v>2016</v>
      </c>
      <c r="H131" s="47" t="s">
        <v>382</v>
      </c>
      <c r="I131" s="47" t="s">
        <v>382</v>
      </c>
      <c r="J131" s="47" t="s">
        <v>662</v>
      </c>
      <c r="K131" s="47" t="str">
        <f t="shared" ref="K131:K194" si="9">TRIM(LEFT(J131, LEN(J131)-3))</f>
        <v>12742</v>
      </c>
      <c r="L131" s="47" t="str">
        <f t="shared" ref="L131:L194" si="10">+TRIM(RIGHT(J131, 2))</f>
        <v>RV</v>
      </c>
      <c r="M131" s="47">
        <v>1.2</v>
      </c>
      <c r="N131" s="47">
        <v>50</v>
      </c>
      <c r="O131" s="47">
        <v>42</v>
      </c>
      <c r="P131" s="48" t="s">
        <v>474</v>
      </c>
      <c r="Q131" s="44">
        <f t="shared" ref="Q131:Q194" si="11">N131-O131</f>
        <v>8</v>
      </c>
      <c r="R131" s="44" t="s">
        <v>383</v>
      </c>
    </row>
    <row r="132" spans="1:18" x14ac:dyDescent="0.2">
      <c r="A132" s="44">
        <v>131</v>
      </c>
      <c r="B132" s="45" t="s">
        <v>321</v>
      </c>
      <c r="C132" s="45" t="str">
        <f t="shared" si="8"/>
        <v>131-PPP (D)</v>
      </c>
      <c r="D132" s="46"/>
      <c r="E132" s="47" t="s">
        <v>27</v>
      </c>
      <c r="F132" s="47" t="s">
        <v>369</v>
      </c>
      <c r="G132" s="47">
        <v>2016</v>
      </c>
      <c r="H132" s="47" t="s">
        <v>382</v>
      </c>
      <c r="I132" s="47" t="s">
        <v>382</v>
      </c>
      <c r="J132" s="47" t="s">
        <v>663</v>
      </c>
      <c r="K132" s="47" t="str">
        <f t="shared" si="9"/>
        <v>1276</v>
      </c>
      <c r="L132" s="47" t="str">
        <f t="shared" si="10"/>
        <v>LV</v>
      </c>
      <c r="M132" s="47">
        <v>2.7</v>
      </c>
      <c r="N132" s="47">
        <v>50</v>
      </c>
      <c r="O132" s="47">
        <v>45</v>
      </c>
      <c r="P132" s="48" t="s">
        <v>424</v>
      </c>
      <c r="Q132" s="44">
        <f t="shared" si="11"/>
        <v>5</v>
      </c>
      <c r="R132" s="44" t="s">
        <v>383</v>
      </c>
    </row>
    <row r="133" spans="1:18" x14ac:dyDescent="0.2">
      <c r="A133" s="44">
        <v>132</v>
      </c>
      <c r="B133" s="45" t="s">
        <v>428</v>
      </c>
      <c r="C133" s="45" t="str">
        <f t="shared" si="8"/>
        <v>132-Reuters/Ipsos</v>
      </c>
      <c r="D133" s="46"/>
      <c r="E133" s="47" t="s">
        <v>664</v>
      </c>
      <c r="F133" s="47" t="s">
        <v>369</v>
      </c>
      <c r="G133" s="47">
        <v>2016</v>
      </c>
      <c r="H133" s="47" t="s">
        <v>382</v>
      </c>
      <c r="I133" s="47" t="s">
        <v>382</v>
      </c>
      <c r="J133" s="47" t="s">
        <v>665</v>
      </c>
      <c r="K133" s="47" t="str">
        <f t="shared" si="9"/>
        <v>1050</v>
      </c>
      <c r="L133" s="47" t="str">
        <f t="shared" si="10"/>
        <v>LV</v>
      </c>
      <c r="M133" s="47">
        <v>3.5</v>
      </c>
      <c r="N133" s="47">
        <v>40</v>
      </c>
      <c r="O133" s="47">
        <v>35</v>
      </c>
      <c r="P133" s="48" t="s">
        <v>424</v>
      </c>
      <c r="Q133" s="44">
        <f t="shared" si="11"/>
        <v>5</v>
      </c>
      <c r="R133" s="44" t="s">
        <v>383</v>
      </c>
    </row>
    <row r="134" spans="1:18" x14ac:dyDescent="0.2">
      <c r="A134" s="44">
        <v>133</v>
      </c>
      <c r="B134" s="45" t="s">
        <v>8</v>
      </c>
      <c r="C134" s="45" t="str">
        <f t="shared" si="8"/>
        <v>133-Rasmussen Reports</v>
      </c>
      <c r="D134" s="46"/>
      <c r="E134" s="47" t="s">
        <v>666</v>
      </c>
      <c r="F134" s="47" t="s">
        <v>369</v>
      </c>
      <c r="G134" s="47">
        <v>2016</v>
      </c>
      <c r="H134" s="47" t="s">
        <v>382</v>
      </c>
      <c r="I134" s="47" t="s">
        <v>382</v>
      </c>
      <c r="J134" s="47" t="s">
        <v>20</v>
      </c>
      <c r="K134" s="47" t="str">
        <f t="shared" si="9"/>
        <v>1000</v>
      </c>
      <c r="L134" s="47" t="str">
        <f t="shared" si="10"/>
        <v>LV</v>
      </c>
      <c r="M134" s="47">
        <v>3</v>
      </c>
      <c r="N134" s="47">
        <v>43</v>
      </c>
      <c r="O134" s="47">
        <v>42</v>
      </c>
      <c r="P134" s="48" t="s">
        <v>410</v>
      </c>
      <c r="Q134" s="44">
        <f t="shared" si="11"/>
        <v>1</v>
      </c>
      <c r="R134" s="44" t="s">
        <v>383</v>
      </c>
    </row>
    <row r="135" spans="1:18" x14ac:dyDescent="0.2">
      <c r="A135" s="44">
        <v>134</v>
      </c>
      <c r="B135" s="45" t="s">
        <v>4</v>
      </c>
      <c r="C135" s="45" t="str">
        <f t="shared" si="8"/>
        <v>134-Economist/YouGov</v>
      </c>
      <c r="D135" s="46"/>
      <c r="E135" s="47" t="s">
        <v>667</v>
      </c>
      <c r="F135" s="47" t="s">
        <v>369</v>
      </c>
      <c r="G135" s="47">
        <v>2016</v>
      </c>
      <c r="H135" s="47" t="s">
        <v>382</v>
      </c>
      <c r="I135" s="47" t="s">
        <v>382</v>
      </c>
      <c r="J135" s="47" t="s">
        <v>668</v>
      </c>
      <c r="K135" s="47" t="str">
        <f t="shared" si="9"/>
        <v>1057</v>
      </c>
      <c r="L135" s="47" t="str">
        <f t="shared" si="10"/>
        <v>RV</v>
      </c>
      <c r="M135" s="47">
        <v>4.5</v>
      </c>
      <c r="N135" s="47">
        <v>47</v>
      </c>
      <c r="O135" s="47">
        <v>42</v>
      </c>
      <c r="P135" s="48" t="s">
        <v>424</v>
      </c>
      <c r="Q135" s="44">
        <f t="shared" si="11"/>
        <v>5</v>
      </c>
      <c r="R135" s="44" t="s">
        <v>383</v>
      </c>
    </row>
    <row r="136" spans="1:18" x14ac:dyDescent="0.2">
      <c r="A136" s="44">
        <v>135</v>
      </c>
      <c r="B136" s="45" t="s">
        <v>488</v>
      </c>
      <c r="C136" s="45" t="str">
        <f t="shared" si="8"/>
        <v>135-CNN/ORC</v>
      </c>
      <c r="D136" s="46"/>
      <c r="E136" s="47" t="s">
        <v>669</v>
      </c>
      <c r="F136" s="47" t="s">
        <v>369</v>
      </c>
      <c r="G136" s="47">
        <v>2016</v>
      </c>
      <c r="H136" s="47" t="s">
        <v>382</v>
      </c>
      <c r="I136" s="47" t="s">
        <v>382</v>
      </c>
      <c r="J136" s="47" t="s">
        <v>670</v>
      </c>
      <c r="K136" s="47" t="str">
        <f t="shared" si="9"/>
        <v>882</v>
      </c>
      <c r="L136" s="47" t="str">
        <f t="shared" si="10"/>
        <v>RV</v>
      </c>
      <c r="M136" s="47">
        <v>3.5</v>
      </c>
      <c r="N136" s="47">
        <v>45</v>
      </c>
      <c r="O136" s="47">
        <v>48</v>
      </c>
      <c r="P136" s="49" t="s">
        <v>248</v>
      </c>
      <c r="Q136" s="44">
        <f t="shared" si="11"/>
        <v>-3</v>
      </c>
      <c r="R136" s="44" t="s">
        <v>383</v>
      </c>
    </row>
    <row r="137" spans="1:18" x14ac:dyDescent="0.2">
      <c r="A137" s="44">
        <v>136</v>
      </c>
      <c r="B137" s="45" t="s">
        <v>236</v>
      </c>
      <c r="C137" s="45" t="str">
        <f t="shared" si="8"/>
        <v>136-LA Times/USC</v>
      </c>
      <c r="D137" s="46"/>
      <c r="E137" s="47" t="s">
        <v>671</v>
      </c>
      <c r="F137" s="47" t="s">
        <v>369</v>
      </c>
      <c r="G137" s="47">
        <v>2016</v>
      </c>
      <c r="H137" s="47" t="s">
        <v>382</v>
      </c>
      <c r="I137" s="47" t="s">
        <v>382</v>
      </c>
      <c r="J137" s="47" t="s">
        <v>672</v>
      </c>
      <c r="K137" s="47" t="str">
        <f t="shared" si="9"/>
        <v>2150</v>
      </c>
      <c r="L137" s="47" t="str">
        <f t="shared" si="10"/>
        <v>LV</v>
      </c>
      <c r="M137" s="47" t="s">
        <v>42</v>
      </c>
      <c r="N137" s="47">
        <v>40</v>
      </c>
      <c r="O137" s="47">
        <v>47</v>
      </c>
      <c r="P137" s="49" t="s">
        <v>673</v>
      </c>
      <c r="Q137" s="44">
        <f t="shared" si="11"/>
        <v>-7</v>
      </c>
      <c r="R137" s="44" t="s">
        <v>383</v>
      </c>
    </row>
    <row r="138" spans="1:18" x14ac:dyDescent="0.2">
      <c r="A138" s="44">
        <v>137</v>
      </c>
      <c r="B138" s="45" t="s">
        <v>425</v>
      </c>
      <c r="C138" s="45" t="str">
        <f t="shared" si="8"/>
        <v>137-CBS News</v>
      </c>
      <c r="D138" s="46"/>
      <c r="E138" s="47" t="s">
        <v>669</v>
      </c>
      <c r="F138" s="47" t="s">
        <v>369</v>
      </c>
      <c r="G138" s="47">
        <v>2016</v>
      </c>
      <c r="H138" s="47" t="s">
        <v>382</v>
      </c>
      <c r="I138" s="47" t="s">
        <v>382</v>
      </c>
      <c r="J138" s="47" t="s">
        <v>674</v>
      </c>
      <c r="K138" s="47" t="str">
        <f t="shared" si="9"/>
        <v>1118</v>
      </c>
      <c r="L138" s="47" t="str">
        <f t="shared" si="10"/>
        <v>RV</v>
      </c>
      <c r="M138" s="47">
        <v>4</v>
      </c>
      <c r="N138" s="47">
        <v>43</v>
      </c>
      <c r="O138" s="47">
        <v>44</v>
      </c>
      <c r="P138" s="49" t="s">
        <v>478</v>
      </c>
      <c r="Q138" s="44">
        <f t="shared" si="11"/>
        <v>-1</v>
      </c>
      <c r="R138" s="44" t="s">
        <v>383</v>
      </c>
    </row>
    <row r="139" spans="1:18" x14ac:dyDescent="0.2">
      <c r="A139" s="44">
        <v>138</v>
      </c>
      <c r="B139" s="45" t="s">
        <v>434</v>
      </c>
      <c r="C139" s="45" t="str">
        <f t="shared" si="8"/>
        <v>138-NBC News/SM</v>
      </c>
      <c r="D139" s="46"/>
      <c r="E139" s="47" t="s">
        <v>675</v>
      </c>
      <c r="F139" s="47" t="s">
        <v>369</v>
      </c>
      <c r="G139" s="47">
        <v>2016</v>
      </c>
      <c r="H139" s="47" t="s">
        <v>382</v>
      </c>
      <c r="I139" s="47" t="s">
        <v>382</v>
      </c>
      <c r="J139" s="47" t="s">
        <v>676</v>
      </c>
      <c r="K139" s="47" t="str">
        <f t="shared" si="9"/>
        <v>12931</v>
      </c>
      <c r="L139" s="47" t="str">
        <f t="shared" si="10"/>
        <v>RV</v>
      </c>
      <c r="M139" s="47">
        <v>1.2</v>
      </c>
      <c r="N139" s="47">
        <v>46</v>
      </c>
      <c r="O139" s="47">
        <v>45</v>
      </c>
      <c r="P139" s="48" t="s">
        <v>410</v>
      </c>
      <c r="Q139" s="44">
        <f t="shared" si="11"/>
        <v>1</v>
      </c>
      <c r="R139" s="44" t="s">
        <v>383</v>
      </c>
    </row>
    <row r="140" spans="1:18" x14ac:dyDescent="0.2">
      <c r="A140" s="44">
        <v>139</v>
      </c>
      <c r="B140" s="45" t="s">
        <v>440</v>
      </c>
      <c r="C140" s="45" t="str">
        <f t="shared" si="8"/>
        <v>139-Gravis</v>
      </c>
      <c r="D140" s="46"/>
      <c r="E140" s="47" t="s">
        <v>677</v>
      </c>
      <c r="F140" s="47" t="s">
        <v>369</v>
      </c>
      <c r="G140" s="47">
        <v>2016</v>
      </c>
      <c r="H140" s="47" t="s">
        <v>382</v>
      </c>
      <c r="I140" s="47" t="s">
        <v>382</v>
      </c>
      <c r="J140" s="47" t="s">
        <v>678</v>
      </c>
      <c r="K140" s="47" t="str">
        <f t="shared" si="9"/>
        <v>3462</v>
      </c>
      <c r="L140" s="47" t="str">
        <f t="shared" si="10"/>
        <v>RV</v>
      </c>
      <c r="M140" s="47">
        <v>1.7</v>
      </c>
      <c r="N140" s="47">
        <v>49</v>
      </c>
      <c r="O140" s="47">
        <v>51</v>
      </c>
      <c r="P140" s="49" t="s">
        <v>259</v>
      </c>
      <c r="Q140" s="44">
        <f t="shared" si="11"/>
        <v>-2</v>
      </c>
      <c r="R140" s="44" t="s">
        <v>383</v>
      </c>
    </row>
    <row r="141" spans="1:18" x14ac:dyDescent="0.2">
      <c r="A141" s="44">
        <v>140</v>
      </c>
      <c r="B141" s="45" t="s">
        <v>8</v>
      </c>
      <c r="C141" s="45" t="str">
        <f t="shared" si="8"/>
        <v>140-Rasmussen Reports</v>
      </c>
      <c r="D141" s="46"/>
      <c r="E141" s="47" t="s">
        <v>679</v>
      </c>
      <c r="F141" s="47" t="s">
        <v>369</v>
      </c>
      <c r="G141" s="47">
        <v>2016</v>
      </c>
      <c r="H141" s="47" t="s">
        <v>382</v>
      </c>
      <c r="I141" s="47" t="s">
        <v>382</v>
      </c>
      <c r="J141" s="47" t="s">
        <v>20</v>
      </c>
      <c r="K141" s="47" t="str">
        <f t="shared" si="9"/>
        <v>1000</v>
      </c>
      <c r="L141" s="47" t="str">
        <f t="shared" si="10"/>
        <v>LV</v>
      </c>
      <c r="M141" s="47">
        <v>3</v>
      </c>
      <c r="N141" s="47">
        <v>42</v>
      </c>
      <c r="O141" s="47">
        <v>43</v>
      </c>
      <c r="P141" s="49" t="s">
        <v>478</v>
      </c>
      <c r="Q141" s="44">
        <f t="shared" si="11"/>
        <v>-1</v>
      </c>
      <c r="R141" s="44" t="s">
        <v>383</v>
      </c>
    </row>
    <row r="142" spans="1:18" x14ac:dyDescent="0.2">
      <c r="A142" s="44">
        <v>141</v>
      </c>
      <c r="B142" s="45" t="s">
        <v>428</v>
      </c>
      <c r="C142" s="45" t="str">
        <f t="shared" si="8"/>
        <v>141-Reuters/Ipsos</v>
      </c>
      <c r="D142" s="46"/>
      <c r="E142" s="47" t="s">
        <v>680</v>
      </c>
      <c r="F142" s="47" t="s">
        <v>369</v>
      </c>
      <c r="G142" s="47">
        <v>2016</v>
      </c>
      <c r="H142" s="47" t="s">
        <v>382</v>
      </c>
      <c r="I142" s="47" t="s">
        <v>382</v>
      </c>
      <c r="J142" s="47" t="s">
        <v>681</v>
      </c>
      <c r="K142" s="47" t="str">
        <f t="shared" si="9"/>
        <v>1232</v>
      </c>
      <c r="L142" s="47" t="str">
        <f t="shared" si="10"/>
        <v>RV</v>
      </c>
      <c r="M142" s="47">
        <v>3.2</v>
      </c>
      <c r="N142" s="47">
        <v>40</v>
      </c>
      <c r="O142" s="47">
        <v>36</v>
      </c>
      <c r="P142" s="48" t="s">
        <v>412</v>
      </c>
      <c r="Q142" s="44">
        <f t="shared" si="11"/>
        <v>4</v>
      </c>
      <c r="R142" s="44" t="s">
        <v>383</v>
      </c>
    </row>
    <row r="143" spans="1:18" x14ac:dyDescent="0.2">
      <c r="A143" s="44">
        <v>142</v>
      </c>
      <c r="B143" s="45" t="s">
        <v>4</v>
      </c>
      <c r="C143" s="45" t="str">
        <f t="shared" si="8"/>
        <v>142-Economist/YouGov</v>
      </c>
      <c r="D143" s="46"/>
      <c r="E143" s="47" t="s">
        <v>682</v>
      </c>
      <c r="F143" s="47" t="s">
        <v>369</v>
      </c>
      <c r="G143" s="47">
        <v>2016</v>
      </c>
      <c r="H143" s="47" t="s">
        <v>382</v>
      </c>
      <c r="I143" s="47" t="s">
        <v>382</v>
      </c>
      <c r="J143" s="47" t="s">
        <v>495</v>
      </c>
      <c r="K143" s="47" t="str">
        <f t="shared" si="9"/>
        <v>925</v>
      </c>
      <c r="L143" s="47" t="str">
        <f t="shared" si="10"/>
        <v>RV</v>
      </c>
      <c r="M143" s="47">
        <v>4.5</v>
      </c>
      <c r="N143" s="47">
        <v>45</v>
      </c>
      <c r="O143" s="47">
        <v>41</v>
      </c>
      <c r="P143" s="48" t="s">
        <v>412</v>
      </c>
      <c r="Q143" s="44">
        <f t="shared" si="11"/>
        <v>4</v>
      </c>
      <c r="R143" s="44" t="s">
        <v>383</v>
      </c>
    </row>
    <row r="144" spans="1:18" x14ac:dyDescent="0.2">
      <c r="A144" s="44">
        <v>143</v>
      </c>
      <c r="B144" s="45" t="s">
        <v>434</v>
      </c>
      <c r="C144" s="45" t="str">
        <f t="shared" si="8"/>
        <v>143-NBC News/SM</v>
      </c>
      <c r="D144" s="46"/>
      <c r="E144" s="47" t="s">
        <v>683</v>
      </c>
      <c r="F144" s="47" t="s">
        <v>369</v>
      </c>
      <c r="G144" s="47">
        <v>2016</v>
      </c>
      <c r="H144" s="47" t="s">
        <v>382</v>
      </c>
      <c r="I144" s="47" t="s">
        <v>382</v>
      </c>
      <c r="J144" s="47" t="s">
        <v>684</v>
      </c>
      <c r="K144" s="47" t="str">
        <f t="shared" si="9"/>
        <v>9436</v>
      </c>
      <c r="L144" s="47" t="str">
        <f t="shared" si="10"/>
        <v>RV</v>
      </c>
      <c r="M144" s="47">
        <v>1.4</v>
      </c>
      <c r="N144" s="47">
        <v>46</v>
      </c>
      <c r="O144" s="47">
        <v>45</v>
      </c>
      <c r="P144" s="48" t="s">
        <v>410</v>
      </c>
      <c r="Q144" s="44">
        <f t="shared" si="11"/>
        <v>1</v>
      </c>
      <c r="R144" s="44" t="s">
        <v>383</v>
      </c>
    </row>
    <row r="145" spans="1:18" x14ac:dyDescent="0.2">
      <c r="A145" s="44">
        <v>144</v>
      </c>
      <c r="B145" s="45" t="s">
        <v>488</v>
      </c>
      <c r="C145" s="45" t="str">
        <f t="shared" si="8"/>
        <v>144-CNN/ORC</v>
      </c>
      <c r="D145" s="46"/>
      <c r="E145" s="47" t="s">
        <v>685</v>
      </c>
      <c r="F145" s="47" t="s">
        <v>369</v>
      </c>
      <c r="G145" s="47">
        <v>2016</v>
      </c>
      <c r="H145" s="47" t="s">
        <v>382</v>
      </c>
      <c r="I145" s="47" t="s">
        <v>382</v>
      </c>
      <c r="J145" s="47" t="s">
        <v>686</v>
      </c>
      <c r="K145" s="47" t="str">
        <f t="shared" si="9"/>
        <v>872</v>
      </c>
      <c r="L145" s="47" t="str">
        <f t="shared" si="10"/>
        <v>RV</v>
      </c>
      <c r="M145" s="47">
        <v>3.5</v>
      </c>
      <c r="N145" s="47">
        <v>49</v>
      </c>
      <c r="O145" s="47">
        <v>42</v>
      </c>
      <c r="P145" s="48" t="s">
        <v>437</v>
      </c>
      <c r="Q145" s="44">
        <f t="shared" si="11"/>
        <v>7</v>
      </c>
      <c r="R145" s="44" t="s">
        <v>383</v>
      </c>
    </row>
    <row r="146" spans="1:18" x14ac:dyDescent="0.2">
      <c r="A146" s="44">
        <v>145</v>
      </c>
      <c r="B146" s="50" t="s">
        <v>56</v>
      </c>
      <c r="C146" s="50" t="str">
        <f t="shared" si="8"/>
        <v>145-ABC News/Wash Post</v>
      </c>
      <c r="D146" s="51"/>
      <c r="E146" s="52" t="s">
        <v>687</v>
      </c>
      <c r="F146" s="52" t="s">
        <v>369</v>
      </c>
      <c r="G146" s="52">
        <v>2016</v>
      </c>
      <c r="H146" s="52" t="s">
        <v>382</v>
      </c>
      <c r="I146" s="52" t="s">
        <v>382</v>
      </c>
      <c r="J146" s="52" t="s">
        <v>688</v>
      </c>
      <c r="K146" s="52" t="str">
        <f t="shared" si="9"/>
        <v>816</v>
      </c>
      <c r="L146" s="52" t="str">
        <f t="shared" si="10"/>
        <v>RV</v>
      </c>
      <c r="M146" s="52">
        <v>4</v>
      </c>
      <c r="N146" s="52">
        <v>47</v>
      </c>
      <c r="O146" s="52">
        <v>43</v>
      </c>
      <c r="P146" s="53" t="s">
        <v>412</v>
      </c>
      <c r="Q146" s="36">
        <f t="shared" si="11"/>
        <v>4</v>
      </c>
      <c r="R146" s="36" t="s">
        <v>382</v>
      </c>
    </row>
    <row r="147" spans="1:18" x14ac:dyDescent="0.2">
      <c r="A147" s="44">
        <v>146</v>
      </c>
      <c r="B147" s="50" t="s">
        <v>8</v>
      </c>
      <c r="C147" s="50" t="str">
        <f t="shared" si="8"/>
        <v>146-Rasmussen Reports</v>
      </c>
      <c r="D147" s="51"/>
      <c r="E147" s="52" t="s">
        <v>689</v>
      </c>
      <c r="F147" s="52" t="s">
        <v>369</v>
      </c>
      <c r="G147" s="52">
        <v>2016</v>
      </c>
      <c r="H147" s="52" t="s">
        <v>382</v>
      </c>
      <c r="I147" s="52" t="s">
        <v>382</v>
      </c>
      <c r="J147" s="52" t="s">
        <v>20</v>
      </c>
      <c r="K147" s="52" t="str">
        <f t="shared" si="9"/>
        <v>1000</v>
      </c>
      <c r="L147" s="52" t="str">
        <f t="shared" si="10"/>
        <v>LV</v>
      </c>
      <c r="M147" s="52">
        <v>3</v>
      </c>
      <c r="N147" s="52">
        <v>37</v>
      </c>
      <c r="O147" s="52">
        <v>44</v>
      </c>
      <c r="P147" s="54" t="s">
        <v>673</v>
      </c>
      <c r="Q147" s="36">
        <f t="shared" si="11"/>
        <v>-7</v>
      </c>
      <c r="R147" s="36" t="s">
        <v>382</v>
      </c>
    </row>
    <row r="148" spans="1:18" x14ac:dyDescent="0.2">
      <c r="A148" s="44">
        <v>147</v>
      </c>
      <c r="B148" s="45" t="s">
        <v>68</v>
      </c>
      <c r="C148" s="45" t="str">
        <f t="shared" si="8"/>
        <v>147-NBC News/Wall St. Jrnl</v>
      </c>
      <c r="D148" s="46"/>
      <c r="E148" s="47" t="s">
        <v>65</v>
      </c>
      <c r="F148" s="47" t="s">
        <v>369</v>
      </c>
      <c r="G148" s="47">
        <v>2016</v>
      </c>
      <c r="H148" s="47" t="s">
        <v>382</v>
      </c>
      <c r="I148" s="47" t="s">
        <v>382</v>
      </c>
      <c r="J148" s="47" t="s">
        <v>89</v>
      </c>
      <c r="K148" s="47" t="str">
        <f t="shared" si="9"/>
        <v>1000</v>
      </c>
      <c r="L148" s="47" t="str">
        <f t="shared" si="10"/>
        <v>RV</v>
      </c>
      <c r="M148" s="47">
        <v>3.1</v>
      </c>
      <c r="N148" s="47">
        <v>46</v>
      </c>
      <c r="O148" s="47">
        <v>41</v>
      </c>
      <c r="P148" s="48" t="s">
        <v>424</v>
      </c>
      <c r="Q148" s="44">
        <f t="shared" si="11"/>
        <v>5</v>
      </c>
      <c r="R148" s="44" t="s">
        <v>383</v>
      </c>
    </row>
    <row r="149" spans="1:18" x14ac:dyDescent="0.2">
      <c r="A149" s="44">
        <v>148</v>
      </c>
      <c r="B149" s="45" t="s">
        <v>449</v>
      </c>
      <c r="C149" s="45" t="str">
        <f t="shared" si="8"/>
        <v>148-CBS News/NY Times</v>
      </c>
      <c r="D149" s="46"/>
      <c r="E149" s="47" t="s">
        <v>690</v>
      </c>
      <c r="F149" s="47" t="s">
        <v>369</v>
      </c>
      <c r="G149" s="47">
        <v>2016</v>
      </c>
      <c r="H149" s="47" t="s">
        <v>382</v>
      </c>
      <c r="I149" s="47" t="s">
        <v>382</v>
      </c>
      <c r="J149" s="47" t="s">
        <v>691</v>
      </c>
      <c r="K149" s="47" t="str">
        <f t="shared" si="9"/>
        <v>1358</v>
      </c>
      <c r="L149" s="47" t="str">
        <f t="shared" si="10"/>
        <v>RV</v>
      </c>
      <c r="M149" s="47">
        <v>3</v>
      </c>
      <c r="N149" s="47">
        <v>40</v>
      </c>
      <c r="O149" s="47">
        <v>40</v>
      </c>
      <c r="P149" s="47" t="s">
        <v>164</v>
      </c>
      <c r="Q149" s="44">
        <f t="shared" si="11"/>
        <v>0</v>
      </c>
      <c r="R149" s="44" t="s">
        <v>383</v>
      </c>
    </row>
    <row r="150" spans="1:18" x14ac:dyDescent="0.2">
      <c r="A150" s="44">
        <v>149</v>
      </c>
      <c r="B150" s="45" t="s">
        <v>4</v>
      </c>
      <c r="C150" s="45" t="str">
        <f t="shared" si="8"/>
        <v>149-Economist/YouGov</v>
      </c>
      <c r="D150" s="46"/>
      <c r="E150" s="47" t="s">
        <v>692</v>
      </c>
      <c r="F150" s="47" t="s">
        <v>369</v>
      </c>
      <c r="G150" s="47">
        <v>2016</v>
      </c>
      <c r="H150" s="47" t="s">
        <v>382</v>
      </c>
      <c r="I150" s="47" t="s">
        <v>382</v>
      </c>
      <c r="J150" s="47" t="s">
        <v>693</v>
      </c>
      <c r="K150" s="47" t="str">
        <f t="shared" si="9"/>
        <v>932</v>
      </c>
      <c r="L150" s="47" t="str">
        <f t="shared" si="10"/>
        <v>RV</v>
      </c>
      <c r="M150" s="47">
        <v>4.5</v>
      </c>
      <c r="N150" s="47">
        <v>45</v>
      </c>
      <c r="O150" s="47">
        <v>43</v>
      </c>
      <c r="P150" s="48" t="s">
        <v>433</v>
      </c>
      <c r="Q150" s="44">
        <f t="shared" si="11"/>
        <v>2</v>
      </c>
      <c r="R150" s="44" t="s">
        <v>383</v>
      </c>
    </row>
    <row r="151" spans="1:18" x14ac:dyDescent="0.2">
      <c r="A151" s="44">
        <v>150</v>
      </c>
      <c r="B151" s="55" t="s">
        <v>430</v>
      </c>
      <c r="C151" s="55" t="str">
        <f t="shared" si="8"/>
        <v>150-McClatchy/Marist</v>
      </c>
      <c r="D151" s="56"/>
      <c r="E151" s="57" t="s">
        <v>694</v>
      </c>
      <c r="F151" s="57" t="s">
        <v>369</v>
      </c>
      <c r="G151" s="57">
        <v>2016</v>
      </c>
      <c r="H151" s="57" t="s">
        <v>382</v>
      </c>
      <c r="I151" s="57" t="s">
        <v>382</v>
      </c>
      <c r="J151" s="57" t="s">
        <v>695</v>
      </c>
      <c r="K151" s="57" t="str">
        <f t="shared" si="9"/>
        <v>1053</v>
      </c>
      <c r="L151" s="57" t="str">
        <f t="shared" si="10"/>
        <v>RV</v>
      </c>
      <c r="M151" s="57">
        <v>3</v>
      </c>
      <c r="N151" s="57">
        <v>42</v>
      </c>
      <c r="O151" s="57">
        <v>39</v>
      </c>
      <c r="P151" s="58" t="s">
        <v>406</v>
      </c>
      <c r="Q151" s="40">
        <f t="shared" si="11"/>
        <v>3</v>
      </c>
      <c r="R151" s="40" t="s">
        <v>382</v>
      </c>
    </row>
    <row r="152" spans="1:18" x14ac:dyDescent="0.2">
      <c r="A152" s="44">
        <v>151</v>
      </c>
      <c r="B152" s="55" t="s">
        <v>8</v>
      </c>
      <c r="C152" s="55" t="str">
        <f t="shared" si="8"/>
        <v>151-Rasmussen Reports</v>
      </c>
      <c r="D152" s="56"/>
      <c r="E152" s="57" t="s">
        <v>696</v>
      </c>
      <c r="F152" s="57" t="s">
        <v>369</v>
      </c>
      <c r="G152" s="57">
        <v>2016</v>
      </c>
      <c r="H152" s="57" t="s">
        <v>382</v>
      </c>
      <c r="I152" s="57" t="s">
        <v>382</v>
      </c>
      <c r="J152" s="57" t="s">
        <v>20</v>
      </c>
      <c r="K152" s="57" t="str">
        <f t="shared" si="9"/>
        <v>1000</v>
      </c>
      <c r="L152" s="57" t="str">
        <f t="shared" si="10"/>
        <v>LV</v>
      </c>
      <c r="M152" s="57">
        <v>3</v>
      </c>
      <c r="N152" s="57">
        <v>40</v>
      </c>
      <c r="O152" s="57">
        <v>42</v>
      </c>
      <c r="P152" s="59" t="s">
        <v>259</v>
      </c>
      <c r="Q152" s="40">
        <f t="shared" si="11"/>
        <v>-2</v>
      </c>
      <c r="R152" s="40" t="s">
        <v>382</v>
      </c>
    </row>
    <row r="153" spans="1:18" x14ac:dyDescent="0.2">
      <c r="A153" s="44">
        <v>152</v>
      </c>
      <c r="B153" s="45" t="s">
        <v>428</v>
      </c>
      <c r="C153" s="45" t="str">
        <f t="shared" si="8"/>
        <v>152-Reuters/Ipsos</v>
      </c>
      <c r="D153" s="46"/>
      <c r="E153" s="47" t="s">
        <v>697</v>
      </c>
      <c r="F153" s="47" t="s">
        <v>369</v>
      </c>
      <c r="G153" s="47">
        <v>2016</v>
      </c>
      <c r="H153" s="47" t="s">
        <v>382</v>
      </c>
      <c r="I153" s="47" t="s">
        <v>382</v>
      </c>
      <c r="J153" s="47" t="s">
        <v>698</v>
      </c>
      <c r="K153" s="47" t="str">
        <f t="shared" si="9"/>
        <v>1345</v>
      </c>
      <c r="L153" s="47" t="str">
        <f t="shared" si="10"/>
        <v>RV</v>
      </c>
      <c r="M153" s="47">
        <v>2.8</v>
      </c>
      <c r="N153" s="47">
        <v>44</v>
      </c>
      <c r="O153" s="47">
        <v>33</v>
      </c>
      <c r="P153" s="48" t="s">
        <v>507</v>
      </c>
      <c r="Q153" s="44">
        <f t="shared" si="11"/>
        <v>11</v>
      </c>
      <c r="R153" s="44" t="s">
        <v>383</v>
      </c>
    </row>
    <row r="154" spans="1:18" x14ac:dyDescent="0.2">
      <c r="A154" s="44">
        <v>153</v>
      </c>
      <c r="B154" s="45" t="s">
        <v>4</v>
      </c>
      <c r="C154" s="45" t="str">
        <f t="shared" si="8"/>
        <v>153-Economist/YouGov</v>
      </c>
      <c r="D154" s="46"/>
      <c r="E154" s="47" t="s">
        <v>699</v>
      </c>
      <c r="F154" s="47" t="s">
        <v>369</v>
      </c>
      <c r="G154" s="47">
        <v>2016</v>
      </c>
      <c r="H154" s="47" t="s">
        <v>382</v>
      </c>
      <c r="I154" s="47" t="s">
        <v>382</v>
      </c>
      <c r="J154" s="47" t="s">
        <v>300</v>
      </c>
      <c r="K154" s="47" t="str">
        <f t="shared" si="9"/>
        <v>1004</v>
      </c>
      <c r="L154" s="47" t="str">
        <f t="shared" si="10"/>
        <v>RV</v>
      </c>
      <c r="M154" s="47">
        <v>4</v>
      </c>
      <c r="N154" s="47">
        <v>47</v>
      </c>
      <c r="O154" s="47">
        <v>42</v>
      </c>
      <c r="P154" s="48" t="s">
        <v>424</v>
      </c>
      <c r="Q154" s="44">
        <f t="shared" si="11"/>
        <v>5</v>
      </c>
      <c r="R154" s="44" t="s">
        <v>383</v>
      </c>
    </row>
    <row r="155" spans="1:18" x14ac:dyDescent="0.2">
      <c r="A155" s="44">
        <v>154</v>
      </c>
      <c r="B155" s="45" t="s">
        <v>8</v>
      </c>
      <c r="C155" s="45" t="str">
        <f t="shared" si="8"/>
        <v>154-Rasmussen Reports</v>
      </c>
      <c r="D155" s="46"/>
      <c r="E155" s="47" t="s">
        <v>700</v>
      </c>
      <c r="F155" s="47" t="s">
        <v>370</v>
      </c>
      <c r="G155" s="47">
        <v>2016</v>
      </c>
      <c r="H155" s="47" t="s">
        <v>382</v>
      </c>
      <c r="I155" s="47" t="s">
        <v>382</v>
      </c>
      <c r="J155" s="47" t="s">
        <v>20</v>
      </c>
      <c r="K155" s="47" t="str">
        <f t="shared" si="9"/>
        <v>1000</v>
      </c>
      <c r="L155" s="47" t="str">
        <f t="shared" si="10"/>
        <v>LV</v>
      </c>
      <c r="M155" s="47">
        <v>3</v>
      </c>
      <c r="N155" s="47">
        <v>39</v>
      </c>
      <c r="O155" s="47">
        <v>43</v>
      </c>
      <c r="P155" s="49" t="s">
        <v>224</v>
      </c>
      <c r="Q155" s="44">
        <f t="shared" si="11"/>
        <v>-4</v>
      </c>
      <c r="R155" s="44" t="s">
        <v>383</v>
      </c>
    </row>
    <row r="156" spans="1:18" x14ac:dyDescent="0.2">
      <c r="A156" s="44">
        <v>155</v>
      </c>
      <c r="B156" s="50" t="s">
        <v>87</v>
      </c>
      <c r="C156" s="50" t="str">
        <f t="shared" si="8"/>
        <v>155-USA Today/Suffolk</v>
      </c>
      <c r="D156" s="51"/>
      <c r="E156" s="52" t="s">
        <v>701</v>
      </c>
      <c r="F156" s="52" t="s">
        <v>370</v>
      </c>
      <c r="G156" s="52">
        <v>2016</v>
      </c>
      <c r="H156" s="52" t="s">
        <v>382</v>
      </c>
      <c r="I156" s="52" t="s">
        <v>382</v>
      </c>
      <c r="J156" s="52" t="s">
        <v>20</v>
      </c>
      <c r="K156" s="52" t="str">
        <f t="shared" si="9"/>
        <v>1000</v>
      </c>
      <c r="L156" s="52" t="str">
        <f t="shared" si="10"/>
        <v>LV</v>
      </c>
      <c r="M156" s="52">
        <v>3</v>
      </c>
      <c r="N156" s="52">
        <v>46</v>
      </c>
      <c r="O156" s="52">
        <v>40</v>
      </c>
      <c r="P156" s="53" t="s">
        <v>421</v>
      </c>
      <c r="Q156" s="36">
        <f t="shared" si="11"/>
        <v>6</v>
      </c>
      <c r="R156" s="36" t="s">
        <v>382</v>
      </c>
    </row>
    <row r="157" spans="1:18" x14ac:dyDescent="0.2">
      <c r="A157" s="44">
        <v>156</v>
      </c>
      <c r="B157" s="50" t="s">
        <v>321</v>
      </c>
      <c r="C157" s="50" t="str">
        <f t="shared" si="8"/>
        <v>156-PPP (D)</v>
      </c>
      <c r="D157" s="51"/>
      <c r="E157" s="52" t="s">
        <v>702</v>
      </c>
      <c r="F157" s="52" t="s">
        <v>370</v>
      </c>
      <c r="G157" s="52">
        <v>2016</v>
      </c>
      <c r="H157" s="52" t="s">
        <v>382</v>
      </c>
      <c r="I157" s="52" t="s">
        <v>382</v>
      </c>
      <c r="J157" s="52" t="s">
        <v>703</v>
      </c>
      <c r="K157" s="52" t="str">
        <f t="shared" si="9"/>
        <v>947</v>
      </c>
      <c r="L157" s="52" t="str">
        <f t="shared" si="10"/>
        <v>RV</v>
      </c>
      <c r="M157" s="52">
        <v>3.2</v>
      </c>
      <c r="N157" s="52">
        <v>48</v>
      </c>
      <c r="O157" s="52">
        <v>44</v>
      </c>
      <c r="P157" s="53" t="s">
        <v>412</v>
      </c>
      <c r="Q157" s="36">
        <f t="shared" si="11"/>
        <v>4</v>
      </c>
      <c r="R157" s="36" t="s">
        <v>382</v>
      </c>
    </row>
    <row r="158" spans="1:18" x14ac:dyDescent="0.2">
      <c r="A158" s="44">
        <v>157</v>
      </c>
      <c r="B158" s="45" t="s">
        <v>704</v>
      </c>
      <c r="C158" s="45" t="str">
        <f t="shared" si="8"/>
        <v>157-Gravis*</v>
      </c>
      <c r="D158" s="46"/>
      <c r="E158" s="47" t="s">
        <v>702</v>
      </c>
      <c r="F158" s="47" t="s">
        <v>370</v>
      </c>
      <c r="G158" s="47">
        <v>2016</v>
      </c>
      <c r="H158" s="47" t="s">
        <v>382</v>
      </c>
      <c r="I158" s="47" t="s">
        <v>382</v>
      </c>
      <c r="J158" s="47" t="s">
        <v>705</v>
      </c>
      <c r="K158" s="47" t="str">
        <f t="shared" si="9"/>
        <v>2162</v>
      </c>
      <c r="L158" s="47" t="str">
        <f t="shared" si="10"/>
        <v>RV</v>
      </c>
      <c r="M158" s="47">
        <v>2.1</v>
      </c>
      <c r="N158" s="47">
        <v>50</v>
      </c>
      <c r="O158" s="47">
        <v>48</v>
      </c>
      <c r="P158" s="48" t="s">
        <v>433</v>
      </c>
      <c r="Q158" s="44">
        <f t="shared" si="11"/>
        <v>2</v>
      </c>
      <c r="R158" s="44" t="s">
        <v>383</v>
      </c>
    </row>
    <row r="159" spans="1:18" x14ac:dyDescent="0.2">
      <c r="A159" s="44">
        <v>158</v>
      </c>
      <c r="B159" s="45" t="s">
        <v>52</v>
      </c>
      <c r="C159" s="45" t="str">
        <f t="shared" si="8"/>
        <v>158-FOX News</v>
      </c>
      <c r="D159" s="46"/>
      <c r="E159" s="47" t="s">
        <v>85</v>
      </c>
      <c r="F159" s="47" t="s">
        <v>370</v>
      </c>
      <c r="G159" s="47">
        <v>2016</v>
      </c>
      <c r="H159" s="47" t="s">
        <v>382</v>
      </c>
      <c r="I159" s="47" t="s">
        <v>382</v>
      </c>
      <c r="J159" s="47" t="s">
        <v>706</v>
      </c>
      <c r="K159" s="47" t="str">
        <f t="shared" si="9"/>
        <v>1017</v>
      </c>
      <c r="L159" s="47" t="str">
        <f t="shared" si="10"/>
        <v>RV</v>
      </c>
      <c r="M159" s="47">
        <v>3</v>
      </c>
      <c r="N159" s="47">
        <v>44</v>
      </c>
      <c r="O159" s="47">
        <v>38</v>
      </c>
      <c r="P159" s="48" t="s">
        <v>421</v>
      </c>
      <c r="Q159" s="44">
        <f t="shared" si="11"/>
        <v>6</v>
      </c>
      <c r="R159" s="44" t="s">
        <v>383</v>
      </c>
    </row>
    <row r="160" spans="1:18" x14ac:dyDescent="0.2">
      <c r="A160" s="44">
        <v>159</v>
      </c>
      <c r="B160" s="45" t="s">
        <v>428</v>
      </c>
      <c r="C160" s="45" t="str">
        <f t="shared" si="8"/>
        <v>159-Reuters/Ipsos</v>
      </c>
      <c r="D160" s="46"/>
      <c r="E160" s="47" t="s">
        <v>88</v>
      </c>
      <c r="F160" s="47" t="s">
        <v>370</v>
      </c>
      <c r="G160" s="47">
        <v>2016</v>
      </c>
      <c r="H160" s="47" t="s">
        <v>382</v>
      </c>
      <c r="I160" s="47" t="s">
        <v>382</v>
      </c>
      <c r="J160" s="47" t="s">
        <v>707</v>
      </c>
      <c r="K160" s="47" t="str">
        <f t="shared" si="9"/>
        <v>1247</v>
      </c>
      <c r="L160" s="47" t="str">
        <f t="shared" si="10"/>
        <v>RV</v>
      </c>
      <c r="M160" s="47">
        <v>2.8</v>
      </c>
      <c r="N160" s="47">
        <v>42</v>
      </c>
      <c r="O160" s="47">
        <v>32</v>
      </c>
      <c r="P160" s="48" t="s">
        <v>476</v>
      </c>
      <c r="Q160" s="44">
        <f t="shared" si="11"/>
        <v>10</v>
      </c>
      <c r="R160" s="44" t="s">
        <v>383</v>
      </c>
    </row>
    <row r="161" spans="1:18" x14ac:dyDescent="0.2">
      <c r="A161" s="44">
        <v>160</v>
      </c>
      <c r="B161" s="45" t="s">
        <v>32</v>
      </c>
      <c r="C161" s="45" t="str">
        <f t="shared" si="8"/>
        <v>160-IBD/TIPP</v>
      </c>
      <c r="D161" s="46"/>
      <c r="E161" s="47" t="s">
        <v>708</v>
      </c>
      <c r="F161" s="47" t="s">
        <v>370</v>
      </c>
      <c r="G161" s="47">
        <v>2016</v>
      </c>
      <c r="H161" s="47" t="s">
        <v>382</v>
      </c>
      <c r="I161" s="47" t="s">
        <v>382</v>
      </c>
      <c r="J161" s="47" t="s">
        <v>709</v>
      </c>
      <c r="K161" s="47" t="str">
        <f t="shared" si="9"/>
        <v>837</v>
      </c>
      <c r="L161" s="47" t="str">
        <f t="shared" si="10"/>
        <v>RV</v>
      </c>
      <c r="M161" s="47">
        <v>3.5</v>
      </c>
      <c r="N161" s="47">
        <v>44</v>
      </c>
      <c r="O161" s="47">
        <v>40</v>
      </c>
      <c r="P161" s="48" t="s">
        <v>412</v>
      </c>
      <c r="Q161" s="44">
        <f t="shared" si="11"/>
        <v>4</v>
      </c>
      <c r="R161" s="44" t="s">
        <v>383</v>
      </c>
    </row>
    <row r="162" spans="1:18" x14ac:dyDescent="0.2">
      <c r="A162" s="44">
        <v>161</v>
      </c>
      <c r="B162" s="45" t="s">
        <v>4</v>
      </c>
      <c r="C162" s="45" t="str">
        <f t="shared" si="8"/>
        <v>161-Economist/YouGov</v>
      </c>
      <c r="D162" s="46"/>
      <c r="E162" s="47" t="s">
        <v>710</v>
      </c>
      <c r="F162" s="47" t="s">
        <v>370</v>
      </c>
      <c r="G162" s="47">
        <v>2016</v>
      </c>
      <c r="H162" s="47" t="s">
        <v>382</v>
      </c>
      <c r="I162" s="47" t="s">
        <v>382</v>
      </c>
      <c r="J162" s="47" t="s">
        <v>711</v>
      </c>
      <c r="K162" s="47" t="str">
        <f t="shared" si="9"/>
        <v>1069</v>
      </c>
      <c r="L162" s="47" t="str">
        <f t="shared" si="10"/>
        <v>RV</v>
      </c>
      <c r="M162" s="47">
        <v>3.9</v>
      </c>
      <c r="N162" s="47">
        <v>42</v>
      </c>
      <c r="O162" s="47">
        <v>38</v>
      </c>
      <c r="P162" s="48" t="s">
        <v>412</v>
      </c>
      <c r="Q162" s="44">
        <f t="shared" si="11"/>
        <v>4</v>
      </c>
      <c r="R162" s="44" t="s">
        <v>383</v>
      </c>
    </row>
    <row r="163" spans="1:18" x14ac:dyDescent="0.2">
      <c r="A163" s="44">
        <v>162</v>
      </c>
      <c r="B163" s="45" t="s">
        <v>64</v>
      </c>
      <c r="C163" s="45" t="str">
        <f t="shared" si="8"/>
        <v>162-Quinnipiac</v>
      </c>
      <c r="D163" s="46"/>
      <c r="E163" s="47" t="s">
        <v>712</v>
      </c>
      <c r="F163" s="47" t="s">
        <v>370</v>
      </c>
      <c r="G163" s="47">
        <v>2016</v>
      </c>
      <c r="H163" s="47" t="s">
        <v>382</v>
      </c>
      <c r="I163" s="47" t="s">
        <v>382</v>
      </c>
      <c r="J163" s="47" t="s">
        <v>713</v>
      </c>
      <c r="K163" s="47" t="str">
        <f t="shared" si="9"/>
        <v>1610</v>
      </c>
      <c r="L163" s="47" t="str">
        <f t="shared" si="10"/>
        <v>RV</v>
      </c>
      <c r="M163" s="47">
        <v>2.4</v>
      </c>
      <c r="N163" s="47">
        <v>42</v>
      </c>
      <c r="O163" s="47">
        <v>40</v>
      </c>
      <c r="P163" s="48" t="s">
        <v>433</v>
      </c>
      <c r="Q163" s="44">
        <f t="shared" si="11"/>
        <v>2</v>
      </c>
      <c r="R163" s="44" t="s">
        <v>383</v>
      </c>
    </row>
    <row r="164" spans="1:18" x14ac:dyDescent="0.2">
      <c r="A164" s="44">
        <v>163</v>
      </c>
      <c r="B164" s="45" t="s">
        <v>469</v>
      </c>
      <c r="C164" s="45" t="str">
        <f t="shared" si="8"/>
        <v>163-Pew Research</v>
      </c>
      <c r="D164" s="46"/>
      <c r="E164" s="47" t="s">
        <v>714</v>
      </c>
      <c r="F164" s="47" t="s">
        <v>370</v>
      </c>
      <c r="G164" s="47">
        <v>2016</v>
      </c>
      <c r="H164" s="47" t="s">
        <v>382</v>
      </c>
      <c r="I164" s="47" t="s">
        <v>382</v>
      </c>
      <c r="J164" s="47" t="s">
        <v>715</v>
      </c>
      <c r="K164" s="47" t="str">
        <f t="shared" si="9"/>
        <v>1655</v>
      </c>
      <c r="L164" s="47" t="str">
        <f t="shared" si="10"/>
        <v>RV</v>
      </c>
      <c r="M164" s="47">
        <v>2.7</v>
      </c>
      <c r="N164" s="47">
        <v>51</v>
      </c>
      <c r="O164" s="47">
        <v>42</v>
      </c>
      <c r="P164" s="48" t="s">
        <v>500</v>
      </c>
      <c r="Q164" s="44">
        <f t="shared" si="11"/>
        <v>9</v>
      </c>
      <c r="R164" s="44" t="s">
        <v>383</v>
      </c>
    </row>
    <row r="165" spans="1:18" x14ac:dyDescent="0.2">
      <c r="A165" s="44">
        <v>164</v>
      </c>
      <c r="B165" s="45" t="s">
        <v>56</v>
      </c>
      <c r="C165" s="45" t="str">
        <f t="shared" si="8"/>
        <v>164-ABC News/Wash Post</v>
      </c>
      <c r="D165" s="46"/>
      <c r="E165" s="47" t="s">
        <v>716</v>
      </c>
      <c r="F165" s="47" t="s">
        <v>370</v>
      </c>
      <c r="G165" s="47">
        <v>2016</v>
      </c>
      <c r="H165" s="47" t="s">
        <v>382</v>
      </c>
      <c r="I165" s="47" t="s">
        <v>382</v>
      </c>
      <c r="J165" s="47" t="s">
        <v>351</v>
      </c>
      <c r="K165" s="47" t="str">
        <f t="shared" si="9"/>
        <v>836</v>
      </c>
      <c r="L165" s="47" t="str">
        <f t="shared" si="10"/>
        <v>RV</v>
      </c>
      <c r="M165" s="47">
        <v>4</v>
      </c>
      <c r="N165" s="47">
        <v>51</v>
      </c>
      <c r="O165" s="47">
        <v>39</v>
      </c>
      <c r="P165" s="48" t="s">
        <v>486</v>
      </c>
      <c r="Q165" s="44">
        <f t="shared" si="11"/>
        <v>12</v>
      </c>
      <c r="R165" s="44" t="s">
        <v>383</v>
      </c>
    </row>
    <row r="166" spans="1:18" x14ac:dyDescent="0.2">
      <c r="A166" s="44">
        <v>165</v>
      </c>
      <c r="B166" s="55" t="s">
        <v>68</v>
      </c>
      <c r="C166" s="55" t="str">
        <f t="shared" si="8"/>
        <v>165-NBC News/Wall St. Jrnl</v>
      </c>
      <c r="D166" s="56"/>
      <c r="E166" s="57" t="s">
        <v>717</v>
      </c>
      <c r="F166" s="57" t="s">
        <v>370</v>
      </c>
      <c r="G166" s="57">
        <v>2016</v>
      </c>
      <c r="H166" s="57" t="s">
        <v>382</v>
      </c>
      <c r="I166" s="57" t="s">
        <v>382</v>
      </c>
      <c r="J166" s="57" t="s">
        <v>89</v>
      </c>
      <c r="K166" s="57" t="str">
        <f t="shared" si="9"/>
        <v>1000</v>
      </c>
      <c r="L166" s="57" t="str">
        <f t="shared" si="10"/>
        <v>RV</v>
      </c>
      <c r="M166" s="57">
        <v>3.1</v>
      </c>
      <c r="N166" s="57">
        <v>46</v>
      </c>
      <c r="O166" s="57">
        <v>41</v>
      </c>
      <c r="P166" s="58" t="s">
        <v>424</v>
      </c>
      <c r="Q166" s="40">
        <f t="shared" si="11"/>
        <v>5</v>
      </c>
      <c r="R166" s="40" t="s">
        <v>382</v>
      </c>
    </row>
    <row r="167" spans="1:18" x14ac:dyDescent="0.2">
      <c r="A167" s="44">
        <v>166</v>
      </c>
      <c r="B167" s="55" t="s">
        <v>8</v>
      </c>
      <c r="C167" s="55" t="str">
        <f t="shared" si="8"/>
        <v>166-Rasmussen Reports</v>
      </c>
      <c r="D167" s="56"/>
      <c r="E167" s="57" t="s">
        <v>718</v>
      </c>
      <c r="F167" s="57" t="s">
        <v>370</v>
      </c>
      <c r="G167" s="57">
        <v>2016</v>
      </c>
      <c r="H167" s="57" t="s">
        <v>382</v>
      </c>
      <c r="I167" s="57" t="s">
        <v>382</v>
      </c>
      <c r="J167" s="57" t="s">
        <v>20</v>
      </c>
      <c r="K167" s="57" t="str">
        <f t="shared" si="9"/>
        <v>1000</v>
      </c>
      <c r="L167" s="57" t="str">
        <f t="shared" si="10"/>
        <v>LV</v>
      </c>
      <c r="M167" s="57">
        <v>3</v>
      </c>
      <c r="N167" s="57">
        <v>44</v>
      </c>
      <c r="O167" s="57">
        <v>39</v>
      </c>
      <c r="P167" s="58" t="s">
        <v>424</v>
      </c>
      <c r="Q167" s="40">
        <f t="shared" si="11"/>
        <v>5</v>
      </c>
      <c r="R167" s="40" t="s">
        <v>382</v>
      </c>
    </row>
    <row r="168" spans="1:18" x14ac:dyDescent="0.2">
      <c r="A168" s="44">
        <v>167</v>
      </c>
      <c r="B168" s="45" t="s">
        <v>428</v>
      </c>
      <c r="C168" s="45" t="str">
        <f t="shared" si="8"/>
        <v>167-Reuters/Ipsos</v>
      </c>
      <c r="D168" s="46"/>
      <c r="E168" s="47" t="s">
        <v>719</v>
      </c>
      <c r="F168" s="47" t="s">
        <v>370</v>
      </c>
      <c r="G168" s="47">
        <v>2016</v>
      </c>
      <c r="H168" s="47" t="s">
        <v>382</v>
      </c>
      <c r="I168" s="47" t="s">
        <v>382</v>
      </c>
      <c r="J168" s="47" t="s">
        <v>720</v>
      </c>
      <c r="K168" s="47" t="str">
        <f t="shared" si="9"/>
        <v>1339</v>
      </c>
      <c r="L168" s="47" t="str">
        <f t="shared" si="10"/>
        <v>RV</v>
      </c>
      <c r="M168" s="47">
        <v>2.8</v>
      </c>
      <c r="N168" s="47">
        <v>44</v>
      </c>
      <c r="O168" s="47">
        <v>34</v>
      </c>
      <c r="P168" s="48" t="s">
        <v>476</v>
      </c>
      <c r="Q168" s="44">
        <f t="shared" si="11"/>
        <v>10</v>
      </c>
      <c r="R168" s="44" t="s">
        <v>383</v>
      </c>
    </row>
    <row r="169" spans="1:18" x14ac:dyDescent="0.2">
      <c r="A169" s="44">
        <v>168</v>
      </c>
      <c r="B169" s="45" t="s">
        <v>4</v>
      </c>
      <c r="C169" s="45" t="str">
        <f t="shared" si="8"/>
        <v>168-Economist/YouGov</v>
      </c>
      <c r="D169" s="46"/>
      <c r="E169" s="47" t="s">
        <v>721</v>
      </c>
      <c r="F169" s="47" t="s">
        <v>370</v>
      </c>
      <c r="G169" s="47">
        <v>2016</v>
      </c>
      <c r="H169" s="47" t="s">
        <v>382</v>
      </c>
      <c r="I169" s="47" t="s">
        <v>382</v>
      </c>
      <c r="J169" s="47" t="s">
        <v>199</v>
      </c>
      <c r="K169" s="47" t="str">
        <f t="shared" si="9"/>
        <v>1011</v>
      </c>
      <c r="L169" s="47" t="str">
        <f t="shared" si="10"/>
        <v>RV</v>
      </c>
      <c r="M169" s="47">
        <v>4.0999999999999996</v>
      </c>
      <c r="N169" s="47">
        <v>43</v>
      </c>
      <c r="O169" s="47">
        <v>39</v>
      </c>
      <c r="P169" s="48" t="s">
        <v>412</v>
      </c>
      <c r="Q169" s="44">
        <f t="shared" si="11"/>
        <v>4</v>
      </c>
      <c r="R169" s="44" t="s">
        <v>383</v>
      </c>
    </row>
    <row r="170" spans="1:18" x14ac:dyDescent="0.2">
      <c r="A170" s="44">
        <v>169</v>
      </c>
      <c r="B170" s="50" t="s">
        <v>488</v>
      </c>
      <c r="C170" s="50" t="str">
        <f t="shared" si="8"/>
        <v>169-CNN/ORC</v>
      </c>
      <c r="D170" s="51"/>
      <c r="E170" s="52" t="s">
        <v>722</v>
      </c>
      <c r="F170" s="52" t="s">
        <v>370</v>
      </c>
      <c r="G170" s="52">
        <v>2016</v>
      </c>
      <c r="H170" s="52" t="s">
        <v>382</v>
      </c>
      <c r="I170" s="52" t="s">
        <v>382</v>
      </c>
      <c r="J170" s="52" t="s">
        <v>723</v>
      </c>
      <c r="K170" s="52" t="str">
        <f t="shared" si="9"/>
        <v>891</v>
      </c>
      <c r="L170" s="52" t="str">
        <f t="shared" si="10"/>
        <v>RV</v>
      </c>
      <c r="M170" s="52">
        <v>3.5</v>
      </c>
      <c r="N170" s="52">
        <v>47</v>
      </c>
      <c r="O170" s="52">
        <v>42</v>
      </c>
      <c r="P170" s="53" t="s">
        <v>424</v>
      </c>
      <c r="Q170" s="36">
        <f t="shared" si="11"/>
        <v>5</v>
      </c>
      <c r="R170" s="36" t="s">
        <v>382</v>
      </c>
    </row>
    <row r="171" spans="1:18" x14ac:dyDescent="0.2">
      <c r="A171" s="44">
        <v>170</v>
      </c>
      <c r="B171" s="50" t="s">
        <v>80</v>
      </c>
      <c r="C171" s="50" t="str">
        <f t="shared" si="8"/>
        <v>170-Monmouth</v>
      </c>
      <c r="D171" s="51"/>
      <c r="E171" s="52" t="s">
        <v>724</v>
      </c>
      <c r="F171" s="52" t="s">
        <v>370</v>
      </c>
      <c r="G171" s="52">
        <v>2016</v>
      </c>
      <c r="H171" s="52" t="s">
        <v>382</v>
      </c>
      <c r="I171" s="52" t="s">
        <v>382</v>
      </c>
      <c r="J171" s="52" t="s">
        <v>725</v>
      </c>
      <c r="K171" s="52" t="str">
        <f t="shared" si="9"/>
        <v>721</v>
      </c>
      <c r="L171" s="52" t="str">
        <f t="shared" si="10"/>
        <v>LV</v>
      </c>
      <c r="M171" s="52">
        <v>3.7</v>
      </c>
      <c r="N171" s="52">
        <v>49</v>
      </c>
      <c r="O171" s="52">
        <v>41</v>
      </c>
      <c r="P171" s="53" t="s">
        <v>474</v>
      </c>
      <c r="Q171" s="36">
        <f t="shared" si="11"/>
        <v>8</v>
      </c>
      <c r="R171" s="36" t="s">
        <v>382</v>
      </c>
    </row>
    <row r="172" spans="1:18" x14ac:dyDescent="0.2">
      <c r="A172" s="44">
        <v>171</v>
      </c>
      <c r="B172" s="55" t="s">
        <v>704</v>
      </c>
      <c r="C172" s="55" t="str">
        <f t="shared" si="8"/>
        <v>171-Gravis*</v>
      </c>
      <c r="D172" s="56"/>
      <c r="E172" s="57" t="s">
        <v>726</v>
      </c>
      <c r="F172" s="57" t="s">
        <v>370</v>
      </c>
      <c r="G172" s="57">
        <v>2016</v>
      </c>
      <c r="H172" s="57" t="s">
        <v>382</v>
      </c>
      <c r="I172" s="57" t="s">
        <v>382</v>
      </c>
      <c r="J172" s="57" t="s">
        <v>727</v>
      </c>
      <c r="K172" s="57" t="str">
        <f t="shared" si="9"/>
        <v>2197</v>
      </c>
      <c r="L172" s="57" t="str">
        <f t="shared" si="10"/>
        <v>RV</v>
      </c>
      <c r="M172" s="57">
        <v>2.1</v>
      </c>
      <c r="N172" s="57">
        <v>51</v>
      </c>
      <c r="O172" s="57">
        <v>47</v>
      </c>
      <c r="P172" s="58" t="s">
        <v>412</v>
      </c>
      <c r="Q172" s="40">
        <f t="shared" si="11"/>
        <v>4</v>
      </c>
      <c r="R172" s="40" t="s">
        <v>382</v>
      </c>
    </row>
    <row r="173" spans="1:18" x14ac:dyDescent="0.2">
      <c r="A173" s="44">
        <v>172</v>
      </c>
      <c r="B173" s="55" t="s">
        <v>8</v>
      </c>
      <c r="C173" s="55" t="str">
        <f t="shared" si="8"/>
        <v>172-Rasmussen Reports</v>
      </c>
      <c r="D173" s="56"/>
      <c r="E173" s="57" t="s">
        <v>728</v>
      </c>
      <c r="F173" s="57" t="s">
        <v>370</v>
      </c>
      <c r="G173" s="57">
        <v>2016</v>
      </c>
      <c r="H173" s="57" t="s">
        <v>382</v>
      </c>
      <c r="I173" s="57" t="s">
        <v>382</v>
      </c>
      <c r="J173" s="57" t="s">
        <v>20</v>
      </c>
      <c r="K173" s="57" t="str">
        <f t="shared" si="9"/>
        <v>1000</v>
      </c>
      <c r="L173" s="57" t="str">
        <f t="shared" si="10"/>
        <v>LV</v>
      </c>
      <c r="M173" s="57">
        <v>3</v>
      </c>
      <c r="N173" s="57">
        <v>44</v>
      </c>
      <c r="O173" s="57">
        <v>39</v>
      </c>
      <c r="P173" s="58" t="s">
        <v>424</v>
      </c>
      <c r="Q173" s="40">
        <f t="shared" si="11"/>
        <v>5</v>
      </c>
      <c r="R173" s="40" t="s">
        <v>382</v>
      </c>
    </row>
    <row r="174" spans="1:18" x14ac:dyDescent="0.2">
      <c r="A174" s="44">
        <v>173</v>
      </c>
      <c r="B174" s="45" t="s">
        <v>428</v>
      </c>
      <c r="C174" s="45" t="str">
        <f t="shared" si="8"/>
        <v>173-Reuters/Ipsos</v>
      </c>
      <c r="D174" s="46"/>
      <c r="E174" s="47" t="s">
        <v>107</v>
      </c>
      <c r="F174" s="47" t="s">
        <v>370</v>
      </c>
      <c r="G174" s="47">
        <v>2016</v>
      </c>
      <c r="H174" s="47" t="s">
        <v>382</v>
      </c>
      <c r="I174" s="47" t="s">
        <v>382</v>
      </c>
      <c r="J174" s="47" t="s">
        <v>145</v>
      </c>
      <c r="K174" s="47" t="str">
        <f t="shared" si="9"/>
        <v>1323</v>
      </c>
      <c r="L174" s="47" t="str">
        <f t="shared" si="10"/>
        <v>RV</v>
      </c>
      <c r="M174" s="47">
        <v>2.8</v>
      </c>
      <c r="N174" s="47">
        <v>41</v>
      </c>
      <c r="O174" s="47">
        <v>32</v>
      </c>
      <c r="P174" s="48" t="s">
        <v>500</v>
      </c>
      <c r="Q174" s="44">
        <f t="shared" si="11"/>
        <v>9</v>
      </c>
      <c r="R174" s="44" t="s">
        <v>383</v>
      </c>
    </row>
    <row r="175" spans="1:18" x14ac:dyDescent="0.2">
      <c r="A175" s="44">
        <v>174</v>
      </c>
      <c r="B175" s="50" t="s">
        <v>97</v>
      </c>
      <c r="C175" s="50" t="str">
        <f t="shared" si="8"/>
        <v>174-CNBC</v>
      </c>
      <c r="D175" s="51"/>
      <c r="E175" s="52" t="s">
        <v>729</v>
      </c>
      <c r="F175" s="52" t="s">
        <v>370</v>
      </c>
      <c r="G175" s="52">
        <v>2016</v>
      </c>
      <c r="H175" s="52" t="s">
        <v>382</v>
      </c>
      <c r="I175" s="52" t="s">
        <v>382</v>
      </c>
      <c r="J175" s="52" t="s">
        <v>730</v>
      </c>
      <c r="K175" s="52" t="str">
        <f t="shared" si="9"/>
        <v>801</v>
      </c>
      <c r="L175" s="52" t="str">
        <f t="shared" si="10"/>
        <v>RV</v>
      </c>
      <c r="M175" s="52">
        <v>3.5</v>
      </c>
      <c r="N175" s="52">
        <v>40</v>
      </c>
      <c r="O175" s="52">
        <v>35</v>
      </c>
      <c r="P175" s="53" t="s">
        <v>424</v>
      </c>
      <c r="Q175" s="36">
        <f t="shared" si="11"/>
        <v>5</v>
      </c>
      <c r="R175" s="36" t="s">
        <v>382</v>
      </c>
    </row>
    <row r="176" spans="1:18" x14ac:dyDescent="0.2">
      <c r="A176" s="44">
        <v>175</v>
      </c>
      <c r="B176" s="50" t="s">
        <v>731</v>
      </c>
      <c r="C176" s="50" t="str">
        <f t="shared" si="8"/>
        <v>175-Bloomberg*</v>
      </c>
      <c r="D176" s="51"/>
      <c r="E176" s="52" t="s">
        <v>732</v>
      </c>
      <c r="F176" s="52" t="s">
        <v>370</v>
      </c>
      <c r="G176" s="52">
        <v>2016</v>
      </c>
      <c r="H176" s="52" t="s">
        <v>382</v>
      </c>
      <c r="I176" s="52" t="s">
        <v>382</v>
      </c>
      <c r="J176" s="52" t="s">
        <v>733</v>
      </c>
      <c r="K176" s="52" t="str">
        <f t="shared" si="9"/>
        <v>750</v>
      </c>
      <c r="L176" s="52" t="str">
        <f t="shared" si="10"/>
        <v>LV</v>
      </c>
      <c r="M176" s="52">
        <v>3.6</v>
      </c>
      <c r="N176" s="52">
        <v>49</v>
      </c>
      <c r="O176" s="52">
        <v>37</v>
      </c>
      <c r="P176" s="53" t="s">
        <v>486</v>
      </c>
      <c r="Q176" s="36">
        <f t="shared" si="11"/>
        <v>12</v>
      </c>
      <c r="R176" s="36" t="s">
        <v>382</v>
      </c>
    </row>
    <row r="177" spans="1:18" x14ac:dyDescent="0.2">
      <c r="A177" s="44">
        <v>176</v>
      </c>
      <c r="B177" s="45" t="s">
        <v>425</v>
      </c>
      <c r="C177" s="45" t="str">
        <f t="shared" si="8"/>
        <v>176-CBS News</v>
      </c>
      <c r="D177" s="46"/>
      <c r="E177" s="47" t="s">
        <v>734</v>
      </c>
      <c r="F177" s="47" t="s">
        <v>370</v>
      </c>
      <c r="G177" s="47">
        <v>2016</v>
      </c>
      <c r="H177" s="47" t="s">
        <v>382</v>
      </c>
      <c r="I177" s="47" t="s">
        <v>382</v>
      </c>
      <c r="J177" s="47" t="s">
        <v>735</v>
      </c>
      <c r="K177" s="47" t="str">
        <f t="shared" si="9"/>
        <v>1048</v>
      </c>
      <c r="L177" s="47" t="str">
        <f t="shared" si="10"/>
        <v>RV</v>
      </c>
      <c r="M177" s="47">
        <v>4</v>
      </c>
      <c r="N177" s="47">
        <v>43</v>
      </c>
      <c r="O177" s="47">
        <v>37</v>
      </c>
      <c r="P177" s="48" t="s">
        <v>421</v>
      </c>
      <c r="Q177" s="44">
        <f t="shared" si="11"/>
        <v>6</v>
      </c>
      <c r="R177" s="44" t="s">
        <v>383</v>
      </c>
    </row>
    <row r="178" spans="1:18" x14ac:dyDescent="0.2">
      <c r="A178" s="44">
        <v>177</v>
      </c>
      <c r="B178" s="55" t="s">
        <v>52</v>
      </c>
      <c r="C178" s="55" t="str">
        <f t="shared" si="8"/>
        <v>177-FOX News</v>
      </c>
      <c r="D178" s="56"/>
      <c r="E178" s="57" t="s">
        <v>736</v>
      </c>
      <c r="F178" s="57" t="s">
        <v>370</v>
      </c>
      <c r="G178" s="57">
        <v>2016</v>
      </c>
      <c r="H178" s="57" t="s">
        <v>382</v>
      </c>
      <c r="I178" s="57" t="s">
        <v>383</v>
      </c>
      <c r="J178" s="57" t="s">
        <v>300</v>
      </c>
      <c r="K178" s="57" t="str">
        <f t="shared" si="9"/>
        <v>1004</v>
      </c>
      <c r="L178" s="57" t="str">
        <f t="shared" si="10"/>
        <v>RV</v>
      </c>
      <c r="M178" s="57">
        <v>3</v>
      </c>
      <c r="N178" s="57">
        <v>42</v>
      </c>
      <c r="O178" s="57">
        <v>39</v>
      </c>
      <c r="P178" s="58" t="s">
        <v>406</v>
      </c>
      <c r="Q178" s="40">
        <f t="shared" si="11"/>
        <v>3</v>
      </c>
      <c r="R178" s="40" t="s">
        <v>382</v>
      </c>
    </row>
    <row r="179" spans="1:18" x14ac:dyDescent="0.2">
      <c r="A179" s="44">
        <v>178</v>
      </c>
      <c r="B179" s="55" t="s">
        <v>8</v>
      </c>
      <c r="C179" s="55" t="str">
        <f t="shared" si="8"/>
        <v>178-Rasmussen Reports</v>
      </c>
      <c r="D179" s="56"/>
      <c r="E179" s="57" t="s">
        <v>737</v>
      </c>
      <c r="F179" s="57" t="s">
        <v>370</v>
      </c>
      <c r="G179" s="57">
        <v>2016</v>
      </c>
      <c r="H179" s="57" t="s">
        <v>382</v>
      </c>
      <c r="I179" s="57" t="s">
        <v>383</v>
      </c>
      <c r="J179" s="57" t="s">
        <v>20</v>
      </c>
      <c r="K179" s="57" t="str">
        <f t="shared" si="9"/>
        <v>1000</v>
      </c>
      <c r="L179" s="57" t="str">
        <f t="shared" si="10"/>
        <v>LV</v>
      </c>
      <c r="M179" s="57">
        <v>3</v>
      </c>
      <c r="N179" s="57">
        <v>42</v>
      </c>
      <c r="O179" s="57">
        <v>38</v>
      </c>
      <c r="P179" s="58" t="s">
        <v>412</v>
      </c>
      <c r="Q179" s="40">
        <f t="shared" si="11"/>
        <v>4</v>
      </c>
      <c r="R179" s="40" t="s">
        <v>382</v>
      </c>
    </row>
    <row r="180" spans="1:18" x14ac:dyDescent="0.2">
      <c r="A180" s="44">
        <v>179</v>
      </c>
      <c r="B180" s="45" t="s">
        <v>428</v>
      </c>
      <c r="C180" s="45" t="str">
        <f t="shared" si="8"/>
        <v>179-Reuters/Ipsos</v>
      </c>
      <c r="D180" s="46"/>
      <c r="E180" s="47" t="s">
        <v>738</v>
      </c>
      <c r="F180" s="47" t="s">
        <v>370</v>
      </c>
      <c r="G180" s="47">
        <v>2016</v>
      </c>
      <c r="H180" s="47" t="s">
        <v>382</v>
      </c>
      <c r="I180" s="47" t="s">
        <v>383</v>
      </c>
      <c r="J180" s="47" t="s">
        <v>739</v>
      </c>
      <c r="K180" s="47" t="str">
        <f t="shared" si="9"/>
        <v>1440</v>
      </c>
      <c r="L180" s="47" t="str">
        <f t="shared" si="10"/>
        <v>RV</v>
      </c>
      <c r="M180" s="47">
        <v>2.9</v>
      </c>
      <c r="N180" s="47">
        <v>42</v>
      </c>
      <c r="O180" s="47">
        <v>34</v>
      </c>
      <c r="P180" s="48" t="s">
        <v>474</v>
      </c>
      <c r="Q180" s="44">
        <f t="shared" si="11"/>
        <v>8</v>
      </c>
      <c r="R180" s="44" t="s">
        <v>383</v>
      </c>
    </row>
    <row r="181" spans="1:18" x14ac:dyDescent="0.2">
      <c r="A181" s="44">
        <v>180</v>
      </c>
      <c r="B181" s="45" t="s">
        <v>4</v>
      </c>
      <c r="C181" s="45" t="str">
        <f t="shared" si="8"/>
        <v>180-Economist/YouGov</v>
      </c>
      <c r="D181" s="46"/>
      <c r="E181" s="47" t="s">
        <v>114</v>
      </c>
      <c r="F181" s="47" t="s">
        <v>370</v>
      </c>
      <c r="G181" s="47">
        <v>2016</v>
      </c>
      <c r="H181" s="47" t="s">
        <v>382</v>
      </c>
      <c r="I181" s="47" t="s">
        <v>383</v>
      </c>
      <c r="J181" s="47" t="s">
        <v>740</v>
      </c>
      <c r="K181" s="47" t="str">
        <f t="shared" si="9"/>
        <v>1636</v>
      </c>
      <c r="L181" s="47" t="str">
        <f t="shared" si="10"/>
        <v>RV</v>
      </c>
      <c r="M181" s="47">
        <v>3.6</v>
      </c>
      <c r="N181" s="47">
        <v>44</v>
      </c>
      <c r="O181" s="47">
        <v>41</v>
      </c>
      <c r="P181" s="48" t="s">
        <v>406</v>
      </c>
      <c r="Q181" s="44">
        <f t="shared" si="11"/>
        <v>3</v>
      </c>
      <c r="R181" s="44" t="s">
        <v>383</v>
      </c>
    </row>
    <row r="182" spans="1:18" x14ac:dyDescent="0.2">
      <c r="A182" s="44">
        <v>181</v>
      </c>
      <c r="B182" s="50" t="s">
        <v>32</v>
      </c>
      <c r="C182" s="50" t="str">
        <f t="shared" si="8"/>
        <v>181-IBD/TIPP</v>
      </c>
      <c r="D182" s="51"/>
      <c r="E182" s="52" t="s">
        <v>741</v>
      </c>
      <c r="F182" s="52" t="s">
        <v>371</v>
      </c>
      <c r="G182" s="52">
        <v>2016</v>
      </c>
      <c r="H182" s="52" t="s">
        <v>382</v>
      </c>
      <c r="I182" s="52" t="s">
        <v>383</v>
      </c>
      <c r="J182" s="52" t="s">
        <v>742</v>
      </c>
      <c r="K182" s="52" t="str">
        <f t="shared" si="9"/>
        <v>850</v>
      </c>
      <c r="L182" s="52" t="str">
        <f t="shared" si="10"/>
        <v>RV</v>
      </c>
      <c r="M182" s="52">
        <v>3.3</v>
      </c>
      <c r="N182" s="52">
        <v>45</v>
      </c>
      <c r="O182" s="52">
        <v>40</v>
      </c>
      <c r="P182" s="53" t="s">
        <v>424</v>
      </c>
      <c r="Q182" s="36">
        <f t="shared" si="11"/>
        <v>5</v>
      </c>
      <c r="R182" s="36" t="s">
        <v>382</v>
      </c>
    </row>
    <row r="183" spans="1:18" x14ac:dyDescent="0.2">
      <c r="A183" s="44">
        <v>182</v>
      </c>
      <c r="B183" s="50" t="s">
        <v>8</v>
      </c>
      <c r="C183" s="50" t="str">
        <f t="shared" si="8"/>
        <v>182-Rasmussen Reports</v>
      </c>
      <c r="D183" s="51"/>
      <c r="E183" s="52" t="s">
        <v>743</v>
      </c>
      <c r="F183" s="52" t="s">
        <v>371</v>
      </c>
      <c r="G183" s="52">
        <v>2016</v>
      </c>
      <c r="H183" s="52" t="s">
        <v>382</v>
      </c>
      <c r="I183" s="52" t="s">
        <v>383</v>
      </c>
      <c r="J183" s="52" t="s">
        <v>20</v>
      </c>
      <c r="K183" s="52" t="str">
        <f t="shared" si="9"/>
        <v>1000</v>
      </c>
      <c r="L183" s="52" t="str">
        <f t="shared" si="10"/>
        <v>LV</v>
      </c>
      <c r="M183" s="52">
        <v>3</v>
      </c>
      <c r="N183" s="52">
        <v>39</v>
      </c>
      <c r="O183" s="52">
        <v>38</v>
      </c>
      <c r="P183" s="53" t="s">
        <v>410</v>
      </c>
      <c r="Q183" s="36">
        <f t="shared" si="11"/>
        <v>1</v>
      </c>
      <c r="R183" s="36" t="s">
        <v>382</v>
      </c>
    </row>
    <row r="184" spans="1:18" x14ac:dyDescent="0.2">
      <c r="A184" s="44">
        <v>183</v>
      </c>
      <c r="B184" s="55" t="s">
        <v>64</v>
      </c>
      <c r="C184" s="55" t="str">
        <f t="shared" si="8"/>
        <v>183-Quinnipiac</v>
      </c>
      <c r="D184" s="56"/>
      <c r="E184" s="57" t="s">
        <v>744</v>
      </c>
      <c r="F184" s="57" t="s">
        <v>371</v>
      </c>
      <c r="G184" s="57">
        <v>2016</v>
      </c>
      <c r="H184" s="57" t="s">
        <v>382</v>
      </c>
      <c r="I184" s="57" t="s">
        <v>383</v>
      </c>
      <c r="J184" s="57" t="s">
        <v>745</v>
      </c>
      <c r="K184" s="57" t="str">
        <f t="shared" si="9"/>
        <v>1561</v>
      </c>
      <c r="L184" s="57" t="str">
        <f t="shared" si="10"/>
        <v>RV</v>
      </c>
      <c r="M184" s="57">
        <v>2.5</v>
      </c>
      <c r="N184" s="57">
        <v>45</v>
      </c>
      <c r="O184" s="57">
        <v>41</v>
      </c>
      <c r="P184" s="58" t="s">
        <v>412</v>
      </c>
      <c r="Q184" s="40">
        <f t="shared" si="11"/>
        <v>4</v>
      </c>
      <c r="R184" s="40" t="s">
        <v>382</v>
      </c>
    </row>
    <row r="185" spans="1:18" x14ac:dyDescent="0.2">
      <c r="A185" s="44">
        <v>184</v>
      </c>
      <c r="B185" s="55" t="s">
        <v>8</v>
      </c>
      <c r="C185" s="55" t="str">
        <f t="shared" si="8"/>
        <v>184-Rasmussen Reports</v>
      </c>
      <c r="D185" s="56"/>
      <c r="E185" s="57" t="s">
        <v>746</v>
      </c>
      <c r="F185" s="57" t="s">
        <v>371</v>
      </c>
      <c r="G185" s="57">
        <v>2016</v>
      </c>
      <c r="H185" s="57" t="s">
        <v>382</v>
      </c>
      <c r="I185" s="57" t="s">
        <v>383</v>
      </c>
      <c r="J185" s="57" t="s">
        <v>20</v>
      </c>
      <c r="K185" s="57" t="str">
        <f t="shared" si="9"/>
        <v>1000</v>
      </c>
      <c r="L185" s="57" t="str">
        <f t="shared" si="10"/>
        <v>LV</v>
      </c>
      <c r="M185" s="57">
        <v>3</v>
      </c>
      <c r="N185" s="57">
        <v>40</v>
      </c>
      <c r="O185" s="57">
        <v>39</v>
      </c>
      <c r="P185" s="58" t="s">
        <v>410</v>
      </c>
      <c r="Q185" s="40">
        <f t="shared" si="11"/>
        <v>1</v>
      </c>
      <c r="R185" s="40" t="s">
        <v>382</v>
      </c>
    </row>
    <row r="186" spans="1:18" x14ac:dyDescent="0.2">
      <c r="A186" s="44">
        <v>185</v>
      </c>
      <c r="B186" s="50" t="s">
        <v>56</v>
      </c>
      <c r="C186" s="50" t="str">
        <f t="shared" si="8"/>
        <v>185-ABC News/Wash Post</v>
      </c>
      <c r="D186" s="51"/>
      <c r="E186" s="52" t="s">
        <v>747</v>
      </c>
      <c r="F186" s="52" t="s">
        <v>371</v>
      </c>
      <c r="G186" s="52">
        <v>2016</v>
      </c>
      <c r="H186" s="52" t="s">
        <v>382</v>
      </c>
      <c r="I186" s="52" t="s">
        <v>383</v>
      </c>
      <c r="J186" s="52" t="s">
        <v>748</v>
      </c>
      <c r="K186" s="52" t="str">
        <f t="shared" si="9"/>
        <v>829</v>
      </c>
      <c r="L186" s="52" t="str">
        <f t="shared" si="10"/>
        <v>RV</v>
      </c>
      <c r="M186" s="52">
        <v>3.5</v>
      </c>
      <c r="N186" s="52">
        <v>44</v>
      </c>
      <c r="O186" s="52">
        <v>46</v>
      </c>
      <c r="P186" s="54" t="s">
        <v>259</v>
      </c>
      <c r="Q186" s="36">
        <f t="shared" si="11"/>
        <v>-2</v>
      </c>
      <c r="R186" s="36" t="s">
        <v>382</v>
      </c>
    </row>
    <row r="187" spans="1:18" x14ac:dyDescent="0.2">
      <c r="A187" s="44">
        <v>186</v>
      </c>
      <c r="B187" s="50" t="s">
        <v>236</v>
      </c>
      <c r="C187" s="50" t="str">
        <f t="shared" si="8"/>
        <v>186-LA Times/USC</v>
      </c>
      <c r="D187" s="51"/>
      <c r="E187" s="52" t="s">
        <v>749</v>
      </c>
      <c r="F187" s="52" t="s">
        <v>371</v>
      </c>
      <c r="G187" s="52">
        <v>2016</v>
      </c>
      <c r="H187" s="52" t="s">
        <v>382</v>
      </c>
      <c r="I187" s="52" t="s">
        <v>383</v>
      </c>
      <c r="J187" s="52" t="s">
        <v>750</v>
      </c>
      <c r="K187" s="52" t="str">
        <f t="shared" si="9"/>
        <v>2385</v>
      </c>
      <c r="L187" s="52" t="str">
        <f t="shared" si="10"/>
        <v>LV</v>
      </c>
      <c r="M187" s="52" t="s">
        <v>42</v>
      </c>
      <c r="N187" s="52">
        <v>43</v>
      </c>
      <c r="O187" s="52">
        <v>45</v>
      </c>
      <c r="P187" s="54" t="s">
        <v>259</v>
      </c>
      <c r="Q187" s="36">
        <f t="shared" si="11"/>
        <v>-2</v>
      </c>
      <c r="R187" s="36" t="s">
        <v>382</v>
      </c>
    </row>
    <row r="188" spans="1:18" x14ac:dyDescent="0.2">
      <c r="A188" s="44">
        <v>187</v>
      </c>
      <c r="B188" s="55" t="s">
        <v>68</v>
      </c>
      <c r="C188" s="55" t="str">
        <f t="shared" si="8"/>
        <v>187-NBC News/Wall St. Jrnl</v>
      </c>
      <c r="D188" s="56"/>
      <c r="E188" s="57" t="s">
        <v>751</v>
      </c>
      <c r="F188" s="57" t="s">
        <v>371</v>
      </c>
      <c r="G188" s="57">
        <v>2016</v>
      </c>
      <c r="H188" s="57" t="s">
        <v>382</v>
      </c>
      <c r="I188" s="57" t="s">
        <v>383</v>
      </c>
      <c r="J188" s="57" t="s">
        <v>89</v>
      </c>
      <c r="K188" s="57" t="str">
        <f t="shared" si="9"/>
        <v>1000</v>
      </c>
      <c r="L188" s="57" t="str">
        <f t="shared" si="10"/>
        <v>RV</v>
      </c>
      <c r="M188" s="57">
        <v>3.1</v>
      </c>
      <c r="N188" s="57">
        <v>46</v>
      </c>
      <c r="O188" s="57">
        <v>43</v>
      </c>
      <c r="P188" s="58" t="s">
        <v>406</v>
      </c>
      <c r="Q188" s="40">
        <f t="shared" si="11"/>
        <v>3</v>
      </c>
      <c r="R188" s="40" t="s">
        <v>382</v>
      </c>
    </row>
    <row r="189" spans="1:18" x14ac:dyDescent="0.2">
      <c r="A189" s="44">
        <v>188</v>
      </c>
      <c r="B189" s="55" t="s">
        <v>8</v>
      </c>
      <c r="C189" s="55" t="str">
        <f t="shared" si="8"/>
        <v>188-Rasmussen Reports</v>
      </c>
      <c r="D189" s="56"/>
      <c r="E189" s="57" t="s">
        <v>752</v>
      </c>
      <c r="F189" s="57" t="s">
        <v>371</v>
      </c>
      <c r="G189" s="57">
        <v>2016</v>
      </c>
      <c r="H189" s="57" t="s">
        <v>382</v>
      </c>
      <c r="I189" s="57" t="s">
        <v>383</v>
      </c>
      <c r="J189" s="57" t="s">
        <v>20</v>
      </c>
      <c r="K189" s="57" t="str">
        <f t="shared" si="9"/>
        <v>1000</v>
      </c>
      <c r="L189" s="57" t="str">
        <f t="shared" si="10"/>
        <v>LV</v>
      </c>
      <c r="M189" s="57">
        <v>3</v>
      </c>
      <c r="N189" s="57">
        <v>37</v>
      </c>
      <c r="O189" s="57">
        <v>42</v>
      </c>
      <c r="P189" s="59" t="s">
        <v>581</v>
      </c>
      <c r="Q189" s="40">
        <f t="shared" si="11"/>
        <v>-5</v>
      </c>
      <c r="R189" s="40" t="s">
        <v>382</v>
      </c>
    </row>
    <row r="190" spans="1:18" x14ac:dyDescent="0.2">
      <c r="A190" s="44">
        <v>189</v>
      </c>
      <c r="B190" s="45" t="s">
        <v>52</v>
      </c>
      <c r="C190" s="45" t="str">
        <f t="shared" si="8"/>
        <v>189-FOX News</v>
      </c>
      <c r="D190" s="46"/>
      <c r="E190" s="47" t="s">
        <v>753</v>
      </c>
      <c r="F190" s="47" t="s">
        <v>371</v>
      </c>
      <c r="G190" s="47">
        <v>2016</v>
      </c>
      <c r="H190" s="47" t="s">
        <v>382</v>
      </c>
      <c r="I190" s="47" t="s">
        <v>383</v>
      </c>
      <c r="J190" s="47" t="s">
        <v>754</v>
      </c>
      <c r="K190" s="47" t="str">
        <f t="shared" si="9"/>
        <v>1021</v>
      </c>
      <c r="L190" s="47" t="str">
        <f t="shared" si="10"/>
        <v>RV</v>
      </c>
      <c r="M190" s="47">
        <v>3</v>
      </c>
      <c r="N190" s="47">
        <v>42</v>
      </c>
      <c r="O190" s="47">
        <v>45</v>
      </c>
      <c r="P190" s="49" t="s">
        <v>248</v>
      </c>
      <c r="Q190" s="44">
        <f t="shared" si="11"/>
        <v>-3</v>
      </c>
      <c r="R190" s="44" t="s">
        <v>383</v>
      </c>
    </row>
    <row r="191" spans="1:18" x14ac:dyDescent="0.2">
      <c r="A191" s="44">
        <v>190</v>
      </c>
      <c r="B191" s="45" t="s">
        <v>449</v>
      </c>
      <c r="C191" s="45" t="str">
        <f t="shared" si="8"/>
        <v>190-CBS News/NY Times</v>
      </c>
      <c r="D191" s="46"/>
      <c r="E191" s="47" t="s">
        <v>755</v>
      </c>
      <c r="F191" s="47" t="s">
        <v>371</v>
      </c>
      <c r="G191" s="47">
        <v>2016</v>
      </c>
      <c r="H191" s="47" t="s">
        <v>382</v>
      </c>
      <c r="I191" s="47" t="s">
        <v>383</v>
      </c>
      <c r="J191" s="47" t="s">
        <v>756</v>
      </c>
      <c r="K191" s="47" t="str">
        <f t="shared" si="9"/>
        <v>1109</v>
      </c>
      <c r="L191" s="47" t="str">
        <f t="shared" si="10"/>
        <v>RV</v>
      </c>
      <c r="M191" s="47">
        <v>3</v>
      </c>
      <c r="N191" s="47">
        <v>47</v>
      </c>
      <c r="O191" s="47">
        <v>41</v>
      </c>
      <c r="P191" s="48" t="s">
        <v>421</v>
      </c>
      <c r="Q191" s="44">
        <f t="shared" si="11"/>
        <v>6</v>
      </c>
      <c r="R191" s="44" t="s">
        <v>383</v>
      </c>
    </row>
    <row r="192" spans="1:18" x14ac:dyDescent="0.2">
      <c r="A192" s="44">
        <v>191</v>
      </c>
      <c r="B192" s="45" t="s">
        <v>704</v>
      </c>
      <c r="C192" s="45" t="str">
        <f t="shared" si="8"/>
        <v>191-Gravis*</v>
      </c>
      <c r="D192" s="46"/>
      <c r="E192" s="47" t="s">
        <v>757</v>
      </c>
      <c r="F192" s="47" t="s">
        <v>371</v>
      </c>
      <c r="G192" s="47">
        <v>2016</v>
      </c>
      <c r="H192" s="47" t="s">
        <v>382</v>
      </c>
      <c r="I192" s="47" t="s">
        <v>383</v>
      </c>
      <c r="J192" s="47" t="s">
        <v>758</v>
      </c>
      <c r="K192" s="47" t="str">
        <f t="shared" si="9"/>
        <v>1574</v>
      </c>
      <c r="L192" s="47" t="str">
        <f t="shared" si="10"/>
        <v>RV</v>
      </c>
      <c r="M192" s="47">
        <v>2.5</v>
      </c>
      <c r="N192" s="47">
        <v>50</v>
      </c>
      <c r="O192" s="47">
        <v>48</v>
      </c>
      <c r="P192" s="48" t="s">
        <v>433</v>
      </c>
      <c r="Q192" s="44">
        <f t="shared" si="11"/>
        <v>2</v>
      </c>
      <c r="R192" s="44" t="s">
        <v>383</v>
      </c>
    </row>
    <row r="193" spans="1:18" x14ac:dyDescent="0.2">
      <c r="A193" s="44">
        <v>192</v>
      </c>
      <c r="B193" s="45" t="s">
        <v>321</v>
      </c>
      <c r="C193" s="45" t="str">
        <f t="shared" si="8"/>
        <v>192-PPP (D)</v>
      </c>
      <c r="D193" s="46"/>
      <c r="E193" s="47" t="s">
        <v>759</v>
      </c>
      <c r="F193" s="47" t="s">
        <v>371</v>
      </c>
      <c r="G193" s="47">
        <v>2016</v>
      </c>
      <c r="H193" s="47" t="s">
        <v>382</v>
      </c>
      <c r="I193" s="47" t="s">
        <v>383</v>
      </c>
      <c r="J193" s="47" t="s">
        <v>47</v>
      </c>
      <c r="K193" s="47" t="str">
        <f t="shared" si="9"/>
        <v>1222</v>
      </c>
      <c r="L193" s="47" t="str">
        <f t="shared" si="10"/>
        <v>RV</v>
      </c>
      <c r="M193" s="47">
        <v>3.2</v>
      </c>
      <c r="N193" s="47">
        <v>47</v>
      </c>
      <c r="O193" s="47">
        <v>41</v>
      </c>
      <c r="P193" s="48" t="s">
        <v>421</v>
      </c>
      <c r="Q193" s="44">
        <f t="shared" si="11"/>
        <v>6</v>
      </c>
      <c r="R193" s="44" t="s">
        <v>383</v>
      </c>
    </row>
    <row r="194" spans="1:18" x14ac:dyDescent="0.2">
      <c r="A194" s="44">
        <v>193</v>
      </c>
      <c r="B194" s="50" t="s">
        <v>488</v>
      </c>
      <c r="C194" s="50" t="str">
        <f t="shared" si="8"/>
        <v>193-CNN/ORC</v>
      </c>
      <c r="D194" s="51"/>
      <c r="E194" s="52" t="s">
        <v>160</v>
      </c>
      <c r="F194" s="52" t="s">
        <v>372</v>
      </c>
      <c r="G194" s="52">
        <v>2016</v>
      </c>
      <c r="H194" s="52" t="s">
        <v>382</v>
      </c>
      <c r="I194" s="52" t="s">
        <v>383</v>
      </c>
      <c r="J194" s="52" t="s">
        <v>760</v>
      </c>
      <c r="K194" s="52" t="str">
        <f t="shared" si="9"/>
        <v>890</v>
      </c>
      <c r="L194" s="52" t="str">
        <f t="shared" si="10"/>
        <v>RV</v>
      </c>
      <c r="M194" s="52">
        <v>3.5</v>
      </c>
      <c r="N194" s="52">
        <v>54</v>
      </c>
      <c r="O194" s="52">
        <v>41</v>
      </c>
      <c r="P194" s="53" t="s">
        <v>482</v>
      </c>
      <c r="Q194" s="36">
        <f t="shared" si="11"/>
        <v>13</v>
      </c>
      <c r="R194" s="36" t="s">
        <v>382</v>
      </c>
    </row>
    <row r="195" spans="1:18" x14ac:dyDescent="0.2">
      <c r="A195" s="44">
        <v>194</v>
      </c>
      <c r="B195" s="50" t="s">
        <v>8</v>
      </c>
      <c r="C195" s="50" t="str">
        <f t="shared" ref="C195:C258" si="12">A195&amp;"-"&amp;B195</f>
        <v>194-Rasmussen Reports</v>
      </c>
      <c r="D195" s="51"/>
      <c r="E195" s="52" t="s">
        <v>761</v>
      </c>
      <c r="F195" s="52" t="s">
        <v>372</v>
      </c>
      <c r="G195" s="52">
        <v>2016</v>
      </c>
      <c r="H195" s="52" t="s">
        <v>382</v>
      </c>
      <c r="I195" s="52" t="s">
        <v>383</v>
      </c>
      <c r="J195" s="52" t="s">
        <v>20</v>
      </c>
      <c r="K195" s="52" t="str">
        <f t="shared" ref="K195:K258" si="13">TRIM(LEFT(J195, LEN(J195)-3))</f>
        <v>1000</v>
      </c>
      <c r="L195" s="52" t="str">
        <f t="shared" ref="L195:L258" si="14">+TRIM(RIGHT(J195, 2))</f>
        <v>LV</v>
      </c>
      <c r="M195" s="52">
        <v>3</v>
      </c>
      <c r="N195" s="52">
        <v>39</v>
      </c>
      <c r="O195" s="52">
        <v>41</v>
      </c>
      <c r="P195" s="54" t="s">
        <v>259</v>
      </c>
      <c r="Q195" s="36">
        <f t="shared" ref="Q195:Q258" si="15">N195-O195</f>
        <v>-2</v>
      </c>
      <c r="R195" s="36" t="s">
        <v>382</v>
      </c>
    </row>
    <row r="196" spans="1:18" x14ac:dyDescent="0.2">
      <c r="A196" s="44">
        <v>195</v>
      </c>
      <c r="B196" s="55" t="s">
        <v>32</v>
      </c>
      <c r="C196" s="55" t="str">
        <f t="shared" si="12"/>
        <v>195-IBD/TIPP</v>
      </c>
      <c r="D196" s="56"/>
      <c r="E196" s="57" t="s">
        <v>762</v>
      </c>
      <c r="F196" s="57" t="s">
        <v>372</v>
      </c>
      <c r="G196" s="57">
        <v>2016</v>
      </c>
      <c r="H196" s="57" t="s">
        <v>382</v>
      </c>
      <c r="I196" s="57" t="s">
        <v>383</v>
      </c>
      <c r="J196" s="57" t="s">
        <v>763</v>
      </c>
      <c r="K196" s="57" t="str">
        <f t="shared" si="13"/>
        <v>814</v>
      </c>
      <c r="L196" s="57" t="str">
        <f t="shared" si="14"/>
        <v>RV</v>
      </c>
      <c r="M196" s="57">
        <v>3.5</v>
      </c>
      <c r="N196" s="57">
        <v>47</v>
      </c>
      <c r="O196" s="57">
        <v>40</v>
      </c>
      <c r="P196" s="58" t="s">
        <v>437</v>
      </c>
      <c r="Q196" s="40">
        <f t="shared" si="15"/>
        <v>7</v>
      </c>
      <c r="R196" s="40" t="s">
        <v>382</v>
      </c>
    </row>
    <row r="197" spans="1:18" x14ac:dyDescent="0.2">
      <c r="A197" s="44">
        <v>196</v>
      </c>
      <c r="B197" s="55" t="s">
        <v>8</v>
      </c>
      <c r="C197" s="55" t="str">
        <f t="shared" si="12"/>
        <v>196-Rasmussen Reports</v>
      </c>
      <c r="D197" s="56"/>
      <c r="E197" s="57" t="s">
        <v>316</v>
      </c>
      <c r="F197" s="57" t="s">
        <v>372</v>
      </c>
      <c r="G197" s="57">
        <v>2016</v>
      </c>
      <c r="H197" s="57" t="s">
        <v>382</v>
      </c>
      <c r="I197" s="57" t="s">
        <v>383</v>
      </c>
      <c r="J197" s="57" t="s">
        <v>20</v>
      </c>
      <c r="K197" s="57" t="str">
        <f t="shared" si="13"/>
        <v>1000</v>
      </c>
      <c r="L197" s="57" t="str">
        <f t="shared" si="14"/>
        <v>LV</v>
      </c>
      <c r="M197" s="57">
        <v>3</v>
      </c>
      <c r="N197" s="57">
        <v>38</v>
      </c>
      <c r="O197" s="57">
        <v>38</v>
      </c>
      <c r="P197" s="57" t="s">
        <v>164</v>
      </c>
      <c r="Q197" s="40">
        <f t="shared" si="15"/>
        <v>0</v>
      </c>
      <c r="R197" s="40" t="s">
        <v>382</v>
      </c>
    </row>
    <row r="198" spans="1:18" x14ac:dyDescent="0.2">
      <c r="A198" s="44">
        <v>197</v>
      </c>
      <c r="B198" s="45" t="s">
        <v>87</v>
      </c>
      <c r="C198" s="45" t="str">
        <f t="shared" si="12"/>
        <v>197-USA Today/Suffolk</v>
      </c>
      <c r="D198" s="46"/>
      <c r="E198" s="47" t="s">
        <v>764</v>
      </c>
      <c r="F198" s="47" t="s">
        <v>372</v>
      </c>
      <c r="G198" s="47">
        <v>2016</v>
      </c>
      <c r="H198" s="47" t="s">
        <v>382</v>
      </c>
      <c r="I198" s="47" t="s">
        <v>383</v>
      </c>
      <c r="J198" s="47" t="s">
        <v>20</v>
      </c>
      <c r="K198" s="47" t="str">
        <f t="shared" si="13"/>
        <v>1000</v>
      </c>
      <c r="L198" s="47" t="str">
        <f t="shared" si="14"/>
        <v>LV</v>
      </c>
      <c r="M198" s="47">
        <v>3</v>
      </c>
      <c r="N198" s="47">
        <v>50</v>
      </c>
      <c r="O198" s="47">
        <v>39</v>
      </c>
      <c r="P198" s="48" t="s">
        <v>507</v>
      </c>
      <c r="Q198" s="44">
        <f t="shared" si="15"/>
        <v>11</v>
      </c>
      <c r="R198" s="44" t="s">
        <v>383</v>
      </c>
    </row>
    <row r="199" spans="1:18" x14ac:dyDescent="0.2">
      <c r="A199" s="44">
        <v>198</v>
      </c>
      <c r="B199" s="50" t="s">
        <v>765</v>
      </c>
      <c r="C199" s="50" t="str">
        <f t="shared" si="12"/>
        <v>198-GWU/Battleground</v>
      </c>
      <c r="D199" s="51"/>
      <c r="E199" s="52" t="s">
        <v>766</v>
      </c>
      <c r="F199" s="52" t="s">
        <v>372</v>
      </c>
      <c r="G199" s="52">
        <v>2016</v>
      </c>
      <c r="H199" s="52" t="s">
        <v>382</v>
      </c>
      <c r="I199" s="52" t="s">
        <v>383</v>
      </c>
      <c r="J199" s="52" t="s">
        <v>20</v>
      </c>
      <c r="K199" s="52" t="str">
        <f t="shared" si="13"/>
        <v>1000</v>
      </c>
      <c r="L199" s="52" t="str">
        <f t="shared" si="14"/>
        <v>LV</v>
      </c>
      <c r="M199" s="52">
        <v>3.1</v>
      </c>
      <c r="N199" s="52">
        <v>46</v>
      </c>
      <c r="O199" s="52">
        <v>43</v>
      </c>
      <c r="P199" s="53" t="s">
        <v>406</v>
      </c>
      <c r="Q199" s="36">
        <f t="shared" si="15"/>
        <v>3</v>
      </c>
      <c r="R199" s="36" t="s">
        <v>382</v>
      </c>
    </row>
    <row r="200" spans="1:18" x14ac:dyDescent="0.2">
      <c r="A200" s="44">
        <v>199</v>
      </c>
      <c r="B200" s="50" t="s">
        <v>52</v>
      </c>
      <c r="C200" s="50" t="str">
        <f t="shared" si="12"/>
        <v>199-FOX News</v>
      </c>
      <c r="D200" s="51"/>
      <c r="E200" s="52" t="s">
        <v>767</v>
      </c>
      <c r="F200" s="52" t="s">
        <v>372</v>
      </c>
      <c r="G200" s="52">
        <v>2016</v>
      </c>
      <c r="H200" s="52" t="s">
        <v>382</v>
      </c>
      <c r="I200" s="52" t="s">
        <v>383</v>
      </c>
      <c r="J200" s="52" t="s">
        <v>754</v>
      </c>
      <c r="K200" s="52" t="str">
        <f t="shared" si="13"/>
        <v>1021</v>
      </c>
      <c r="L200" s="52" t="str">
        <f t="shared" si="14"/>
        <v>RV</v>
      </c>
      <c r="M200" s="52">
        <v>3</v>
      </c>
      <c r="N200" s="52">
        <v>48</v>
      </c>
      <c r="O200" s="52">
        <v>41</v>
      </c>
      <c r="P200" s="53" t="s">
        <v>437</v>
      </c>
      <c r="Q200" s="36">
        <f t="shared" si="15"/>
        <v>7</v>
      </c>
      <c r="R200" s="36" t="s">
        <v>382</v>
      </c>
    </row>
    <row r="201" spans="1:18" x14ac:dyDescent="0.2">
      <c r="A201" s="44">
        <v>200</v>
      </c>
      <c r="B201" s="45" t="s">
        <v>68</v>
      </c>
      <c r="C201" s="45" t="str">
        <f t="shared" si="12"/>
        <v>200-NBC News/Wall St. Jrnl</v>
      </c>
      <c r="D201" s="46"/>
      <c r="E201" s="47" t="s">
        <v>768</v>
      </c>
      <c r="F201" s="47" t="s">
        <v>372</v>
      </c>
      <c r="G201" s="47">
        <v>2016</v>
      </c>
      <c r="H201" s="47" t="s">
        <v>382</v>
      </c>
      <c r="I201" s="47" t="s">
        <v>383</v>
      </c>
      <c r="J201" s="47" t="s">
        <v>89</v>
      </c>
      <c r="K201" s="47" t="str">
        <f t="shared" si="13"/>
        <v>1000</v>
      </c>
      <c r="L201" s="47" t="str">
        <f t="shared" si="14"/>
        <v>RV</v>
      </c>
      <c r="M201" s="47">
        <v>3.1</v>
      </c>
      <c r="N201" s="47">
        <v>50</v>
      </c>
      <c r="O201" s="47">
        <v>39</v>
      </c>
      <c r="P201" s="48" t="s">
        <v>507</v>
      </c>
      <c r="Q201" s="44">
        <f t="shared" si="15"/>
        <v>11</v>
      </c>
      <c r="R201" s="44" t="s">
        <v>383</v>
      </c>
    </row>
    <row r="202" spans="1:18" x14ac:dyDescent="0.2">
      <c r="A202" s="44">
        <v>201</v>
      </c>
      <c r="B202" s="45" t="s">
        <v>425</v>
      </c>
      <c r="C202" s="45" t="str">
        <f t="shared" si="12"/>
        <v>201-CBS News</v>
      </c>
      <c r="D202" s="46"/>
      <c r="E202" s="47" t="s">
        <v>769</v>
      </c>
      <c r="F202" s="47" t="s">
        <v>372</v>
      </c>
      <c r="G202" s="47">
        <v>2016</v>
      </c>
      <c r="H202" s="47" t="s">
        <v>382</v>
      </c>
      <c r="I202" s="47" t="s">
        <v>383</v>
      </c>
      <c r="J202" s="47" t="s">
        <v>770</v>
      </c>
      <c r="K202" s="47" t="str">
        <f t="shared" si="13"/>
        <v>1098</v>
      </c>
      <c r="L202" s="47" t="str">
        <f t="shared" si="14"/>
        <v>RV</v>
      </c>
      <c r="M202" s="47">
        <v>3</v>
      </c>
      <c r="N202" s="47">
        <v>50</v>
      </c>
      <c r="O202" s="47">
        <v>40</v>
      </c>
      <c r="P202" s="48" t="s">
        <v>476</v>
      </c>
      <c r="Q202" s="44">
        <f t="shared" si="15"/>
        <v>10</v>
      </c>
      <c r="R202" s="44" t="s">
        <v>383</v>
      </c>
    </row>
    <row r="203" spans="1:18" x14ac:dyDescent="0.2">
      <c r="A203" s="44">
        <v>202</v>
      </c>
      <c r="B203" s="45" t="s">
        <v>430</v>
      </c>
      <c r="C203" s="45" t="str">
        <f t="shared" si="12"/>
        <v>202-McClatchy/Marist</v>
      </c>
      <c r="D203" s="46"/>
      <c r="E203" s="47" t="s">
        <v>187</v>
      </c>
      <c r="F203" s="47" t="s">
        <v>373</v>
      </c>
      <c r="G203" s="47">
        <v>2016</v>
      </c>
      <c r="H203" s="47" t="s">
        <v>382</v>
      </c>
      <c r="I203" s="47" t="s">
        <v>383</v>
      </c>
      <c r="J203" s="47" t="s">
        <v>771</v>
      </c>
      <c r="K203" s="47" t="str">
        <f t="shared" si="13"/>
        <v>1066</v>
      </c>
      <c r="L203" s="47" t="str">
        <f t="shared" si="14"/>
        <v>RV</v>
      </c>
      <c r="M203" s="47">
        <v>3</v>
      </c>
      <c r="N203" s="47">
        <v>50</v>
      </c>
      <c r="O203" s="47">
        <v>41</v>
      </c>
      <c r="P203" s="48" t="s">
        <v>500</v>
      </c>
      <c r="Q203" s="44">
        <f t="shared" si="15"/>
        <v>9</v>
      </c>
      <c r="R203" s="44" t="s">
        <v>383</v>
      </c>
    </row>
    <row r="204" spans="1:18" x14ac:dyDescent="0.2">
      <c r="A204" s="44">
        <v>203</v>
      </c>
      <c r="B204" s="45" t="s">
        <v>32</v>
      </c>
      <c r="C204" s="45" t="str">
        <f t="shared" si="12"/>
        <v>203-IBD/TIPP</v>
      </c>
      <c r="D204" s="46"/>
      <c r="E204" s="47" t="s">
        <v>772</v>
      </c>
      <c r="F204" s="47" t="s">
        <v>373</v>
      </c>
      <c r="G204" s="47">
        <v>2016</v>
      </c>
      <c r="H204" s="47" t="s">
        <v>382</v>
      </c>
      <c r="I204" s="47" t="s">
        <v>383</v>
      </c>
      <c r="J204" s="47" t="s">
        <v>773</v>
      </c>
      <c r="K204" s="47" t="str">
        <f t="shared" si="13"/>
        <v>819</v>
      </c>
      <c r="L204" s="47" t="str">
        <f t="shared" si="14"/>
        <v>RV</v>
      </c>
      <c r="M204" s="47">
        <v>3.5</v>
      </c>
      <c r="N204" s="47">
        <v>47</v>
      </c>
      <c r="O204" s="47">
        <v>35</v>
      </c>
      <c r="P204" s="48" t="s">
        <v>486</v>
      </c>
      <c r="Q204" s="44">
        <f t="shared" si="15"/>
        <v>12</v>
      </c>
      <c r="R204" s="44" t="s">
        <v>383</v>
      </c>
    </row>
    <row r="205" spans="1:18" x14ac:dyDescent="0.2">
      <c r="A205" s="44">
        <v>204</v>
      </c>
      <c r="B205" s="45" t="s">
        <v>321</v>
      </c>
      <c r="C205" s="45" t="str">
        <f t="shared" si="12"/>
        <v>204-PPP (D)</v>
      </c>
      <c r="D205" s="46"/>
      <c r="E205" s="47" t="s">
        <v>192</v>
      </c>
      <c r="F205" s="47" t="s">
        <v>373</v>
      </c>
      <c r="G205" s="47">
        <v>2016</v>
      </c>
      <c r="H205" s="47" t="s">
        <v>382</v>
      </c>
      <c r="I205" s="47" t="s">
        <v>383</v>
      </c>
      <c r="J205" s="47" t="s">
        <v>774</v>
      </c>
      <c r="K205" s="47" t="str">
        <f t="shared" si="13"/>
        <v>1083</v>
      </c>
      <c r="L205" s="47" t="str">
        <f t="shared" si="14"/>
        <v>RV</v>
      </c>
      <c r="M205" s="47">
        <v>3</v>
      </c>
      <c r="N205" s="47">
        <v>48</v>
      </c>
      <c r="O205" s="47">
        <v>41</v>
      </c>
      <c r="P205" s="48" t="s">
        <v>437</v>
      </c>
      <c r="Q205" s="44">
        <f t="shared" si="15"/>
        <v>7</v>
      </c>
      <c r="R205" s="44" t="s">
        <v>383</v>
      </c>
    </row>
    <row r="206" spans="1:18" x14ac:dyDescent="0.2">
      <c r="A206" s="44">
        <v>205</v>
      </c>
      <c r="B206" s="55" t="s">
        <v>52</v>
      </c>
      <c r="C206" s="55" t="str">
        <f t="shared" si="12"/>
        <v>205-FOX News</v>
      </c>
      <c r="D206" s="56"/>
      <c r="E206" s="57" t="s">
        <v>775</v>
      </c>
      <c r="F206" s="57" t="s">
        <v>373</v>
      </c>
      <c r="G206" s="57">
        <v>2016</v>
      </c>
      <c r="H206" s="57" t="s">
        <v>382</v>
      </c>
      <c r="I206" s="57" t="s">
        <v>383</v>
      </c>
      <c r="J206" s="57" t="s">
        <v>776</v>
      </c>
      <c r="K206" s="57" t="str">
        <f t="shared" si="13"/>
        <v>1016</v>
      </c>
      <c r="L206" s="57" t="str">
        <f t="shared" si="14"/>
        <v>RV</v>
      </c>
      <c r="M206" s="57">
        <v>3</v>
      </c>
      <c r="N206" s="57">
        <v>49</v>
      </c>
      <c r="O206" s="57">
        <v>38</v>
      </c>
      <c r="P206" s="58" t="s">
        <v>507</v>
      </c>
      <c r="Q206" s="40">
        <f t="shared" si="15"/>
        <v>11</v>
      </c>
      <c r="R206" s="40" t="s">
        <v>382</v>
      </c>
    </row>
    <row r="207" spans="1:18" x14ac:dyDescent="0.2">
      <c r="A207" s="44">
        <v>206</v>
      </c>
      <c r="B207" s="55" t="s">
        <v>403</v>
      </c>
      <c r="C207" s="55" t="str">
        <f t="shared" si="12"/>
        <v>206-Bloomberg</v>
      </c>
      <c r="D207" s="56"/>
      <c r="E207" s="57" t="s">
        <v>777</v>
      </c>
      <c r="F207" s="57" t="s">
        <v>373</v>
      </c>
      <c r="G207" s="57">
        <v>2016</v>
      </c>
      <c r="H207" s="57" t="s">
        <v>382</v>
      </c>
      <c r="I207" s="57" t="s">
        <v>383</v>
      </c>
      <c r="J207" s="57" t="s">
        <v>778</v>
      </c>
      <c r="K207" s="57" t="str">
        <f t="shared" si="13"/>
        <v>815</v>
      </c>
      <c r="L207" s="57" t="str">
        <f t="shared" si="14"/>
        <v>LV</v>
      </c>
      <c r="M207" s="57">
        <v>3.4</v>
      </c>
      <c r="N207" s="57">
        <v>54</v>
      </c>
      <c r="O207" s="57">
        <v>36</v>
      </c>
      <c r="P207" s="58" t="s">
        <v>779</v>
      </c>
      <c r="Q207" s="40">
        <f t="shared" si="15"/>
        <v>18</v>
      </c>
      <c r="R207" s="40" t="s">
        <v>382</v>
      </c>
    </row>
    <row r="208" spans="1:18" x14ac:dyDescent="0.2">
      <c r="A208" s="44">
        <v>207</v>
      </c>
      <c r="B208" s="45" t="s">
        <v>64</v>
      </c>
      <c r="C208" s="45" t="str">
        <f t="shared" si="12"/>
        <v>207-Quinnipiac</v>
      </c>
      <c r="D208" s="46"/>
      <c r="E208" s="47" t="s">
        <v>780</v>
      </c>
      <c r="F208" s="47" t="s">
        <v>373</v>
      </c>
      <c r="G208" s="47">
        <v>2016</v>
      </c>
      <c r="H208" s="47" t="s">
        <v>382</v>
      </c>
      <c r="I208" s="47" t="s">
        <v>383</v>
      </c>
      <c r="J208" s="47" t="s">
        <v>781</v>
      </c>
      <c r="K208" s="47" t="str">
        <f t="shared" si="13"/>
        <v>1451</v>
      </c>
      <c r="L208" s="47" t="str">
        <f t="shared" si="14"/>
        <v>RV</v>
      </c>
      <c r="M208" s="47">
        <v>2.6</v>
      </c>
      <c r="N208" s="47">
        <v>46</v>
      </c>
      <c r="O208" s="47">
        <v>40</v>
      </c>
      <c r="P208" s="48" t="s">
        <v>421</v>
      </c>
      <c r="Q208" s="44">
        <f t="shared" si="15"/>
        <v>6</v>
      </c>
      <c r="R208" s="44" t="s">
        <v>383</v>
      </c>
    </row>
    <row r="209" spans="1:18" x14ac:dyDescent="0.2">
      <c r="A209" s="44">
        <v>208</v>
      </c>
      <c r="B209" s="45" t="s">
        <v>449</v>
      </c>
      <c r="C209" s="45" t="str">
        <f t="shared" si="12"/>
        <v>208-CBS News/NY Times</v>
      </c>
      <c r="D209" s="46"/>
      <c r="E209" s="47" t="s">
        <v>325</v>
      </c>
      <c r="F209" s="47" t="s">
        <v>373</v>
      </c>
      <c r="G209" s="47">
        <v>2016</v>
      </c>
      <c r="H209" s="47" t="s">
        <v>382</v>
      </c>
      <c r="I209" s="47" t="s">
        <v>383</v>
      </c>
      <c r="J209" s="47" t="s">
        <v>782</v>
      </c>
      <c r="K209" s="47" t="str">
        <f t="shared" si="13"/>
        <v>1058</v>
      </c>
      <c r="L209" s="47" t="str">
        <f t="shared" si="14"/>
        <v>RV</v>
      </c>
      <c r="M209" s="47">
        <v>4</v>
      </c>
      <c r="N209" s="47">
        <v>50</v>
      </c>
      <c r="O209" s="47">
        <v>40</v>
      </c>
      <c r="P209" s="48" t="s">
        <v>476</v>
      </c>
      <c r="Q209" s="44">
        <f t="shared" si="15"/>
        <v>10</v>
      </c>
      <c r="R209" s="44" t="s">
        <v>383</v>
      </c>
    </row>
    <row r="210" spans="1:18" x14ac:dyDescent="0.2">
      <c r="A210" s="44">
        <v>209</v>
      </c>
      <c r="B210" s="45" t="s">
        <v>488</v>
      </c>
      <c r="C210" s="45" t="str">
        <f t="shared" si="12"/>
        <v>209-CNN/ORC</v>
      </c>
      <c r="D210" s="46"/>
      <c r="E210" s="47" t="s">
        <v>325</v>
      </c>
      <c r="F210" s="47" t="s">
        <v>373</v>
      </c>
      <c r="G210" s="47">
        <v>2016</v>
      </c>
      <c r="H210" s="47" t="s">
        <v>382</v>
      </c>
      <c r="I210" s="47" t="s">
        <v>383</v>
      </c>
      <c r="J210" s="47" t="s">
        <v>495</v>
      </c>
      <c r="K210" s="47" t="str">
        <f t="shared" si="13"/>
        <v>925</v>
      </c>
      <c r="L210" s="47" t="str">
        <f t="shared" si="14"/>
        <v>RV</v>
      </c>
      <c r="M210" s="47">
        <v>3</v>
      </c>
      <c r="N210" s="47">
        <v>53</v>
      </c>
      <c r="O210" s="47">
        <v>41</v>
      </c>
      <c r="P210" s="48" t="s">
        <v>486</v>
      </c>
      <c r="Q210" s="44">
        <f t="shared" si="15"/>
        <v>12</v>
      </c>
      <c r="R210" s="44" t="s">
        <v>383</v>
      </c>
    </row>
    <row r="211" spans="1:18" x14ac:dyDescent="0.2">
      <c r="A211" s="44">
        <v>210</v>
      </c>
      <c r="B211" s="45" t="s">
        <v>80</v>
      </c>
      <c r="C211" s="45" t="str">
        <f t="shared" si="12"/>
        <v>210-Monmouth</v>
      </c>
      <c r="D211" s="46"/>
      <c r="E211" s="47" t="s">
        <v>325</v>
      </c>
      <c r="F211" s="47" t="s">
        <v>373</v>
      </c>
      <c r="G211" s="47">
        <v>2016</v>
      </c>
      <c r="H211" s="47" t="s">
        <v>382</v>
      </c>
      <c r="I211" s="47" t="s">
        <v>383</v>
      </c>
      <c r="J211" s="47" t="s">
        <v>287</v>
      </c>
      <c r="K211" s="47" t="str">
        <f t="shared" si="13"/>
        <v>848</v>
      </c>
      <c r="L211" s="47" t="str">
        <f t="shared" si="14"/>
        <v>RV</v>
      </c>
      <c r="M211" s="47">
        <v>3.4</v>
      </c>
      <c r="N211" s="47">
        <v>48</v>
      </c>
      <c r="O211" s="47">
        <v>38</v>
      </c>
      <c r="P211" s="48" t="s">
        <v>476</v>
      </c>
      <c r="Q211" s="44">
        <f t="shared" si="15"/>
        <v>10</v>
      </c>
      <c r="R211" s="44" t="s">
        <v>383</v>
      </c>
    </row>
    <row r="212" spans="1:18" x14ac:dyDescent="0.2">
      <c r="A212" s="44">
        <v>211</v>
      </c>
      <c r="B212" s="45" t="s">
        <v>56</v>
      </c>
      <c r="C212" s="45" t="str">
        <f t="shared" si="12"/>
        <v>211-ABC News/Wash Post</v>
      </c>
      <c r="D212" s="46"/>
      <c r="E212" s="47" t="s">
        <v>783</v>
      </c>
      <c r="F212" s="47" t="s">
        <v>373</v>
      </c>
      <c r="G212" s="47">
        <v>2016</v>
      </c>
      <c r="H212" s="47" t="s">
        <v>382</v>
      </c>
      <c r="I212" s="47" t="s">
        <v>383</v>
      </c>
      <c r="J212" s="47" t="s">
        <v>784</v>
      </c>
      <c r="K212" s="47" t="str">
        <f t="shared" si="13"/>
        <v>864</v>
      </c>
      <c r="L212" s="47" t="str">
        <f t="shared" si="14"/>
        <v>RV</v>
      </c>
      <c r="M212" s="47">
        <v>4</v>
      </c>
      <c r="N212" s="47">
        <v>50</v>
      </c>
      <c r="O212" s="47">
        <v>41</v>
      </c>
      <c r="P212" s="48" t="s">
        <v>500</v>
      </c>
      <c r="Q212" s="44">
        <f t="shared" si="15"/>
        <v>9</v>
      </c>
      <c r="R212" s="44" t="s">
        <v>383</v>
      </c>
    </row>
    <row r="213" spans="1:18" x14ac:dyDescent="0.2">
      <c r="A213" s="44">
        <v>212</v>
      </c>
      <c r="B213" s="50" t="s">
        <v>68</v>
      </c>
      <c r="C213" s="50" t="str">
        <f t="shared" si="12"/>
        <v>212-NBC News/Wall St. Jrnl</v>
      </c>
      <c r="D213" s="51" t="s">
        <v>387</v>
      </c>
      <c r="E213" s="52" t="s">
        <v>783</v>
      </c>
      <c r="F213" s="52" t="s">
        <v>373</v>
      </c>
      <c r="G213" s="52">
        <v>2016</v>
      </c>
      <c r="H213" s="52" t="s">
        <v>382</v>
      </c>
      <c r="I213" s="52" t="s">
        <v>383</v>
      </c>
      <c r="J213" s="52" t="s">
        <v>166</v>
      </c>
      <c r="K213" s="52" t="str">
        <f t="shared" si="13"/>
        <v>1200</v>
      </c>
      <c r="L213" s="52" t="str">
        <f t="shared" si="14"/>
        <v>RV</v>
      </c>
      <c r="M213" s="52">
        <v>2.8</v>
      </c>
      <c r="N213" s="52">
        <v>51</v>
      </c>
      <c r="O213" s="52">
        <v>38</v>
      </c>
      <c r="P213" s="53" t="s">
        <v>482</v>
      </c>
      <c r="Q213" s="36">
        <f t="shared" si="15"/>
        <v>13</v>
      </c>
      <c r="R213" s="36" t="s">
        <v>382</v>
      </c>
    </row>
    <row r="214" spans="1:18" x14ac:dyDescent="0.2">
      <c r="A214" s="44">
        <v>213</v>
      </c>
      <c r="B214" s="50" t="s">
        <v>8</v>
      </c>
      <c r="C214" s="50" t="str">
        <f t="shared" si="12"/>
        <v>213-Rasmussen Reports</v>
      </c>
      <c r="D214" s="51"/>
      <c r="E214" s="52" t="s">
        <v>785</v>
      </c>
      <c r="F214" s="52" t="s">
        <v>374</v>
      </c>
      <c r="G214" s="52">
        <v>2016</v>
      </c>
      <c r="H214" s="52" t="s">
        <v>383</v>
      </c>
      <c r="I214" s="52" t="s">
        <v>383</v>
      </c>
      <c r="J214" s="52" t="s">
        <v>20</v>
      </c>
      <c r="K214" s="52" t="str">
        <f t="shared" si="13"/>
        <v>1000</v>
      </c>
      <c r="L214" s="52" t="str">
        <f t="shared" si="14"/>
        <v>LV</v>
      </c>
      <c r="M214" s="52">
        <v>3</v>
      </c>
      <c r="N214" s="52">
        <v>41</v>
      </c>
      <c r="O214" s="52">
        <v>36</v>
      </c>
      <c r="P214" s="53" t="s">
        <v>424</v>
      </c>
      <c r="Q214" s="36">
        <f t="shared" si="15"/>
        <v>5</v>
      </c>
      <c r="R214" s="36" t="s">
        <v>382</v>
      </c>
    </row>
    <row r="215" spans="1:18" x14ac:dyDescent="0.2">
      <c r="A215" s="44">
        <v>214</v>
      </c>
      <c r="B215" s="45" t="s">
        <v>488</v>
      </c>
      <c r="C215" s="45" t="str">
        <f t="shared" si="12"/>
        <v>214-CNN/ORC</v>
      </c>
      <c r="D215" s="46"/>
      <c r="E215" s="47" t="s">
        <v>786</v>
      </c>
      <c r="F215" s="47" t="s">
        <v>374</v>
      </c>
      <c r="G215" s="47">
        <v>2016</v>
      </c>
      <c r="H215" s="47" t="s">
        <v>383</v>
      </c>
      <c r="I215" s="47" t="s">
        <v>383</v>
      </c>
      <c r="J215" s="47" t="s">
        <v>787</v>
      </c>
      <c r="K215" s="47" t="str">
        <f t="shared" si="13"/>
        <v>920</v>
      </c>
      <c r="L215" s="47" t="str">
        <f t="shared" si="14"/>
        <v>RV</v>
      </c>
      <c r="M215" s="47">
        <v>3</v>
      </c>
      <c r="N215" s="47">
        <v>52</v>
      </c>
      <c r="O215" s="47">
        <v>44</v>
      </c>
      <c r="P215" s="48" t="s">
        <v>474</v>
      </c>
      <c r="Q215" s="44">
        <f t="shared" si="15"/>
        <v>8</v>
      </c>
      <c r="R215" s="44" t="s">
        <v>383</v>
      </c>
    </row>
    <row r="216" spans="1:18" x14ac:dyDescent="0.2">
      <c r="A216" s="44">
        <v>215</v>
      </c>
      <c r="B216" s="45" t="s">
        <v>52</v>
      </c>
      <c r="C216" s="45" t="str">
        <f t="shared" si="12"/>
        <v>215-FOX News</v>
      </c>
      <c r="D216" s="46"/>
      <c r="E216" s="47" t="s">
        <v>788</v>
      </c>
      <c r="F216" s="47" t="s">
        <v>374</v>
      </c>
      <c r="G216" s="47">
        <v>2016</v>
      </c>
      <c r="H216" s="47" t="s">
        <v>383</v>
      </c>
      <c r="I216" s="47" t="s">
        <v>383</v>
      </c>
      <c r="J216" s="47" t="s">
        <v>789</v>
      </c>
      <c r="K216" s="47" t="str">
        <f t="shared" si="13"/>
        <v>1031</v>
      </c>
      <c r="L216" s="47" t="str">
        <f t="shared" si="14"/>
        <v>RV</v>
      </c>
      <c r="M216" s="47">
        <v>3</v>
      </c>
      <c r="N216" s="47">
        <v>47</v>
      </c>
      <c r="O216" s="47">
        <v>42</v>
      </c>
      <c r="P216" s="48" t="s">
        <v>424</v>
      </c>
      <c r="Q216" s="44">
        <f t="shared" si="15"/>
        <v>5</v>
      </c>
      <c r="R216" s="44" t="s">
        <v>383</v>
      </c>
    </row>
    <row r="217" spans="1:18" x14ac:dyDescent="0.2">
      <c r="A217" s="44">
        <v>216</v>
      </c>
      <c r="B217" s="60" t="s">
        <v>87</v>
      </c>
      <c r="C217" s="45" t="str">
        <f t="shared" si="12"/>
        <v>216-USA Today/Suffolk</v>
      </c>
      <c r="D217" s="61"/>
      <c r="E217" s="62" t="s">
        <v>790</v>
      </c>
      <c r="F217" s="62" t="s">
        <v>374</v>
      </c>
      <c r="G217" s="62">
        <v>2016</v>
      </c>
      <c r="H217" s="62" t="s">
        <v>383</v>
      </c>
      <c r="I217" s="62" t="s">
        <v>383</v>
      </c>
      <c r="J217" s="62" t="s">
        <v>20</v>
      </c>
      <c r="K217" s="62" t="str">
        <f t="shared" si="13"/>
        <v>1000</v>
      </c>
      <c r="L217" s="62" t="str">
        <f t="shared" si="14"/>
        <v>LV</v>
      </c>
      <c r="M217" s="62">
        <v>3</v>
      </c>
      <c r="N217" s="62">
        <v>43</v>
      </c>
      <c r="O217" s="62">
        <v>45</v>
      </c>
      <c r="P217" s="63" t="s">
        <v>259</v>
      </c>
      <c r="Q217" s="33">
        <f t="shared" si="15"/>
        <v>-2</v>
      </c>
      <c r="R217" s="44" t="s">
        <v>383</v>
      </c>
    </row>
    <row r="218" spans="1:18" x14ac:dyDescent="0.2">
      <c r="A218" s="44">
        <v>217</v>
      </c>
      <c r="B218" s="60" t="s">
        <v>64</v>
      </c>
      <c r="C218" s="45" t="str">
        <f t="shared" si="12"/>
        <v>217-Quinnipiac</v>
      </c>
      <c r="D218" s="61"/>
      <c r="E218" s="62" t="s">
        <v>791</v>
      </c>
      <c r="F218" s="62" t="s">
        <v>374</v>
      </c>
      <c r="G218" s="62">
        <v>2016</v>
      </c>
      <c r="H218" s="62" t="s">
        <v>383</v>
      </c>
      <c r="I218" s="62" t="s">
        <v>383</v>
      </c>
      <c r="J218" s="62" t="s">
        <v>792</v>
      </c>
      <c r="K218" s="62" t="str">
        <f t="shared" si="13"/>
        <v>1342</v>
      </c>
      <c r="L218" s="62" t="str">
        <f t="shared" si="14"/>
        <v>RV</v>
      </c>
      <c r="M218" s="62">
        <v>2.7</v>
      </c>
      <c r="N218" s="62">
        <v>44</v>
      </c>
      <c r="O218" s="62">
        <v>43</v>
      </c>
      <c r="P218" s="64" t="s">
        <v>410</v>
      </c>
      <c r="Q218" s="33">
        <f t="shared" si="15"/>
        <v>1</v>
      </c>
      <c r="R218" s="44" t="s">
        <v>383</v>
      </c>
    </row>
    <row r="219" spans="1:18" x14ac:dyDescent="0.2">
      <c r="A219" s="44">
        <v>218</v>
      </c>
      <c r="B219" s="45" t="s">
        <v>64</v>
      </c>
      <c r="C219" s="45" t="str">
        <f t="shared" si="12"/>
        <v>218-Quinnipiac</v>
      </c>
      <c r="D219" s="46"/>
      <c r="E219" s="47" t="s">
        <v>793</v>
      </c>
      <c r="F219" s="47" t="s">
        <v>374</v>
      </c>
      <c r="G219" s="47">
        <v>2016</v>
      </c>
      <c r="H219" s="47" t="s">
        <v>383</v>
      </c>
      <c r="I219" s="47" t="s">
        <v>383</v>
      </c>
      <c r="J219" s="47" t="s">
        <v>115</v>
      </c>
      <c r="K219" s="47" t="str">
        <f t="shared" si="13"/>
        <v>1125</v>
      </c>
      <c r="L219" s="47" t="str">
        <f t="shared" si="14"/>
        <v>RV</v>
      </c>
      <c r="M219" s="47">
        <v>2.9</v>
      </c>
      <c r="N219" s="47">
        <v>46</v>
      </c>
      <c r="O219" s="47">
        <v>41</v>
      </c>
      <c r="P219" s="48" t="s">
        <v>424</v>
      </c>
      <c r="Q219" s="44">
        <f t="shared" si="15"/>
        <v>5</v>
      </c>
      <c r="R219" s="44" t="s">
        <v>383</v>
      </c>
    </row>
    <row r="220" spans="1:18" x14ac:dyDescent="0.2">
      <c r="A220" s="44">
        <v>219</v>
      </c>
      <c r="B220" s="45" t="s">
        <v>321</v>
      </c>
      <c r="C220" s="45" t="str">
        <f t="shared" si="12"/>
        <v>219-PPP (D)</v>
      </c>
      <c r="D220" s="46"/>
      <c r="E220" s="47" t="s">
        <v>794</v>
      </c>
      <c r="F220" s="47" t="s">
        <v>374</v>
      </c>
      <c r="G220" s="47">
        <v>2016</v>
      </c>
      <c r="H220" s="47" t="s">
        <v>383</v>
      </c>
      <c r="I220" s="47" t="s">
        <v>383</v>
      </c>
      <c r="J220" s="47" t="s">
        <v>795</v>
      </c>
      <c r="K220" s="47" t="str">
        <f t="shared" si="13"/>
        <v>1236</v>
      </c>
      <c r="L220" s="47" t="str">
        <f t="shared" si="14"/>
        <v>RV</v>
      </c>
      <c r="M220" s="47">
        <v>2.8</v>
      </c>
      <c r="N220" s="47">
        <v>47</v>
      </c>
      <c r="O220" s="47">
        <v>40</v>
      </c>
      <c r="P220" s="48" t="s">
        <v>437</v>
      </c>
      <c r="Q220" s="44">
        <f t="shared" si="15"/>
        <v>7</v>
      </c>
      <c r="R220" s="44" t="s">
        <v>383</v>
      </c>
    </row>
    <row r="221" spans="1:18" x14ac:dyDescent="0.2">
      <c r="A221" s="44">
        <v>220</v>
      </c>
      <c r="B221" s="45" t="s">
        <v>68</v>
      </c>
      <c r="C221" s="45" t="str">
        <f t="shared" si="12"/>
        <v>220-NBC News/Wall St. Jrnl</v>
      </c>
      <c r="D221" s="46"/>
      <c r="E221" s="47" t="s">
        <v>796</v>
      </c>
      <c r="F221" s="47" t="s">
        <v>375</v>
      </c>
      <c r="G221" s="47">
        <v>2016</v>
      </c>
      <c r="H221" s="47" t="s">
        <v>383</v>
      </c>
      <c r="I221" s="47" t="s">
        <v>383</v>
      </c>
      <c r="J221" s="47" t="s">
        <v>99</v>
      </c>
      <c r="K221" s="47" t="str">
        <f t="shared" si="13"/>
        <v>800</v>
      </c>
      <c r="L221" s="47" t="str">
        <f t="shared" si="14"/>
        <v>RV</v>
      </c>
      <c r="M221" s="47">
        <v>3.5</v>
      </c>
      <c r="N221" s="47">
        <v>51</v>
      </c>
      <c r="O221" s="47">
        <v>41</v>
      </c>
      <c r="P221" s="48" t="s">
        <v>476</v>
      </c>
      <c r="Q221" s="44">
        <f t="shared" si="15"/>
        <v>10</v>
      </c>
      <c r="R221" s="44" t="s">
        <v>383</v>
      </c>
    </row>
    <row r="222" spans="1:18" x14ac:dyDescent="0.2">
      <c r="A222" s="44">
        <v>221</v>
      </c>
      <c r="B222" s="45" t="s">
        <v>52</v>
      </c>
      <c r="C222" s="45" t="str">
        <f t="shared" si="12"/>
        <v>221-FOX News</v>
      </c>
      <c r="D222" s="46"/>
      <c r="E222" s="47" t="s">
        <v>797</v>
      </c>
      <c r="F222" s="47" t="s">
        <v>375</v>
      </c>
      <c r="G222" s="47">
        <v>2016</v>
      </c>
      <c r="H222" s="47" t="s">
        <v>383</v>
      </c>
      <c r="I222" s="47" t="s">
        <v>383</v>
      </c>
      <c r="J222" s="47" t="s">
        <v>313</v>
      </c>
      <c r="K222" s="47" t="str">
        <f t="shared" si="13"/>
        <v>1006</v>
      </c>
      <c r="L222" s="47" t="str">
        <f t="shared" si="14"/>
        <v>RV</v>
      </c>
      <c r="M222" s="47">
        <v>3</v>
      </c>
      <c r="N222" s="47">
        <v>44</v>
      </c>
      <c r="O222" s="47">
        <v>47</v>
      </c>
      <c r="P222" s="49" t="s">
        <v>248</v>
      </c>
      <c r="Q222" s="44">
        <f t="shared" si="15"/>
        <v>-3</v>
      </c>
      <c r="R222" s="44" t="s">
        <v>383</v>
      </c>
    </row>
    <row r="223" spans="1:18" x14ac:dyDescent="0.2">
      <c r="A223" s="44">
        <v>222</v>
      </c>
      <c r="B223" s="45" t="s">
        <v>8</v>
      </c>
      <c r="C223" s="45" t="str">
        <f t="shared" si="12"/>
        <v>222-Rasmussen Reports</v>
      </c>
      <c r="D223" s="46"/>
      <c r="E223" s="47" t="s">
        <v>798</v>
      </c>
      <c r="F223" s="47" t="s">
        <v>378</v>
      </c>
      <c r="G223" s="47">
        <v>2015</v>
      </c>
      <c r="H223" s="47" t="s">
        <v>383</v>
      </c>
      <c r="I223" s="47" t="s">
        <v>383</v>
      </c>
      <c r="J223" s="47" t="s">
        <v>20</v>
      </c>
      <c r="K223" s="47" t="str">
        <f t="shared" si="13"/>
        <v>1000</v>
      </c>
      <c r="L223" s="47" t="str">
        <f t="shared" si="14"/>
        <v>LV</v>
      </c>
      <c r="M223" s="47">
        <v>3</v>
      </c>
      <c r="N223" s="47">
        <v>37</v>
      </c>
      <c r="O223" s="47">
        <v>36</v>
      </c>
      <c r="P223" s="48" t="s">
        <v>410</v>
      </c>
      <c r="Q223" s="44">
        <f t="shared" si="15"/>
        <v>1</v>
      </c>
      <c r="R223" s="44" t="s">
        <v>383</v>
      </c>
    </row>
    <row r="224" spans="1:18" x14ac:dyDescent="0.2">
      <c r="A224" s="44">
        <v>223</v>
      </c>
      <c r="B224" s="45" t="s">
        <v>488</v>
      </c>
      <c r="C224" s="45" t="str">
        <f t="shared" si="12"/>
        <v>223-CNN/ORC</v>
      </c>
      <c r="D224" s="46"/>
      <c r="E224" s="47" t="s">
        <v>799</v>
      </c>
      <c r="F224" s="47" t="s">
        <v>378</v>
      </c>
      <c r="G224" s="47">
        <v>2015</v>
      </c>
      <c r="H224" s="47" t="s">
        <v>383</v>
      </c>
      <c r="I224" s="47" t="s">
        <v>383</v>
      </c>
      <c r="J224" s="47" t="s">
        <v>800</v>
      </c>
      <c r="K224" s="47" t="str">
        <f t="shared" si="13"/>
        <v>927</v>
      </c>
      <c r="L224" s="47" t="str">
        <f t="shared" si="14"/>
        <v>RV</v>
      </c>
      <c r="M224" s="47">
        <v>3</v>
      </c>
      <c r="N224" s="47">
        <v>49</v>
      </c>
      <c r="O224" s="47">
        <v>47</v>
      </c>
      <c r="P224" s="48" t="s">
        <v>433</v>
      </c>
      <c r="Q224" s="44">
        <f t="shared" si="15"/>
        <v>2</v>
      </c>
      <c r="R224" s="44" t="s">
        <v>383</v>
      </c>
    </row>
    <row r="225" spans="1:18" x14ac:dyDescent="0.2">
      <c r="A225" s="44">
        <v>224</v>
      </c>
      <c r="B225" s="45" t="s">
        <v>64</v>
      </c>
      <c r="C225" s="45" t="str">
        <f t="shared" si="12"/>
        <v>224-Quinnipiac</v>
      </c>
      <c r="D225" s="46"/>
      <c r="E225" s="47" t="s">
        <v>801</v>
      </c>
      <c r="F225" s="47" t="s">
        <v>378</v>
      </c>
      <c r="G225" s="47">
        <v>2015</v>
      </c>
      <c r="H225" s="47" t="s">
        <v>383</v>
      </c>
      <c r="I225" s="47" t="s">
        <v>383</v>
      </c>
      <c r="J225" s="47" t="s">
        <v>802</v>
      </c>
      <c r="K225" s="47" t="str">
        <f t="shared" si="13"/>
        <v>1140</v>
      </c>
      <c r="L225" s="47" t="str">
        <f t="shared" si="14"/>
        <v>RV</v>
      </c>
      <c r="M225" s="47">
        <v>2.9</v>
      </c>
      <c r="N225" s="47">
        <v>47</v>
      </c>
      <c r="O225" s="47">
        <v>40</v>
      </c>
      <c r="P225" s="48" t="s">
        <v>437</v>
      </c>
      <c r="Q225" s="44">
        <f t="shared" si="15"/>
        <v>7</v>
      </c>
      <c r="R225" s="44" t="s">
        <v>383</v>
      </c>
    </row>
    <row r="226" spans="1:18" x14ac:dyDescent="0.2">
      <c r="A226" s="44">
        <v>225</v>
      </c>
      <c r="B226" s="45" t="s">
        <v>52</v>
      </c>
      <c r="C226" s="45" t="str">
        <f t="shared" si="12"/>
        <v>225-FOX News</v>
      </c>
      <c r="D226" s="46"/>
      <c r="E226" s="47" t="s">
        <v>803</v>
      </c>
      <c r="F226" s="47" t="s">
        <v>378</v>
      </c>
      <c r="G226" s="47">
        <v>2015</v>
      </c>
      <c r="H226" s="47" t="s">
        <v>383</v>
      </c>
      <c r="I226" s="47" t="s">
        <v>383</v>
      </c>
      <c r="J226" s="47" t="s">
        <v>294</v>
      </c>
      <c r="K226" s="47" t="str">
        <f t="shared" si="13"/>
        <v>1013</v>
      </c>
      <c r="L226" s="47" t="str">
        <f t="shared" si="14"/>
        <v>RV</v>
      </c>
      <c r="M226" s="47">
        <v>3</v>
      </c>
      <c r="N226" s="47">
        <v>49</v>
      </c>
      <c r="O226" s="47">
        <v>38</v>
      </c>
      <c r="P226" s="48" t="s">
        <v>507</v>
      </c>
      <c r="Q226" s="44">
        <f t="shared" si="15"/>
        <v>11</v>
      </c>
      <c r="R226" s="44" t="s">
        <v>383</v>
      </c>
    </row>
    <row r="227" spans="1:18" x14ac:dyDescent="0.2">
      <c r="A227" s="44">
        <v>226</v>
      </c>
      <c r="B227" s="45" t="s">
        <v>321</v>
      </c>
      <c r="C227" s="45" t="str">
        <f t="shared" si="12"/>
        <v>226-PPP (D)</v>
      </c>
      <c r="D227" s="46"/>
      <c r="E227" s="47" t="s">
        <v>803</v>
      </c>
      <c r="F227" s="47" t="s">
        <v>378</v>
      </c>
      <c r="G227" s="47">
        <v>2015</v>
      </c>
      <c r="H227" s="47" t="s">
        <v>383</v>
      </c>
      <c r="I227" s="47" t="s">
        <v>383</v>
      </c>
      <c r="J227" s="47" t="s">
        <v>804</v>
      </c>
      <c r="K227" s="47" t="str">
        <f t="shared" si="13"/>
        <v>1267</v>
      </c>
      <c r="L227" s="47" t="str">
        <f t="shared" si="14"/>
        <v>RV</v>
      </c>
      <c r="M227" s="47">
        <v>2.8</v>
      </c>
      <c r="N227" s="47">
        <v>46</v>
      </c>
      <c r="O227" s="47">
        <v>43</v>
      </c>
      <c r="P227" s="48" t="s">
        <v>406</v>
      </c>
      <c r="Q227" s="44">
        <f t="shared" si="15"/>
        <v>3</v>
      </c>
      <c r="R227" s="44" t="s">
        <v>383</v>
      </c>
    </row>
    <row r="228" spans="1:18" x14ac:dyDescent="0.2">
      <c r="A228" s="44">
        <v>227</v>
      </c>
      <c r="B228" s="45" t="s">
        <v>56</v>
      </c>
      <c r="C228" s="45" t="str">
        <f t="shared" si="12"/>
        <v>227-ABC News/Wash Post</v>
      </c>
      <c r="D228" s="46"/>
      <c r="E228" s="47" t="s">
        <v>805</v>
      </c>
      <c r="F228" s="47" t="s">
        <v>378</v>
      </c>
      <c r="G228" s="47">
        <v>2015</v>
      </c>
      <c r="H228" s="47" t="s">
        <v>383</v>
      </c>
      <c r="I228" s="47" t="s">
        <v>383</v>
      </c>
      <c r="J228" s="47" t="s">
        <v>646</v>
      </c>
      <c r="K228" s="47" t="str">
        <f t="shared" si="13"/>
        <v>851</v>
      </c>
      <c r="L228" s="47" t="str">
        <f t="shared" si="14"/>
        <v>RV</v>
      </c>
      <c r="M228" s="47">
        <v>4</v>
      </c>
      <c r="N228" s="47">
        <v>50</v>
      </c>
      <c r="O228" s="47">
        <v>44</v>
      </c>
      <c r="P228" s="48" t="s">
        <v>421</v>
      </c>
      <c r="Q228" s="44">
        <f t="shared" si="15"/>
        <v>6</v>
      </c>
      <c r="R228" s="44" t="s">
        <v>383</v>
      </c>
    </row>
    <row r="229" spans="1:18" x14ac:dyDescent="0.2">
      <c r="A229" s="44">
        <v>228</v>
      </c>
      <c r="B229" s="45" t="s">
        <v>806</v>
      </c>
      <c r="C229" s="45" t="str">
        <f t="shared" si="12"/>
        <v>228-NBC/WSJ</v>
      </c>
      <c r="D229" s="46"/>
      <c r="E229" s="47" t="s">
        <v>807</v>
      </c>
      <c r="F229" s="47" t="s">
        <v>378</v>
      </c>
      <c r="G229" s="47">
        <v>2015</v>
      </c>
      <c r="H229" s="47" t="s">
        <v>383</v>
      </c>
      <c r="I229" s="47" t="s">
        <v>383</v>
      </c>
      <c r="J229" s="47" t="s">
        <v>250</v>
      </c>
      <c r="K229" s="47" t="str">
        <f t="shared" si="13"/>
        <v>849</v>
      </c>
      <c r="L229" s="47" t="str">
        <f t="shared" si="14"/>
        <v>RV</v>
      </c>
      <c r="M229" s="47">
        <v>3.4</v>
      </c>
      <c r="N229" s="47">
        <v>50</v>
      </c>
      <c r="O229" s="47">
        <v>40</v>
      </c>
      <c r="P229" s="48" t="s">
        <v>476</v>
      </c>
      <c r="Q229" s="44">
        <f t="shared" si="15"/>
        <v>10</v>
      </c>
      <c r="R229" s="44" t="s">
        <v>383</v>
      </c>
    </row>
    <row r="230" spans="1:18" x14ac:dyDescent="0.2">
      <c r="A230" s="44">
        <v>229</v>
      </c>
      <c r="B230" s="45" t="s">
        <v>87</v>
      </c>
      <c r="C230" s="45" t="str">
        <f t="shared" si="12"/>
        <v>229-USA Today/Suffolk</v>
      </c>
      <c r="D230" s="46"/>
      <c r="E230" s="47" t="s">
        <v>808</v>
      </c>
      <c r="F230" s="47" t="s">
        <v>378</v>
      </c>
      <c r="G230" s="47">
        <v>2015</v>
      </c>
      <c r="H230" s="47" t="s">
        <v>383</v>
      </c>
      <c r="I230" s="47" t="s">
        <v>383</v>
      </c>
      <c r="J230" s="47" t="s">
        <v>20</v>
      </c>
      <c r="K230" s="47" t="str">
        <f t="shared" si="13"/>
        <v>1000</v>
      </c>
      <c r="L230" s="47" t="str">
        <f t="shared" si="14"/>
        <v>LV</v>
      </c>
      <c r="M230" s="47">
        <v>3</v>
      </c>
      <c r="N230" s="47">
        <v>48</v>
      </c>
      <c r="O230" s="47">
        <v>44</v>
      </c>
      <c r="P230" s="48" t="s">
        <v>412</v>
      </c>
      <c r="Q230" s="44">
        <f t="shared" si="15"/>
        <v>4</v>
      </c>
      <c r="R230" s="44" t="s">
        <v>383</v>
      </c>
    </row>
    <row r="231" spans="1:18" x14ac:dyDescent="0.2">
      <c r="A231" s="44">
        <v>230</v>
      </c>
      <c r="B231" s="45" t="s">
        <v>488</v>
      </c>
      <c r="C231" s="45" t="str">
        <f t="shared" si="12"/>
        <v>230-CNN/ORC</v>
      </c>
      <c r="D231" s="46"/>
      <c r="E231" s="47" t="s">
        <v>809</v>
      </c>
      <c r="F231" s="47" t="s">
        <v>379</v>
      </c>
      <c r="G231" s="47">
        <v>2015</v>
      </c>
      <c r="H231" s="47" t="s">
        <v>383</v>
      </c>
      <c r="I231" s="47" t="s">
        <v>383</v>
      </c>
      <c r="J231" s="47" t="s">
        <v>810</v>
      </c>
      <c r="K231" s="47" t="str">
        <f t="shared" si="13"/>
        <v>930</v>
      </c>
      <c r="L231" s="47" t="str">
        <f t="shared" si="14"/>
        <v>RV</v>
      </c>
      <c r="M231" s="47">
        <v>3</v>
      </c>
      <c r="N231" s="47">
        <v>49</v>
      </c>
      <c r="O231" s="47">
        <v>46</v>
      </c>
      <c r="P231" s="48" t="s">
        <v>406</v>
      </c>
      <c r="Q231" s="44">
        <f t="shared" si="15"/>
        <v>3</v>
      </c>
      <c r="R231" s="44" t="s">
        <v>383</v>
      </c>
    </row>
    <row r="232" spans="1:18" x14ac:dyDescent="0.2">
      <c r="A232" s="44">
        <v>231</v>
      </c>
      <c r="B232" s="45" t="s">
        <v>64</v>
      </c>
      <c r="C232" s="45" t="str">
        <f t="shared" si="12"/>
        <v>231-Quinnipiac</v>
      </c>
      <c r="D232" s="46"/>
      <c r="E232" s="47" t="s">
        <v>811</v>
      </c>
      <c r="F232" s="47" t="s">
        <v>379</v>
      </c>
      <c r="G232" s="47">
        <v>2015</v>
      </c>
      <c r="H232" s="47" t="s">
        <v>383</v>
      </c>
      <c r="I232" s="47" t="s">
        <v>383</v>
      </c>
      <c r="J232" s="47" t="s">
        <v>812</v>
      </c>
      <c r="K232" s="47" t="str">
        <f t="shared" si="13"/>
        <v>1473</v>
      </c>
      <c r="L232" s="47" t="str">
        <f t="shared" si="14"/>
        <v>RV</v>
      </c>
      <c r="M232" s="47">
        <v>2.6</v>
      </c>
      <c r="N232" s="47">
        <v>47</v>
      </c>
      <c r="O232" s="47">
        <v>41</v>
      </c>
      <c r="P232" s="48" t="s">
        <v>421</v>
      </c>
      <c r="Q232" s="44">
        <f t="shared" si="15"/>
        <v>6</v>
      </c>
      <c r="R232" s="44" t="s">
        <v>383</v>
      </c>
    </row>
    <row r="233" spans="1:18" x14ac:dyDescent="0.2">
      <c r="A233" s="44">
        <v>232</v>
      </c>
      <c r="B233" s="45" t="s">
        <v>813</v>
      </c>
      <c r="C233" s="45" t="str">
        <f t="shared" si="12"/>
        <v>232-MSNBC/Telemundo/Marist</v>
      </c>
      <c r="D233" s="46"/>
      <c r="E233" s="47" t="s">
        <v>814</v>
      </c>
      <c r="F233" s="47" t="s">
        <v>379</v>
      </c>
      <c r="G233" s="47">
        <v>2015</v>
      </c>
      <c r="H233" s="47" t="s">
        <v>383</v>
      </c>
      <c r="I233" s="47" t="s">
        <v>383</v>
      </c>
      <c r="J233" s="47" t="s">
        <v>815</v>
      </c>
      <c r="K233" s="47" t="str">
        <f t="shared" si="13"/>
        <v>2360</v>
      </c>
      <c r="L233" s="47" t="str">
        <f t="shared" si="14"/>
        <v>RV</v>
      </c>
      <c r="M233" s="47">
        <v>2</v>
      </c>
      <c r="N233" s="47">
        <v>52</v>
      </c>
      <c r="O233" s="47">
        <v>41</v>
      </c>
      <c r="P233" s="48" t="s">
        <v>507</v>
      </c>
      <c r="Q233" s="44">
        <f t="shared" si="15"/>
        <v>11</v>
      </c>
      <c r="R233" s="44" t="s">
        <v>383</v>
      </c>
    </row>
    <row r="234" spans="1:18" x14ac:dyDescent="0.2">
      <c r="A234" s="44">
        <v>233</v>
      </c>
      <c r="B234" s="45" t="s">
        <v>52</v>
      </c>
      <c r="C234" s="45" t="str">
        <f t="shared" si="12"/>
        <v>233-FOX News</v>
      </c>
      <c r="D234" s="46"/>
      <c r="E234" s="47" t="s">
        <v>816</v>
      </c>
      <c r="F234" s="47" t="s">
        <v>379</v>
      </c>
      <c r="G234" s="47">
        <v>2015</v>
      </c>
      <c r="H234" s="47" t="s">
        <v>383</v>
      </c>
      <c r="I234" s="47" t="s">
        <v>383</v>
      </c>
      <c r="J234" s="47" t="s">
        <v>776</v>
      </c>
      <c r="K234" s="47" t="str">
        <f t="shared" si="13"/>
        <v>1016</v>
      </c>
      <c r="L234" s="47" t="str">
        <f t="shared" si="14"/>
        <v>RV</v>
      </c>
      <c r="M234" s="47">
        <v>4</v>
      </c>
      <c r="N234" s="47">
        <v>41</v>
      </c>
      <c r="O234" s="47">
        <v>46</v>
      </c>
      <c r="P234" s="49" t="s">
        <v>581</v>
      </c>
      <c r="Q234" s="44">
        <f t="shared" si="15"/>
        <v>-5</v>
      </c>
      <c r="R234" s="44" t="s">
        <v>383</v>
      </c>
    </row>
    <row r="235" spans="1:18" x14ac:dyDescent="0.2">
      <c r="A235" s="44">
        <v>234</v>
      </c>
      <c r="B235" s="45" t="s">
        <v>321</v>
      </c>
      <c r="C235" s="45" t="str">
        <f t="shared" si="12"/>
        <v>234-PPP (D)</v>
      </c>
      <c r="D235" s="46"/>
      <c r="E235" s="47" t="s">
        <v>817</v>
      </c>
      <c r="F235" s="47" t="s">
        <v>379</v>
      </c>
      <c r="G235" s="47">
        <v>2015</v>
      </c>
      <c r="H235" s="47" t="s">
        <v>383</v>
      </c>
      <c r="I235" s="47" t="s">
        <v>383</v>
      </c>
      <c r="J235" s="47" t="s">
        <v>818</v>
      </c>
      <c r="K235" s="47" t="str">
        <f t="shared" si="13"/>
        <v>1360</v>
      </c>
      <c r="L235" s="47" t="str">
        <f t="shared" si="14"/>
        <v>RV</v>
      </c>
      <c r="M235" s="47">
        <v>2.7</v>
      </c>
      <c r="N235" s="47">
        <v>45</v>
      </c>
      <c r="O235" s="47">
        <v>44</v>
      </c>
      <c r="P235" s="48" t="s">
        <v>410</v>
      </c>
      <c r="Q235" s="44">
        <f t="shared" si="15"/>
        <v>1</v>
      </c>
      <c r="R235" s="44" t="s">
        <v>383</v>
      </c>
    </row>
    <row r="236" spans="1:18" x14ac:dyDescent="0.2">
      <c r="A236" s="44">
        <v>235</v>
      </c>
      <c r="B236" s="45" t="s">
        <v>430</v>
      </c>
      <c r="C236" s="45" t="str">
        <f t="shared" si="12"/>
        <v>235-McClatchy/Marist</v>
      </c>
      <c r="D236" s="46"/>
      <c r="E236" s="47" t="s">
        <v>819</v>
      </c>
      <c r="F236" s="47" t="s">
        <v>377</v>
      </c>
      <c r="G236" s="47">
        <v>2015</v>
      </c>
      <c r="H236" s="47" t="s">
        <v>383</v>
      </c>
      <c r="I236" s="47" t="s">
        <v>383</v>
      </c>
      <c r="J236" s="47" t="s">
        <v>820</v>
      </c>
      <c r="K236" s="47" t="str">
        <f t="shared" si="13"/>
        <v>541</v>
      </c>
      <c r="L236" s="47" t="str">
        <f t="shared" si="14"/>
        <v>RV</v>
      </c>
      <c r="M236" s="47">
        <v>4.2</v>
      </c>
      <c r="N236" s="47">
        <v>56</v>
      </c>
      <c r="O236" s="47">
        <v>41</v>
      </c>
      <c r="P236" s="48" t="s">
        <v>649</v>
      </c>
      <c r="Q236" s="44">
        <f t="shared" si="15"/>
        <v>15</v>
      </c>
      <c r="R236" s="44" t="s">
        <v>383</v>
      </c>
    </row>
    <row r="237" spans="1:18" x14ac:dyDescent="0.2">
      <c r="A237" s="44">
        <v>236</v>
      </c>
      <c r="B237" s="45" t="s">
        <v>64</v>
      </c>
      <c r="C237" s="45" t="str">
        <f t="shared" si="12"/>
        <v>236-Quinnipiac</v>
      </c>
      <c r="D237" s="46"/>
      <c r="E237" s="47" t="s">
        <v>447</v>
      </c>
      <c r="F237" s="47" t="s">
        <v>377</v>
      </c>
      <c r="G237" s="47">
        <v>2015</v>
      </c>
      <c r="H237" s="47" t="s">
        <v>383</v>
      </c>
      <c r="I237" s="47" t="s">
        <v>383</v>
      </c>
      <c r="J237" s="47" t="s">
        <v>169</v>
      </c>
      <c r="K237" s="47" t="str">
        <f t="shared" si="13"/>
        <v>1144</v>
      </c>
      <c r="L237" s="47" t="str">
        <f t="shared" si="14"/>
        <v>RV</v>
      </c>
      <c r="M237" s="47">
        <v>2.9</v>
      </c>
      <c r="N237" s="47">
        <v>46</v>
      </c>
      <c r="O237" s="47">
        <v>43</v>
      </c>
      <c r="P237" s="48" t="s">
        <v>406</v>
      </c>
      <c r="Q237" s="44">
        <f t="shared" si="15"/>
        <v>3</v>
      </c>
      <c r="R237" s="44" t="s">
        <v>383</v>
      </c>
    </row>
    <row r="238" spans="1:18" x14ac:dyDescent="0.2">
      <c r="A238" s="44">
        <v>237</v>
      </c>
      <c r="B238" s="45" t="s">
        <v>68</v>
      </c>
      <c r="C238" s="45" t="str">
        <f t="shared" si="12"/>
        <v>237-NBC News/Wall St. Jrnl</v>
      </c>
      <c r="D238" s="46"/>
      <c r="E238" s="47" t="s">
        <v>821</v>
      </c>
      <c r="F238" s="47" t="s">
        <v>377</v>
      </c>
      <c r="G238" s="47">
        <v>2015</v>
      </c>
      <c r="H238" s="47" t="s">
        <v>383</v>
      </c>
      <c r="I238" s="47" t="s">
        <v>383</v>
      </c>
      <c r="J238" s="47" t="s">
        <v>822</v>
      </c>
      <c r="K238" s="47" t="str">
        <f t="shared" si="13"/>
        <v>847</v>
      </c>
      <c r="L238" s="47" t="str">
        <f t="shared" si="14"/>
        <v>RV</v>
      </c>
      <c r="M238" s="47">
        <v>3.4</v>
      </c>
      <c r="N238" s="47">
        <v>50</v>
      </c>
      <c r="O238" s="47">
        <v>42</v>
      </c>
      <c r="P238" s="48" t="s">
        <v>474</v>
      </c>
      <c r="Q238" s="44">
        <f t="shared" si="15"/>
        <v>8</v>
      </c>
      <c r="R238" s="44" t="s">
        <v>383</v>
      </c>
    </row>
    <row r="239" spans="1:18" x14ac:dyDescent="0.2">
      <c r="A239" s="44">
        <v>238</v>
      </c>
      <c r="B239" s="45" t="s">
        <v>488</v>
      </c>
      <c r="C239" s="45" t="str">
        <f t="shared" si="12"/>
        <v>238-CNN/ORC</v>
      </c>
      <c r="D239" s="46"/>
      <c r="E239" s="47" t="s">
        <v>498</v>
      </c>
      <c r="F239" s="47" t="s">
        <v>377</v>
      </c>
      <c r="G239" s="47">
        <v>2015</v>
      </c>
      <c r="H239" s="47" t="s">
        <v>383</v>
      </c>
      <c r="I239" s="47" t="s">
        <v>383</v>
      </c>
      <c r="J239" s="47" t="s">
        <v>823</v>
      </c>
      <c r="K239" s="47" t="str">
        <f t="shared" si="13"/>
        <v>956</v>
      </c>
      <c r="L239" s="47" t="str">
        <f t="shared" si="14"/>
        <v>RV</v>
      </c>
      <c r="M239" s="47">
        <v>3</v>
      </c>
      <c r="N239" s="47">
        <v>50</v>
      </c>
      <c r="O239" s="47">
        <v>45</v>
      </c>
      <c r="P239" s="48" t="s">
        <v>424</v>
      </c>
      <c r="Q239" s="44">
        <f t="shared" si="15"/>
        <v>5</v>
      </c>
      <c r="R239" s="44" t="s">
        <v>383</v>
      </c>
    </row>
    <row r="240" spans="1:18" x14ac:dyDescent="0.2">
      <c r="A240" s="44">
        <v>239</v>
      </c>
      <c r="B240" s="45" t="s">
        <v>52</v>
      </c>
      <c r="C240" s="45" t="str">
        <f t="shared" si="12"/>
        <v>239-FOX News</v>
      </c>
      <c r="D240" s="46"/>
      <c r="E240" s="47" t="s">
        <v>515</v>
      </c>
      <c r="F240" s="47" t="s">
        <v>377</v>
      </c>
      <c r="G240" s="47">
        <v>2015</v>
      </c>
      <c r="H240" s="47" t="s">
        <v>383</v>
      </c>
      <c r="I240" s="47" t="s">
        <v>383</v>
      </c>
      <c r="J240" s="47" t="s">
        <v>300</v>
      </c>
      <c r="K240" s="47" t="str">
        <f t="shared" si="13"/>
        <v>1004</v>
      </c>
      <c r="L240" s="47" t="str">
        <f t="shared" si="14"/>
        <v>RV</v>
      </c>
      <c r="M240" s="47">
        <v>3</v>
      </c>
      <c r="N240" s="47">
        <v>40</v>
      </c>
      <c r="O240" s="47">
        <v>45</v>
      </c>
      <c r="P240" s="49" t="s">
        <v>581</v>
      </c>
      <c r="Q240" s="44">
        <f t="shared" si="15"/>
        <v>-5</v>
      </c>
      <c r="R240" s="44" t="s">
        <v>383</v>
      </c>
    </row>
    <row r="241" spans="1:18" x14ac:dyDescent="0.2">
      <c r="A241" s="44">
        <v>240</v>
      </c>
      <c r="B241" s="45" t="s">
        <v>321</v>
      </c>
      <c r="C241" s="45" t="str">
        <f t="shared" si="12"/>
        <v>240-PPP (D)</v>
      </c>
      <c r="D241" s="46"/>
      <c r="E241" s="47" t="s">
        <v>824</v>
      </c>
      <c r="F241" s="47" t="s">
        <v>377</v>
      </c>
      <c r="G241" s="47">
        <v>2015</v>
      </c>
      <c r="H241" s="47" t="s">
        <v>383</v>
      </c>
      <c r="I241" s="47" t="s">
        <v>383</v>
      </c>
      <c r="J241" s="47" t="s">
        <v>825</v>
      </c>
      <c r="K241" s="47" t="str">
        <f t="shared" si="13"/>
        <v>1338</v>
      </c>
      <c r="L241" s="47" t="str">
        <f t="shared" si="14"/>
        <v>RV</v>
      </c>
      <c r="M241" s="47">
        <v>2.7</v>
      </c>
      <c r="N241" s="47">
        <v>44</v>
      </c>
      <c r="O241" s="47">
        <v>44</v>
      </c>
      <c r="P241" s="47" t="s">
        <v>164</v>
      </c>
      <c r="Q241" s="44">
        <f t="shared" si="15"/>
        <v>0</v>
      </c>
      <c r="R241" s="44" t="s">
        <v>383</v>
      </c>
    </row>
    <row r="242" spans="1:18" x14ac:dyDescent="0.2">
      <c r="A242" s="44">
        <v>241</v>
      </c>
      <c r="B242" s="45" t="s">
        <v>68</v>
      </c>
      <c r="C242" s="45" t="str">
        <f t="shared" si="12"/>
        <v>241-NBC News/Wall St. Jrnl</v>
      </c>
      <c r="D242" s="46"/>
      <c r="E242" s="47" t="s">
        <v>826</v>
      </c>
      <c r="F242" s="47" t="s">
        <v>376</v>
      </c>
      <c r="G242" s="47">
        <v>2015</v>
      </c>
      <c r="H242" s="47" t="s">
        <v>383</v>
      </c>
      <c r="I242" s="47" t="s">
        <v>383</v>
      </c>
      <c r="J242" s="47" t="s">
        <v>827</v>
      </c>
      <c r="K242" s="47" t="e">
        <f t="shared" si="13"/>
        <v>#VALUE!</v>
      </c>
      <c r="L242" s="47" t="str">
        <f t="shared" si="14"/>
        <v>RV</v>
      </c>
      <c r="M242" s="47" t="s">
        <v>42</v>
      </c>
      <c r="N242" s="47">
        <v>49</v>
      </c>
      <c r="O242" s="47">
        <v>39</v>
      </c>
      <c r="P242" s="48" t="s">
        <v>476</v>
      </c>
      <c r="Q242" s="44">
        <f t="shared" si="15"/>
        <v>10</v>
      </c>
      <c r="R242" s="44" t="s">
        <v>383</v>
      </c>
    </row>
    <row r="243" spans="1:18" x14ac:dyDescent="0.2">
      <c r="A243" s="44">
        <v>242</v>
      </c>
      <c r="B243" s="45" t="s">
        <v>52</v>
      </c>
      <c r="C243" s="45" t="str">
        <f t="shared" si="12"/>
        <v>242-FOX News</v>
      </c>
      <c r="D243" s="46"/>
      <c r="E243" s="47" t="s">
        <v>828</v>
      </c>
      <c r="F243" s="47" t="s">
        <v>376</v>
      </c>
      <c r="G243" s="47">
        <v>2015</v>
      </c>
      <c r="H243" s="47" t="s">
        <v>383</v>
      </c>
      <c r="I243" s="47" t="s">
        <v>383</v>
      </c>
      <c r="J243" s="47" t="s">
        <v>294</v>
      </c>
      <c r="K243" s="47" t="str">
        <f t="shared" si="13"/>
        <v>1013</v>
      </c>
      <c r="L243" s="47" t="str">
        <f t="shared" si="14"/>
        <v>RV</v>
      </c>
      <c r="M243" s="47">
        <v>3</v>
      </c>
      <c r="N243" s="47">
        <v>46</v>
      </c>
      <c r="O243" s="47">
        <v>42</v>
      </c>
      <c r="P243" s="48" t="s">
        <v>412</v>
      </c>
      <c r="Q243" s="44">
        <f t="shared" si="15"/>
        <v>4</v>
      </c>
      <c r="R243" s="44" t="s">
        <v>383</v>
      </c>
    </row>
    <row r="244" spans="1:18" x14ac:dyDescent="0.2">
      <c r="A244" s="44">
        <v>243</v>
      </c>
      <c r="B244" s="45" t="s">
        <v>64</v>
      </c>
      <c r="C244" s="45" t="str">
        <f t="shared" si="12"/>
        <v>243-Quinnipiac</v>
      </c>
      <c r="D244" s="46"/>
      <c r="E244" s="47" t="s">
        <v>829</v>
      </c>
      <c r="F244" s="47" t="s">
        <v>376</v>
      </c>
      <c r="G244" s="47">
        <v>2015</v>
      </c>
      <c r="H244" s="47" t="s">
        <v>383</v>
      </c>
      <c r="I244" s="47" t="s">
        <v>383</v>
      </c>
      <c r="J244" s="47" t="s">
        <v>758</v>
      </c>
      <c r="K244" s="47" t="str">
        <f t="shared" si="13"/>
        <v>1574</v>
      </c>
      <c r="L244" s="47" t="str">
        <f t="shared" si="14"/>
        <v>RV</v>
      </c>
      <c r="M244" s="47">
        <v>2.5</v>
      </c>
      <c r="N244" s="47">
        <v>45</v>
      </c>
      <c r="O244" s="47">
        <v>43</v>
      </c>
      <c r="P244" s="48" t="s">
        <v>433</v>
      </c>
      <c r="Q244" s="44">
        <f t="shared" si="15"/>
        <v>2</v>
      </c>
      <c r="R244" s="44" t="s">
        <v>383</v>
      </c>
    </row>
    <row r="245" spans="1:18" x14ac:dyDescent="0.2">
      <c r="A245" s="44">
        <v>244</v>
      </c>
      <c r="B245" s="45" t="s">
        <v>56</v>
      </c>
      <c r="C245" s="45" t="str">
        <f t="shared" si="12"/>
        <v>244-ABC News/Wash Post</v>
      </c>
      <c r="D245" s="46"/>
      <c r="E245" s="47" t="s">
        <v>830</v>
      </c>
      <c r="F245" s="47" t="s">
        <v>376</v>
      </c>
      <c r="G245" s="47">
        <v>2015</v>
      </c>
      <c r="H245" s="47" t="s">
        <v>383</v>
      </c>
      <c r="I245" s="47" t="s">
        <v>383</v>
      </c>
      <c r="J245" s="47" t="s">
        <v>831</v>
      </c>
      <c r="K245" s="47" t="str">
        <f t="shared" si="13"/>
        <v>821</v>
      </c>
      <c r="L245" s="47" t="str">
        <f t="shared" si="14"/>
        <v>RV</v>
      </c>
      <c r="M245" s="47">
        <v>4</v>
      </c>
      <c r="N245" s="47">
        <v>46</v>
      </c>
      <c r="O245" s="47">
        <v>43</v>
      </c>
      <c r="P245" s="48" t="s">
        <v>406</v>
      </c>
      <c r="Q245" s="44">
        <f t="shared" si="15"/>
        <v>3</v>
      </c>
      <c r="R245" s="44" t="s">
        <v>383</v>
      </c>
    </row>
    <row r="246" spans="1:18" x14ac:dyDescent="0.2">
      <c r="A246" s="44">
        <v>245</v>
      </c>
      <c r="B246" s="45" t="s">
        <v>488</v>
      </c>
      <c r="C246" s="45" t="str">
        <f t="shared" si="12"/>
        <v>245-CNN/ORC</v>
      </c>
      <c r="D246" s="46"/>
      <c r="E246" s="47" t="s">
        <v>832</v>
      </c>
      <c r="F246" s="47" t="s">
        <v>376</v>
      </c>
      <c r="G246" s="47">
        <v>2015</v>
      </c>
      <c r="H246" s="47" t="s">
        <v>383</v>
      </c>
      <c r="I246" s="47" t="s">
        <v>383</v>
      </c>
      <c r="J246" s="47" t="s">
        <v>810</v>
      </c>
      <c r="K246" s="47" t="str">
        <f t="shared" si="13"/>
        <v>930</v>
      </c>
      <c r="L246" s="47" t="str">
        <f t="shared" si="14"/>
        <v>RV</v>
      </c>
      <c r="M246" s="47">
        <v>3</v>
      </c>
      <c r="N246" s="47">
        <v>48</v>
      </c>
      <c r="O246" s="47">
        <v>48</v>
      </c>
      <c r="P246" s="47" t="s">
        <v>164</v>
      </c>
      <c r="Q246" s="44">
        <f t="shared" si="15"/>
        <v>0</v>
      </c>
      <c r="R246" s="44" t="s">
        <v>383</v>
      </c>
    </row>
    <row r="247" spans="1:18" x14ac:dyDescent="0.2">
      <c r="A247" s="44">
        <v>246</v>
      </c>
      <c r="B247" s="45" t="s">
        <v>813</v>
      </c>
      <c r="C247" s="45" t="str">
        <f t="shared" si="12"/>
        <v>246-MSNBC/Telemundo/Marist</v>
      </c>
      <c r="D247" s="46"/>
      <c r="E247" s="47" t="s">
        <v>833</v>
      </c>
      <c r="F247" s="47" t="s">
        <v>368</v>
      </c>
      <c r="G247" s="47">
        <v>2015</v>
      </c>
      <c r="H247" s="47" t="s">
        <v>383</v>
      </c>
      <c r="I247" s="47" t="s">
        <v>383</v>
      </c>
      <c r="J247" s="47" t="s">
        <v>834</v>
      </c>
      <c r="K247" s="47" t="str">
        <f t="shared" si="13"/>
        <v>1115</v>
      </c>
      <c r="L247" s="47" t="str">
        <f t="shared" si="14"/>
        <v>RV</v>
      </c>
      <c r="M247" s="47">
        <v>2.9</v>
      </c>
      <c r="N247" s="47">
        <v>53</v>
      </c>
      <c r="O247" s="47">
        <v>40</v>
      </c>
      <c r="P247" s="48" t="s">
        <v>482</v>
      </c>
      <c r="Q247" s="44">
        <f t="shared" si="15"/>
        <v>13</v>
      </c>
      <c r="R247" s="44" t="s">
        <v>383</v>
      </c>
    </row>
    <row r="248" spans="1:18" x14ac:dyDescent="0.2">
      <c r="A248" s="44">
        <v>247</v>
      </c>
      <c r="B248" s="45" t="s">
        <v>254</v>
      </c>
      <c r="C248" s="45" t="str">
        <f t="shared" si="12"/>
        <v>247-SurveyUSA</v>
      </c>
      <c r="D248" s="46"/>
      <c r="E248" s="47" t="s">
        <v>835</v>
      </c>
      <c r="F248" s="47" t="s">
        <v>376</v>
      </c>
      <c r="G248" s="47">
        <v>2015</v>
      </c>
      <c r="H248" s="47" t="s">
        <v>383</v>
      </c>
      <c r="I248" s="47" t="s">
        <v>383</v>
      </c>
      <c r="J248" s="47" t="s">
        <v>70</v>
      </c>
      <c r="K248" s="47" t="str">
        <f t="shared" si="13"/>
        <v>900</v>
      </c>
      <c r="L248" s="47" t="str">
        <f t="shared" si="14"/>
        <v>RV</v>
      </c>
      <c r="M248" s="47">
        <v>3.3</v>
      </c>
      <c r="N248" s="47">
        <v>40</v>
      </c>
      <c r="O248" s="47">
        <v>45</v>
      </c>
      <c r="P248" s="49" t="s">
        <v>581</v>
      </c>
      <c r="Q248" s="44">
        <f t="shared" si="15"/>
        <v>-5</v>
      </c>
      <c r="R248" s="44" t="s">
        <v>383</v>
      </c>
    </row>
    <row r="249" spans="1:18" x14ac:dyDescent="0.2">
      <c r="A249" s="44">
        <v>248</v>
      </c>
      <c r="B249" s="45" t="s">
        <v>321</v>
      </c>
      <c r="C249" s="45" t="str">
        <f t="shared" si="12"/>
        <v>248-PPP (D)</v>
      </c>
      <c r="D249" s="46"/>
      <c r="E249" s="47" t="s">
        <v>609</v>
      </c>
      <c r="F249" s="47" t="s">
        <v>368</v>
      </c>
      <c r="G249" s="47">
        <v>2015</v>
      </c>
      <c r="H249" s="47" t="s">
        <v>383</v>
      </c>
      <c r="I249" s="47" t="s">
        <v>383</v>
      </c>
      <c r="J249" s="47" t="s">
        <v>836</v>
      </c>
      <c r="K249" s="47" t="str">
        <f t="shared" si="13"/>
        <v>1254</v>
      </c>
      <c r="L249" s="47" t="str">
        <f t="shared" si="14"/>
        <v>RV</v>
      </c>
      <c r="M249" s="47">
        <v>2.8</v>
      </c>
      <c r="N249" s="47">
        <v>46</v>
      </c>
      <c r="O249" s="47">
        <v>44</v>
      </c>
      <c r="P249" s="48" t="s">
        <v>433</v>
      </c>
      <c r="Q249" s="44">
        <f t="shared" si="15"/>
        <v>2</v>
      </c>
      <c r="R249" s="44" t="s">
        <v>383</v>
      </c>
    </row>
    <row r="250" spans="1:18" x14ac:dyDescent="0.2">
      <c r="A250" s="44">
        <v>249</v>
      </c>
      <c r="B250" s="45" t="s">
        <v>64</v>
      </c>
      <c r="C250" s="45" t="str">
        <f t="shared" si="12"/>
        <v>249-Quinnipiac</v>
      </c>
      <c r="D250" s="46"/>
      <c r="E250" s="47" t="s">
        <v>837</v>
      </c>
      <c r="F250" s="47" t="s">
        <v>368</v>
      </c>
      <c r="G250" s="47">
        <v>2015</v>
      </c>
      <c r="H250" s="47" t="s">
        <v>383</v>
      </c>
      <c r="I250" s="47" t="s">
        <v>383</v>
      </c>
      <c r="J250" s="47" t="s">
        <v>838</v>
      </c>
      <c r="K250" s="47" t="str">
        <f t="shared" si="13"/>
        <v>1563</v>
      </c>
      <c r="L250" s="47" t="str">
        <f t="shared" si="14"/>
        <v>RV</v>
      </c>
      <c r="M250" s="47">
        <v>2.5</v>
      </c>
      <c r="N250" s="47">
        <v>45</v>
      </c>
      <c r="O250" s="47">
        <v>41</v>
      </c>
      <c r="P250" s="48" t="s">
        <v>412</v>
      </c>
      <c r="Q250" s="44">
        <f t="shared" si="15"/>
        <v>4</v>
      </c>
      <c r="R250" s="44" t="s">
        <v>383</v>
      </c>
    </row>
    <row r="251" spans="1:18" x14ac:dyDescent="0.2">
      <c r="A251" s="44">
        <v>250</v>
      </c>
      <c r="B251" s="45" t="s">
        <v>488</v>
      </c>
      <c r="C251" s="45" t="str">
        <f t="shared" si="12"/>
        <v>250-CNN/ORC</v>
      </c>
      <c r="D251" s="46"/>
      <c r="E251" s="47" t="s">
        <v>839</v>
      </c>
      <c r="F251" s="47" t="s">
        <v>368</v>
      </c>
      <c r="G251" s="47">
        <v>2015</v>
      </c>
      <c r="H251" s="47" t="s">
        <v>383</v>
      </c>
      <c r="I251" s="47" t="s">
        <v>383</v>
      </c>
      <c r="J251" s="47" t="s">
        <v>840</v>
      </c>
      <c r="K251" s="47" t="str">
        <f t="shared" si="13"/>
        <v>897</v>
      </c>
      <c r="L251" s="47" t="str">
        <f t="shared" si="14"/>
        <v>RV</v>
      </c>
      <c r="M251" s="47">
        <v>3.5</v>
      </c>
      <c r="N251" s="47">
        <v>51</v>
      </c>
      <c r="O251" s="47">
        <v>45</v>
      </c>
      <c r="P251" s="48" t="s">
        <v>421</v>
      </c>
      <c r="Q251" s="44">
        <f t="shared" si="15"/>
        <v>6</v>
      </c>
      <c r="R251" s="44" t="s">
        <v>383</v>
      </c>
    </row>
    <row r="252" spans="1:18" x14ac:dyDescent="0.2">
      <c r="A252" s="44">
        <v>251</v>
      </c>
      <c r="B252" s="45" t="s">
        <v>52</v>
      </c>
      <c r="C252" s="45" t="str">
        <f t="shared" si="12"/>
        <v>251-FOX News</v>
      </c>
      <c r="D252" s="46"/>
      <c r="E252" s="47" t="s">
        <v>293</v>
      </c>
      <c r="F252" s="47" t="s">
        <v>368</v>
      </c>
      <c r="G252" s="47">
        <v>2015</v>
      </c>
      <c r="H252" s="47" t="s">
        <v>383</v>
      </c>
      <c r="I252" s="47" t="s">
        <v>383</v>
      </c>
      <c r="J252" s="47" t="s">
        <v>281</v>
      </c>
      <c r="K252" s="47" t="str">
        <f t="shared" si="13"/>
        <v>1008</v>
      </c>
      <c r="L252" s="47" t="str">
        <f t="shared" si="14"/>
        <v>RV</v>
      </c>
      <c r="M252" s="47">
        <v>3</v>
      </c>
      <c r="N252" s="47">
        <v>47</v>
      </c>
      <c r="O252" s="47">
        <v>42</v>
      </c>
      <c r="P252" s="48" t="s">
        <v>424</v>
      </c>
      <c r="Q252" s="44">
        <f t="shared" si="15"/>
        <v>5</v>
      </c>
      <c r="R252" s="44" t="s">
        <v>383</v>
      </c>
    </row>
    <row r="253" spans="1:18" x14ac:dyDescent="0.2">
      <c r="A253" s="44">
        <v>252</v>
      </c>
      <c r="B253" s="45" t="s">
        <v>64</v>
      </c>
      <c r="C253" s="45" t="str">
        <f t="shared" si="12"/>
        <v>252-Quinnipiac</v>
      </c>
      <c r="D253" s="46"/>
      <c r="E253" s="47" t="s">
        <v>841</v>
      </c>
      <c r="F253" s="47" t="s">
        <v>369</v>
      </c>
      <c r="G253" s="47">
        <v>2015</v>
      </c>
      <c r="H253" s="47" t="s">
        <v>383</v>
      </c>
      <c r="I253" s="47" t="s">
        <v>383</v>
      </c>
      <c r="J253" s="47" t="s">
        <v>842</v>
      </c>
      <c r="K253" s="47" t="str">
        <f t="shared" si="13"/>
        <v>1644</v>
      </c>
      <c r="L253" s="47" t="str">
        <f t="shared" si="14"/>
        <v>RV</v>
      </c>
      <c r="M253" s="47">
        <v>2.4</v>
      </c>
      <c r="N253" s="47">
        <v>48</v>
      </c>
      <c r="O253" s="47">
        <v>36</v>
      </c>
      <c r="P253" s="48" t="s">
        <v>486</v>
      </c>
      <c r="Q253" s="44">
        <f t="shared" si="15"/>
        <v>12</v>
      </c>
      <c r="R253" s="44" t="s">
        <v>383</v>
      </c>
    </row>
    <row r="254" spans="1:18" x14ac:dyDescent="0.2">
      <c r="A254" s="44">
        <v>253</v>
      </c>
      <c r="B254" s="45" t="s">
        <v>430</v>
      </c>
      <c r="C254" s="45" t="str">
        <f t="shared" si="12"/>
        <v>253-McClatchy/Marist</v>
      </c>
      <c r="D254" s="46"/>
      <c r="E254" s="47" t="s">
        <v>36</v>
      </c>
      <c r="F254" s="47" t="s">
        <v>369</v>
      </c>
      <c r="G254" s="47">
        <v>2015</v>
      </c>
      <c r="H254" s="47" t="s">
        <v>383</v>
      </c>
      <c r="I254" s="47" t="s">
        <v>383</v>
      </c>
      <c r="J254" s="47" t="s">
        <v>122</v>
      </c>
      <c r="K254" s="47" t="str">
        <f t="shared" si="13"/>
        <v>964</v>
      </c>
      <c r="L254" s="47" t="str">
        <f t="shared" si="14"/>
        <v>RV</v>
      </c>
      <c r="M254" s="47">
        <v>3.2</v>
      </c>
      <c r="N254" s="47">
        <v>54</v>
      </c>
      <c r="O254" s="47">
        <v>38</v>
      </c>
      <c r="P254" s="48" t="s">
        <v>843</v>
      </c>
      <c r="Q254" s="44">
        <f t="shared" si="15"/>
        <v>16</v>
      </c>
      <c r="R254" s="44" t="s">
        <v>383</v>
      </c>
    </row>
    <row r="255" spans="1:18" x14ac:dyDescent="0.2">
      <c r="A255" s="44">
        <v>254</v>
      </c>
      <c r="B255" s="45" t="s">
        <v>844</v>
      </c>
      <c r="C255" s="45" t="str">
        <f t="shared" si="12"/>
        <v>254-CNN/Opinion Research</v>
      </c>
      <c r="D255" s="46"/>
      <c r="E255" s="47" t="s">
        <v>845</v>
      </c>
      <c r="F255" s="47" t="s">
        <v>369</v>
      </c>
      <c r="G255" s="47">
        <v>2015</v>
      </c>
      <c r="H255" s="47" t="s">
        <v>383</v>
      </c>
      <c r="I255" s="47" t="s">
        <v>383</v>
      </c>
      <c r="J255" s="47" t="s">
        <v>846</v>
      </c>
      <c r="K255" s="47" t="str">
        <f t="shared" si="13"/>
        <v>898</v>
      </c>
      <c r="L255" s="47" t="str">
        <f t="shared" si="14"/>
        <v>RV</v>
      </c>
      <c r="M255" s="47">
        <v>3.5</v>
      </c>
      <c r="N255" s="47">
        <v>56</v>
      </c>
      <c r="O255" s="47">
        <v>40</v>
      </c>
      <c r="P255" s="48" t="s">
        <v>843</v>
      </c>
      <c r="Q255" s="44">
        <f t="shared" si="15"/>
        <v>16</v>
      </c>
      <c r="R255" s="44" t="s">
        <v>383</v>
      </c>
    </row>
    <row r="256" spans="1:18" x14ac:dyDescent="0.2">
      <c r="A256" s="44">
        <v>255</v>
      </c>
      <c r="B256" s="45" t="s">
        <v>321</v>
      </c>
      <c r="C256" s="45" t="str">
        <f t="shared" si="12"/>
        <v>255-PPP (D)</v>
      </c>
      <c r="D256" s="46"/>
      <c r="E256" s="47" t="s">
        <v>847</v>
      </c>
      <c r="F256" s="47" t="s">
        <v>369</v>
      </c>
      <c r="G256" s="47">
        <v>2015</v>
      </c>
      <c r="H256" s="47" t="s">
        <v>383</v>
      </c>
      <c r="I256" s="47" t="s">
        <v>383</v>
      </c>
      <c r="J256" s="47" t="s">
        <v>848</v>
      </c>
      <c r="K256" s="47" t="str">
        <f t="shared" si="13"/>
        <v>1087</v>
      </c>
      <c r="L256" s="47" t="str">
        <f t="shared" si="14"/>
        <v>RV</v>
      </c>
      <c r="M256" s="47">
        <v>3</v>
      </c>
      <c r="N256" s="47">
        <v>50</v>
      </c>
      <c r="O256" s="47">
        <v>37</v>
      </c>
      <c r="P256" s="48" t="s">
        <v>482</v>
      </c>
      <c r="Q256" s="44">
        <f t="shared" si="15"/>
        <v>13</v>
      </c>
      <c r="R256" s="44" t="s">
        <v>383</v>
      </c>
    </row>
    <row r="257" spans="1:18" x14ac:dyDescent="0.2">
      <c r="A257" s="44">
        <v>256</v>
      </c>
      <c r="B257" s="45" t="s">
        <v>87</v>
      </c>
      <c r="C257" s="45" t="str">
        <f t="shared" si="12"/>
        <v>256-USA Today/Suffolk</v>
      </c>
      <c r="D257" s="46"/>
      <c r="E257" s="47" t="s">
        <v>69</v>
      </c>
      <c r="F257" s="47" t="s">
        <v>369</v>
      </c>
      <c r="G257" s="47">
        <v>2015</v>
      </c>
      <c r="H257" s="47" t="s">
        <v>383</v>
      </c>
      <c r="I257" s="47" t="s">
        <v>383</v>
      </c>
      <c r="J257" s="47" t="s">
        <v>20</v>
      </c>
      <c r="K257" s="47" t="str">
        <f t="shared" si="13"/>
        <v>1000</v>
      </c>
      <c r="L257" s="47" t="str">
        <f t="shared" si="14"/>
        <v>LV</v>
      </c>
      <c r="M257" s="47">
        <v>3</v>
      </c>
      <c r="N257" s="47">
        <v>51</v>
      </c>
      <c r="O257" s="47">
        <v>34</v>
      </c>
      <c r="P257" s="48" t="s">
        <v>849</v>
      </c>
      <c r="Q257" s="44">
        <f t="shared" si="15"/>
        <v>17</v>
      </c>
      <c r="R257" s="44" t="s">
        <v>383</v>
      </c>
    </row>
    <row r="258" spans="1:18" x14ac:dyDescent="0.2">
      <c r="A258" s="44">
        <v>257</v>
      </c>
      <c r="B258" s="45" t="s">
        <v>844</v>
      </c>
      <c r="C258" s="45" t="str">
        <f t="shared" si="12"/>
        <v>257-CNN/Opinion Research</v>
      </c>
      <c r="D258" s="46"/>
      <c r="E258" s="47" t="s">
        <v>85</v>
      </c>
      <c r="F258" s="47" t="s">
        <v>370</v>
      </c>
      <c r="G258" s="47">
        <v>2015</v>
      </c>
      <c r="H258" s="47" t="s">
        <v>383</v>
      </c>
      <c r="I258" s="47" t="s">
        <v>383</v>
      </c>
      <c r="J258" s="47" t="s">
        <v>760</v>
      </c>
      <c r="K258" s="47" t="str">
        <f t="shared" si="13"/>
        <v>890</v>
      </c>
      <c r="L258" s="47" t="str">
        <f t="shared" si="14"/>
        <v>RV</v>
      </c>
      <c r="M258" s="47">
        <v>3.5</v>
      </c>
      <c r="N258" s="47">
        <v>59</v>
      </c>
      <c r="O258" s="47">
        <v>35</v>
      </c>
      <c r="P258" s="48" t="s">
        <v>850</v>
      </c>
      <c r="Q258" s="44">
        <f t="shared" si="15"/>
        <v>24</v>
      </c>
      <c r="R258" s="44" t="s">
        <v>383</v>
      </c>
    </row>
    <row r="259" spans="1:18" x14ac:dyDescent="0.2">
      <c r="A259" s="44">
        <v>258</v>
      </c>
      <c r="B259" s="45" t="s">
        <v>52</v>
      </c>
      <c r="C259" s="45" t="str">
        <f t="shared" ref="C259:C260" si="16">A259&amp;"-"&amp;B259</f>
        <v>258-FOX News</v>
      </c>
      <c r="D259" s="46"/>
      <c r="E259" s="47" t="s">
        <v>95</v>
      </c>
      <c r="F259" s="47" t="s">
        <v>370</v>
      </c>
      <c r="G259" s="47">
        <v>2015</v>
      </c>
      <c r="H259" s="47" t="s">
        <v>383</v>
      </c>
      <c r="I259" s="47" t="s">
        <v>383</v>
      </c>
      <c r="J259" s="47" t="s">
        <v>79</v>
      </c>
      <c r="K259" s="47" t="str">
        <f t="shared" ref="K259:K260" si="17">TRIM(LEFT(J259, LEN(J259)-3))</f>
        <v>1005</v>
      </c>
      <c r="L259" s="47" t="str">
        <f t="shared" ref="L259:L260" si="18">+TRIM(RIGHT(J259, 2))</f>
        <v>RV</v>
      </c>
      <c r="M259" s="47">
        <v>3</v>
      </c>
      <c r="N259" s="47">
        <v>51</v>
      </c>
      <c r="O259" s="47">
        <v>34</v>
      </c>
      <c r="P259" s="48" t="s">
        <v>849</v>
      </c>
      <c r="Q259" s="44">
        <f t="shared" ref="Q259:Q260" si="19">N259-O259</f>
        <v>17</v>
      </c>
      <c r="R259" s="44" t="s">
        <v>383</v>
      </c>
    </row>
    <row r="260" spans="1:18" x14ac:dyDescent="0.2">
      <c r="A260" s="44">
        <v>259</v>
      </c>
      <c r="B260" s="45" t="s">
        <v>64</v>
      </c>
      <c r="C260" s="45" t="str">
        <f t="shared" si="16"/>
        <v>259-Quinnipiac</v>
      </c>
      <c r="D260" s="46"/>
      <c r="E260" s="47" t="s">
        <v>851</v>
      </c>
      <c r="F260" s="47" t="s">
        <v>370</v>
      </c>
      <c r="G260" s="47">
        <v>2015</v>
      </c>
      <c r="H260" s="47" t="s">
        <v>383</v>
      </c>
      <c r="I260" s="47" t="s">
        <v>383</v>
      </c>
      <c r="J260" s="47" t="s">
        <v>852</v>
      </c>
      <c r="K260" s="47" t="str">
        <f t="shared" si="17"/>
        <v>1711</v>
      </c>
      <c r="L260" s="47" t="str">
        <f t="shared" si="18"/>
        <v>RV</v>
      </c>
      <c r="M260" s="47">
        <v>2.4</v>
      </c>
      <c r="N260" s="47">
        <v>50</v>
      </c>
      <c r="O260" s="47">
        <v>32</v>
      </c>
      <c r="P260" s="48" t="s">
        <v>779</v>
      </c>
      <c r="Q260" s="44">
        <f t="shared" si="19"/>
        <v>18</v>
      </c>
      <c r="R260" s="44" t="s">
        <v>383</v>
      </c>
    </row>
  </sheetData>
  <hyperlinks>
    <hyperlink ref="B2" r:id="rId1" display="https://assets.bwbx.io/documents/users/iqjWHBFdfxIU/rklCDpOEK78Q/v0" xr:uid="{3D8617F2-9725-7440-86FB-E0241BB0BC13}"/>
    <hyperlink ref="B3" r:id="rId2" display="http://www.investors.com/politics/ibd-tipp-presidential-election-poll/" xr:uid="{824315C7-4FA1-C44B-A22B-983D1345B798}"/>
    <hyperlink ref="B4" r:id="rId3" display="https://d25d2506sfb94s.cloudfront.net/cumulus_uploads/document/l37rosbwjp/econTabReport_lv.pdf" xr:uid="{1B867488-88AC-0348-B344-991C51F0C014}"/>
    <hyperlink ref="B5" r:id="rId4" display="http://cesrusc.org/election/" xr:uid="{B41CB4EF-5F11-AF46-9D58-EAE21ACC7436}"/>
    <hyperlink ref="B6" r:id="rId5" display="http://abcnews.go.com/Politics/2016-race-stays-47-43-sunday-poll/story?id=43364234&amp;mc_cid=3db3f85085&amp;mc_eid=9430bf74bd" xr:uid="{869DC429-AA10-9242-B9F9-B63F3333765C}"/>
    <hyperlink ref="B7" r:id="rId6" display="http://www.foxnews.com/politics/2016/11/07/fox-news-poll-results-11716.html" xr:uid="{9F1E8751-9796-784A-808A-516DC9CE7E9C}"/>
    <hyperlink ref="B8" r:id="rId7" display="https://www.monmouth.edu/polling-institute/reports/MonmouthPoll_US_110716/" xr:uid="{C6D9E21B-E4CA-6A4F-AAFD-E47100F2D500}"/>
    <hyperlink ref="B9" r:id="rId8" display="https://www.scribd.com/document/330170543/9amET-NBCWSJ-release" xr:uid="{14FA3F16-2F1A-5E43-A350-12EF7454DEE1}"/>
    <hyperlink ref="B10" r:id="rId9" display="http://www.cbsnews.com/news/cbs-news-poll-state-of-the-race-the-day-before-election-day/" xr:uid="{F0C06983-4FD3-A142-97FE-335DC12FC8B5}"/>
    <hyperlink ref="B11" r:id="rId10" display="http://www.realclearpolitics.com/docs/2016/2016_Reuters_Tracking_-_Core_Political_Daily_11.07_.16_.pdf" xr:uid="{83ACA9C1-9327-8C47-B6DD-9458E555257D}"/>
    <hyperlink ref="B12" r:id="rId11" display="http://www.mcclatchydc.com/news/politics-government/election/article112635048.html" xr:uid="{B1812A5E-FBFF-C745-A36C-33D3597F7FDD}"/>
    <hyperlink ref="B13" r:id="rId12" display="http://www.foxnews.com/politics/2016/11/04/fox-news-poll-clinton-ahead-trump-by-two-points.html" xr:uid="{C6429E7E-0BFD-E24E-A1E8-91B243ACEDBF}"/>
    <hyperlink ref="B14" r:id="rId13" display="https://www.scribd.com/document/330243723/NBC-News-SurveyMonkey-Toplines-and-Methodology-1031-11-6?secret_password=RZmAhM5A4ukrIpXPn0p8" xr:uid="{475060B4-45F4-0047-A430-93B076475218}"/>
    <hyperlink ref="B15" r:id="rId14" display="http://www.realclearpolitics.com/docs/2016/2016_Reuters_Tracking_-_Core_Political_Daily_11.05_.16_.pdf" xr:uid="{9FF9A99F-8C1D-A04D-80F7-3C00E05F40D7}"/>
    <hyperlink ref="B16" r:id="rId15" display="http://www.realclearpolitics.com/docs/2016/Gravis_November_3rd_2016.pdf" xr:uid="{070EB607-6CD0-7C4D-AFFF-C6269E0EACEF}"/>
    <hyperlink ref="B17" r:id="rId16" display="http://www.realclearpolitics.com/docs/2016/2016_Reuters_Tracking_-_Core_Political_Daily_11.04_.16_.pdf" xr:uid="{7504C8AF-23D8-424C-B6F2-784824C5FD21}"/>
    <hyperlink ref="B18" r:id="rId17" display="https://today.yougov.com/news/2016/11/02/yougoveconomist-poll-october-30-november-1-2016/" xr:uid="{23798A24-5283-4D4D-A599-6CA9A6784CC7}"/>
    <hyperlink ref="B19" r:id="rId18" display="http://www.realclearpolitics.com/docs/2016/2016_Reuters_Tracking_-_Core_Political_11.03_.16_.pdf" xr:uid="{A243F12F-D23E-544A-85FD-C2E9769BFBF5}"/>
    <hyperlink ref="B20" r:id="rId19" display="http://www.cbsnews.com/news/five-days-to-go-the-presidential-race-tightens-cbsnyt-poll/" xr:uid="{7860D8F0-BF9A-7F4E-8238-6C93AC2F00BC}"/>
    <hyperlink ref="B21" r:id="rId20" display="http://abcnews.go.com/Politics/trump-leads-clinton-point-poll-enthusiasm-declines/story?id=43199459" xr:uid="{A7F19FC8-1E94-7E40-AB45-8D7A03DDA580}"/>
    <hyperlink ref="B22" r:id="rId21" display="http://cesrusc.org/election/" xr:uid="{6A20139B-BA4E-FB47-AE64-CDD3D0F626EE}"/>
    <hyperlink ref="B23" r:id="rId22" display="http://www.investors.com/politics/ibd-tipp-presidential-election-poll/" xr:uid="{0BA365A8-30DF-A940-85A9-08F1C8D53266}"/>
    <hyperlink ref="B24" r:id="rId23" display="http://www.nbcnews.com/storyline/data-points/poll-clinton-maintains-national-lead-over-trump-despite-fbi-letter-n675771" xr:uid="{6857BCEC-F4B3-6149-ACB1-11728738F162}"/>
    <hyperlink ref="B25" r:id="rId24" display="http://cesrusc.org/election/" xr:uid="{D0DE2809-B0D2-6E4A-B5DB-03FA3589BE71}"/>
    <hyperlink ref="B26" r:id="rId25" display="http://abcnews.go.com/Politics/contest-narrows-expectations-poll/story?id=43116832" xr:uid="{25D5DDD9-6BD4-C543-A651-B129CC21CCCA}"/>
    <hyperlink ref="B27" r:id="rId26" display="https://today.yougov.com/news/2016/10/27/yougoveconomist-poll-october-22-26-2016/" xr:uid="{8BA2334A-6732-0C4C-81C4-144FF354CF96}"/>
    <hyperlink ref="B28" r:id="rId27" display="http://www.foxnews.com/politics/2016/10/26/fox-news-poll-clinton-leads-trump-by-three-points.html" xr:uid="{996F0120-C7A0-F945-9A3A-D33B2765431F}"/>
    <hyperlink ref="B29" r:id="rId28" display="http://www.investors.com/politics/ibd-tipp-presidential-election-poll/" xr:uid="{67C72783-13D8-8347-AAF1-E8C10F6CD701}"/>
    <hyperlink ref="B30" r:id="rId29" display="http://www.people-press.org/2016/10/27/as-election-nears-voters-divided-over-democracy-and-respect/" xr:uid="{5044EFA3-CD81-1648-95B8-D74D8BC59287}"/>
    <hyperlink ref="B31" r:id="rId30" display="http://abcnews.go.com/Politics/stressed-election-youve-company-poll/story?id=43024209" xr:uid="{A73EAE8C-A575-404E-8B34-0E855D5ABC39}"/>
    <hyperlink ref="B32" r:id="rId31" display="http://fm.cnbc.com/applications/cnbc.com/resources/editorialfiles/2016/10/27/survey.pdf" xr:uid="{3339D29F-2B13-124C-8099-6C0FBD681BEC}"/>
    <hyperlink ref="B33" r:id="rId32" display="http://graphics.latimes.com/usc-presidential-poll-dashboard/" xr:uid="{6C5085C6-3E3C-2544-805D-1ABAF95E9BB1}"/>
    <hyperlink ref="B34" r:id="rId33" display="http://www.usatoday.com/story/news/politics/elections/2016/10/26/poll-clinton-builds-leads-nation-worried-election-day-violence-trump/92712708/" xr:uid="{49042899-2C34-484B-8D7C-B724116A8B7A}"/>
    <hyperlink ref="B35" r:id="rId34" display="http://ap-gfkpoll.com/main/wp-content/uploads/2016/10/October-2016-AP-GfK-Poll-Topline_Campaign.pdf" xr:uid="{2A27D692-4C1B-1647-BF65-BF9657DB3611}"/>
    <hyperlink ref="B36" r:id="rId35" display="http://www.realclearpolitics.com/docs/2016/2016_Reuters_Tracking_-_Core_Political_10.25_.16_.pdf" xr:uid="{3AA4C34F-9E75-7C41-AB61-74515AEEAB85}"/>
    <hyperlink ref="B37" r:id="rId36" display="http://abcnews.go.com/Politics/stressed-election-youve-company-poll/story?id=43024209" xr:uid="{4396940E-89D9-BD47-8D5F-40071384EFF8}"/>
    <hyperlink ref="B38" r:id="rId37" display="http://www.realclearpolitics.com/docs/2016/Gravis_Oct_24th_2016.pdf" xr:uid="{CF6900B3-D4C1-344D-B5AE-237A805E9964}"/>
    <hyperlink ref="B39" r:id="rId38" display="http://i2.cdn.turner.com/cnn/2016/images/10/24/cnn.poll.pdf" xr:uid="{25C5E3CE-6EBE-B143-BEB6-C7775E1745F4}"/>
    <hyperlink ref="B40" r:id="rId39" display="http://www.nbcnews.com/storyline/data-points/poll-republican-party-fractured-hillary-clinton-maintains-solid-lead-n672001" xr:uid="{E4CBE078-244F-CF46-9C7F-FB8F5D56878E}"/>
    <hyperlink ref="B41" r:id="rId40" display="https://www.qu.edu/images/polling/us/us10192016_U29frgv.pdf" xr:uid="{6F99317B-E6EE-6D45-BE45-628BC8CCA183}"/>
    <hyperlink ref="B42" r:id="rId41" display="https://today.yougov.com/news/2016/10/19/yougoveconomist-poll-october-15-18-2016/" xr:uid="{56900829-C8D5-EF49-8606-0C297AFA8A65}"/>
    <hyperlink ref="B43" r:id="rId42" display="http://www.foxnews.com/politics/2016/10/18/fox-news-poll-clinton-tops-trump-by-6-points.html" xr:uid="{D2BF4230-30A8-6643-AB51-FE18F95CF68B}"/>
    <hyperlink ref="B44" r:id="rId43" display="http://www.bloomberg.com/politics/articles/2016-10-19/national-poll" xr:uid="{4056E3AA-8D0D-5D4D-A6C6-70A05B5FF224}"/>
    <hyperlink ref="B45" r:id="rId44" display="http://www.realclearpolitics.com/docs/2016/2016_Reuters_Tracking_-_Core_Political_10.18_.16_.pdf" xr:uid="{69A9FFA0-34A5-E14A-A591-79CADF027BF5}"/>
    <hyperlink ref="B46" r:id="rId45" display="https://www.monmouth.edu/polling-institute/reports/MonmouthPoll_US_101716/" xr:uid="{6BCA145E-8590-914E-9C9B-C90D1A26CAF8}"/>
    <hyperlink ref="B47" r:id="rId46" display="http://www.cbsnews.com/news/cbs-poll-clintons-lead-over-trump-widens-with-three-weeks-to-go/" xr:uid="{F487E8E2-158E-7D4F-AA63-3B83BA091012}"/>
    <hyperlink ref="B48" r:id="rId47" display="http://www.nbcnews.com/storyline/data-points/poll-clinton-maintains-solid-national-lead-n667751" xr:uid="{4F6BB4C6-4283-CC47-9388-73BE40E16EDB}"/>
    <hyperlink ref="B49" r:id="rId48" display="https://www.washingtonpost.com/page/2010-2019/WashingtonPost/2016/10/16/National-Politics/Polling/release_452.xml" xr:uid="{F4C49B8E-E88E-1C43-B17E-057C345E350D}"/>
    <hyperlink ref="B50" r:id="rId49" display="http://www.nbcnews.com/politics/first-read/clinton-holds-11-point-national-lead-over-trump-nbc-wsj-n666986" xr:uid="{2AA2CE22-0503-9D4A-AC46-DF952DE7CD95}"/>
    <hyperlink ref="B51" r:id="rId50" display="http://www.latimes.com/politics/" xr:uid="{D631750D-AF3C-7547-9278-8808AD6D6CE1}"/>
    <hyperlink ref="B52" r:id="rId51" display="http://www.foxnews.com/politics/2016/10/13/fox-news-poll-clinton-leads-trump-by-7-points.html" xr:uid="{84F81AFE-90D5-0041-B609-600D885F6E01}"/>
    <hyperlink ref="B53" r:id="rId52" display="https://www.scribd.com/document/327216789/Public-161027-NBCWSJ-October-N900-Poll-10-11-RELEASE" xr:uid="{92580ABA-BB67-F642-8AE7-790924094391}"/>
    <hyperlink ref="B54" r:id="rId53" display="http://www.realclearpolitics.com/docs/2016/2016_Reuters_Tracking_-_Core_Political_10.11_.16_.pdf" xr:uid="{933A6106-F6AC-A843-9C0C-BFA62563D800}"/>
    <hyperlink ref="B55" r:id="rId54" display="http://www.nbcnews.com/politics/first-read/poll-after-trump-tape-revelation-clinton-s-lead-double-digits-n663691" xr:uid="{16DA760F-B561-2849-9A18-D8431FA45193}"/>
    <hyperlink ref="B56" r:id="rId55" display="https://today.yougov.com/news/2016/10/09/yougoveconomist-poll-october-7-8-2016/" xr:uid="{17E277E5-514E-054E-896E-3F30B819FFD3}"/>
    <hyperlink ref="B57" r:id="rId56" display="http://www.prri.org/wp-content/uploads/2016/10/PRRIThe-Atlantic-Survey-Topline-Oct.-9.pdf" xr:uid="{EDBB6700-B45D-AB43-A3D1-A2D8AF4D4690}"/>
    <hyperlink ref="B58" r:id="rId57" display="http://www.latimes.com/politics/" xr:uid="{5415B262-CF68-A649-875E-3D0A971AB909}"/>
    <hyperlink ref="B59" r:id="rId58" display="https://www.scribd.com/document/327007811/NBC-News-SurveyMonkey-Toplines-and-Methodology-10-3-10-9" xr:uid="{74F340CA-E44A-B34B-B0B4-F661F469FCC9}"/>
    <hyperlink ref="B60" r:id="rId59" display="https://www.qu.edu/images/polling/us/us10072016_Udmr62f.pdf" xr:uid="{ABE0B5A5-D98C-F24F-A35B-A06694B556CD}"/>
    <hyperlink ref="B61" r:id="rId60" display="http://www.foxnews.com/politics/2016/10/07/fox-news-poll-clinton-edges-trump-by-two-points-one-month-ahead-election.html" xr:uid="{167B06AC-E105-CA43-AB34-BDB9F51635EC}"/>
    <hyperlink ref="B62" r:id="rId61" display="https://today.yougov.com/news/2016/10/03/yougoveconomist-poll-october-1-3-2016/" xr:uid="{C98706BF-EE2B-1D4F-B1CF-C68E6B65A509}"/>
    <hyperlink ref="B63" r:id="rId62" display="http://www.realclearpolitics.com/docs/2016/2016_Reuters_Tracking_-_Core_Political_10.04_.16_.pdf" xr:uid="{38DFD13E-AB8C-0F49-A312-4827EB48663F}"/>
    <hyperlink ref="B64" r:id="rId63" display="http://www.prri.org/wp-content/uploads/2016/10/PRRI-Atlantic-Survey-Topline.pdf" xr:uid="{CC95AF26-F789-3A40-9CDD-8776E4D6835F}"/>
    <hyperlink ref="B65" r:id="rId64" display="http://www.cbsnews.com/news/hillary-clinton-edges-ahead-of-donald-trump-after-first-presidential-debate-hofstra-2016-cbs-nyt-poll/" xr:uid="{CCBA97A5-53C2-074E-8779-4365FC09522A}"/>
    <hyperlink ref="B66" r:id="rId65" display="http://www.cnn.com/2016/10/03/politics/hillary-clinton-donald-trump-presidential-polls/index.html" xr:uid="{E0802226-849B-D149-8BBB-853E5598A218}"/>
    <hyperlink ref="B67" r:id="rId66" display="http://www.latimes.com/politics/" xr:uid="{17E3F2F8-32AA-0A48-B268-639EBCDE02E5}"/>
    <hyperlink ref="B68" r:id="rId67" display="http://www.foxnews.com/politics/interactive/2016/09/30/full-fox-news-poll-results-30/" xr:uid="{5A24EAF1-F41C-EA42-96CD-D7C39D2A1234}"/>
    <hyperlink ref="B69" r:id="rId68" display="http://www.nbcnews.com/storyline/data-points/poll-hillary-clinton-holds-national-lead-over-donald-trump-n658721" xr:uid="{CD1581A9-7609-8947-848D-4957DE44B6C0}"/>
    <hyperlink ref="B70" r:id="rId69" display="http://www.realclearpolitics.com/docs/2016/PPP_National.pdf" xr:uid="{CC26F751-5D30-6349-9C1C-2DF8EBD34DCB}"/>
    <hyperlink ref="B71" r:id="rId70" display="http://www.oann.com/pollnational/" xr:uid="{8536CE86-D4E9-1246-8FA5-B67C8AF3D3E7}"/>
    <hyperlink ref="B72" r:id="rId71" display="http://www.realclearpolitics.com/docs/2016/2016_Reuters_Tracking_-_Core_Political_9.27_.16__.pdf" xr:uid="{91E5C0C1-6679-7749-B8C4-34A68967B594}"/>
    <hyperlink ref="B73" r:id="rId72" display="http://www.realclearpolitics.com/docs/2016/SEPT_26_NAT_PRES_+_BP.pdf" xr:uid="{F9947F16-D4A6-B040-951E-64B30B2BAF25}"/>
    <hyperlink ref="B74" r:id="rId73" display="https://assets.bwbx.io/documents/users/iqjWHBFdfxIU/rf1VkxwwhH2c/v0" xr:uid="{38426DDE-A355-AC46-B1B7-6258BCB35286}"/>
    <hyperlink ref="B75" r:id="rId74" display="http://www.monmouth.edu/polling-institute/reports/MonmouthPoll_US_092616/" xr:uid="{67C9793C-F28C-9E4F-8102-D5F677D8B2A9}"/>
    <hyperlink ref="B76" r:id="rId75" display="https://today.yougov.com/news/2016/09/25/yougoveconomist-poll-september-22-24-2016/" xr:uid="{0EBA1401-5EEF-1344-B75A-322606169816}"/>
    <hyperlink ref="B77" r:id="rId76" display="http://www.latimes.com/politics/" xr:uid="{05A35594-2161-E945-B300-2A796F8A4E56}"/>
    <hyperlink ref="B78" r:id="rId77" display="http://www.nbcnews.com/" xr:uid="{CFA4F9BA-8E33-5440-B557-0CDE723D9D0B}"/>
    <hyperlink ref="B79" r:id="rId78" display="https://www.washingtonpost.com/page/2010-2019/WashingtonPost/2016/09/25/National-Politics/Polling/release_446.xml?tid=a_inl" xr:uid="{CF47E824-A36E-CE40-BB94-D7E9206821EB}"/>
    <hyperlink ref="B80" r:id="rId79" display="https://d25d2506sfb94s.cloudfront.net/cumulus_uploads/document/zcgy71ddez/econToplines.pdf" xr:uid="{CAE79B78-8A5C-A141-8A74-91439E1DA9F4}"/>
    <hyperlink ref="B81" r:id="rId80" display="http://www.realclearpolitics.com/docs/2016/2016_Reuters_Tracking_-_Core_Political_9.20_.16_.pdf" xr:uid="{0614DAC2-CC76-8743-AC3F-149C590E5596}"/>
    <hyperlink ref="B82" r:id="rId81" display="http://www.mcclatchydc.com/news/politics-government/election/article103597247.html" xr:uid="{0160D9C7-67B0-7048-994B-91405E3B214B}"/>
    <hyperlink ref="B83" r:id="rId82" display="http://www.nbcnews.com/politics/2016-election/poll-clinton-leads-trump-ahead-first-debate-n652141" xr:uid="{A5D56E91-C11D-6240-BB7B-A1C4EEB3E8C3}"/>
    <hyperlink ref="B84" r:id="rId83" display="http://ap-gfkpoll.com/main/wp-content/uploads/2016/09/September-2016-AP-GfK-Poll-Topline-Clinton.pdf" xr:uid="{CAB1F322-09D0-9148-9ABF-51BAAD58DE4B}"/>
    <hyperlink ref="B85" r:id="rId84" display="http://www.latimes.com/politics/" xr:uid="{77B030C8-19CF-654C-98C4-3F8A08D90509}"/>
    <hyperlink ref="B86" r:id="rId85" display="http://www.nbcnews.com/storyline/data-points/hillary-clinton-regains-momentum-against-donald-trump-poll-n650926" xr:uid="{1C8057C3-AD32-BF4A-BEDF-B1FA4553CFD0}"/>
    <hyperlink ref="B87" r:id="rId86" display="http://www.foxnews.com/politics/2016/09/15/fox-news-poll-clinton-and-trump-in-one-point-race-among-likely-voters.html" xr:uid="{7CBE3B93-E21A-604B-9850-CFA8D6D4C4F7}"/>
    <hyperlink ref="B88" r:id="rId87" location="from_embed" display="https://www.scribd.com/document/324094160/CBS-NYT-AM-presidential-poll-toplines-Sept-15-2016 - from_embed" xr:uid="{926A0257-FF14-8A48-8578-FB39647D2BAD}"/>
    <hyperlink ref="B89" r:id="rId88" display="https://today.yougov.com/news/2016/09/13/yougoveconomist-poll-september-10-13-2016/" xr:uid="{24172759-5602-D247-8693-CC4DB6B8B557}"/>
    <hyperlink ref="B90" r:id="rId89" display="https://www.qu.edu/images/polling/us/us09142016_U27xtpb.pdf" xr:uid="{70586CDC-4008-994B-8689-5CBB4F5C013E}"/>
    <hyperlink ref="B91" r:id="rId90" display="http://www.realclearpolitics.com/docs/2016/2016_Reuters_Tracking_-_Core_Political_9.13_.16_.pdf" xr:uid="{E5F7032E-E4BF-1142-A2C4-E55898C00A4B}"/>
    <hyperlink ref="B92" r:id="rId91" display="http://www.latimes.com/politics/" xr:uid="{09023CC9-28EB-D943-9057-BE9452662B76}"/>
    <hyperlink ref="B93" r:id="rId92" display="http://www.nbcnews.com/politics/2016-election/poll-clinton-s-lead-narrows-among-independents-voters-nationally-n646911" xr:uid="{800D2CDE-ECA8-A34A-A53D-B654369B3996}"/>
    <hyperlink ref="B94" r:id="rId93" display="http://www.langerresearch.com/wp-content/uploads/1181a12016Election.pdf" xr:uid="{C39E9761-57F2-C744-9683-2048AD9D6784}"/>
    <hyperlink ref="B95" r:id="rId94" display="https://d25d2506sfb94s.cloudfront.net/cumulus_uploads/document/t17b77oz5n/weekly_presidential_election_tracking_report.pdf" xr:uid="{9D514DCE-3F81-D14F-8406-7773B0F489E4}"/>
    <hyperlink ref="B96" r:id="rId95" display="http://www.realclearpolitics.com/docs/2016/2016_Reuters_Tracking_-_Core_Political_9.07_.16_.pdf" xr:uid="{8E2C20E2-E900-B043-9A73-FFB7C183C460}"/>
    <hyperlink ref="B97" r:id="rId96" display="http://i2.cdn.turner.com/cnn/2016/images/09/05/rel13a.-.2016.post-labor.day.pdf" xr:uid="{1D1E7DEB-1AEB-F048-88BF-8248FC3B8984}"/>
    <hyperlink ref="B98" r:id="rId97" display="http://www.nbcnews.com/politics/2016-election/clinton-holds-steady-against-trump-campaign-enters-final-weeks-poll-n642931" xr:uid="{56B02BE6-550F-C449-83C4-036B0DEEA733}"/>
    <hyperlink ref="B99" r:id="rId98" display="http://www.investors.com/politics/clinton-and-trump-are-tied-in-latest-ibdtipp-poll/" xr:uid="{564FF2D5-89DD-F743-AB21-7E947DE01F6F}"/>
    <hyperlink ref="B100" r:id="rId99" display="http://www.foxnews.com/politics/2016/08/31/fox-news-poll-trump-narrows-clintons-lead.html" xr:uid="{363E892D-F6EC-9547-BEAF-1AD0B01EA0EF}"/>
    <hyperlink ref="B101" r:id="rId100" display="http://www.publicpolicypolling.com/pdf/2015/PPP_Release_National_83016.pdf" xr:uid="{018E0F29-5125-884E-98DD-10E2E5E603DC}"/>
    <hyperlink ref="B102" r:id="rId101" display="https://today.yougov.com/news/2016/08/30/yougoveconomist-poll-august-27-29-2016/" xr:uid="{E58DCFB1-333E-B747-A844-E058BA12AA0D}"/>
    <hyperlink ref="B103" r:id="rId102" display="http://www.ipsos-na.com/news-polls/pressrelease.aspx?id=7353" xr:uid="{74C95E4C-7588-9641-AF5B-63667416E499}"/>
    <hyperlink ref="B104" r:id="rId103" display="http://www.monmouth.edu/polling-institute/reports/MonmouthPoll_US_082916/" xr:uid="{03FD0A3E-FEDA-B946-8FE3-A9E363039A81}"/>
    <hyperlink ref="B105" r:id="rId104" display="http://www.usatoday.com/story/news/politics/elections/2016/09/01/suffolk-poll-hillary-clinton-donald-trump-fear/89577824/" xr:uid="{D31AB75E-A017-CB44-A9A0-BE3C7E1D1E82}"/>
    <hyperlink ref="B106" r:id="rId105" display="http://www.nbcnews.com/politics/2016-election/poll-donald-trump-chips-away-hillary-clinton-s-national-lead-n639591" xr:uid="{C3BDEB8A-9CCF-0C4C-823C-EB3A948380F4}"/>
    <hyperlink ref="B107" r:id="rId106" display="http://www.latimes.com/politics/" xr:uid="{A517D5B4-0AE8-9A4C-967C-9D178D85A198}"/>
    <hyperlink ref="B108" r:id="rId107" display="http://www.realclearpolitics.com/docs/2016/2016_Reuters_Tracking_-_Core_Political_8.24_.16_.pdf" xr:uid="{8BCC10EC-6959-BB42-9EFC-96952A7AB3C9}"/>
    <hyperlink ref="B109" r:id="rId108" display="https://today.yougov.com/news/2016/08/24/yougoveconomist-poll-august-19-23-2016/" xr:uid="{66246105-6040-C44D-B370-9FA30E646B25}"/>
    <hyperlink ref="B110" r:id="rId109" display="https://www.qu.edu/images/polling/us/us08252016_U88mxwn.pdf" xr:uid="{596678C6-1BBC-794E-BE58-7B96A287BE08}"/>
    <hyperlink ref="B111" r:id="rId110" display="http://www.nbcnews.com/politics/2016-election/trump-faces-hurdle-minority-voters-clinton-maintains-lead-poll-shows-n636061" xr:uid="{41170483-7A61-6345-A997-C2FFAA8E91CC}"/>
    <hyperlink ref="B112" r:id="rId111" display="http://www.realclearpolitics.com/docs/2016_Reuters_Tracking_-_Core_Political_8.17_.16_.pdf" xr:uid="{9A5A17E0-51D7-7B48-8CE2-634EABA32089}"/>
    <hyperlink ref="B113" r:id="rId112" display="https://today.yougov.com/news/2016/08/16/yougoveconomist-poll-august-14-16-2016/" xr:uid="{6FBA7B2F-E3AB-C149-B962-B27B952F9BDE}"/>
    <hyperlink ref="B114" r:id="rId113" display="http://www.realclearpolitics.com/docs/2016/Gravis_National_August_2016.pdf" xr:uid="{857BE818-2C1A-724A-8E84-449F3BC2E4E8}"/>
    <hyperlink ref="B115" r:id="rId114" display="http://www.nbcnews.com/politics/2016-election/poll-clinton-maintains-big-lead-voters-doubt-trump-s-temperament-n631351" xr:uid="{65565825-269B-754B-861E-02D37258464D}"/>
    <hyperlink ref="B116" r:id="rId115" display="http://cesrusc.org/election/" xr:uid="{486DB0B0-89A5-244D-B234-BA23CEF94BCF}"/>
    <hyperlink ref="B117" r:id="rId116" display="http://www.realclearpolitics.com/docs/2016/2016_Reuters_Tracking_Core_Political_8.10_.16_.pdf" xr:uid="{6C56A6A3-CFF9-744A-BEDB-2BDEB74A9C33}"/>
    <hyperlink ref="B118" r:id="rId117" display="https://d25d2506sfb94s.cloudfront.net/cumulus_uploads/document/s7eok0qys8/weekly_presidential_tracking_report.pdf" xr:uid="{93B950C2-3ADC-1742-AEBE-A8F948BAFC87}"/>
    <hyperlink ref="B119" r:id="rId118" display="http://www.bloomberg.com/politics/articles/2016-08-10/bloomberg-politics-national-poll" xr:uid="{6EEE2A8E-B914-B34F-B119-76DC4E0875CC}"/>
    <hyperlink ref="B120" r:id="rId119" display="https://www.washingtonpost.com/politics/poll-after-conventions-clinton-leads-trump-by-8-points/2016/08/06/517999c0-5b33-11e6-9aee-8075993d73a2_story.html" xr:uid="{879DA3DD-ABCB-EC4E-901E-B0F2C3FEFCA4}"/>
    <hyperlink ref="B121" r:id="rId120" display="http://www.latimes.com/politics/" xr:uid="{6E2E67D7-ED53-3840-925F-FF86B8D901B5}"/>
    <hyperlink ref="B122" r:id="rId121" display="http://www.investors.com/politics/trump-loses-ground-across-the-board-against-clinton-poll-finds/" xr:uid="{2BE473BC-6530-B843-9857-117E0897F46A}"/>
    <hyperlink ref="B123" r:id="rId122" display="https://www.scribd.com/document/320225575/McClatchy-Marist-Poll-National-Nature-of-the-Sample-and-Tables-August-2016" xr:uid="{35BD99EB-FEF2-334C-BE06-1845AACF0995}"/>
    <hyperlink ref="B124" r:id="rId123" display="http://www.nbcnews.com/politics/first-read/nbc-wsj-poll-clinton-jumps-nine-point-lead-over-trump-n623131" xr:uid="{7622787F-81BF-6A4B-BB3A-DADB7A408EBC}"/>
    <hyperlink ref="B125" r:id="rId124" display="http://www.nbcnews.com/politics/2016-election/poll-clinton-opens-double-digit-lead-over-trump-n625676" xr:uid="{D0D8336E-965D-E542-AA5A-C990A8AC3C3A}"/>
    <hyperlink ref="B126" r:id="rId125" display="http://www.foxnews.com/politics/interactive/2016/08/03/fox-news-poll-aug-3-2016/" xr:uid="{B588DE1C-A51E-3641-A4BD-376D995B0497}"/>
    <hyperlink ref="B127" r:id="rId126" display="https://d25d2506sfb94s.cloudfront.net/cumulus_uploads/document/kzew9twjin/weekly_presidential_election_tracking_report.pdf" xr:uid="{EDE672BB-1498-9D42-AB50-E78738B47679}"/>
    <hyperlink ref="B128" r:id="rId127" display="http://www.cbsnews.com/news/campaign-2016-did-hillary-clinton-get-a-post-convention-bump/" xr:uid="{F96F898B-AEFD-B64C-9AC4-BDA94C798D58}"/>
    <hyperlink ref="B129" r:id="rId128" display="http://www.realclearpolitics.com/docs/2016/2016_Reuters_Tracking_-_Core_Political_8.3_.16_FINAL_.pdf" xr:uid="{EBDED2DB-0578-2441-8EB0-E476AC79F961}"/>
    <hyperlink ref="B130" r:id="rId129" display="http://www.cnn.com/2016/08/01/politics/trump-vs-clinton-presidential-polls-election-2016/index.html" xr:uid="{992956A5-A0DA-F542-AA36-A2D05926D1B1}"/>
    <hyperlink ref="B131" r:id="rId130" display="http://www.nbcnews.com/politics/2016-election/poll-clinton-support-spikes-following-democratic-convention-n621071" xr:uid="{1D2AE5F2-6299-4943-9970-4A89B8C5E946}"/>
    <hyperlink ref="B132" r:id="rId131" display="http://www.publicpolicypolling.com/pdf/2015/PPP_Release_National_7302016.pdf" xr:uid="{45043905-86FA-6D49-9488-CA36654A799D}"/>
    <hyperlink ref="B133" r:id="rId132" display="http://www.realclearpolitics.com/docs/2016/2016_Reuters_Tracking_-_Core_Political_7.29_.16_FINAL_.pdf" xr:uid="{36C1D02E-2618-6444-9C36-90DDC3428D19}"/>
    <hyperlink ref="B134" r:id="rId133" display="http://www.rasmussenreports.com/public_content/politics/elections/election_2016/white_house_watch" xr:uid="{CF696E12-1803-2C46-A118-D0D6C1E6685E}"/>
    <hyperlink ref="B135" r:id="rId134" display="https://today.yougov.com/news/2016/07/25/yougoveconomist-poll-july-23-24-2016/" xr:uid="{DB6866C5-B0D0-894F-8317-95FFCA8F3E0E}"/>
    <hyperlink ref="B136" r:id="rId135" display="http://www.cnn.com/2016/07/25/politics/donald-trump-hillary-clinton-poll/index.html" xr:uid="{97CC0D64-B83F-3749-964C-D9B7863967C2}"/>
    <hyperlink ref="B137" r:id="rId136" display="https://uasdata.usc.edu/data/election-poll" xr:uid="{53DAF343-A3D0-654C-AA65-5A5EA101D778}"/>
    <hyperlink ref="B138" r:id="rId137" display="http://www.cbsnews.com/news/poll-hillary-clinton-and-donald-trump-tied-going-into-democratic-convention/" xr:uid="{38867555-A29C-C549-A17F-9C04A5D2F396}"/>
    <hyperlink ref="B139" r:id="rId138" display="http://www.nbcnews.com/politics/2016-election/poll-no-post-convention-bounce-donald-trump-n616426" xr:uid="{14743371-C6CB-2646-82B5-2050BF7B82AE}"/>
    <hyperlink ref="B140" r:id="rId139" display="http://www.realclearpolitics.com/docs/2016/Gravis_National_July_2016.pdf" xr:uid="{FB5DCDCB-BDE5-9A4C-BD85-34467F9BB763}"/>
    <hyperlink ref="B141" r:id="rId140" display="http://www.rasmussenreports.com/public_content/politics/elections/election_2016/white_house_watch" xr:uid="{D3661031-762F-DA4D-AE60-1105F4C2EF8D}"/>
    <hyperlink ref="B142" r:id="rId141" display="http://www.ipsos-na.com/download/pr.aspx?id=15780" xr:uid="{50578164-BFC8-174A-AC1A-392F8F97A479}"/>
    <hyperlink ref="B143" r:id="rId142" display="https://today.yougov.com/news/2016/07/18/yougoveconomist-poll-july-15-17-2016/" xr:uid="{9B18322B-805A-1C46-B9FD-B292C4F2308A}"/>
    <hyperlink ref="B144" r:id="rId143" display="https://www.scribd.com/document/318637789/NBC-News-SurveyMonkey-Toplines-and-Methodology-7-11-7-17?secret_password=AnNcMJ7IIHCH6A0c2XQm" xr:uid="{67A8E5A2-A106-1548-8306-0578C51AF030}"/>
    <hyperlink ref="B145" r:id="rId144" display="http://i2.cdn.turner.com/cnn/2016/images/07/17/rel8a.-.2016.pdf" xr:uid="{A8A1E5D7-D2D7-8941-A930-B07F2AD4EB3D}"/>
    <hyperlink ref="B146" r:id="rId145" display="http://apps.washingtonpost.com/g/page/politics/washington-post-abc-news-national-poll-july-11-14/2061/" xr:uid="{7A39290D-98F5-8C43-9465-F819F93AC056}"/>
    <hyperlink ref="B147" r:id="rId146" display="http://www.rasmussenreports.com/public_content/politics/elections/election_2016/white_house_watch" xr:uid="{53E97E7D-819F-9644-AC5D-4A978F6A5A50}"/>
    <hyperlink ref="B148" r:id="rId147" display="http://www.nbcnews.com/storyline/2016-conventions/poll-clinton-keeps-5-point-lead-over-trump-heading-conventions-n610966" xr:uid="{EEC4D096-6F1B-E347-827C-E4DA06A39C8C}"/>
    <hyperlink ref="B149" r:id="rId148" display="http://www.cbsnews.com/news/hillary-clinton-donald-trump-tied-going-into-conventions-cbsnyt-poll/" xr:uid="{D6351FFD-D076-1449-8EDB-1417A1719591}"/>
    <hyperlink ref="B150" r:id="rId149" display="https://d25d2506sfb94s.cloudfront.net/cumulus_uploads/document/ipip6gj791/econToplines.pdf" xr:uid="{340E71FC-17F5-BB42-9FDF-5D2966995AC5}"/>
    <hyperlink ref="B151" r:id="rId150" display="http://www.thestate.com/news/politics-government/article89192652.html" xr:uid="{FF29FE62-6863-8D46-9F04-3A1E63F622E3}"/>
    <hyperlink ref="B152" r:id="rId151" display="http://www.rasmussenreports.com/public_content/politics/elections/election_2016/white_house_watch" xr:uid="{2926CB33-BCE8-4C4C-BA9A-3FD65A73CBA8}"/>
    <hyperlink ref="B153" r:id="rId152" display="http://www.ipsos-na.com/download/pr.aspx?id=15725" xr:uid="{293349D4-A31F-4347-A764-B81E585895C8}"/>
    <hyperlink ref="B154" r:id="rId153" display="https://d25d2506sfb94s.cloudfront.net/cumulus_uploads/document/40khyk3nw4/econToplines.pdf" xr:uid="{4C0E7777-3D84-B647-BB70-7D81E8D63852}"/>
    <hyperlink ref="B155" r:id="rId154" display="http://www.rasmussenreports.com/public_content/politics/elections/election_2016/white_house_watch" xr:uid="{45B454F5-589A-7C4B-959A-424EC29EC6AD}"/>
    <hyperlink ref="B156" r:id="rId155" display="http://www.usatoday.com/story/news/politics/elections/2016/07/04/usa-today-suffolk-poll-voters-alarmed-trump-clinton/86632526/" xr:uid="{008BD638-A51F-7B4D-93E6-0DE010A3AA3B}"/>
    <hyperlink ref="B157" r:id="rId156" display="http://www.publicpolicypolling.com/pdf/2015/PPP_Release_National_63016.pdf" xr:uid="{7638B044-8670-C646-9288-0707FF9625C8}"/>
    <hyperlink ref="B158" r:id="rId157" display="http://www.realclearpolitics.com/docs/2016/Gravis_National_June_27_to_28_2016.pdf" xr:uid="{A4C6C21C-707B-0542-9F55-A4D6F91C9992}"/>
    <hyperlink ref="B159" r:id="rId158" display="http://www.foxnews.com/politics/interactive/2016/06/29/fox-news-poll-june-2-2016/" xr:uid="{ADC2CDC3-E29D-2640-BFD6-1B6CF8774345}"/>
    <hyperlink ref="B160" r:id="rId159" display="http://www.realclearpolitics.com/docs/2016/Reuters_June_25_to_29_2016.pdf" xr:uid="{408EF61F-944B-0043-AACC-BD29E36D5FE2}"/>
    <hyperlink ref="B161" r:id="rId160" display="http://www.investors.com/politics/trump-holds-ground-against-clinton-ties-her-in-a-four-way-matchup/" xr:uid="{DF7E835C-B632-0948-9224-956A0DA4EB9D}"/>
    <hyperlink ref="B162" r:id="rId161" display="http://www.realclearpolitics.com/docs/2016/YouGov_June_24_to_27_2016.pdf" xr:uid="{229D5C70-6AA2-D443-8331-2DCAF6609738}"/>
    <hyperlink ref="B163" r:id="rId162" display="https://www.qu.edu/images/polling/us/us06292016_Utwkv93x.pdf" xr:uid="{167CD625-D98E-354D-9531-BFB62AF1EF7C}"/>
    <hyperlink ref="B164" r:id="rId163" display="http://www.people-press.org/files/2016/07/07-07-16-Voter-attitudes-topline-for-release.pdf" xr:uid="{419FE39E-B5AE-744E-818A-B3F43016E29E}"/>
    <hyperlink ref="B165" r:id="rId164" display="http://www.langerresearch.com/wp-content/uploads/1178a12016Election.pdf" xr:uid="{D3EBC579-1052-6045-A9C4-576845C67B20}"/>
    <hyperlink ref="B166" r:id="rId165" display="http://www.nbcnews.com/meet-the-press/nbc-wsj-poll-clinton-leads-trump-5-points-n598716?cid=sm_tw&amp;hootPostID=f1bc2ae86e0f1f07a0afb55a7cdbdf67" xr:uid="{27EA1F98-8AB8-A649-BB6C-81A64DC3028E}"/>
    <hyperlink ref="B167" r:id="rId166" display="http://www.rasmussenreports.com/public_content/politics/elections/election_2016/white_house_watch" xr:uid="{CB65F18D-D91A-2445-A5E2-2C4EF66A6E97}"/>
    <hyperlink ref="B168" r:id="rId167" display="http://www.realclearpolitics.com/docs/2016/Reuters_Ipsos_June_18_to_22_2016.pdf" xr:uid="{A93D1837-20BF-2A46-A3CD-840E9DC8BD1C}"/>
    <hyperlink ref="B169" r:id="rId168" display="http://www.realclearpolitics.com/docs/2016/Economist_YouGov_General_Election_June_18_20.pdf" xr:uid="{8E6DDDB3-6FAB-494A-8F3A-301EDEA50F7D}"/>
    <hyperlink ref="B170" r:id="rId169" display="http://i2.cdn.turner.com/cnn/2016/images/06/21/rel7b.-.2016.general.pdf" xr:uid="{294B7EFD-F6F7-0F49-94B9-5903FDFCD312}"/>
    <hyperlink ref="B171" r:id="rId170" display="http://www.monmouth.edu/assets/0/32212254770/32212254991/32212254992/32212254994/32212254995/30064771087/568faad2-81ab-4bd0-b373-8577326e76bd.pdf" xr:uid="{CE2C4567-585C-1A4B-AE5D-877F0CF6C53B}"/>
    <hyperlink ref="B172" r:id="rId171" display="http://gravismarketing.com/polling-and-market-research/current-national-polling/" xr:uid="{5B4E047C-95FB-244D-B0F2-CD258145202F}"/>
    <hyperlink ref="B173" r:id="rId172" display="http://www.rasmussenreports.com/public_content/politics/elections/election_2016/white_house_watch" xr:uid="{655B0492-B6EB-7A4A-800F-89CBDD67581F}"/>
    <hyperlink ref="B174" r:id="rId173" display="http://www.realclearpolitics.com/docs/2016/Reuters_Ipsos_June_11th_to_15th_2016.pdf" xr:uid="{90FB9513-8EB1-D649-8AD3-C1C44000C6F1}"/>
    <hyperlink ref="B175" r:id="rId174" display="http://www.realclearpolitics.com/docs/2016/316272372-CNBC-All-America-Economic-Survey-June-20-2016.pdf" xr:uid="{3FD47F25-965E-584E-97CC-78F019DAEDCA}"/>
    <hyperlink ref="B176" r:id="rId175" display="http://assets.bwbx.io/documents/users/iqjWHBFdfxIU/rc0NltTBR0ug/v0" xr:uid="{DD9DF719-279C-FD45-8EC3-5A45153B3D08}"/>
    <hyperlink ref="B177" r:id="rId176" display="http://www.cbsnews.com/news/clinton-maintains-lead-after-claiming-nomination-cbs-news-poll/" xr:uid="{750DB533-9B7D-1C48-87A9-7DFE24A2657C}"/>
    <hyperlink ref="B178" r:id="rId177" display="http://www.foxnews.com/politics/2016/06/09/fox-news-poll-trump-drops-now-trails-clinton.html?intcmp=hpbt1" xr:uid="{AF1A31F8-1AF4-1A46-A84D-086834DCACB7}"/>
    <hyperlink ref="B179" r:id="rId178" display="http://www.rasmussenreports.com/public_content/politics/elections/election_2016/white_house_watch" xr:uid="{4FC50D52-4516-8348-AFF7-1EE80122C83D}"/>
    <hyperlink ref="B180" r:id="rId179" display="http://www.realclearpolitics.com/docs/2016/Reuters_Ipsos_June_4th_to_June_8th.pdf" xr:uid="{478B20E2-14A4-7F4B-ACA7-9AEC473F981A}"/>
    <hyperlink ref="B181" r:id="rId180" display="http://www.realclearpolitics.com/docs/2016/Economist_YouGov_June_2nd_to_5th.pdf" xr:uid="{4EA6E57E-D91C-304E-880F-E775ACB67C20}"/>
    <hyperlink ref="B182" r:id="rId181" display="http://www.investors.com/politics/clintons-lead-over-trump-narrows-as-disappointment-with-choices-grows/" xr:uid="{E75ECCC3-4CF9-FF40-8BDC-C17FA8835693}"/>
    <hyperlink ref="B183" r:id="rId182" display="http://www.rasmussenreports.com/public_content/politics/elections/election_2016/white_house_watch" xr:uid="{0A6A3FF1-CD76-314B-AE7F-818B6E3657FE}"/>
    <hyperlink ref="B184" r:id="rId183" display="https://www.qu.edu/images/polling/us/us06012016_Ugb28vf.pdf" xr:uid="{53CF4C57-FA88-7742-B822-3FEC74144697}"/>
    <hyperlink ref="B185" r:id="rId184" display="http://www.rasmussenreports.com/public_content/politics/elections/election_2016/white_house_watch" xr:uid="{EAD87869-E411-F04E-8175-AB7E1C2F6563}"/>
    <hyperlink ref="B186" r:id="rId185" display="http://www.langerresearch.com/wp-content/uploads/1177a1ClintonTrump.pdf" xr:uid="{79726619-4098-D64E-ACDB-C5D71BB520A1}"/>
    <hyperlink ref="B187" r:id="rId186" display="http://www.latimes.com/politics/" xr:uid="{FA58D4CD-389E-C443-9AB3-5D5FCF1C573C}"/>
    <hyperlink ref="B188" r:id="rId187" display="http://www.nbcnews.com/meet-the-press/clinton-s-lead-over-trump-shrinks-3-points-new-nbc-n577726" xr:uid="{8ABB8808-A09E-C04E-A87E-CFEBB9996019}"/>
    <hyperlink ref="B189" r:id="rId188" display="http://www.rasmussenreports.com/public_content/politics/elections/election_2016/white_house_watch" xr:uid="{8892EC8F-EC02-D445-B72B-4F77F054B33E}"/>
    <hyperlink ref="B190" r:id="rId189" display="http://www.foxnews.com/politics/2016/05/18/fox-news-poll-clintons-negatives-surpass-trumps.html" xr:uid="{3CFF4437-F375-CB40-9C13-B2A377AE49AE}"/>
    <hyperlink ref="B191" r:id="rId190" display="http://www.cbsnews.com/news/cbsnyt-national-poll-hillary-clintons-lead-over-donald-trump-narrows/" xr:uid="{7C28F8F1-DDD5-1A43-BC26-A83A2CA458A6}"/>
    <hyperlink ref="B192" r:id="rId191" display="http://www.realclearpolitics.com/docs/2016/Gravis_National_Trump_Clinton_May_2016.pdf" xr:uid="{8A054D77-193E-A846-8EB1-830155BD3D6B}"/>
    <hyperlink ref="B193" r:id="rId192" display="http://www.publicpolicypolling.com/pdf/2015/PPP_Release_National_51016.pdf" xr:uid="{1E088C64-4636-594F-B951-72A4BD10DEC8}"/>
    <hyperlink ref="B194" r:id="rId193" display="http://i2.cdn.turner.com/cnn/2016/images/05/04/rel6b.-.2016.general.pdf" xr:uid="{92FFD484-8B24-9F43-9F7B-8715BE3A0B31}"/>
    <hyperlink ref="B195" r:id="rId194" display="http://www.rasmussenreports.com/public_content/politics/elections/election_2016/trump_41_clinton_39" xr:uid="{82542678-12BE-C248-BF4A-2BE797080504}"/>
    <hyperlink ref="B196" r:id="rId195" display="http://www.investors.com/politics/trump-gains-ground-on-clinton-but-both-have-sky-high-negatives/" xr:uid="{C7E6EA05-1BBD-2341-8C6C-1B392FDC22D7}"/>
    <hyperlink ref="B197" r:id="rId196" display="http://www.rasmussenreports.com/public_content/politics/questions/pt_survey_questions/april_2016/questions_clinton_trump_april_25_26_2016" xr:uid="{3F73FED0-3103-B24F-97CC-868997DE3750}"/>
    <hyperlink ref="B198" r:id="rId197" display="http://www.suffolk.edu/documents/SUPRC/4_25_2016_marginals.pdf" xr:uid="{78730AB3-F302-4045-9509-A87464274B2D}"/>
    <hyperlink ref="B199" r:id="rId198" display="https://mediarelations.gwu.edu/americans-overwhelmingly-engaged-2016-election-tone-race-affecting-voters-new-gw-battleground-poll" xr:uid="{540F033F-5F05-3743-BE1E-6257EA66C9E8}"/>
    <hyperlink ref="B200" r:id="rId199" display="http://www.foxnews.com/politics/interactive/2016/04/14/fox-news-poll-national-release-april-14-2016/" xr:uid="{4AD408D0-D007-DF4C-90A1-F98A832DFAC5}"/>
    <hyperlink ref="B201" r:id="rId200" display="http://msnbcmedia.msn.com/i/MSNBC/Sections/A_Politics/16229 NBCWSJ April Poll.pdf" xr:uid="{EF6FAA72-7E99-554B-B2C3-FAD2D64F0880}"/>
    <hyperlink ref="B202" r:id="rId201" display="http://www.cbsnews.com/news/cbs-poll-hillary-clinton-leads-donald-trump-but-voters-view-both-unfavorably/" xr:uid="{DE6DB7A1-3DB0-584E-9BD5-66C258F5DDCC}"/>
    <hyperlink ref="B203" r:id="rId202" display="http://maristpoll.marist.edu/wp-content/misc/usapolls/us160329/MCC/General Election/McClatchy_Marist Poll_General Election__Complete Survey Findings_Nature of the Sample and Tables_April 2016.pdf" xr:uid="{D9D5CB96-2A5A-2C46-A44F-BC28B362A054}"/>
    <hyperlink ref="B204" r:id="rId203" display="http://www.investors.com/wp-content/uploads/2016/04/Tables_Apr2016_Posting-1.pdf" xr:uid="{E735D313-4833-BD4B-8097-5E71EDD1877D}"/>
    <hyperlink ref="B205" r:id="rId204" display="http://www.publicpolicypolling.com/pdf/2015/PPP_Release_National_33116.pdf" xr:uid="{021C6DD2-9108-B348-94E9-583A718049E3}"/>
    <hyperlink ref="B206" r:id="rId205" display="http://www.foxnews.com/politics/interactive/2016/03/23/fox-news-poll-national-general-election-32316/" xr:uid="{119B328C-F111-A140-82C6-C6E055B987EC}"/>
    <hyperlink ref="B207" r:id="rId206" display="http://www.bloomberg.com/politics/articles/2016-03-23/republicans-in-bloomberg-poll-not-sold-on-plan-to-stop-trump-im5c37sf" xr:uid="{110C4EBE-4F0E-904C-A956-10C19D217693}"/>
    <hyperlink ref="B208" r:id="rId207" display="http://www.quinnipiac.edu/images/polling/us/us03232016_Umk53pw.pdf" xr:uid="{A831A186-589B-124C-9AFE-E36DEA71298D}"/>
    <hyperlink ref="B209" r:id="rId208" display="http://www.cbsnews.com/news/donald-trump-and-hillary-clinton-viewed-unfavorably-by-majority-cbsnyt-poll/" xr:uid="{1477B856-66CD-A143-AA86-7E1C097BB613}"/>
    <hyperlink ref="B210" r:id="rId209" display="https://www.documentcloud.org/documents/2773296-rel5a-2016.html" xr:uid="{09527D42-1C81-1C4F-8A1A-57CEF6707E1E}"/>
    <hyperlink ref="B211" r:id="rId210" display="http://www.monmouth.edu/assets/0/32212254770/32212254991/32212254992/32212254994/32212254995/30064771087/7714a05b-515f-4ad3-bdaa-e72a6e5f8e61.pdf" xr:uid="{C88B4E3D-2125-634B-8616-47504C1C25B5}"/>
    <hyperlink ref="B212" r:id="rId211" display="https://www.washingtonpost.com/politics/poll-clinton-leads-trump-aided-by-obama-coalition/2016/03/08/40dd6698-e575-11e5-b0fd-073d5930a7b7_story.html" xr:uid="{9E8E9375-FAE3-CF42-BBDE-E71978010198}"/>
    <hyperlink ref="B213" r:id="rId212" display="http://www.nbcnews.com/meet-the-press/how-trump-rubio-cruz-would-fare-against-clinton-november-n534191" xr:uid="{06B83A57-089F-B04D-AF08-A6243B59F0EB}"/>
    <hyperlink ref="B214" r:id="rId213" display="http://www.rasmussenreports.com/public_content/politics/elections/election_2016/clinton_edges_ahead_of_trump_in_presidential_matchup" xr:uid="{25F5E2E0-32AF-C246-91DD-C45F1E5FC5D7}"/>
    <hyperlink ref="B215" r:id="rId214" display="http://www.cnn.com/2016/03/01/politics/donald-trump-hillary-clinton-bernie-sanders-poll/index.html" xr:uid="{06A8FF52-76AB-BB40-8AAE-69D67DD78903}"/>
    <hyperlink ref="B216" r:id="rId215" display="http://www.foxnews.com/politics/2016/02/18/fox-news-poll-clinton-still-way-ahead-in-south-carolina.html" xr:uid="{794FE66E-1CC1-CC40-9122-66F1268A9F70}"/>
    <hyperlink ref="B217" r:id="rId216" display="http://www.usatoday.com/story/news/politics/elections/2016/02/17/usa-today-suffolk-poll-whos-more-electable/80452560/" xr:uid="{A52D7DAA-34E1-1A40-AB61-739503826191}"/>
    <hyperlink ref="B218" r:id="rId217" display="http://www.quinnipiac.edu/images/polling/us/us02182016_Urpfd42.pdf" xr:uid="{9C03E9F3-486A-2B4B-A8E2-C33837647C41}"/>
    <hyperlink ref="B219" r:id="rId218" display="http://www.quinnipiac.edu/images/polling/us/us02052016_Ust53w.pdf" xr:uid="{D1A4139E-4FF4-7B41-8CB4-FC917EA9E60C}"/>
    <hyperlink ref="B220" r:id="rId219" display="http://www.publicpolicypolling.com/pdf/2015/2016results.pdf" xr:uid="{DAB58D3F-3230-FE4E-82DB-401ED69550C1}"/>
    <hyperlink ref="B221" r:id="rId220" display="https://www.scribd.com/doc/295919133/NBC-WSJ-January-Poll" xr:uid="{CF3F6A76-CFF5-A04F-BF75-C7D83F89AF7F}"/>
    <hyperlink ref="B222" r:id="rId221" display="http://www.foxnews.com/politics/interactive/2016/01/08/fox-news-poll-national-presidential-race-obama-ratings/" xr:uid="{C4565661-4C3E-F24F-84C4-F5335A4EC1A1}"/>
    <hyperlink ref="B223" r:id="rId222" display="http://www.rasmussenreports.com/public_content/politics/elections/election_2016/clinton_vs_trump_still_a_dead_heat" xr:uid="{8FDAE63F-29B1-264D-A8C0-D41C9272759E}"/>
    <hyperlink ref="B224" r:id="rId223" display="http://i2.cdn.turner.com/cnn/2015/images/12/23/cnnpoll2.pdf" xr:uid="{0EE36D29-3A30-054B-A6F7-4AC11E475B70}"/>
    <hyperlink ref="B225" r:id="rId224" display="http://www.quinnipiac.edu/images/polling/us/us12222015_Uhkm63g.pdf" xr:uid="{7FE328AE-83B2-9340-97DA-1F29EB0F7EE8}"/>
    <hyperlink ref="B226" r:id="rId225" display="http://www.foxnews.com/politics/interactive/2015/12/18/fox-news-poll-2016-gop-race-trump-muslim-ban-terrorism-isis/" xr:uid="{EB34C345-7469-1940-945A-50652031C869}"/>
    <hyperlink ref="B227" r:id="rId226" display="https://www.scribd.com/doc/293784795/Public-Policy-Polling-national-poll" xr:uid="{AA183D2C-2085-EB4A-9FAF-3BF975BA7F3B}"/>
    <hyperlink ref="B228" r:id="rId227" display="http://www.langerresearch.com/wp-content/uploads/1174a2GOPElection.pdf" xr:uid="{FE085D21-4E4E-C943-AEC6-29111997504C}"/>
    <hyperlink ref="B229" r:id="rId228" display="http://www.nbcnews.com/meet-the-press/nbc-poll-clinton-would-trounce-trump-lose-rubio-carson-n478676" xr:uid="{8245D7DA-044B-9046-AB22-D62943499125}"/>
    <hyperlink ref="B230" r:id="rId229" display="http://www.usatoday.com/story/news/politics/elections/2015/12/08/poll-trump-cruz-rubio-clinton-sanders/76948760/" xr:uid="{EA69C204-68CD-5A4C-AD9C-66A5B3FADA81}"/>
    <hyperlink ref="B231" r:id="rId230" display="http://www.cnn.com/2015/12/04/politics/hillary-clinton-republicans-head-to-head-poll/index.html" xr:uid="{BE767DC5-E06F-1340-B0A9-3FB0F40BE241}"/>
    <hyperlink ref="B232" r:id="rId231" display="http://www.quinnipiac.edu/images/polling/us/us12022015_U45hkpp.pdf" xr:uid="{A48A54E2-3DA5-404F-A4CA-20C5E69A0616}"/>
    <hyperlink ref="B233" r:id="rId232" display="http://www.nbcnews.com/meet-the-press/clinton-leads-2016-match-ups-carson-rubio-run-closest-n474591" xr:uid="{E57AAD29-2579-5D4F-94FD-B9034D322755}"/>
    <hyperlink ref="B234" r:id="rId233" display="http://www.foxnews.com/politics/interactive/2015/11/20/fox-news-poll-2016-matchups-syrian-refugees/" xr:uid="{7AC369E5-B9DF-764F-98E3-0F55099916D2}"/>
    <hyperlink ref="B235" r:id="rId234" location="more" display="http://www.publicpolicypolling.com/main/2015/11/gop-has-clear-top-4-clinton-dominant-for-dems-general-election-tight.html - more" xr:uid="{CE5BFA97-8167-F840-99C9-021BB333BD76}"/>
    <hyperlink ref="B236" r:id="rId235" display="http://www.mcclatchydc.com/news/politics-government/election/article43727049.ece/BINARY/Poll details" xr:uid="{14150D4A-3E22-E84E-A151-D2E12BA33BC9}"/>
    <hyperlink ref="B237" r:id="rId236" display="http://www.quinnipiac.edu/images/polling/us/us11042015_xsq33a.pdf" xr:uid="{E1CCBBBE-456D-BB46-9E2C-290FADCD9971}"/>
    <hyperlink ref="B238" r:id="rId237" display="http://msnbcmedia.msn.com/i/MSNBC/Sections/A_Politics/15463 NBCWSJ Late October Poll (4).pdf" xr:uid="{6EA09607-78A9-FA46-B9C6-FD62DC6AE7C3}"/>
    <hyperlink ref="B239" r:id="rId238" display="http://i2.cdn.turner.com/cnn/2015/images/10/18/democrats.pdf" xr:uid="{6DB7F003-D9E1-5D4F-A375-F2A3F746660B}"/>
    <hyperlink ref="B240" r:id="rId239" display="http://www.foxnews.com/politics/interactive/2015/10/13/fox-news-poll-biden-more-electable-than-clinton/" xr:uid="{E47E51CE-6E55-454D-ABD0-4416C6369859}"/>
    <hyperlink ref="B241" r:id="rId240" display="http://www.publicpolicypolling.com/pdf/2015/PPP_Release_NationalGOP_100615.pdf" xr:uid="{4D16334E-728C-264B-A30E-6B4AB95336EF}"/>
    <hyperlink ref="B242" r:id="rId241" display="http://msnbcmedia.msn.com/i/MSNBC/Sections/A_Politics/15398 NBCWSJ September Poll (2).pdf" xr:uid="{9B97967A-446B-094B-A91B-ACBBEBF079EC}"/>
    <hyperlink ref="B243" r:id="rId242" display="http://www.foxnews.com/politics/interactive/2015/09/23/fox-news-poll-2016-election-pope-francis-popularity/" xr:uid="{2DF98315-FA7D-D941-BDB5-3FD48DF72850}"/>
    <hyperlink ref="B244" r:id="rId243" display="http://www.quinnipiac.edu/images/polling/us/us09242015_ui47mfb.pdf" xr:uid="{3D63AE2B-DFF6-C548-A341-4B40E4D9C619}"/>
    <hyperlink ref="B245" r:id="rId244" display="http://abcnews.go.com/Politics/insider-outsider-matchup-finds-clinton-trump/story?id=33689594" xr:uid="{4AD5CFB1-4CA3-5742-98EC-60E4700D5542}"/>
    <hyperlink ref="B246" r:id="rId245" display="http://i2.cdn.turner.com/cnn/2015/images/09/10/demsclinton.pdf" xr:uid="{D15B1D04-51FB-6E43-87A7-AA2FC5FCAC76}"/>
    <hyperlink ref="B247" r:id="rId246" display="http://www.msnbc.com/msnbc/poll-democrats-claim-resounding-latino-support-over-gop" xr:uid="{8ECD77E0-3E84-DF4F-B0D8-B0209601A932}"/>
    <hyperlink ref="B248" r:id="rId247" display="http://www.surveyusa.com/client/PollReport.aspx?g=d950cadf-05ce-4148-a125-35c0cdab26c6" xr:uid="{D1A950DE-23D3-1A40-B507-601BC71EBB36}"/>
    <hyperlink ref="B249" r:id="rId248" display="http://www.publicpolicypolling.com/pdf/2015/PPP_Release_National_90315.pdf" xr:uid="{D52C0886-7F4F-6F42-9806-05D265FD5F9E}"/>
    <hyperlink ref="B250" r:id="rId249" display="http://www.quinnipiac.edu/images/polling/us/us08272015_Ueg38d.pdf" xr:uid="{B04EAD2C-D86D-2F4E-A50F-27696CCC10EF}"/>
    <hyperlink ref="B251" r:id="rId250" display="http://i2.cdn.turner.com/cnn/2015/images/08/18/rel8b.-.democrats.2016.pdf" xr:uid="{A250348A-3A83-7D49-BCAA-2428B155D79F}"/>
    <hyperlink ref="B252" r:id="rId251" display="http://www.foxnews.com/politics/interactive/2015/08/14/fox-news-poll-sanders-gains-on-clinton/" xr:uid="{F7308A64-3380-CD48-B340-6434DB407B3C}"/>
    <hyperlink ref="B253" r:id="rId252" display="http://www.quinnipiac.edu/images/polling/us/us07302015_U645de.pdf" xr:uid="{A6CA8FD5-E46B-4742-B303-EB4050D65384}"/>
    <hyperlink ref="B254" r:id="rId253" location="page=1" display="http://maristpoll.marist.edu/wp-content/misc/usapolls/us150722/2016July/Complete July 2015 McClatchy_Marist Poll_2016_Tables.pdf - page=1" xr:uid="{61A8B5BB-5318-F04C-8E1E-54C07DC4F374}"/>
    <hyperlink ref="B255" r:id="rId254" display="https://www.documentcloud.org/documents/2179399-cnn-orc-poll-2016-election-9-a-m-july-26-2015.html" xr:uid="{AA6B0FCB-F9C4-EE41-B22E-BEAC0AF21A1F}"/>
    <hyperlink ref="B256" r:id="rId255" display="http://www.publicpolicypolling.com/pdf/2015/PPP_Release_National_72215.pdf" xr:uid="{3FBCE4AF-532C-1342-900C-0F3CF6F6A3D1}"/>
    <hyperlink ref="B257" r:id="rId256" display="https://www.suffolk.edu/documents/SUPRC/7_14_2015_marginals.pdf" xr:uid="{1A32160B-91C3-BB44-A026-E3CE08616F81}"/>
    <hyperlink ref="B258" r:id="rId257" display="http://i2.cdn.turner.com/cnn/2015/images/06/30/trumpbushclinton.pdf" xr:uid="{52B6624C-0FD0-B146-A691-1B83F429E7ED}"/>
    <hyperlink ref="B259" r:id="rId258" display="http://www.foxnews.com/politics/interactive/2015/06/24/0624152016iranweb/" xr:uid="{3BCAA361-CB15-0146-A918-425E57B75748}"/>
    <hyperlink ref="B260" r:id="rId259" display="http://www.quinnipiac.edu/news-and-events/quinnipiac-university-poll/national/release-detail?ReleaseID=2228" xr:uid="{DB95EABD-FAE9-F24F-B2E9-65D1C99D3FA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73D3E-5214-9E44-B14A-D38351A1785D}">
  <dimension ref="A1:Z46"/>
  <sheetViews>
    <sheetView topLeftCell="H1" workbookViewId="0">
      <selection activeCell="Q19" sqref="Q19"/>
    </sheetView>
  </sheetViews>
  <sheetFormatPr baseColWidth="10" defaultColWidth="10.83203125" defaultRowHeight="15" x14ac:dyDescent="0.2"/>
  <cols>
    <col min="1" max="1" width="24" style="17" customWidth="1"/>
    <col min="2" max="2" width="10.83203125" style="1"/>
    <col min="3" max="3" width="20.1640625" style="1" customWidth="1"/>
    <col min="4" max="4" width="14.1640625" style="1" customWidth="1"/>
    <col min="5" max="16" width="10.83203125" style="1"/>
    <col min="17" max="18" width="21.5" style="1" customWidth="1"/>
    <col min="19" max="16384" width="10.83203125" style="1"/>
  </cols>
  <sheetData>
    <row r="1" spans="1:26" ht="48" x14ac:dyDescent="0.2">
      <c r="A1" s="3" t="s">
        <v>359</v>
      </c>
      <c r="B1" s="3" t="s">
        <v>399</v>
      </c>
      <c r="C1" s="3" t="s">
        <v>366</v>
      </c>
      <c r="D1" s="3" t="s">
        <v>367</v>
      </c>
      <c r="E1" s="3" t="s">
        <v>380</v>
      </c>
      <c r="F1" s="3" t="s">
        <v>400</v>
      </c>
      <c r="G1" s="3" t="s">
        <v>401</v>
      </c>
      <c r="H1" s="3" t="s">
        <v>402</v>
      </c>
      <c r="I1" s="3" t="s">
        <v>360</v>
      </c>
      <c r="J1" s="3" t="s">
        <v>361</v>
      </c>
      <c r="K1" s="3" t="s">
        <v>362</v>
      </c>
      <c r="L1" s="3" t="s">
        <v>853</v>
      </c>
      <c r="M1" s="3" t="s">
        <v>364</v>
      </c>
      <c r="N1" s="3" t="s">
        <v>365</v>
      </c>
      <c r="O1" s="3" t="s">
        <v>854</v>
      </c>
      <c r="P1" s="3" t="s">
        <v>381</v>
      </c>
      <c r="Q1" s="5" t="s">
        <v>388</v>
      </c>
      <c r="R1" s="5" t="s">
        <v>389</v>
      </c>
      <c r="S1" s="5" t="s">
        <v>390</v>
      </c>
      <c r="T1" s="5" t="s">
        <v>391</v>
      </c>
      <c r="U1" s="5" t="s">
        <v>392</v>
      </c>
      <c r="V1" s="5" t="s">
        <v>393</v>
      </c>
      <c r="W1" s="5" t="s">
        <v>397</v>
      </c>
      <c r="X1" s="5" t="s">
        <v>398</v>
      </c>
      <c r="Y1" s="5" t="s">
        <v>855</v>
      </c>
      <c r="Z1" s="5" t="s">
        <v>856</v>
      </c>
    </row>
    <row r="2" spans="1:26" ht="19" x14ac:dyDescent="0.25">
      <c r="A2" s="18" t="s">
        <v>8</v>
      </c>
      <c r="B2" s="19"/>
      <c r="C2" s="20" t="s">
        <v>689</v>
      </c>
      <c r="D2" s="20" t="s">
        <v>369</v>
      </c>
      <c r="E2" s="20">
        <v>2016</v>
      </c>
      <c r="F2" s="20" t="s">
        <v>382</v>
      </c>
      <c r="G2" s="20" t="s">
        <v>382</v>
      </c>
      <c r="H2" s="20" t="s">
        <v>20</v>
      </c>
      <c r="I2" s="20" t="str">
        <f>TRIM(LEFT(H2, LEN(H2)-3))</f>
        <v>1000</v>
      </c>
      <c r="J2" s="20" t="str">
        <f>+TRIM(RIGHT(H2, 2))</f>
        <v>LV</v>
      </c>
      <c r="K2" s="20">
        <v>3</v>
      </c>
      <c r="L2" s="20">
        <v>37</v>
      </c>
      <c r="M2" s="20">
        <v>44</v>
      </c>
      <c r="N2" s="22" t="s">
        <v>673</v>
      </c>
      <c r="O2" s="2">
        <f>L2-M2</f>
        <v>-7</v>
      </c>
      <c r="P2" s="2" t="s">
        <v>382</v>
      </c>
      <c r="Q2" s="10" t="str">
        <f ca="1">OFFSET($A$2,(ROW(A1)-1)*2,0)</f>
        <v>Rasmussen Reports</v>
      </c>
      <c r="R2" s="10" t="str">
        <f ca="1">OFFSET($A$3,(ROW(A1)-1)*2,0)</f>
        <v>ABC News/Wash Post</v>
      </c>
      <c r="S2" s="10" t="str">
        <f ca="1">OFFSET($C$2,(ROW(C1)-1)*2,0)</f>
        <v>7/12 - 7/13</v>
      </c>
      <c r="T2" s="10" t="str">
        <f ca="1">OFFSET($C$3,(ROW(C1)-1)*2,0)</f>
        <v>7/11 - 7/14</v>
      </c>
      <c r="U2" s="10" t="str">
        <f ca="1">OFFSET($H$2,(ROW(H1)-1)*2,0)</f>
        <v>1000 LV</v>
      </c>
      <c r="V2" s="10" t="str">
        <f ca="1">OFFSET($H$3,(ROW(H1)-1)*2,0)</f>
        <v>816 RV</v>
      </c>
      <c r="W2" s="10" t="str">
        <f ca="1">OFFSET($N$2,(ROW(N1)-1)*2,0)</f>
        <v>Trump +7</v>
      </c>
      <c r="X2" s="10" t="str">
        <f ca="1">OFFSET($N$3,(ROW(N1)-1)*2,0)</f>
        <v>Clinton +4</v>
      </c>
      <c r="Y2" s="10">
        <f ca="1">OFFSET($O$2,(ROW(O1)-1)*2,0)</f>
        <v>-7</v>
      </c>
      <c r="Z2" s="10">
        <f ca="1">OFFSET($O$3,(ROW(O1)-1)*2,0)</f>
        <v>4</v>
      </c>
    </row>
    <row r="3" spans="1:26" ht="19" x14ac:dyDescent="0.25">
      <c r="A3" s="18" t="s">
        <v>56</v>
      </c>
      <c r="B3" s="19"/>
      <c r="C3" s="20" t="s">
        <v>687</v>
      </c>
      <c r="D3" s="20" t="s">
        <v>369</v>
      </c>
      <c r="E3" s="20">
        <v>2016</v>
      </c>
      <c r="F3" s="20" t="s">
        <v>382</v>
      </c>
      <c r="G3" s="20" t="s">
        <v>382</v>
      </c>
      <c r="H3" s="20" t="s">
        <v>688</v>
      </c>
      <c r="I3" s="20" t="str">
        <f t="shared" ref="I3:I27" si="0">TRIM(LEFT(H3, LEN(H3)-3))</f>
        <v>816</v>
      </c>
      <c r="J3" s="20" t="str">
        <f t="shared" ref="J3:J27" si="1">+TRIM(RIGHT(H3, 2))</f>
        <v>RV</v>
      </c>
      <c r="K3" s="20">
        <v>4</v>
      </c>
      <c r="L3" s="20">
        <v>47</v>
      </c>
      <c r="M3" s="20">
        <v>43</v>
      </c>
      <c r="N3" s="21" t="s">
        <v>412</v>
      </c>
      <c r="O3" s="2">
        <f t="shared" ref="O3:O27" si="2">L3-M3</f>
        <v>4</v>
      </c>
      <c r="P3" s="2" t="s">
        <v>382</v>
      </c>
      <c r="Q3" s="10" t="str">
        <f t="shared" ref="Q3:Q35" ca="1" si="3">OFFSET($A$2,(ROW(A2)-1)*2,0)</f>
        <v>Rasmussen Reports</v>
      </c>
      <c r="R3" s="10" t="str">
        <f t="shared" ref="R3:R35" ca="1" si="4">OFFSET($A$3,(ROW(A2)-1)*2,0)</f>
        <v>McClatchy/Marist</v>
      </c>
      <c r="S3" s="10" t="str">
        <f t="shared" ref="S3:S35" ca="1" si="5">OFFSET($C$2,(ROW(C2)-1)*2,0)</f>
        <v>7/5 - 7/5</v>
      </c>
      <c r="T3" s="10" t="str">
        <f t="shared" ref="T3:T35" ca="1" si="6">OFFSET($C$3,(ROW(C2)-1)*2,0)</f>
        <v>7/5 - 7/9</v>
      </c>
      <c r="U3" s="10" t="str">
        <f t="shared" ref="U3:U35" ca="1" si="7">OFFSET($H$2,(ROW(H2)-1)*2,0)</f>
        <v>1000 LV</v>
      </c>
      <c r="V3" s="10" t="str">
        <f t="shared" ref="V3:V35" ca="1" si="8">OFFSET($H$3,(ROW(H2)-1)*2,0)</f>
        <v>1053 RV</v>
      </c>
      <c r="W3" s="10" t="str">
        <f t="shared" ref="W3:W35" ca="1" si="9">OFFSET($N$2,(ROW(N2)-1)*2,0)</f>
        <v>Trump +2</v>
      </c>
      <c r="X3" s="10" t="str">
        <f t="shared" ref="X3:X35" ca="1" si="10">OFFSET($N$3,(ROW(N2)-1)*2,0)</f>
        <v>Clinton +3</v>
      </c>
      <c r="Y3" s="10">
        <f t="shared" ref="Y3:Y35" ca="1" si="11">OFFSET($O$2,(ROW(O2)-1)*2,0)</f>
        <v>-2</v>
      </c>
      <c r="Z3" s="10">
        <f t="shared" ref="Z3:Z35" ca="1" si="12">OFFSET($O$3,(ROW(O2)-1)*2,0)</f>
        <v>3</v>
      </c>
    </row>
    <row r="4" spans="1:26" ht="19" x14ac:dyDescent="0.25">
      <c r="A4" s="23" t="s">
        <v>8</v>
      </c>
      <c r="B4" s="24"/>
      <c r="C4" s="25" t="s">
        <v>696</v>
      </c>
      <c r="D4" s="25" t="s">
        <v>369</v>
      </c>
      <c r="E4" s="25">
        <v>2016</v>
      </c>
      <c r="F4" s="25" t="s">
        <v>382</v>
      </c>
      <c r="G4" s="25" t="s">
        <v>382</v>
      </c>
      <c r="H4" s="25" t="s">
        <v>20</v>
      </c>
      <c r="I4" s="25" t="str">
        <f>TRIM(LEFT(H4, LEN(H4)-3))</f>
        <v>1000</v>
      </c>
      <c r="J4" s="25" t="str">
        <f>+TRIM(RIGHT(H4, 2))</f>
        <v>LV</v>
      </c>
      <c r="K4" s="25">
        <v>3</v>
      </c>
      <c r="L4" s="25">
        <v>40</v>
      </c>
      <c r="M4" s="25">
        <v>42</v>
      </c>
      <c r="N4" s="27" t="s">
        <v>259</v>
      </c>
      <c r="O4" s="4">
        <f>L4-M4</f>
        <v>-2</v>
      </c>
      <c r="P4" s="4" t="s">
        <v>382</v>
      </c>
      <c r="Q4" s="10" t="str">
        <f t="shared" ca="1" si="3"/>
        <v>USA Today/Suffolk</v>
      </c>
      <c r="R4" s="10" t="str">
        <f t="shared" ca="1" si="4"/>
        <v>PPP (D)</v>
      </c>
      <c r="S4" s="10" t="str">
        <f t="shared" ca="1" si="5"/>
        <v>6/26 - 6/29</v>
      </c>
      <c r="T4" s="10" t="str">
        <f t="shared" ca="1" si="6"/>
        <v>6/27 - 6/28</v>
      </c>
      <c r="U4" s="10" t="str">
        <f t="shared" ca="1" si="7"/>
        <v>1000 LV</v>
      </c>
      <c r="V4" s="10" t="str">
        <f t="shared" ca="1" si="8"/>
        <v>947 RV</v>
      </c>
      <c r="W4" s="10" t="str">
        <f t="shared" ca="1" si="9"/>
        <v>Clinton +6</v>
      </c>
      <c r="X4" s="10" t="str">
        <f t="shared" ca="1" si="10"/>
        <v>Clinton +4</v>
      </c>
      <c r="Y4" s="10">
        <f t="shared" ca="1" si="11"/>
        <v>6</v>
      </c>
      <c r="Z4" s="10">
        <f t="shared" ca="1" si="12"/>
        <v>4</v>
      </c>
    </row>
    <row r="5" spans="1:26" ht="19" x14ac:dyDescent="0.25">
      <c r="A5" s="23" t="s">
        <v>430</v>
      </c>
      <c r="B5" s="24"/>
      <c r="C5" s="25" t="s">
        <v>694</v>
      </c>
      <c r="D5" s="25" t="s">
        <v>369</v>
      </c>
      <c r="E5" s="25">
        <v>2016</v>
      </c>
      <c r="F5" s="25" t="s">
        <v>382</v>
      </c>
      <c r="G5" s="25" t="s">
        <v>382</v>
      </c>
      <c r="H5" s="25" t="s">
        <v>695</v>
      </c>
      <c r="I5" s="25" t="str">
        <f t="shared" si="0"/>
        <v>1053</v>
      </c>
      <c r="J5" s="25" t="str">
        <f t="shared" si="1"/>
        <v>RV</v>
      </c>
      <c r="K5" s="25">
        <v>3</v>
      </c>
      <c r="L5" s="25">
        <v>42</v>
      </c>
      <c r="M5" s="25">
        <v>39</v>
      </c>
      <c r="N5" s="26" t="s">
        <v>406</v>
      </c>
      <c r="O5" s="4">
        <f t="shared" si="2"/>
        <v>3</v>
      </c>
      <c r="P5" s="4" t="s">
        <v>382</v>
      </c>
      <c r="Q5" s="10" t="str">
        <f t="shared" ca="1" si="3"/>
        <v>Rasmussen Reports</v>
      </c>
      <c r="R5" s="10" t="str">
        <f t="shared" ca="1" si="4"/>
        <v>NBC News/Wall St. Jrnl</v>
      </c>
      <c r="S5" s="10" t="str">
        <f t="shared" ca="1" si="5"/>
        <v>6/20 - 6/21</v>
      </c>
      <c r="T5" s="10" t="str">
        <f t="shared" ca="1" si="6"/>
        <v>6/19 - 6/23</v>
      </c>
      <c r="U5" s="10" t="str">
        <f t="shared" ca="1" si="7"/>
        <v>1000 LV</v>
      </c>
      <c r="V5" s="10" t="str">
        <f t="shared" ca="1" si="8"/>
        <v>1000 RV</v>
      </c>
      <c r="W5" s="10" t="str">
        <f t="shared" ca="1" si="9"/>
        <v>Clinton +5</v>
      </c>
      <c r="X5" s="10" t="str">
        <f t="shared" ca="1" si="10"/>
        <v>Clinton +5</v>
      </c>
      <c r="Y5" s="10">
        <f t="shared" ca="1" si="11"/>
        <v>5</v>
      </c>
      <c r="Z5" s="10">
        <f t="shared" ca="1" si="12"/>
        <v>5</v>
      </c>
    </row>
    <row r="6" spans="1:26" ht="19" x14ac:dyDescent="0.25">
      <c r="A6" s="18" t="s">
        <v>87</v>
      </c>
      <c r="B6" s="19"/>
      <c r="C6" s="20" t="s">
        <v>701</v>
      </c>
      <c r="D6" s="20" t="s">
        <v>370</v>
      </c>
      <c r="E6" s="20">
        <v>2016</v>
      </c>
      <c r="F6" s="20" t="s">
        <v>382</v>
      </c>
      <c r="G6" s="20" t="s">
        <v>382</v>
      </c>
      <c r="H6" s="20" t="s">
        <v>20</v>
      </c>
      <c r="I6" s="20" t="str">
        <f t="shared" si="0"/>
        <v>1000</v>
      </c>
      <c r="J6" s="20" t="str">
        <f t="shared" si="1"/>
        <v>LV</v>
      </c>
      <c r="K6" s="20">
        <v>3</v>
      </c>
      <c r="L6" s="20">
        <v>46</v>
      </c>
      <c r="M6" s="20">
        <v>40</v>
      </c>
      <c r="N6" s="21" t="s">
        <v>421</v>
      </c>
      <c r="O6" s="2">
        <f t="shared" si="2"/>
        <v>6</v>
      </c>
      <c r="P6" s="2" t="s">
        <v>382</v>
      </c>
      <c r="Q6" s="10" t="str">
        <f t="shared" ca="1" si="3"/>
        <v>Monmouth</v>
      </c>
      <c r="R6" s="10" t="str">
        <f t="shared" ca="1" si="4"/>
        <v>CNN/ORC</v>
      </c>
      <c r="S6" s="10" t="str">
        <f t="shared" ca="1" si="5"/>
        <v>6/15 - 6/19</v>
      </c>
      <c r="T6" s="10" t="str">
        <f t="shared" ca="1" si="6"/>
        <v>6/16 - 6/19</v>
      </c>
      <c r="U6" s="10" t="str">
        <f t="shared" ca="1" si="7"/>
        <v>721 LV</v>
      </c>
      <c r="V6" s="10" t="str">
        <f t="shared" ca="1" si="8"/>
        <v>891 RV</v>
      </c>
      <c r="W6" s="10" t="str">
        <f t="shared" ca="1" si="9"/>
        <v>Clinton +8</v>
      </c>
      <c r="X6" s="10" t="str">
        <f t="shared" ca="1" si="10"/>
        <v>Clinton +5</v>
      </c>
      <c r="Y6" s="10">
        <f t="shared" ca="1" si="11"/>
        <v>8</v>
      </c>
      <c r="Z6" s="10">
        <f t="shared" ca="1" si="12"/>
        <v>5</v>
      </c>
    </row>
    <row r="7" spans="1:26" ht="19" x14ac:dyDescent="0.25">
      <c r="A7" s="18" t="s">
        <v>321</v>
      </c>
      <c r="B7" s="19"/>
      <c r="C7" s="20" t="s">
        <v>702</v>
      </c>
      <c r="D7" s="20" t="s">
        <v>370</v>
      </c>
      <c r="E7" s="20">
        <v>2016</v>
      </c>
      <c r="F7" s="20" t="s">
        <v>382</v>
      </c>
      <c r="G7" s="20" t="s">
        <v>382</v>
      </c>
      <c r="H7" s="20" t="s">
        <v>703</v>
      </c>
      <c r="I7" s="20" t="str">
        <f t="shared" si="0"/>
        <v>947</v>
      </c>
      <c r="J7" s="20" t="str">
        <f t="shared" si="1"/>
        <v>RV</v>
      </c>
      <c r="K7" s="20">
        <v>3.2</v>
      </c>
      <c r="L7" s="20">
        <v>48</v>
      </c>
      <c r="M7" s="20">
        <v>44</v>
      </c>
      <c r="N7" s="21" t="s">
        <v>412</v>
      </c>
      <c r="O7" s="2">
        <f t="shared" si="2"/>
        <v>4</v>
      </c>
      <c r="P7" s="2" t="s">
        <v>382</v>
      </c>
      <c r="Q7" s="10" t="str">
        <f t="shared" ca="1" si="3"/>
        <v>Rasmussen Reports</v>
      </c>
      <c r="R7" s="10" t="str">
        <f t="shared" ca="1" si="4"/>
        <v>Gravis*</v>
      </c>
      <c r="S7" s="10" t="str">
        <f t="shared" ca="1" si="5"/>
        <v>6/14 - 6/15</v>
      </c>
      <c r="T7" s="10" t="str">
        <f t="shared" ca="1" si="6"/>
        <v>6/16 - 6/16</v>
      </c>
      <c r="U7" s="10" t="str">
        <f t="shared" ca="1" si="7"/>
        <v>1000 LV</v>
      </c>
      <c r="V7" s="10" t="str">
        <f t="shared" ca="1" si="8"/>
        <v>2197 RV</v>
      </c>
      <c r="W7" s="10" t="str">
        <f t="shared" ca="1" si="9"/>
        <v>Clinton +5</v>
      </c>
      <c r="X7" s="10" t="str">
        <f t="shared" ca="1" si="10"/>
        <v>Clinton +4</v>
      </c>
      <c r="Y7" s="10">
        <f t="shared" ca="1" si="11"/>
        <v>5</v>
      </c>
      <c r="Z7" s="10">
        <f t="shared" ca="1" si="12"/>
        <v>4</v>
      </c>
    </row>
    <row r="8" spans="1:26" ht="19" x14ac:dyDescent="0.25">
      <c r="A8" s="23" t="s">
        <v>8</v>
      </c>
      <c r="B8" s="24"/>
      <c r="C8" s="25" t="s">
        <v>718</v>
      </c>
      <c r="D8" s="25" t="s">
        <v>370</v>
      </c>
      <c r="E8" s="25">
        <v>2016</v>
      </c>
      <c r="F8" s="25" t="s">
        <v>382</v>
      </c>
      <c r="G8" s="25" t="s">
        <v>382</v>
      </c>
      <c r="H8" s="25" t="s">
        <v>20</v>
      </c>
      <c r="I8" s="25" t="str">
        <f>TRIM(LEFT(H8, LEN(H8)-3))</f>
        <v>1000</v>
      </c>
      <c r="J8" s="25" t="str">
        <f>+TRIM(RIGHT(H8, 2))</f>
        <v>LV</v>
      </c>
      <c r="K8" s="25">
        <v>3</v>
      </c>
      <c r="L8" s="25">
        <v>44</v>
      </c>
      <c r="M8" s="25">
        <v>39</v>
      </c>
      <c r="N8" s="26" t="s">
        <v>424</v>
      </c>
      <c r="O8" s="4">
        <f>L8-M8</f>
        <v>5</v>
      </c>
      <c r="P8" s="4" t="s">
        <v>382</v>
      </c>
      <c r="Q8" s="10" t="str">
        <f t="shared" ca="1" si="3"/>
        <v>Bloomberg*</v>
      </c>
      <c r="R8" s="10" t="str">
        <f t="shared" ca="1" si="4"/>
        <v>CNBC</v>
      </c>
      <c r="S8" s="10" t="str">
        <f t="shared" ca="1" si="5"/>
        <v>6/10 - 6/13</v>
      </c>
      <c r="T8" s="10" t="str">
        <f t="shared" ca="1" si="6"/>
        <v>6/11 - 6/13</v>
      </c>
      <c r="U8" s="10" t="str">
        <f t="shared" ca="1" si="7"/>
        <v>750 LV</v>
      </c>
      <c r="V8" s="10" t="str">
        <f t="shared" ca="1" si="8"/>
        <v>801 RV</v>
      </c>
      <c r="W8" s="10" t="str">
        <f t="shared" ca="1" si="9"/>
        <v>Clinton +12</v>
      </c>
      <c r="X8" s="10" t="str">
        <f t="shared" ca="1" si="10"/>
        <v>Clinton +5</v>
      </c>
      <c r="Y8" s="10">
        <f t="shared" ca="1" si="11"/>
        <v>12</v>
      </c>
      <c r="Z8" s="10">
        <f t="shared" ca="1" si="12"/>
        <v>5</v>
      </c>
    </row>
    <row r="9" spans="1:26" ht="19" x14ac:dyDescent="0.25">
      <c r="A9" s="23" t="s">
        <v>68</v>
      </c>
      <c r="B9" s="24"/>
      <c r="C9" s="25" t="s">
        <v>717</v>
      </c>
      <c r="D9" s="25" t="s">
        <v>370</v>
      </c>
      <c r="E9" s="25">
        <v>2016</v>
      </c>
      <c r="F9" s="25" t="s">
        <v>382</v>
      </c>
      <c r="G9" s="25" t="s">
        <v>382</v>
      </c>
      <c r="H9" s="25" t="s">
        <v>89</v>
      </c>
      <c r="I9" s="25" t="str">
        <f t="shared" si="0"/>
        <v>1000</v>
      </c>
      <c r="J9" s="25" t="str">
        <f t="shared" si="1"/>
        <v>RV</v>
      </c>
      <c r="K9" s="25">
        <v>3.1</v>
      </c>
      <c r="L9" s="25">
        <v>46</v>
      </c>
      <c r="M9" s="25">
        <v>41</v>
      </c>
      <c r="N9" s="26" t="s">
        <v>424</v>
      </c>
      <c r="O9" s="4">
        <f t="shared" si="2"/>
        <v>5</v>
      </c>
      <c r="P9" s="4" t="s">
        <v>382</v>
      </c>
      <c r="Q9" s="10" t="str">
        <f t="shared" ca="1" si="3"/>
        <v>Rasmussen Reports</v>
      </c>
      <c r="R9" s="10" t="str">
        <f t="shared" ca="1" si="4"/>
        <v>FOX News</v>
      </c>
      <c r="S9" s="10" t="str">
        <f t="shared" ca="1" si="5"/>
        <v>6/6 - 6/7</v>
      </c>
      <c r="T9" s="10" t="str">
        <f t="shared" ca="1" si="6"/>
        <v>6/5 - 6/8</v>
      </c>
      <c r="U9" s="10" t="str">
        <f t="shared" ca="1" si="7"/>
        <v>1000 LV</v>
      </c>
      <c r="V9" s="10" t="str">
        <f t="shared" ca="1" si="8"/>
        <v>1004 RV</v>
      </c>
      <c r="W9" s="10" t="str">
        <f t="shared" ca="1" si="9"/>
        <v>Clinton +4</v>
      </c>
      <c r="X9" s="10" t="str">
        <f t="shared" ca="1" si="10"/>
        <v>Clinton +3</v>
      </c>
      <c r="Y9" s="10">
        <f t="shared" ca="1" si="11"/>
        <v>4</v>
      </c>
      <c r="Z9" s="10">
        <f t="shared" ca="1" si="12"/>
        <v>3</v>
      </c>
    </row>
    <row r="10" spans="1:26" ht="19" x14ac:dyDescent="0.25">
      <c r="A10" s="18" t="s">
        <v>80</v>
      </c>
      <c r="B10" s="19"/>
      <c r="C10" s="20" t="s">
        <v>724</v>
      </c>
      <c r="D10" s="20" t="s">
        <v>370</v>
      </c>
      <c r="E10" s="20">
        <v>2016</v>
      </c>
      <c r="F10" s="20" t="s">
        <v>382</v>
      </c>
      <c r="G10" s="20" t="s">
        <v>382</v>
      </c>
      <c r="H10" s="20" t="s">
        <v>725</v>
      </c>
      <c r="I10" s="20" t="str">
        <f>TRIM(LEFT(H10, LEN(H10)-3))</f>
        <v>721</v>
      </c>
      <c r="J10" s="20" t="str">
        <f>+TRIM(RIGHT(H10, 2))</f>
        <v>LV</v>
      </c>
      <c r="K10" s="20">
        <v>3.7</v>
      </c>
      <c r="L10" s="20">
        <v>49</v>
      </c>
      <c r="M10" s="20">
        <v>41</v>
      </c>
      <c r="N10" s="21" t="s">
        <v>474</v>
      </c>
      <c r="O10" s="2">
        <f>L10-M10</f>
        <v>8</v>
      </c>
      <c r="P10" s="2" t="s">
        <v>382</v>
      </c>
      <c r="Q10" s="10" t="str">
        <f t="shared" ca="1" si="3"/>
        <v>Rasmussen Reports</v>
      </c>
      <c r="R10" s="10" t="str">
        <f t="shared" ca="1" si="4"/>
        <v>IBD/TIPP</v>
      </c>
      <c r="S10" s="10" t="str">
        <f t="shared" ca="1" si="5"/>
        <v>5/31 - 6/1</v>
      </c>
      <c r="T10" s="10" t="str">
        <f t="shared" ca="1" si="6"/>
        <v>5/31 - 6/5</v>
      </c>
      <c r="U10" s="10" t="str">
        <f t="shared" ca="1" si="7"/>
        <v>1000 LV</v>
      </c>
      <c r="V10" s="10" t="str">
        <f t="shared" ca="1" si="8"/>
        <v>850 RV</v>
      </c>
      <c r="W10" s="10" t="str">
        <f t="shared" ca="1" si="9"/>
        <v>Clinton +1</v>
      </c>
      <c r="X10" s="10" t="str">
        <f t="shared" ca="1" si="10"/>
        <v>Clinton +5</v>
      </c>
      <c r="Y10" s="10">
        <f t="shared" ca="1" si="11"/>
        <v>1</v>
      </c>
      <c r="Z10" s="10">
        <f t="shared" ca="1" si="12"/>
        <v>5</v>
      </c>
    </row>
    <row r="11" spans="1:26" ht="19" x14ac:dyDescent="0.25">
      <c r="A11" s="18" t="s">
        <v>488</v>
      </c>
      <c r="B11" s="19"/>
      <c r="C11" s="20" t="s">
        <v>722</v>
      </c>
      <c r="D11" s="20" t="s">
        <v>370</v>
      </c>
      <c r="E11" s="20">
        <v>2016</v>
      </c>
      <c r="F11" s="20" t="s">
        <v>382</v>
      </c>
      <c r="G11" s="20" t="s">
        <v>382</v>
      </c>
      <c r="H11" s="20" t="s">
        <v>723</v>
      </c>
      <c r="I11" s="20" t="str">
        <f t="shared" si="0"/>
        <v>891</v>
      </c>
      <c r="J11" s="20" t="str">
        <f t="shared" si="1"/>
        <v>RV</v>
      </c>
      <c r="K11" s="20">
        <v>3.5</v>
      </c>
      <c r="L11" s="20">
        <v>47</v>
      </c>
      <c r="M11" s="20">
        <v>42</v>
      </c>
      <c r="N11" s="21" t="s">
        <v>424</v>
      </c>
      <c r="O11" s="2">
        <f t="shared" si="2"/>
        <v>5</v>
      </c>
      <c r="P11" s="2" t="s">
        <v>382</v>
      </c>
      <c r="Q11" s="10" t="str">
        <f t="shared" ca="1" si="3"/>
        <v>Rasmussen Reports</v>
      </c>
      <c r="R11" s="10" t="str">
        <f t="shared" ca="1" si="4"/>
        <v>Quinnipiac</v>
      </c>
      <c r="S11" s="10" t="str">
        <f t="shared" ca="1" si="5"/>
        <v>5/23 - 5/24</v>
      </c>
      <c r="T11" s="10" t="str">
        <f t="shared" ca="1" si="6"/>
        <v>5/24 - 5/30</v>
      </c>
      <c r="U11" s="10" t="str">
        <f t="shared" ca="1" si="7"/>
        <v>1000 LV</v>
      </c>
      <c r="V11" s="10" t="str">
        <f t="shared" ca="1" si="8"/>
        <v>1561 RV</v>
      </c>
      <c r="W11" s="10" t="str">
        <f t="shared" ca="1" si="9"/>
        <v>Clinton +1</v>
      </c>
      <c r="X11" s="10" t="str">
        <f t="shared" ca="1" si="10"/>
        <v>Clinton +4</v>
      </c>
      <c r="Y11" s="10">
        <f t="shared" ca="1" si="11"/>
        <v>1</v>
      </c>
      <c r="Z11" s="10">
        <f t="shared" ca="1" si="12"/>
        <v>4</v>
      </c>
    </row>
    <row r="12" spans="1:26" ht="19" x14ac:dyDescent="0.25">
      <c r="A12" s="23" t="s">
        <v>8</v>
      </c>
      <c r="B12" s="24"/>
      <c r="C12" s="25" t="s">
        <v>728</v>
      </c>
      <c r="D12" s="25" t="s">
        <v>370</v>
      </c>
      <c r="E12" s="25">
        <v>2016</v>
      </c>
      <c r="F12" s="25" t="s">
        <v>382</v>
      </c>
      <c r="G12" s="25" t="s">
        <v>382</v>
      </c>
      <c r="H12" s="25" t="s">
        <v>20</v>
      </c>
      <c r="I12" s="25" t="str">
        <f>TRIM(LEFT(H12, LEN(H12)-3))</f>
        <v>1000</v>
      </c>
      <c r="J12" s="25" t="str">
        <f>+TRIM(RIGHT(H12, 2))</f>
        <v>LV</v>
      </c>
      <c r="K12" s="25">
        <v>3</v>
      </c>
      <c r="L12" s="25">
        <v>44</v>
      </c>
      <c r="M12" s="25">
        <v>39</v>
      </c>
      <c r="N12" s="26" t="s">
        <v>424</v>
      </c>
      <c r="O12" s="4">
        <f>L12-M12</f>
        <v>5</v>
      </c>
      <c r="P12" s="4" t="s">
        <v>382</v>
      </c>
      <c r="Q12" s="10" t="str">
        <f t="shared" ca="1" si="3"/>
        <v>LA Times/USC</v>
      </c>
      <c r="R12" s="10" t="str">
        <f t="shared" ca="1" si="4"/>
        <v>ABC News/Wash Post</v>
      </c>
      <c r="S12" s="10" t="str">
        <f t="shared" ca="1" si="5"/>
        <v>8/14 - 8/20</v>
      </c>
      <c r="T12" s="10" t="str">
        <f t="shared" ca="1" si="6"/>
        <v>5/16 - 5/19</v>
      </c>
      <c r="U12" s="10" t="str">
        <f t="shared" ca="1" si="7"/>
        <v>2385 LV</v>
      </c>
      <c r="V12" s="10" t="str">
        <f t="shared" ca="1" si="8"/>
        <v>829 RV</v>
      </c>
      <c r="W12" s="10" t="str">
        <f t="shared" ca="1" si="9"/>
        <v>Trump +2</v>
      </c>
      <c r="X12" s="10" t="str">
        <f t="shared" ca="1" si="10"/>
        <v>Trump +2</v>
      </c>
      <c r="Y12" s="10">
        <f t="shared" ca="1" si="11"/>
        <v>-2</v>
      </c>
      <c r="Z12" s="10">
        <f t="shared" ca="1" si="12"/>
        <v>-2</v>
      </c>
    </row>
    <row r="13" spans="1:26" ht="19" x14ac:dyDescent="0.25">
      <c r="A13" s="23" t="s">
        <v>704</v>
      </c>
      <c r="B13" s="24"/>
      <c r="C13" s="25" t="s">
        <v>726</v>
      </c>
      <c r="D13" s="25" t="s">
        <v>370</v>
      </c>
      <c r="E13" s="25">
        <v>2016</v>
      </c>
      <c r="F13" s="25" t="s">
        <v>382</v>
      </c>
      <c r="G13" s="25" t="s">
        <v>382</v>
      </c>
      <c r="H13" s="25" t="s">
        <v>727</v>
      </c>
      <c r="I13" s="25" t="str">
        <f t="shared" si="0"/>
        <v>2197</v>
      </c>
      <c r="J13" s="25" t="str">
        <f t="shared" si="1"/>
        <v>RV</v>
      </c>
      <c r="K13" s="25">
        <v>2.1</v>
      </c>
      <c r="L13" s="25">
        <v>51</v>
      </c>
      <c r="M13" s="25">
        <v>47</v>
      </c>
      <c r="N13" s="26" t="s">
        <v>412</v>
      </c>
      <c r="O13" s="4">
        <f t="shared" si="2"/>
        <v>4</v>
      </c>
      <c r="P13" s="4" t="s">
        <v>382</v>
      </c>
      <c r="Q13" s="10" t="str">
        <f t="shared" ca="1" si="3"/>
        <v>Rasmussen Reports</v>
      </c>
      <c r="R13" s="10" t="str">
        <f t="shared" ca="1" si="4"/>
        <v>NBC News/Wall St. Jrnl</v>
      </c>
      <c r="S13" s="10" t="str">
        <f t="shared" ca="1" si="5"/>
        <v>5/17 - 5/18</v>
      </c>
      <c r="T13" s="10" t="str">
        <f t="shared" ca="1" si="6"/>
        <v>5/15 - 5/19</v>
      </c>
      <c r="U13" s="10" t="str">
        <f t="shared" ca="1" si="7"/>
        <v>1000 LV</v>
      </c>
      <c r="V13" s="10" t="str">
        <f t="shared" ca="1" si="8"/>
        <v>1000 RV</v>
      </c>
      <c r="W13" s="10" t="str">
        <f t="shared" ca="1" si="9"/>
        <v>Trump +5</v>
      </c>
      <c r="X13" s="10" t="str">
        <f t="shared" ca="1" si="10"/>
        <v>Clinton +3</v>
      </c>
      <c r="Y13" s="10">
        <f t="shared" ca="1" si="11"/>
        <v>-5</v>
      </c>
      <c r="Z13" s="10">
        <f t="shared" ca="1" si="12"/>
        <v>3</v>
      </c>
    </row>
    <row r="14" spans="1:26" ht="19" x14ac:dyDescent="0.25">
      <c r="A14" s="18" t="s">
        <v>731</v>
      </c>
      <c r="B14" s="19"/>
      <c r="C14" s="20" t="s">
        <v>732</v>
      </c>
      <c r="D14" s="20" t="s">
        <v>370</v>
      </c>
      <c r="E14" s="20">
        <v>2016</v>
      </c>
      <c r="F14" s="20" t="s">
        <v>382</v>
      </c>
      <c r="G14" s="20" t="s">
        <v>382</v>
      </c>
      <c r="H14" s="20" t="s">
        <v>733</v>
      </c>
      <c r="I14" s="20" t="str">
        <f>TRIM(LEFT(H14, LEN(H14)-3))</f>
        <v>750</v>
      </c>
      <c r="J14" s="20" t="str">
        <f>+TRIM(RIGHT(H14, 2))</f>
        <v>LV</v>
      </c>
      <c r="K14" s="20">
        <v>3.6</v>
      </c>
      <c r="L14" s="20">
        <v>49</v>
      </c>
      <c r="M14" s="20">
        <v>37</v>
      </c>
      <c r="N14" s="21" t="s">
        <v>486</v>
      </c>
      <c r="O14" s="2">
        <f>L14-M14</f>
        <v>12</v>
      </c>
      <c r="P14" s="2" t="s">
        <v>382</v>
      </c>
      <c r="Q14" s="10" t="str">
        <f t="shared" ca="1" si="3"/>
        <v>Rasmussen Reports</v>
      </c>
      <c r="R14" s="10" t="str">
        <f t="shared" ca="1" si="4"/>
        <v>CNN/ORC</v>
      </c>
      <c r="S14" s="10" t="str">
        <f t="shared" ca="1" si="5"/>
        <v>4/27 - 4/28</v>
      </c>
      <c r="T14" s="10" t="str">
        <f t="shared" ca="1" si="6"/>
        <v>4/28 - 5/1</v>
      </c>
      <c r="U14" s="10" t="str">
        <f t="shared" ca="1" si="7"/>
        <v>1000 LV</v>
      </c>
      <c r="V14" s="10" t="str">
        <f t="shared" ca="1" si="8"/>
        <v>890 RV</v>
      </c>
      <c r="W14" s="10" t="str">
        <f t="shared" ca="1" si="9"/>
        <v>Trump +2</v>
      </c>
      <c r="X14" s="10" t="str">
        <f t="shared" ca="1" si="10"/>
        <v>Clinton +13</v>
      </c>
      <c r="Y14" s="10">
        <f t="shared" ca="1" si="11"/>
        <v>-2</v>
      </c>
      <c r="Z14" s="10">
        <f t="shared" ca="1" si="12"/>
        <v>13</v>
      </c>
    </row>
    <row r="15" spans="1:26" ht="19" x14ac:dyDescent="0.25">
      <c r="A15" s="18" t="s">
        <v>97</v>
      </c>
      <c r="B15" s="19"/>
      <c r="C15" s="20" t="s">
        <v>729</v>
      </c>
      <c r="D15" s="20" t="s">
        <v>370</v>
      </c>
      <c r="E15" s="20">
        <v>2016</v>
      </c>
      <c r="F15" s="20" t="s">
        <v>382</v>
      </c>
      <c r="G15" s="20" t="s">
        <v>382</v>
      </c>
      <c r="H15" s="20" t="s">
        <v>730</v>
      </c>
      <c r="I15" s="20" t="str">
        <f t="shared" si="0"/>
        <v>801</v>
      </c>
      <c r="J15" s="20" t="str">
        <f t="shared" si="1"/>
        <v>RV</v>
      </c>
      <c r="K15" s="20">
        <v>3.5</v>
      </c>
      <c r="L15" s="20">
        <v>40</v>
      </c>
      <c r="M15" s="20">
        <v>35</v>
      </c>
      <c r="N15" s="21" t="s">
        <v>424</v>
      </c>
      <c r="O15" s="2">
        <f t="shared" si="2"/>
        <v>5</v>
      </c>
      <c r="P15" s="2" t="s">
        <v>382</v>
      </c>
      <c r="Q15" s="10" t="str">
        <f t="shared" ca="1" si="3"/>
        <v>Rasmussen Reports</v>
      </c>
      <c r="R15" s="10" t="str">
        <f t="shared" ca="1" si="4"/>
        <v>IBD/TIPP</v>
      </c>
      <c r="S15" s="10" t="str">
        <f t="shared" ca="1" si="5"/>
        <v>4/25 - 4/26</v>
      </c>
      <c r="T15" s="10" t="str">
        <f t="shared" ca="1" si="6"/>
        <v>4/22 - 4/28</v>
      </c>
      <c r="U15" s="10" t="str">
        <f t="shared" ca="1" si="7"/>
        <v>1000 LV</v>
      </c>
      <c r="V15" s="10" t="str">
        <f t="shared" ca="1" si="8"/>
        <v>814 RV</v>
      </c>
      <c r="W15" s="10" t="str">
        <f t="shared" ca="1" si="9"/>
        <v>Tie</v>
      </c>
      <c r="X15" s="10" t="str">
        <f t="shared" ca="1" si="10"/>
        <v>Clinton +7</v>
      </c>
      <c r="Y15" s="10">
        <f t="shared" ca="1" si="11"/>
        <v>0</v>
      </c>
      <c r="Z15" s="10">
        <f t="shared" ca="1" si="12"/>
        <v>7</v>
      </c>
    </row>
    <row r="16" spans="1:26" ht="19" x14ac:dyDescent="0.25">
      <c r="A16" s="23" t="s">
        <v>8</v>
      </c>
      <c r="B16" s="24"/>
      <c r="C16" s="25" t="s">
        <v>737</v>
      </c>
      <c r="D16" s="25" t="s">
        <v>370</v>
      </c>
      <c r="E16" s="25">
        <v>2016</v>
      </c>
      <c r="F16" s="25" t="s">
        <v>382</v>
      </c>
      <c r="G16" s="25" t="s">
        <v>383</v>
      </c>
      <c r="H16" s="25" t="s">
        <v>20</v>
      </c>
      <c r="I16" s="25" t="str">
        <f>TRIM(LEFT(H16, LEN(H16)-3))</f>
        <v>1000</v>
      </c>
      <c r="J16" s="25" t="str">
        <f>+TRIM(RIGHT(H16, 2))</f>
        <v>LV</v>
      </c>
      <c r="K16" s="25">
        <v>3</v>
      </c>
      <c r="L16" s="25">
        <v>42</v>
      </c>
      <c r="M16" s="25">
        <v>38</v>
      </c>
      <c r="N16" s="26" t="s">
        <v>412</v>
      </c>
      <c r="O16" s="4">
        <f>L16-M16</f>
        <v>4</v>
      </c>
      <c r="P16" s="4" t="s">
        <v>382</v>
      </c>
      <c r="Q16" s="10" t="str">
        <f t="shared" ca="1" si="3"/>
        <v>GWU/Battleground</v>
      </c>
      <c r="R16" s="10" t="str">
        <f t="shared" ca="1" si="4"/>
        <v>FOX News</v>
      </c>
      <c r="S16" s="10" t="str">
        <f t="shared" ca="1" si="5"/>
        <v>4/17 - 4/20</v>
      </c>
      <c r="T16" s="10" t="str">
        <f t="shared" ca="1" si="6"/>
        <v>4/11 - 4/13</v>
      </c>
      <c r="U16" s="10" t="str">
        <f t="shared" ca="1" si="7"/>
        <v>1000 LV</v>
      </c>
      <c r="V16" s="10" t="str">
        <f t="shared" ca="1" si="8"/>
        <v>1021 RV</v>
      </c>
      <c r="W16" s="10" t="str">
        <f t="shared" ca="1" si="9"/>
        <v>Clinton +3</v>
      </c>
      <c r="X16" s="10" t="str">
        <f t="shared" ca="1" si="10"/>
        <v>Clinton +7</v>
      </c>
      <c r="Y16" s="10">
        <f t="shared" ca="1" si="11"/>
        <v>3</v>
      </c>
      <c r="Z16" s="10">
        <f t="shared" ca="1" si="12"/>
        <v>7</v>
      </c>
    </row>
    <row r="17" spans="1:26" ht="19" x14ac:dyDescent="0.25">
      <c r="A17" s="23" t="s">
        <v>52</v>
      </c>
      <c r="B17" s="24"/>
      <c r="C17" s="25" t="s">
        <v>736</v>
      </c>
      <c r="D17" s="25" t="s">
        <v>370</v>
      </c>
      <c r="E17" s="25">
        <v>2016</v>
      </c>
      <c r="F17" s="25" t="s">
        <v>382</v>
      </c>
      <c r="G17" s="25" t="s">
        <v>383</v>
      </c>
      <c r="H17" s="25" t="s">
        <v>300</v>
      </c>
      <c r="I17" s="25" t="str">
        <f t="shared" si="0"/>
        <v>1004</v>
      </c>
      <c r="J17" s="25" t="str">
        <f t="shared" si="1"/>
        <v>RV</v>
      </c>
      <c r="K17" s="25">
        <v>3</v>
      </c>
      <c r="L17" s="25">
        <v>42</v>
      </c>
      <c r="M17" s="25">
        <v>39</v>
      </c>
      <c r="N17" s="26" t="s">
        <v>406</v>
      </c>
      <c r="O17" s="4">
        <f t="shared" si="2"/>
        <v>3</v>
      </c>
      <c r="P17" s="4" t="s">
        <v>382</v>
      </c>
      <c r="Q17" s="10" t="str">
        <f t="shared" ca="1" si="3"/>
        <v>Bloomberg</v>
      </c>
      <c r="R17" s="10" t="str">
        <f t="shared" ca="1" si="4"/>
        <v>FOX News</v>
      </c>
      <c r="S17" s="10" t="str">
        <f t="shared" ca="1" si="5"/>
        <v>3/19 - 3/22</v>
      </c>
      <c r="T17" s="10" t="str">
        <f t="shared" ca="1" si="6"/>
        <v>3/20 - 3/22</v>
      </c>
      <c r="U17" s="10" t="str">
        <f t="shared" ca="1" si="7"/>
        <v>815 LV</v>
      </c>
      <c r="V17" s="10" t="str">
        <f t="shared" ca="1" si="8"/>
        <v>1016 RV</v>
      </c>
      <c r="W17" s="10" t="str">
        <f t="shared" ca="1" si="9"/>
        <v>Clinton +18</v>
      </c>
      <c r="X17" s="10" t="str">
        <f t="shared" ca="1" si="10"/>
        <v>Clinton +11</v>
      </c>
      <c r="Y17" s="10">
        <f t="shared" ca="1" si="11"/>
        <v>18</v>
      </c>
      <c r="Z17" s="10">
        <f t="shared" ca="1" si="12"/>
        <v>11</v>
      </c>
    </row>
    <row r="18" spans="1:26" ht="19" x14ac:dyDescent="0.25">
      <c r="A18" s="18" t="s">
        <v>8</v>
      </c>
      <c r="B18" s="19"/>
      <c r="C18" s="20" t="s">
        <v>743</v>
      </c>
      <c r="D18" s="20" t="s">
        <v>371</v>
      </c>
      <c r="E18" s="20">
        <v>2016</v>
      </c>
      <c r="F18" s="20" t="s">
        <v>382</v>
      </c>
      <c r="G18" s="20" t="s">
        <v>383</v>
      </c>
      <c r="H18" s="20" t="s">
        <v>20</v>
      </c>
      <c r="I18" s="20" t="str">
        <f>TRIM(LEFT(H18, LEN(H18)-3))</f>
        <v>1000</v>
      </c>
      <c r="J18" s="20" t="str">
        <f>+TRIM(RIGHT(H18, 2))</f>
        <v>LV</v>
      </c>
      <c r="K18" s="20">
        <v>3</v>
      </c>
      <c r="L18" s="20">
        <v>39</v>
      </c>
      <c r="M18" s="20">
        <v>38</v>
      </c>
      <c r="N18" s="21" t="s">
        <v>410</v>
      </c>
      <c r="O18" s="2">
        <f>L18-M18</f>
        <v>1</v>
      </c>
      <c r="P18" s="2" t="s">
        <v>382</v>
      </c>
      <c r="Q18" s="10" t="str">
        <f t="shared" ca="1" si="3"/>
        <v>Rasmussen Reports</v>
      </c>
      <c r="R18" s="10" t="str">
        <f t="shared" ca="1" si="4"/>
        <v>NBC News/Wall St. Jrnl</v>
      </c>
      <c r="S18" s="10" t="str">
        <f t="shared" ca="1" si="5"/>
        <v>2/29 - 3/1</v>
      </c>
      <c r="T18" s="10" t="str">
        <f t="shared" ca="1" si="6"/>
        <v>3/3 - 3/6</v>
      </c>
      <c r="U18" s="10" t="str">
        <f t="shared" ca="1" si="7"/>
        <v>1000 LV</v>
      </c>
      <c r="V18" s="10" t="str">
        <f t="shared" ca="1" si="8"/>
        <v>1200 RV</v>
      </c>
      <c r="W18" s="10" t="str">
        <f t="shared" ca="1" si="9"/>
        <v>Clinton +5</v>
      </c>
      <c r="X18" s="10" t="str">
        <f t="shared" ca="1" si="10"/>
        <v>Clinton +13</v>
      </c>
      <c r="Y18" s="10">
        <f t="shared" ca="1" si="11"/>
        <v>5</v>
      </c>
      <c r="Z18" s="10">
        <f t="shared" ca="1" si="12"/>
        <v>13</v>
      </c>
    </row>
    <row r="19" spans="1:26" ht="19" x14ac:dyDescent="0.25">
      <c r="A19" s="18" t="s">
        <v>32</v>
      </c>
      <c r="B19" s="19"/>
      <c r="C19" s="20" t="s">
        <v>741</v>
      </c>
      <c r="D19" s="20" t="s">
        <v>371</v>
      </c>
      <c r="E19" s="20">
        <v>2016</v>
      </c>
      <c r="F19" s="20" t="s">
        <v>382</v>
      </c>
      <c r="G19" s="20" t="s">
        <v>383</v>
      </c>
      <c r="H19" s="20" t="s">
        <v>742</v>
      </c>
      <c r="I19" s="20" t="str">
        <f t="shared" si="0"/>
        <v>850</v>
      </c>
      <c r="J19" s="20" t="str">
        <f t="shared" si="1"/>
        <v>RV</v>
      </c>
      <c r="K19" s="20">
        <v>3.3</v>
      </c>
      <c r="L19" s="20">
        <v>45</v>
      </c>
      <c r="M19" s="20">
        <v>40</v>
      </c>
      <c r="N19" s="21" t="s">
        <v>424</v>
      </c>
      <c r="O19" s="2">
        <f t="shared" si="2"/>
        <v>5</v>
      </c>
      <c r="P19" s="2" t="s">
        <v>382</v>
      </c>
      <c r="Q19" s="10">
        <f t="shared" ca="1" si="3"/>
        <v>0</v>
      </c>
      <c r="R19" s="10">
        <f t="shared" ca="1" si="4"/>
        <v>0</v>
      </c>
      <c r="S19" s="10">
        <f t="shared" ca="1" si="5"/>
        <v>0</v>
      </c>
      <c r="T19" s="10">
        <f t="shared" ca="1" si="6"/>
        <v>0</v>
      </c>
      <c r="U19" s="10">
        <f t="shared" ca="1" si="7"/>
        <v>0</v>
      </c>
      <c r="V19" s="10">
        <f t="shared" ca="1" si="8"/>
        <v>0</v>
      </c>
      <c r="W19" s="10">
        <f t="shared" ca="1" si="9"/>
        <v>0</v>
      </c>
      <c r="X19" s="10">
        <f t="shared" ca="1" si="10"/>
        <v>0</v>
      </c>
      <c r="Y19" s="10">
        <f t="shared" ca="1" si="11"/>
        <v>0</v>
      </c>
      <c r="Z19" s="10">
        <f t="shared" ca="1" si="12"/>
        <v>0</v>
      </c>
    </row>
    <row r="20" spans="1:26" ht="19" x14ac:dyDescent="0.25">
      <c r="A20" s="23" t="s">
        <v>8</v>
      </c>
      <c r="B20" s="24"/>
      <c r="C20" s="25" t="s">
        <v>746</v>
      </c>
      <c r="D20" s="25" t="s">
        <v>371</v>
      </c>
      <c r="E20" s="25">
        <v>2016</v>
      </c>
      <c r="F20" s="25" t="s">
        <v>382</v>
      </c>
      <c r="G20" s="25" t="s">
        <v>383</v>
      </c>
      <c r="H20" s="25" t="s">
        <v>20</v>
      </c>
      <c r="I20" s="25" t="str">
        <f>TRIM(LEFT(H20, LEN(H20)-3))</f>
        <v>1000</v>
      </c>
      <c r="J20" s="25" t="str">
        <f>+TRIM(RIGHT(H20, 2))</f>
        <v>LV</v>
      </c>
      <c r="K20" s="25">
        <v>3</v>
      </c>
      <c r="L20" s="25">
        <v>40</v>
      </c>
      <c r="M20" s="25">
        <v>39</v>
      </c>
      <c r="N20" s="26" t="s">
        <v>410</v>
      </c>
      <c r="O20" s="4">
        <f>L20-M20</f>
        <v>1</v>
      </c>
      <c r="P20" s="4" t="s">
        <v>382</v>
      </c>
      <c r="Q20" s="10">
        <f t="shared" ca="1" si="3"/>
        <v>0</v>
      </c>
      <c r="R20" s="10">
        <f t="shared" ca="1" si="4"/>
        <v>0</v>
      </c>
      <c r="S20" s="10">
        <f t="shared" ca="1" si="5"/>
        <v>0</v>
      </c>
      <c r="T20" s="10">
        <f t="shared" ca="1" si="6"/>
        <v>0</v>
      </c>
      <c r="U20" s="10">
        <f t="shared" ca="1" si="7"/>
        <v>0</v>
      </c>
      <c r="V20" s="10">
        <f t="shared" ca="1" si="8"/>
        <v>0</v>
      </c>
      <c r="W20" s="10">
        <f t="shared" ca="1" si="9"/>
        <v>0</v>
      </c>
      <c r="X20" s="10">
        <f t="shared" ca="1" si="10"/>
        <v>0</v>
      </c>
      <c r="Y20" s="10">
        <f t="shared" ca="1" si="11"/>
        <v>0</v>
      </c>
      <c r="Z20" s="10">
        <f t="shared" ca="1" si="12"/>
        <v>0</v>
      </c>
    </row>
    <row r="21" spans="1:26" ht="19" x14ac:dyDescent="0.25">
      <c r="A21" s="23" t="s">
        <v>64</v>
      </c>
      <c r="B21" s="24"/>
      <c r="C21" s="25" t="s">
        <v>744</v>
      </c>
      <c r="D21" s="25" t="s">
        <v>371</v>
      </c>
      <c r="E21" s="25">
        <v>2016</v>
      </c>
      <c r="F21" s="25" t="s">
        <v>382</v>
      </c>
      <c r="G21" s="25" t="s">
        <v>383</v>
      </c>
      <c r="H21" s="25" t="s">
        <v>745</v>
      </c>
      <c r="I21" s="25" t="str">
        <f t="shared" si="0"/>
        <v>1561</v>
      </c>
      <c r="J21" s="25" t="str">
        <f t="shared" si="1"/>
        <v>RV</v>
      </c>
      <c r="K21" s="25">
        <v>2.5</v>
      </c>
      <c r="L21" s="25">
        <v>45</v>
      </c>
      <c r="M21" s="25">
        <v>41</v>
      </c>
      <c r="N21" s="26" t="s">
        <v>412</v>
      </c>
      <c r="O21" s="4">
        <f t="shared" si="2"/>
        <v>4</v>
      </c>
      <c r="P21" s="4" t="s">
        <v>382</v>
      </c>
      <c r="Q21" s="10">
        <f t="shared" ca="1" si="3"/>
        <v>0</v>
      </c>
      <c r="R21" s="10">
        <f t="shared" ca="1" si="4"/>
        <v>0</v>
      </c>
      <c r="S21" s="10">
        <f t="shared" ca="1" si="5"/>
        <v>0</v>
      </c>
      <c r="T21" s="10">
        <f t="shared" ca="1" si="6"/>
        <v>0</v>
      </c>
      <c r="U21" s="10">
        <f t="shared" ca="1" si="7"/>
        <v>0</v>
      </c>
      <c r="V21" s="10">
        <f t="shared" ca="1" si="8"/>
        <v>0</v>
      </c>
      <c r="W21" s="10">
        <f t="shared" ca="1" si="9"/>
        <v>0</v>
      </c>
      <c r="X21" s="10">
        <f t="shared" ca="1" si="10"/>
        <v>0</v>
      </c>
      <c r="Y21" s="10">
        <f t="shared" ca="1" si="11"/>
        <v>0</v>
      </c>
      <c r="Z21" s="10">
        <f t="shared" ca="1" si="12"/>
        <v>0</v>
      </c>
    </row>
    <row r="22" spans="1:26" ht="19" x14ac:dyDescent="0.25">
      <c r="A22" s="18" t="s">
        <v>236</v>
      </c>
      <c r="B22" s="19"/>
      <c r="C22" s="20" t="s">
        <v>749</v>
      </c>
      <c r="D22" s="20" t="s">
        <v>371</v>
      </c>
      <c r="E22" s="20">
        <v>2016</v>
      </c>
      <c r="F22" s="20" t="s">
        <v>382</v>
      </c>
      <c r="G22" s="20" t="s">
        <v>383</v>
      </c>
      <c r="H22" s="20" t="s">
        <v>750</v>
      </c>
      <c r="I22" s="20" t="str">
        <f>TRIM(LEFT(H22, LEN(H22)-3))</f>
        <v>2385</v>
      </c>
      <c r="J22" s="20" t="str">
        <f>+TRIM(RIGHT(H22, 2))</f>
        <v>LV</v>
      </c>
      <c r="K22" s="20" t="s">
        <v>42</v>
      </c>
      <c r="L22" s="20">
        <v>43</v>
      </c>
      <c r="M22" s="20">
        <v>45</v>
      </c>
      <c r="N22" s="22" t="s">
        <v>259</v>
      </c>
      <c r="O22" s="2">
        <f>L22-M22</f>
        <v>-2</v>
      </c>
      <c r="P22" s="2" t="s">
        <v>382</v>
      </c>
      <c r="Q22" s="10">
        <f t="shared" ca="1" si="3"/>
        <v>0</v>
      </c>
      <c r="R22" s="10">
        <f t="shared" ca="1" si="4"/>
        <v>0</v>
      </c>
      <c r="S22" s="10">
        <f t="shared" ca="1" si="5"/>
        <v>0</v>
      </c>
      <c r="T22" s="10">
        <f t="shared" ca="1" si="6"/>
        <v>0</v>
      </c>
      <c r="U22" s="10">
        <f t="shared" ca="1" si="7"/>
        <v>0</v>
      </c>
      <c r="V22" s="10">
        <f t="shared" ca="1" si="8"/>
        <v>0</v>
      </c>
      <c r="W22" s="10">
        <f t="shared" ca="1" si="9"/>
        <v>0</v>
      </c>
      <c r="X22" s="10">
        <f t="shared" ca="1" si="10"/>
        <v>0</v>
      </c>
      <c r="Y22" s="10">
        <f t="shared" ca="1" si="11"/>
        <v>0</v>
      </c>
      <c r="Z22" s="10">
        <f t="shared" ca="1" si="12"/>
        <v>0</v>
      </c>
    </row>
    <row r="23" spans="1:26" ht="19" x14ac:dyDescent="0.25">
      <c r="A23" s="18" t="s">
        <v>56</v>
      </c>
      <c r="B23" s="19"/>
      <c r="C23" s="20" t="s">
        <v>747</v>
      </c>
      <c r="D23" s="20" t="s">
        <v>371</v>
      </c>
      <c r="E23" s="20">
        <v>2016</v>
      </c>
      <c r="F23" s="20" t="s">
        <v>382</v>
      </c>
      <c r="G23" s="20" t="s">
        <v>383</v>
      </c>
      <c r="H23" s="20" t="s">
        <v>748</v>
      </c>
      <c r="I23" s="20" t="str">
        <f t="shared" si="0"/>
        <v>829</v>
      </c>
      <c r="J23" s="20" t="str">
        <f t="shared" si="1"/>
        <v>RV</v>
      </c>
      <c r="K23" s="20">
        <v>3.5</v>
      </c>
      <c r="L23" s="20">
        <v>44</v>
      </c>
      <c r="M23" s="20">
        <v>46</v>
      </c>
      <c r="N23" s="22" t="s">
        <v>259</v>
      </c>
      <c r="O23" s="2">
        <f t="shared" si="2"/>
        <v>-2</v>
      </c>
      <c r="P23" s="2" t="s">
        <v>382</v>
      </c>
      <c r="Q23" s="10">
        <f t="shared" ca="1" si="3"/>
        <v>0</v>
      </c>
      <c r="R23" s="10">
        <f t="shared" ca="1" si="4"/>
        <v>0</v>
      </c>
      <c r="S23" s="10">
        <f t="shared" ca="1" si="5"/>
        <v>0</v>
      </c>
      <c r="T23" s="10">
        <f t="shared" ca="1" si="6"/>
        <v>0</v>
      </c>
      <c r="U23" s="10">
        <f t="shared" ca="1" si="7"/>
        <v>0</v>
      </c>
      <c r="V23" s="10">
        <f t="shared" ca="1" si="8"/>
        <v>0</v>
      </c>
      <c r="W23" s="10">
        <f t="shared" ca="1" si="9"/>
        <v>0</v>
      </c>
      <c r="X23" s="10">
        <f t="shared" ca="1" si="10"/>
        <v>0</v>
      </c>
      <c r="Y23" s="10">
        <f t="shared" ca="1" si="11"/>
        <v>0</v>
      </c>
      <c r="Z23" s="10">
        <f t="shared" ca="1" si="12"/>
        <v>0</v>
      </c>
    </row>
    <row r="24" spans="1:26" ht="19" x14ac:dyDescent="0.25">
      <c r="A24" s="23" t="s">
        <v>8</v>
      </c>
      <c r="B24" s="24"/>
      <c r="C24" s="25" t="s">
        <v>752</v>
      </c>
      <c r="D24" s="25" t="s">
        <v>371</v>
      </c>
      <c r="E24" s="25">
        <v>2016</v>
      </c>
      <c r="F24" s="25" t="s">
        <v>382</v>
      </c>
      <c r="G24" s="25" t="s">
        <v>383</v>
      </c>
      <c r="H24" s="25" t="s">
        <v>20</v>
      </c>
      <c r="I24" s="25" t="str">
        <f>TRIM(LEFT(H24, LEN(H24)-3))</f>
        <v>1000</v>
      </c>
      <c r="J24" s="25" t="str">
        <f>+TRIM(RIGHT(H24, 2))</f>
        <v>LV</v>
      </c>
      <c r="K24" s="25">
        <v>3</v>
      </c>
      <c r="L24" s="25">
        <v>37</v>
      </c>
      <c r="M24" s="25">
        <v>42</v>
      </c>
      <c r="N24" s="27" t="s">
        <v>581</v>
      </c>
      <c r="O24" s="4">
        <f>L24-M24</f>
        <v>-5</v>
      </c>
      <c r="P24" s="4" t="s">
        <v>382</v>
      </c>
      <c r="Q24" s="10">
        <f t="shared" ca="1" si="3"/>
        <v>0</v>
      </c>
      <c r="R24" s="10">
        <f t="shared" ca="1" si="4"/>
        <v>0</v>
      </c>
      <c r="S24" s="10">
        <f t="shared" ca="1" si="5"/>
        <v>0</v>
      </c>
      <c r="T24" s="10">
        <f t="shared" ca="1" si="6"/>
        <v>0</v>
      </c>
      <c r="U24" s="10">
        <f t="shared" ca="1" si="7"/>
        <v>0</v>
      </c>
      <c r="V24" s="10">
        <f t="shared" ca="1" si="8"/>
        <v>0</v>
      </c>
      <c r="W24" s="10">
        <f t="shared" ca="1" si="9"/>
        <v>0</v>
      </c>
      <c r="X24" s="10">
        <f t="shared" ca="1" si="10"/>
        <v>0</v>
      </c>
      <c r="Y24" s="10">
        <f t="shared" ca="1" si="11"/>
        <v>0</v>
      </c>
      <c r="Z24" s="10">
        <f t="shared" ca="1" si="12"/>
        <v>0</v>
      </c>
    </row>
    <row r="25" spans="1:26" ht="19" x14ac:dyDescent="0.25">
      <c r="A25" s="23" t="s">
        <v>68</v>
      </c>
      <c r="B25" s="24"/>
      <c r="C25" s="25" t="s">
        <v>751</v>
      </c>
      <c r="D25" s="25" t="s">
        <v>371</v>
      </c>
      <c r="E25" s="25">
        <v>2016</v>
      </c>
      <c r="F25" s="25" t="s">
        <v>382</v>
      </c>
      <c r="G25" s="25" t="s">
        <v>383</v>
      </c>
      <c r="H25" s="25" t="s">
        <v>89</v>
      </c>
      <c r="I25" s="25" t="str">
        <f t="shared" si="0"/>
        <v>1000</v>
      </c>
      <c r="J25" s="25" t="str">
        <f t="shared" si="1"/>
        <v>RV</v>
      </c>
      <c r="K25" s="25">
        <v>3.1</v>
      </c>
      <c r="L25" s="25">
        <v>46</v>
      </c>
      <c r="M25" s="25">
        <v>43</v>
      </c>
      <c r="N25" s="26" t="s">
        <v>406</v>
      </c>
      <c r="O25" s="4">
        <f t="shared" si="2"/>
        <v>3</v>
      </c>
      <c r="P25" s="4" t="s">
        <v>382</v>
      </c>
      <c r="Q25" s="10">
        <f t="shared" ca="1" si="3"/>
        <v>0</v>
      </c>
      <c r="R25" s="10">
        <f t="shared" ca="1" si="4"/>
        <v>0</v>
      </c>
      <c r="S25" s="10">
        <f t="shared" ca="1" si="5"/>
        <v>0</v>
      </c>
      <c r="T25" s="10">
        <f t="shared" ca="1" si="6"/>
        <v>0</v>
      </c>
      <c r="U25" s="10">
        <f t="shared" ca="1" si="7"/>
        <v>0</v>
      </c>
      <c r="V25" s="10">
        <f t="shared" ca="1" si="8"/>
        <v>0</v>
      </c>
      <c r="W25" s="10">
        <f t="shared" ca="1" si="9"/>
        <v>0</v>
      </c>
      <c r="X25" s="10">
        <f t="shared" ca="1" si="10"/>
        <v>0</v>
      </c>
      <c r="Y25" s="10">
        <f t="shared" ca="1" si="11"/>
        <v>0</v>
      </c>
      <c r="Z25" s="10">
        <f t="shared" ca="1" si="12"/>
        <v>0</v>
      </c>
    </row>
    <row r="26" spans="1:26" ht="19" x14ac:dyDescent="0.25">
      <c r="A26" s="18" t="s">
        <v>8</v>
      </c>
      <c r="B26" s="19"/>
      <c r="C26" s="20" t="s">
        <v>761</v>
      </c>
      <c r="D26" s="20" t="s">
        <v>372</v>
      </c>
      <c r="E26" s="20">
        <v>2016</v>
      </c>
      <c r="F26" s="20" t="s">
        <v>382</v>
      </c>
      <c r="G26" s="20" t="s">
        <v>383</v>
      </c>
      <c r="H26" s="20" t="s">
        <v>20</v>
      </c>
      <c r="I26" s="20" t="str">
        <f>TRIM(LEFT(H26, LEN(H26)-3))</f>
        <v>1000</v>
      </c>
      <c r="J26" s="20" t="str">
        <f>+TRIM(RIGHT(H26, 2))</f>
        <v>LV</v>
      </c>
      <c r="K26" s="20">
        <v>3</v>
      </c>
      <c r="L26" s="20">
        <v>39</v>
      </c>
      <c r="M26" s="20">
        <v>41</v>
      </c>
      <c r="N26" s="22" t="s">
        <v>259</v>
      </c>
      <c r="O26" s="2">
        <f>L26-M26</f>
        <v>-2</v>
      </c>
      <c r="P26" s="2" t="s">
        <v>382</v>
      </c>
      <c r="Q26" s="10">
        <f t="shared" ca="1" si="3"/>
        <v>0</v>
      </c>
      <c r="R26" s="10">
        <f t="shared" ca="1" si="4"/>
        <v>0</v>
      </c>
      <c r="S26" s="10">
        <f t="shared" ca="1" si="5"/>
        <v>0</v>
      </c>
      <c r="T26" s="10">
        <f t="shared" ca="1" si="6"/>
        <v>0</v>
      </c>
      <c r="U26" s="10">
        <f t="shared" ca="1" si="7"/>
        <v>0</v>
      </c>
      <c r="V26" s="10">
        <f t="shared" ca="1" si="8"/>
        <v>0</v>
      </c>
      <c r="W26" s="10">
        <f t="shared" ca="1" si="9"/>
        <v>0</v>
      </c>
      <c r="X26" s="10">
        <f t="shared" ca="1" si="10"/>
        <v>0</v>
      </c>
      <c r="Y26" s="10">
        <f t="shared" ca="1" si="11"/>
        <v>0</v>
      </c>
      <c r="Z26" s="10">
        <f t="shared" ca="1" si="12"/>
        <v>0</v>
      </c>
    </row>
    <row r="27" spans="1:26" ht="19" x14ac:dyDescent="0.25">
      <c r="A27" s="18" t="s">
        <v>488</v>
      </c>
      <c r="B27" s="19"/>
      <c r="C27" s="20" t="s">
        <v>160</v>
      </c>
      <c r="D27" s="20" t="s">
        <v>372</v>
      </c>
      <c r="E27" s="20">
        <v>2016</v>
      </c>
      <c r="F27" s="20" t="s">
        <v>382</v>
      </c>
      <c r="G27" s="20" t="s">
        <v>383</v>
      </c>
      <c r="H27" s="20" t="s">
        <v>760</v>
      </c>
      <c r="I27" s="20" t="str">
        <f t="shared" si="0"/>
        <v>890</v>
      </c>
      <c r="J27" s="20" t="str">
        <f t="shared" si="1"/>
        <v>RV</v>
      </c>
      <c r="K27" s="20">
        <v>3.5</v>
      </c>
      <c r="L27" s="20">
        <v>54</v>
      </c>
      <c r="M27" s="20">
        <v>41</v>
      </c>
      <c r="N27" s="21" t="s">
        <v>482</v>
      </c>
      <c r="O27" s="2">
        <f t="shared" si="2"/>
        <v>13</v>
      </c>
      <c r="P27" s="2" t="s">
        <v>382</v>
      </c>
      <c r="Q27" s="10">
        <f t="shared" ca="1" si="3"/>
        <v>0</v>
      </c>
      <c r="R27" s="10">
        <f t="shared" ca="1" si="4"/>
        <v>0</v>
      </c>
      <c r="S27" s="10">
        <f t="shared" ca="1" si="5"/>
        <v>0</v>
      </c>
      <c r="T27" s="10">
        <f t="shared" ca="1" si="6"/>
        <v>0</v>
      </c>
      <c r="U27" s="10">
        <f t="shared" ca="1" si="7"/>
        <v>0</v>
      </c>
      <c r="V27" s="10">
        <f t="shared" ca="1" si="8"/>
        <v>0</v>
      </c>
      <c r="W27" s="10">
        <f t="shared" ca="1" si="9"/>
        <v>0</v>
      </c>
      <c r="X27" s="10">
        <f t="shared" ca="1" si="10"/>
        <v>0</v>
      </c>
      <c r="Y27" s="10">
        <f t="shared" ca="1" si="11"/>
        <v>0</v>
      </c>
      <c r="Z27" s="10">
        <f t="shared" ca="1" si="12"/>
        <v>0</v>
      </c>
    </row>
    <row r="28" spans="1:26" ht="19" x14ac:dyDescent="0.25">
      <c r="A28" s="23" t="s">
        <v>8</v>
      </c>
      <c r="B28" s="24"/>
      <c r="C28" s="25" t="s">
        <v>316</v>
      </c>
      <c r="D28" s="25" t="s">
        <v>372</v>
      </c>
      <c r="E28" s="25">
        <v>2016</v>
      </c>
      <c r="F28" s="25" t="s">
        <v>382</v>
      </c>
      <c r="G28" s="25" t="s">
        <v>383</v>
      </c>
      <c r="H28" s="25" t="s">
        <v>20</v>
      </c>
      <c r="I28" s="25" t="str">
        <f>TRIM(LEFT(H28, LEN(H28)-3))</f>
        <v>1000</v>
      </c>
      <c r="J28" s="25" t="str">
        <f>+TRIM(RIGHT(H28, 2))</f>
        <v>LV</v>
      </c>
      <c r="K28" s="25">
        <v>3</v>
      </c>
      <c r="L28" s="25">
        <v>38</v>
      </c>
      <c r="M28" s="25">
        <v>38</v>
      </c>
      <c r="N28" s="25" t="s">
        <v>164</v>
      </c>
      <c r="O28" s="4">
        <f>L28-M28</f>
        <v>0</v>
      </c>
      <c r="P28" s="4" t="s">
        <v>382</v>
      </c>
      <c r="Q28" s="10">
        <f t="shared" ca="1" si="3"/>
        <v>0</v>
      </c>
      <c r="R28" s="10">
        <f t="shared" ca="1" si="4"/>
        <v>0</v>
      </c>
      <c r="S28" s="10">
        <f t="shared" ca="1" si="5"/>
        <v>0</v>
      </c>
      <c r="T28" s="10">
        <f t="shared" ca="1" si="6"/>
        <v>0</v>
      </c>
      <c r="U28" s="10">
        <f t="shared" ca="1" si="7"/>
        <v>0</v>
      </c>
      <c r="V28" s="10">
        <f t="shared" ca="1" si="8"/>
        <v>0</v>
      </c>
      <c r="W28" s="10">
        <f t="shared" ca="1" si="9"/>
        <v>0</v>
      </c>
      <c r="X28" s="10">
        <f t="shared" ca="1" si="10"/>
        <v>0</v>
      </c>
      <c r="Y28" s="10">
        <f t="shared" ca="1" si="11"/>
        <v>0</v>
      </c>
      <c r="Z28" s="10">
        <f t="shared" ca="1" si="12"/>
        <v>0</v>
      </c>
    </row>
    <row r="29" spans="1:26" ht="19" x14ac:dyDescent="0.25">
      <c r="A29" s="23" t="s">
        <v>32</v>
      </c>
      <c r="B29" s="24"/>
      <c r="C29" s="25" t="s">
        <v>762</v>
      </c>
      <c r="D29" s="25" t="s">
        <v>372</v>
      </c>
      <c r="E29" s="25">
        <v>2016</v>
      </c>
      <c r="F29" s="25" t="s">
        <v>382</v>
      </c>
      <c r="G29" s="25" t="s">
        <v>383</v>
      </c>
      <c r="H29" s="25" t="s">
        <v>763</v>
      </c>
      <c r="I29" s="25" t="str">
        <f t="shared" ref="I29:I35" si="13">TRIM(LEFT(H29, LEN(H29)-3))</f>
        <v>814</v>
      </c>
      <c r="J29" s="25" t="str">
        <f t="shared" ref="J29:J35" si="14">+TRIM(RIGHT(H29, 2))</f>
        <v>RV</v>
      </c>
      <c r="K29" s="25">
        <v>3.5</v>
      </c>
      <c r="L29" s="25">
        <v>47</v>
      </c>
      <c r="M29" s="25">
        <v>40</v>
      </c>
      <c r="N29" s="26" t="s">
        <v>437</v>
      </c>
      <c r="O29" s="4">
        <f t="shared" ref="O29:O35" si="15">L29-M29</f>
        <v>7</v>
      </c>
      <c r="P29" s="4" t="s">
        <v>382</v>
      </c>
      <c r="Q29" s="10">
        <f t="shared" ca="1" si="3"/>
        <v>0</v>
      </c>
      <c r="R29" s="10">
        <f t="shared" ca="1" si="4"/>
        <v>0</v>
      </c>
      <c r="S29" s="10">
        <f t="shared" ca="1" si="5"/>
        <v>0</v>
      </c>
      <c r="T29" s="10">
        <f t="shared" ca="1" si="6"/>
        <v>0</v>
      </c>
      <c r="U29" s="10">
        <f t="shared" ca="1" si="7"/>
        <v>0</v>
      </c>
      <c r="V29" s="10">
        <f t="shared" ca="1" si="8"/>
        <v>0</v>
      </c>
      <c r="W29" s="10">
        <f t="shared" ca="1" si="9"/>
        <v>0</v>
      </c>
      <c r="X29" s="10">
        <f t="shared" ca="1" si="10"/>
        <v>0</v>
      </c>
      <c r="Y29" s="10">
        <f t="shared" ca="1" si="11"/>
        <v>0</v>
      </c>
      <c r="Z29" s="10">
        <f t="shared" ca="1" si="12"/>
        <v>0</v>
      </c>
    </row>
    <row r="30" spans="1:26" ht="19" x14ac:dyDescent="0.25">
      <c r="A30" s="18" t="s">
        <v>765</v>
      </c>
      <c r="B30" s="19"/>
      <c r="C30" s="20" t="s">
        <v>766</v>
      </c>
      <c r="D30" s="20" t="s">
        <v>372</v>
      </c>
      <c r="E30" s="20">
        <v>2016</v>
      </c>
      <c r="F30" s="20" t="s">
        <v>382</v>
      </c>
      <c r="G30" s="20" t="s">
        <v>383</v>
      </c>
      <c r="H30" s="20" t="s">
        <v>20</v>
      </c>
      <c r="I30" s="20" t="str">
        <f t="shared" si="13"/>
        <v>1000</v>
      </c>
      <c r="J30" s="20" t="str">
        <f t="shared" si="14"/>
        <v>LV</v>
      </c>
      <c r="K30" s="20">
        <v>3.1</v>
      </c>
      <c r="L30" s="20">
        <v>46</v>
      </c>
      <c r="M30" s="20">
        <v>43</v>
      </c>
      <c r="N30" s="21" t="s">
        <v>406</v>
      </c>
      <c r="O30" s="2">
        <f t="shared" si="15"/>
        <v>3</v>
      </c>
      <c r="P30" s="2" t="s">
        <v>382</v>
      </c>
      <c r="Q30" s="10">
        <f t="shared" ca="1" si="3"/>
        <v>0</v>
      </c>
      <c r="R30" s="10">
        <f t="shared" ca="1" si="4"/>
        <v>0</v>
      </c>
      <c r="S30" s="10">
        <f t="shared" ca="1" si="5"/>
        <v>0</v>
      </c>
      <c r="T30" s="10">
        <f t="shared" ca="1" si="6"/>
        <v>0</v>
      </c>
      <c r="U30" s="10">
        <f t="shared" ca="1" si="7"/>
        <v>0</v>
      </c>
      <c r="V30" s="10">
        <f t="shared" ca="1" si="8"/>
        <v>0</v>
      </c>
      <c r="W30" s="10">
        <f t="shared" ca="1" si="9"/>
        <v>0</v>
      </c>
      <c r="X30" s="10">
        <f t="shared" ca="1" si="10"/>
        <v>0</v>
      </c>
      <c r="Y30" s="10">
        <f t="shared" ca="1" si="11"/>
        <v>0</v>
      </c>
      <c r="Z30" s="10">
        <f t="shared" ca="1" si="12"/>
        <v>0</v>
      </c>
    </row>
    <row r="31" spans="1:26" ht="19" x14ac:dyDescent="0.25">
      <c r="A31" s="18" t="s">
        <v>52</v>
      </c>
      <c r="B31" s="19"/>
      <c r="C31" s="20" t="s">
        <v>767</v>
      </c>
      <c r="D31" s="20" t="s">
        <v>372</v>
      </c>
      <c r="E31" s="20">
        <v>2016</v>
      </c>
      <c r="F31" s="20" t="s">
        <v>382</v>
      </c>
      <c r="G31" s="20" t="s">
        <v>383</v>
      </c>
      <c r="H31" s="20" t="s">
        <v>754</v>
      </c>
      <c r="I31" s="20" t="str">
        <f t="shared" si="13"/>
        <v>1021</v>
      </c>
      <c r="J31" s="20" t="str">
        <f t="shared" si="14"/>
        <v>RV</v>
      </c>
      <c r="K31" s="20">
        <v>3</v>
      </c>
      <c r="L31" s="20">
        <v>48</v>
      </c>
      <c r="M31" s="20">
        <v>41</v>
      </c>
      <c r="N31" s="21" t="s">
        <v>437</v>
      </c>
      <c r="O31" s="2">
        <f t="shared" si="15"/>
        <v>7</v>
      </c>
      <c r="P31" s="2" t="s">
        <v>382</v>
      </c>
      <c r="Q31" s="10">
        <f t="shared" ca="1" si="3"/>
        <v>0</v>
      </c>
      <c r="R31" s="10">
        <f t="shared" ca="1" si="4"/>
        <v>0</v>
      </c>
      <c r="S31" s="10">
        <f t="shared" ca="1" si="5"/>
        <v>0</v>
      </c>
      <c r="T31" s="10">
        <f t="shared" ca="1" si="6"/>
        <v>0</v>
      </c>
      <c r="U31" s="10">
        <f t="shared" ca="1" si="7"/>
        <v>0</v>
      </c>
      <c r="V31" s="10">
        <f t="shared" ca="1" si="8"/>
        <v>0</v>
      </c>
      <c r="W31" s="10">
        <f t="shared" ca="1" si="9"/>
        <v>0</v>
      </c>
      <c r="X31" s="10">
        <f t="shared" ca="1" si="10"/>
        <v>0</v>
      </c>
      <c r="Y31" s="10">
        <f t="shared" ca="1" si="11"/>
        <v>0</v>
      </c>
      <c r="Z31" s="10">
        <f t="shared" ca="1" si="12"/>
        <v>0</v>
      </c>
    </row>
    <row r="32" spans="1:26" ht="19" x14ac:dyDescent="0.25">
      <c r="A32" s="23" t="s">
        <v>403</v>
      </c>
      <c r="B32" s="24"/>
      <c r="C32" s="25" t="s">
        <v>777</v>
      </c>
      <c r="D32" s="25" t="s">
        <v>373</v>
      </c>
      <c r="E32" s="25">
        <v>2016</v>
      </c>
      <c r="F32" s="25" t="s">
        <v>382</v>
      </c>
      <c r="G32" s="25" t="s">
        <v>383</v>
      </c>
      <c r="H32" s="25" t="s">
        <v>778</v>
      </c>
      <c r="I32" s="25" t="str">
        <f>TRIM(LEFT(H32, LEN(H32)-3))</f>
        <v>815</v>
      </c>
      <c r="J32" s="25" t="str">
        <f>+TRIM(RIGHT(H32, 2))</f>
        <v>LV</v>
      </c>
      <c r="K32" s="25">
        <v>3.4</v>
      </c>
      <c r="L32" s="25">
        <v>54</v>
      </c>
      <c r="M32" s="25">
        <v>36</v>
      </c>
      <c r="N32" s="26" t="s">
        <v>779</v>
      </c>
      <c r="O32" s="4">
        <f>L32-M32</f>
        <v>18</v>
      </c>
      <c r="P32" s="4" t="s">
        <v>382</v>
      </c>
      <c r="Q32" s="10">
        <f t="shared" ca="1" si="3"/>
        <v>0</v>
      </c>
      <c r="R32" s="10">
        <f t="shared" ca="1" si="4"/>
        <v>0</v>
      </c>
      <c r="S32" s="10">
        <f t="shared" ca="1" si="5"/>
        <v>0</v>
      </c>
      <c r="T32" s="10">
        <f t="shared" ca="1" si="6"/>
        <v>0</v>
      </c>
      <c r="U32" s="10">
        <f t="shared" ca="1" si="7"/>
        <v>0</v>
      </c>
      <c r="V32" s="10">
        <f t="shared" ca="1" si="8"/>
        <v>0</v>
      </c>
      <c r="W32" s="10">
        <f t="shared" ca="1" si="9"/>
        <v>0</v>
      </c>
      <c r="X32" s="10">
        <f t="shared" ca="1" si="10"/>
        <v>0</v>
      </c>
      <c r="Y32" s="10">
        <f t="shared" ca="1" si="11"/>
        <v>0</v>
      </c>
      <c r="Z32" s="10">
        <f t="shared" ca="1" si="12"/>
        <v>0</v>
      </c>
    </row>
    <row r="33" spans="1:26" ht="19" x14ac:dyDescent="0.25">
      <c r="A33" s="23" t="s">
        <v>52</v>
      </c>
      <c r="B33" s="24"/>
      <c r="C33" s="25" t="s">
        <v>775</v>
      </c>
      <c r="D33" s="25" t="s">
        <v>373</v>
      </c>
      <c r="E33" s="25">
        <v>2016</v>
      </c>
      <c r="F33" s="25" t="s">
        <v>382</v>
      </c>
      <c r="G33" s="25" t="s">
        <v>383</v>
      </c>
      <c r="H33" s="25" t="s">
        <v>776</v>
      </c>
      <c r="I33" s="25" t="str">
        <f t="shared" si="13"/>
        <v>1016</v>
      </c>
      <c r="J33" s="25" t="str">
        <f t="shared" si="14"/>
        <v>RV</v>
      </c>
      <c r="K33" s="25">
        <v>3</v>
      </c>
      <c r="L33" s="25">
        <v>49</v>
      </c>
      <c r="M33" s="25">
        <v>38</v>
      </c>
      <c r="N33" s="26" t="s">
        <v>507</v>
      </c>
      <c r="O33" s="4">
        <f t="shared" si="15"/>
        <v>11</v>
      </c>
      <c r="P33" s="4" t="s">
        <v>382</v>
      </c>
      <c r="Q33" s="10">
        <f t="shared" ca="1" si="3"/>
        <v>0</v>
      </c>
      <c r="R33" s="10">
        <f t="shared" ca="1" si="4"/>
        <v>0</v>
      </c>
      <c r="S33" s="10">
        <f t="shared" ca="1" si="5"/>
        <v>0</v>
      </c>
      <c r="T33" s="10">
        <f t="shared" ca="1" si="6"/>
        <v>0</v>
      </c>
      <c r="U33" s="10">
        <f t="shared" ca="1" si="7"/>
        <v>0</v>
      </c>
      <c r="V33" s="10">
        <f t="shared" ca="1" si="8"/>
        <v>0</v>
      </c>
      <c r="W33" s="10">
        <f t="shared" ca="1" si="9"/>
        <v>0</v>
      </c>
      <c r="X33" s="10">
        <f t="shared" ca="1" si="10"/>
        <v>0</v>
      </c>
      <c r="Y33" s="10">
        <f t="shared" ca="1" si="11"/>
        <v>0</v>
      </c>
      <c r="Z33" s="10">
        <f t="shared" ca="1" si="12"/>
        <v>0</v>
      </c>
    </row>
    <row r="34" spans="1:26" ht="19" x14ac:dyDescent="0.25">
      <c r="A34" s="18" t="s">
        <v>8</v>
      </c>
      <c r="B34" s="19"/>
      <c r="C34" s="20" t="s">
        <v>785</v>
      </c>
      <c r="D34" s="20" t="s">
        <v>374</v>
      </c>
      <c r="E34" s="20">
        <v>2016</v>
      </c>
      <c r="F34" s="20" t="s">
        <v>383</v>
      </c>
      <c r="G34" s="20" t="s">
        <v>383</v>
      </c>
      <c r="H34" s="20" t="s">
        <v>20</v>
      </c>
      <c r="I34" s="20" t="str">
        <f>TRIM(LEFT(H34, LEN(H34)-3))</f>
        <v>1000</v>
      </c>
      <c r="J34" s="20" t="str">
        <f>+TRIM(RIGHT(H34, 2))</f>
        <v>LV</v>
      </c>
      <c r="K34" s="20">
        <v>3</v>
      </c>
      <c r="L34" s="20">
        <v>41</v>
      </c>
      <c r="M34" s="20">
        <v>36</v>
      </c>
      <c r="N34" s="21" t="s">
        <v>424</v>
      </c>
      <c r="O34" s="2">
        <f>L34-M34</f>
        <v>5</v>
      </c>
      <c r="P34" s="2" t="s">
        <v>382</v>
      </c>
      <c r="Q34" s="10">
        <f t="shared" ca="1" si="3"/>
        <v>0</v>
      </c>
      <c r="R34" s="10">
        <f t="shared" ca="1" si="4"/>
        <v>0</v>
      </c>
      <c r="S34" s="10">
        <f t="shared" ca="1" si="5"/>
        <v>0</v>
      </c>
      <c r="T34" s="10">
        <f t="shared" ca="1" si="6"/>
        <v>0</v>
      </c>
      <c r="U34" s="10">
        <f t="shared" ca="1" si="7"/>
        <v>0</v>
      </c>
      <c r="V34" s="10">
        <f t="shared" ca="1" si="8"/>
        <v>0</v>
      </c>
      <c r="W34" s="10">
        <f t="shared" ca="1" si="9"/>
        <v>0</v>
      </c>
      <c r="X34" s="10">
        <f t="shared" ca="1" si="10"/>
        <v>0</v>
      </c>
      <c r="Y34" s="10">
        <f t="shared" ca="1" si="11"/>
        <v>0</v>
      </c>
      <c r="Z34" s="10">
        <f t="shared" ca="1" si="12"/>
        <v>0</v>
      </c>
    </row>
    <row r="35" spans="1:26" ht="19" x14ac:dyDescent="0.25">
      <c r="A35" s="18" t="s">
        <v>68</v>
      </c>
      <c r="B35" s="19" t="s">
        <v>387</v>
      </c>
      <c r="C35" s="20" t="s">
        <v>783</v>
      </c>
      <c r="D35" s="20" t="s">
        <v>373</v>
      </c>
      <c r="E35" s="20">
        <v>2016</v>
      </c>
      <c r="F35" s="20" t="s">
        <v>382</v>
      </c>
      <c r="G35" s="20" t="s">
        <v>383</v>
      </c>
      <c r="H35" s="20" t="s">
        <v>166</v>
      </c>
      <c r="I35" s="20" t="str">
        <f t="shared" si="13"/>
        <v>1200</v>
      </c>
      <c r="J35" s="20" t="str">
        <f t="shared" si="14"/>
        <v>RV</v>
      </c>
      <c r="K35" s="20">
        <v>2.8</v>
      </c>
      <c r="L35" s="20">
        <v>51</v>
      </c>
      <c r="M35" s="20">
        <v>38</v>
      </c>
      <c r="N35" s="21" t="s">
        <v>482</v>
      </c>
      <c r="O35" s="2">
        <f t="shared" si="15"/>
        <v>13</v>
      </c>
      <c r="P35" s="2" t="s">
        <v>382</v>
      </c>
      <c r="Q35" s="10">
        <f t="shared" ca="1" si="3"/>
        <v>0</v>
      </c>
      <c r="R35" s="10">
        <f t="shared" ca="1" si="4"/>
        <v>0</v>
      </c>
      <c r="S35" s="10">
        <f t="shared" ca="1" si="5"/>
        <v>0</v>
      </c>
      <c r="T35" s="10">
        <f t="shared" ca="1" si="6"/>
        <v>0</v>
      </c>
      <c r="U35" s="10">
        <f t="shared" ca="1" si="7"/>
        <v>0</v>
      </c>
      <c r="V35" s="10">
        <f t="shared" ca="1" si="8"/>
        <v>0</v>
      </c>
      <c r="W35" s="10">
        <f t="shared" ca="1" si="9"/>
        <v>0</v>
      </c>
      <c r="X35" s="10">
        <f t="shared" ca="1" si="10"/>
        <v>0</v>
      </c>
      <c r="Y35" s="10">
        <f t="shared" ca="1" si="11"/>
        <v>0</v>
      </c>
      <c r="Z35" s="10">
        <f t="shared" ca="1" si="12"/>
        <v>0</v>
      </c>
    </row>
    <row r="36" spans="1:26" ht="19" x14ac:dyDescent="0.25">
      <c r="A36" s="1"/>
      <c r="Q36" s="10"/>
      <c r="R36" s="10"/>
    </row>
    <row r="46" spans="1:26" x14ac:dyDescent="0.2">
      <c r="A46" s="1"/>
    </row>
  </sheetData>
  <hyperlinks>
    <hyperlink ref="A3" r:id="rId1" display="http://apps.washingtonpost.com/g/page/politics/washington-post-abc-news-national-poll-july-11-14/2061/" xr:uid="{1367767A-D99D-044A-8F61-3063C2BF45DD}"/>
    <hyperlink ref="A2" r:id="rId2" display="http://www.rasmussenreports.com/public_content/politics/elections/election_2016/white_house_watch" xr:uid="{6E9F41F5-5E5D-5449-B676-229FCEE88A12}"/>
    <hyperlink ref="A5" r:id="rId3" display="http://www.thestate.com/news/politics-government/article89192652.html" xr:uid="{C5C9DFAA-1A1C-ED4E-AA02-6040864CCCF4}"/>
    <hyperlink ref="A4" r:id="rId4" display="http://www.rasmussenreports.com/public_content/politics/elections/election_2016/white_house_watch" xr:uid="{77EABC41-23BC-B842-9C67-A1FF46355791}"/>
    <hyperlink ref="A6" r:id="rId5" display="http://www.usatoday.com/story/news/politics/elections/2016/07/04/usa-today-suffolk-poll-voters-alarmed-trump-clinton/86632526/" xr:uid="{7A2F6A9E-DAEE-4A4D-825F-436186E95A3D}"/>
    <hyperlink ref="A7" r:id="rId6" display="http://www.publicpolicypolling.com/pdf/2015/PPP_Release_National_63016.pdf" xr:uid="{AACC4888-7681-B546-8704-CDDEC4A536FC}"/>
    <hyperlink ref="A9" r:id="rId7" display="http://www.nbcnews.com/meet-the-press/nbc-wsj-poll-clinton-leads-trump-5-points-n598716?cid=sm_tw&amp;hootPostID=f1bc2ae86e0f1f07a0afb55a7cdbdf67" xr:uid="{F229B3DF-A27F-4D4B-9067-0D7E6B5D10AC}"/>
    <hyperlink ref="A8" r:id="rId8" display="http://www.rasmussenreports.com/public_content/politics/elections/election_2016/white_house_watch" xr:uid="{C88817D2-F4D2-AC46-9618-80BE86004886}"/>
    <hyperlink ref="A11" r:id="rId9" display="http://i2.cdn.turner.com/cnn/2016/images/06/21/rel7b.-.2016.general.pdf" xr:uid="{BC1288A5-F770-C54A-A92D-CA8DD3AC09E6}"/>
    <hyperlink ref="A10" r:id="rId10" display="http://www.monmouth.edu/assets/0/32212254770/32212254991/32212254992/32212254994/32212254995/30064771087/568faad2-81ab-4bd0-b373-8577326e76bd.pdf" xr:uid="{3C5B386E-4763-0048-B855-FCA371E88805}"/>
    <hyperlink ref="A13" r:id="rId11" display="http://gravismarketing.com/polling-and-market-research/current-national-polling/" xr:uid="{477C2A07-99B7-004D-9EDE-0E959F006074}"/>
    <hyperlink ref="A12" r:id="rId12" display="http://www.rasmussenreports.com/public_content/politics/elections/election_2016/white_house_watch" xr:uid="{FE61525D-7835-E544-A2C5-58229FD80891}"/>
    <hyperlink ref="A15" r:id="rId13" display="http://www.realclearpolitics.com/docs/2016/316272372-CNBC-All-America-Economic-Survey-June-20-2016.pdf" xr:uid="{DF481297-A311-A449-B6F9-0A0518B50455}"/>
    <hyperlink ref="A14" r:id="rId14" display="http://assets.bwbx.io/documents/users/iqjWHBFdfxIU/rc0NltTBR0ug/v0" xr:uid="{0D4F632C-9BB1-914C-AFBA-8996220CE9D5}"/>
    <hyperlink ref="A17" r:id="rId15" display="http://www.foxnews.com/politics/2016/06/09/fox-news-poll-trump-drops-now-trails-clinton.html?intcmp=hpbt1" xr:uid="{D1CEB03D-DEFD-8A4C-8764-76845081DE9A}"/>
    <hyperlink ref="A16" r:id="rId16" display="http://www.rasmussenreports.com/public_content/politics/elections/election_2016/white_house_watch" xr:uid="{02F0A40A-D2A4-CB4F-8143-8A2E6D3C3E93}"/>
    <hyperlink ref="A19" r:id="rId17" display="http://www.investors.com/politics/clintons-lead-over-trump-narrows-as-disappointment-with-choices-grows/" xr:uid="{D6AD22EC-FC6B-1349-B82D-EE8276327D43}"/>
    <hyperlink ref="A18" r:id="rId18" display="http://www.rasmussenreports.com/public_content/politics/elections/election_2016/white_house_watch" xr:uid="{C2C2C55E-00F2-BB4A-B2F1-ADBE08736850}"/>
    <hyperlink ref="A21" r:id="rId19" display="https://www.qu.edu/images/polling/us/us06012016_Ugb28vf.pdf" xr:uid="{7B19DD78-068A-7E4F-9A75-28A01D17F7E2}"/>
    <hyperlink ref="A20" r:id="rId20" display="http://www.rasmussenreports.com/public_content/politics/elections/election_2016/white_house_watch" xr:uid="{7E32161C-C8CB-814A-8298-C2B084507422}"/>
    <hyperlink ref="A23" r:id="rId21" display="http://www.langerresearch.com/wp-content/uploads/1177a1ClintonTrump.pdf" xr:uid="{5FF945D6-DA28-F54E-8F92-D16EFCB150DA}"/>
    <hyperlink ref="A22" r:id="rId22" display="http://www.latimes.com/politics/" xr:uid="{AD706A2E-C0EE-A24B-8AF7-815FB5F4682B}"/>
    <hyperlink ref="A25" r:id="rId23" display="http://www.nbcnews.com/meet-the-press/clinton-s-lead-over-trump-shrinks-3-points-new-nbc-n577726" xr:uid="{3C1B61B3-EC58-BE42-934A-A6DEC50D1CBA}"/>
    <hyperlink ref="A24" r:id="rId24" display="http://www.rasmussenreports.com/public_content/politics/elections/election_2016/white_house_watch" xr:uid="{384BEC7C-9B86-1543-8F30-2CC0AF710D40}"/>
    <hyperlink ref="A27" r:id="rId25" display="http://i2.cdn.turner.com/cnn/2016/images/05/04/rel6b.-.2016.general.pdf" xr:uid="{979927D1-EDF5-DF41-8B74-F892FCEF5D29}"/>
    <hyperlink ref="A26" r:id="rId26" display="http://www.rasmussenreports.com/public_content/politics/elections/election_2016/trump_41_clinton_39" xr:uid="{3C8DC21C-B00A-7142-A3C0-A9042F413A39}"/>
    <hyperlink ref="A29" r:id="rId27" display="http://www.investors.com/politics/trump-gains-ground-on-clinton-but-both-have-sky-high-negatives/" xr:uid="{7B38B63A-4D6D-E341-BD56-91C80478885C}"/>
    <hyperlink ref="A28" r:id="rId28" display="http://www.rasmussenreports.com/public_content/politics/questions/pt_survey_questions/april_2016/questions_clinton_trump_april_25_26_2016" xr:uid="{EAB56965-0B97-4946-834B-8F8D753E4356}"/>
    <hyperlink ref="A30" r:id="rId29" display="https://mediarelations.gwu.edu/americans-overwhelmingly-engaged-2016-election-tone-race-affecting-voters-new-gw-battleground-poll" xr:uid="{69C2BFE2-5C40-AB48-A4CD-526A16495A2E}"/>
    <hyperlink ref="A31" r:id="rId30" display="http://www.foxnews.com/politics/interactive/2016/04/14/fox-news-poll-national-release-april-14-2016/" xr:uid="{7BE8FA45-D3C3-9342-92E7-F547574B99E2}"/>
    <hyperlink ref="A33" r:id="rId31" display="http://www.foxnews.com/politics/interactive/2016/03/23/fox-news-poll-national-general-election-32316/" xr:uid="{E2F7503D-E75C-014B-BAAB-BBA87FA81061}"/>
    <hyperlink ref="A32" r:id="rId32" display="http://www.bloomberg.com/politics/articles/2016-03-23/republicans-in-bloomberg-poll-not-sold-on-plan-to-stop-trump-im5c37sf" xr:uid="{7DA14467-B672-C24D-9DB9-2936C9F5BE07}"/>
    <hyperlink ref="A35" r:id="rId33" display="http://www.nbcnews.com/meet-the-press/how-trump-rubio-cruz-would-fare-against-clinton-november-n534191" xr:uid="{B0860590-4338-B64C-811B-387C2F43137E}"/>
    <hyperlink ref="A34" r:id="rId34" display="http://www.rasmussenreports.com/public_content/politics/elections/election_2016/clinton_edges_ahead_of_trump_in_presidential_matchup" xr:uid="{FB1A2816-0520-9741-AE22-682D79151233}"/>
    <hyperlink ref="A32" r:id="rId35" display="http://www.cbsnews.com/news/cbs-poll-hillary-clinton-leads-donald-trump-but-voters-view-both-unfavorably/" xr:uid="{8AD932B3-6693-D343-933F-3B644CE81BDD}"/>
    <hyperlink ref="A33" r:id="rId36" display="http://msnbcmedia.msn.com/i/MSNBC/Sections/A_Politics/16229 NBCWSJ April Poll.pdf" xr:uid="{7858FB99-C9E3-B942-8927-98A3AEDC627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82EB-399A-114D-B3E6-DC7A354D8831}">
  <dimension ref="A1:K18"/>
  <sheetViews>
    <sheetView workbookViewId="0">
      <selection activeCell="A2" sqref="A2"/>
    </sheetView>
  </sheetViews>
  <sheetFormatPr baseColWidth="10" defaultColWidth="10.83203125" defaultRowHeight="15" x14ac:dyDescent="0.2"/>
  <cols>
    <col min="1" max="1" width="10.83203125" style="1"/>
    <col min="2" max="3" width="21" style="1" customWidth="1"/>
    <col min="4" max="11" width="13" style="1" customWidth="1"/>
    <col min="12" max="16384" width="10.83203125" style="1"/>
  </cols>
  <sheetData>
    <row r="1" spans="1:11" s="28" customFormat="1" ht="32" customHeight="1" x14ac:dyDescent="0.2">
      <c r="A1" s="28" t="s">
        <v>857</v>
      </c>
      <c r="B1" s="28" t="s">
        <v>388</v>
      </c>
      <c r="C1" s="28" t="s">
        <v>389</v>
      </c>
      <c r="D1" s="28" t="s">
        <v>390</v>
      </c>
      <c r="E1" s="28" t="s">
        <v>391</v>
      </c>
      <c r="F1" s="28" t="s">
        <v>392</v>
      </c>
      <c r="G1" s="28" t="s">
        <v>393</v>
      </c>
      <c r="H1" s="28" t="s">
        <v>397</v>
      </c>
      <c r="I1" s="28" t="s">
        <v>398</v>
      </c>
      <c r="J1" s="28" t="s">
        <v>855</v>
      </c>
      <c r="K1" s="28" t="s">
        <v>856</v>
      </c>
    </row>
    <row r="2" spans="1:11" x14ac:dyDescent="0.2">
      <c r="A2" s="1">
        <v>1</v>
      </c>
      <c r="B2" s="1" t="s">
        <v>8</v>
      </c>
      <c r="C2" s="1" t="s">
        <v>56</v>
      </c>
      <c r="D2" s="1" t="s">
        <v>689</v>
      </c>
      <c r="E2" s="1" t="s">
        <v>687</v>
      </c>
      <c r="F2" s="1" t="s">
        <v>20</v>
      </c>
      <c r="G2" s="1" t="s">
        <v>688</v>
      </c>
      <c r="H2" s="1" t="s">
        <v>673</v>
      </c>
      <c r="I2" s="1" t="s">
        <v>412</v>
      </c>
      <c r="J2" s="1">
        <v>-7</v>
      </c>
      <c r="K2" s="1">
        <v>4</v>
      </c>
    </row>
    <row r="3" spans="1:11" x14ac:dyDescent="0.2">
      <c r="A3" s="1">
        <v>2</v>
      </c>
      <c r="B3" s="1" t="s">
        <v>8</v>
      </c>
      <c r="C3" s="1" t="s">
        <v>430</v>
      </c>
      <c r="D3" s="1" t="s">
        <v>696</v>
      </c>
      <c r="E3" s="1" t="s">
        <v>694</v>
      </c>
      <c r="F3" s="1" t="s">
        <v>20</v>
      </c>
      <c r="G3" s="1" t="s">
        <v>695</v>
      </c>
      <c r="H3" s="1" t="s">
        <v>259</v>
      </c>
      <c r="I3" s="1" t="s">
        <v>406</v>
      </c>
      <c r="J3" s="1">
        <v>-2</v>
      </c>
      <c r="K3" s="1">
        <v>3</v>
      </c>
    </row>
    <row r="4" spans="1:11" x14ac:dyDescent="0.2">
      <c r="A4" s="1">
        <v>3</v>
      </c>
      <c r="B4" s="1" t="s">
        <v>87</v>
      </c>
      <c r="C4" s="1" t="s">
        <v>321</v>
      </c>
      <c r="D4" s="1" t="s">
        <v>701</v>
      </c>
      <c r="E4" s="1" t="s">
        <v>702</v>
      </c>
      <c r="F4" s="1" t="s">
        <v>20</v>
      </c>
      <c r="G4" s="1" t="s">
        <v>703</v>
      </c>
      <c r="H4" s="1" t="s">
        <v>421</v>
      </c>
      <c r="I4" s="1" t="s">
        <v>412</v>
      </c>
      <c r="J4" s="1">
        <v>6</v>
      </c>
      <c r="K4" s="1">
        <v>4</v>
      </c>
    </row>
    <row r="5" spans="1:11" x14ac:dyDescent="0.2">
      <c r="A5" s="1">
        <v>4</v>
      </c>
      <c r="B5" s="1" t="s">
        <v>8</v>
      </c>
      <c r="C5" s="1" t="s">
        <v>68</v>
      </c>
      <c r="D5" s="1" t="s">
        <v>718</v>
      </c>
      <c r="E5" s="1" t="s">
        <v>717</v>
      </c>
      <c r="F5" s="1" t="s">
        <v>20</v>
      </c>
      <c r="G5" s="1" t="s">
        <v>89</v>
      </c>
      <c r="H5" s="1" t="s">
        <v>424</v>
      </c>
      <c r="I5" s="1" t="s">
        <v>424</v>
      </c>
      <c r="J5" s="1">
        <v>5</v>
      </c>
      <c r="K5" s="1">
        <v>5</v>
      </c>
    </row>
    <row r="6" spans="1:11" x14ac:dyDescent="0.2">
      <c r="A6" s="1">
        <v>5</v>
      </c>
      <c r="B6" s="1" t="s">
        <v>80</v>
      </c>
      <c r="C6" s="1" t="s">
        <v>488</v>
      </c>
      <c r="D6" s="1" t="s">
        <v>724</v>
      </c>
      <c r="E6" s="1" t="s">
        <v>722</v>
      </c>
      <c r="F6" s="1" t="s">
        <v>725</v>
      </c>
      <c r="G6" s="1" t="s">
        <v>723</v>
      </c>
      <c r="H6" s="1" t="s">
        <v>474</v>
      </c>
      <c r="I6" s="1" t="s">
        <v>424</v>
      </c>
      <c r="J6" s="1">
        <v>8</v>
      </c>
      <c r="K6" s="1">
        <v>5</v>
      </c>
    </row>
    <row r="7" spans="1:11" x14ac:dyDescent="0.2">
      <c r="A7" s="1">
        <v>6</v>
      </c>
      <c r="B7" s="1" t="s">
        <v>8</v>
      </c>
      <c r="C7" s="1" t="s">
        <v>704</v>
      </c>
      <c r="D7" s="1" t="s">
        <v>728</v>
      </c>
      <c r="E7" s="1" t="s">
        <v>726</v>
      </c>
      <c r="F7" s="1" t="s">
        <v>20</v>
      </c>
      <c r="G7" s="1" t="s">
        <v>727</v>
      </c>
      <c r="H7" s="1" t="s">
        <v>424</v>
      </c>
      <c r="I7" s="1" t="s">
        <v>412</v>
      </c>
      <c r="J7" s="1">
        <v>5</v>
      </c>
      <c r="K7" s="1">
        <v>4</v>
      </c>
    </row>
    <row r="8" spans="1:11" x14ac:dyDescent="0.2">
      <c r="A8" s="1">
        <v>7</v>
      </c>
      <c r="B8" s="1" t="s">
        <v>731</v>
      </c>
      <c r="C8" s="1" t="s">
        <v>97</v>
      </c>
      <c r="D8" s="1" t="s">
        <v>732</v>
      </c>
      <c r="E8" s="1" t="s">
        <v>729</v>
      </c>
      <c r="F8" s="1" t="s">
        <v>733</v>
      </c>
      <c r="G8" s="1" t="s">
        <v>730</v>
      </c>
      <c r="H8" s="1" t="s">
        <v>486</v>
      </c>
      <c r="I8" s="1" t="s">
        <v>424</v>
      </c>
      <c r="J8" s="1">
        <v>12</v>
      </c>
      <c r="K8" s="1">
        <v>5</v>
      </c>
    </row>
    <row r="9" spans="1:11" x14ac:dyDescent="0.2">
      <c r="A9" s="1">
        <v>8</v>
      </c>
      <c r="B9" s="1" t="s">
        <v>8</v>
      </c>
      <c r="C9" s="1" t="s">
        <v>52</v>
      </c>
      <c r="D9" s="1" t="s">
        <v>737</v>
      </c>
      <c r="E9" s="1" t="s">
        <v>736</v>
      </c>
      <c r="F9" s="1" t="s">
        <v>20</v>
      </c>
      <c r="G9" s="1" t="s">
        <v>300</v>
      </c>
      <c r="H9" s="1" t="s">
        <v>412</v>
      </c>
      <c r="I9" s="1" t="s">
        <v>406</v>
      </c>
      <c r="J9" s="1">
        <v>4</v>
      </c>
      <c r="K9" s="1">
        <v>3</v>
      </c>
    </row>
    <row r="10" spans="1:11" x14ac:dyDescent="0.2">
      <c r="A10" s="1">
        <v>9</v>
      </c>
      <c r="B10" s="1" t="s">
        <v>8</v>
      </c>
      <c r="C10" s="1" t="s">
        <v>32</v>
      </c>
      <c r="D10" s="1" t="s">
        <v>743</v>
      </c>
      <c r="E10" s="1" t="s">
        <v>741</v>
      </c>
      <c r="F10" s="1" t="s">
        <v>20</v>
      </c>
      <c r="G10" s="1" t="s">
        <v>742</v>
      </c>
      <c r="H10" s="1" t="s">
        <v>410</v>
      </c>
      <c r="I10" s="1" t="s">
        <v>424</v>
      </c>
      <c r="J10" s="1">
        <v>1</v>
      </c>
      <c r="K10" s="1">
        <v>5</v>
      </c>
    </row>
    <row r="11" spans="1:11" x14ac:dyDescent="0.2">
      <c r="A11" s="1">
        <v>10</v>
      </c>
      <c r="B11" s="1" t="s">
        <v>8</v>
      </c>
      <c r="C11" s="1" t="s">
        <v>64</v>
      </c>
      <c r="D11" s="1" t="s">
        <v>746</v>
      </c>
      <c r="E11" s="1" t="s">
        <v>744</v>
      </c>
      <c r="F11" s="1" t="s">
        <v>20</v>
      </c>
      <c r="G11" s="1" t="s">
        <v>745</v>
      </c>
      <c r="H11" s="1" t="s">
        <v>410</v>
      </c>
      <c r="I11" s="1" t="s">
        <v>412</v>
      </c>
      <c r="J11" s="1">
        <v>1</v>
      </c>
      <c r="K11" s="1">
        <v>4</v>
      </c>
    </row>
    <row r="12" spans="1:11" x14ac:dyDescent="0.2">
      <c r="A12" s="1">
        <v>11</v>
      </c>
      <c r="B12" s="1" t="s">
        <v>236</v>
      </c>
      <c r="C12" s="1" t="s">
        <v>56</v>
      </c>
      <c r="D12" s="1" t="s">
        <v>749</v>
      </c>
      <c r="E12" s="1" t="s">
        <v>747</v>
      </c>
      <c r="F12" s="1" t="s">
        <v>750</v>
      </c>
      <c r="G12" s="1" t="s">
        <v>748</v>
      </c>
      <c r="H12" s="1" t="s">
        <v>259</v>
      </c>
      <c r="I12" s="1" t="s">
        <v>259</v>
      </c>
      <c r="J12" s="1">
        <v>-2</v>
      </c>
      <c r="K12" s="1">
        <v>-2</v>
      </c>
    </row>
    <row r="13" spans="1:11" x14ac:dyDescent="0.2">
      <c r="A13" s="1">
        <v>12</v>
      </c>
      <c r="B13" s="1" t="s">
        <v>8</v>
      </c>
      <c r="C13" s="1" t="s">
        <v>68</v>
      </c>
      <c r="D13" s="1" t="s">
        <v>752</v>
      </c>
      <c r="E13" s="1" t="s">
        <v>751</v>
      </c>
      <c r="F13" s="1" t="s">
        <v>20</v>
      </c>
      <c r="G13" s="1" t="s">
        <v>89</v>
      </c>
      <c r="H13" s="1" t="s">
        <v>581</v>
      </c>
      <c r="I13" s="1" t="s">
        <v>406</v>
      </c>
      <c r="J13" s="1">
        <v>-5</v>
      </c>
      <c r="K13" s="1">
        <v>3</v>
      </c>
    </row>
    <row r="14" spans="1:11" x14ac:dyDescent="0.2">
      <c r="A14" s="1">
        <v>13</v>
      </c>
      <c r="B14" s="1" t="s">
        <v>8</v>
      </c>
      <c r="C14" s="1" t="s">
        <v>488</v>
      </c>
      <c r="D14" s="1" t="s">
        <v>761</v>
      </c>
      <c r="E14" s="1" t="s">
        <v>160</v>
      </c>
      <c r="F14" s="1" t="s">
        <v>20</v>
      </c>
      <c r="G14" s="1" t="s">
        <v>760</v>
      </c>
      <c r="H14" s="1" t="s">
        <v>259</v>
      </c>
      <c r="I14" s="1" t="s">
        <v>482</v>
      </c>
      <c r="J14" s="1">
        <v>-2</v>
      </c>
      <c r="K14" s="1">
        <v>13</v>
      </c>
    </row>
    <row r="15" spans="1:11" x14ac:dyDescent="0.2">
      <c r="A15" s="1">
        <v>14</v>
      </c>
      <c r="B15" s="1" t="s">
        <v>8</v>
      </c>
      <c r="C15" s="1" t="s">
        <v>32</v>
      </c>
      <c r="D15" s="1" t="s">
        <v>316</v>
      </c>
      <c r="E15" s="1" t="s">
        <v>762</v>
      </c>
      <c r="F15" s="1" t="s">
        <v>20</v>
      </c>
      <c r="G15" s="1" t="s">
        <v>763</v>
      </c>
      <c r="H15" s="1" t="s">
        <v>164</v>
      </c>
      <c r="I15" s="1" t="s">
        <v>437</v>
      </c>
      <c r="J15" s="1">
        <v>0</v>
      </c>
      <c r="K15" s="1">
        <v>7</v>
      </c>
    </row>
    <row r="16" spans="1:11" x14ac:dyDescent="0.2">
      <c r="A16" s="1">
        <v>15</v>
      </c>
      <c r="B16" s="1" t="s">
        <v>765</v>
      </c>
      <c r="C16" s="1" t="s">
        <v>52</v>
      </c>
      <c r="D16" s="1" t="s">
        <v>766</v>
      </c>
      <c r="E16" s="1" t="s">
        <v>767</v>
      </c>
      <c r="F16" s="1" t="s">
        <v>20</v>
      </c>
      <c r="G16" s="1" t="s">
        <v>754</v>
      </c>
      <c r="H16" s="1" t="s">
        <v>406</v>
      </c>
      <c r="I16" s="1" t="s">
        <v>437</v>
      </c>
      <c r="J16" s="1">
        <v>3</v>
      </c>
      <c r="K16" s="1">
        <v>7</v>
      </c>
    </row>
    <row r="17" spans="1:11" x14ac:dyDescent="0.2">
      <c r="A17" s="1">
        <v>16</v>
      </c>
      <c r="B17" s="1" t="s">
        <v>403</v>
      </c>
      <c r="C17" s="1" t="s">
        <v>52</v>
      </c>
      <c r="D17" s="1" t="s">
        <v>777</v>
      </c>
      <c r="E17" s="1" t="s">
        <v>775</v>
      </c>
      <c r="F17" s="1" t="s">
        <v>778</v>
      </c>
      <c r="G17" s="1" t="s">
        <v>776</v>
      </c>
      <c r="H17" s="1" t="s">
        <v>779</v>
      </c>
      <c r="I17" s="1" t="s">
        <v>507</v>
      </c>
      <c r="J17" s="1">
        <v>18</v>
      </c>
      <c r="K17" s="1">
        <v>11</v>
      </c>
    </row>
    <row r="18" spans="1:11" x14ac:dyDescent="0.2">
      <c r="A18" s="1">
        <v>17</v>
      </c>
      <c r="B18" s="1" t="s">
        <v>8</v>
      </c>
      <c r="C18" s="1" t="s">
        <v>68</v>
      </c>
      <c r="D18" s="1" t="s">
        <v>785</v>
      </c>
      <c r="E18" s="1" t="s">
        <v>783</v>
      </c>
      <c r="F18" s="1" t="s">
        <v>20</v>
      </c>
      <c r="G18" s="1" t="s">
        <v>166</v>
      </c>
      <c r="H18" s="1" t="s">
        <v>424</v>
      </c>
      <c r="I18" s="1" t="s">
        <v>482</v>
      </c>
      <c r="J18" s="1">
        <v>5</v>
      </c>
      <c r="K18" s="1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4B05-6481-4990-AD0F-CCC87CB855D0}">
  <dimension ref="A1:M18"/>
  <sheetViews>
    <sheetView topLeftCell="E1" workbookViewId="0">
      <selection activeCell="J1" sqref="J1:K1"/>
    </sheetView>
  </sheetViews>
  <sheetFormatPr baseColWidth="10" defaultColWidth="10.83203125" defaultRowHeight="15" x14ac:dyDescent="0.2"/>
  <cols>
    <col min="1" max="1" width="10.83203125" style="1"/>
    <col min="2" max="3" width="21" style="1" customWidth="1"/>
    <col min="4" max="7" width="13" style="1" customWidth="1"/>
    <col min="8" max="9" width="36.1640625" style="1" customWidth="1"/>
    <col min="10" max="13" width="13" style="1" customWidth="1"/>
    <col min="14" max="16384" width="10.83203125" style="1"/>
  </cols>
  <sheetData>
    <row r="1" spans="1:13" s="28" customFormat="1" ht="32" customHeight="1" x14ac:dyDescent="0.2">
      <c r="A1" s="28" t="s">
        <v>857</v>
      </c>
      <c r="B1" s="28" t="s">
        <v>388</v>
      </c>
      <c r="C1" s="28" t="s">
        <v>389</v>
      </c>
      <c r="D1" s="28" t="s">
        <v>390</v>
      </c>
      <c r="E1" s="28" t="s">
        <v>391</v>
      </c>
      <c r="F1" s="28" t="s">
        <v>392</v>
      </c>
      <c r="G1" s="28" t="s">
        <v>393</v>
      </c>
      <c r="H1" s="5" t="s">
        <v>859</v>
      </c>
      <c r="I1" s="5" t="s">
        <v>860</v>
      </c>
      <c r="J1" s="5" t="s">
        <v>861</v>
      </c>
      <c r="K1" s="5" t="s">
        <v>862</v>
      </c>
      <c r="L1" s="28" t="s">
        <v>855</v>
      </c>
      <c r="M1" s="28" t="s">
        <v>856</v>
      </c>
    </row>
    <row r="2" spans="1:13" x14ac:dyDescent="0.2">
      <c r="A2" s="1">
        <v>1</v>
      </c>
      <c r="B2" s="1" t="s">
        <v>8</v>
      </c>
      <c r="C2" s="1" t="s">
        <v>56</v>
      </c>
      <c r="D2" s="1" t="s">
        <v>689</v>
      </c>
      <c r="E2" s="1" t="s">
        <v>687</v>
      </c>
      <c r="F2" s="1" t="s">
        <v>20</v>
      </c>
      <c r="G2" s="1" t="s">
        <v>688</v>
      </c>
      <c r="H2" s="16" t="str">
        <f>B2&amp;", "&amp;D2&amp;", "&amp;F2</f>
        <v>Rasmussen Reports, 7/12 - 7/13, 1000 LV</v>
      </c>
      <c r="I2" s="16" t="str">
        <f>C2&amp;", "&amp;E2&amp;", "&amp;G2</f>
        <v>ABC News/Wash Post, 7/11 - 7/14, 816 RV</v>
      </c>
      <c r="J2" s="1" t="s">
        <v>673</v>
      </c>
      <c r="K2" s="1" t="s">
        <v>412</v>
      </c>
      <c r="L2" s="1">
        <v>-7</v>
      </c>
      <c r="M2" s="1">
        <v>4</v>
      </c>
    </row>
    <row r="3" spans="1:13" x14ac:dyDescent="0.2">
      <c r="A3" s="1">
        <v>2</v>
      </c>
      <c r="B3" s="1" t="s">
        <v>8</v>
      </c>
      <c r="C3" s="1" t="s">
        <v>430</v>
      </c>
      <c r="D3" s="1" t="s">
        <v>696</v>
      </c>
      <c r="E3" s="1" t="s">
        <v>694</v>
      </c>
      <c r="F3" s="1" t="s">
        <v>20</v>
      </c>
      <c r="G3" s="1" t="s">
        <v>695</v>
      </c>
      <c r="H3" s="16" t="str">
        <f t="shared" ref="H3:H18" si="0">B3&amp;", "&amp;D3&amp;", "&amp;F3</f>
        <v>Rasmussen Reports, 7/5 - 7/5, 1000 LV</v>
      </c>
      <c r="I3" s="16" t="str">
        <f t="shared" ref="I3:I18" si="1">C3&amp;", "&amp;E3&amp;", "&amp;G3</f>
        <v>McClatchy/Marist, 7/5 - 7/9, 1053 RV</v>
      </c>
      <c r="J3" s="1" t="s">
        <v>259</v>
      </c>
      <c r="K3" s="1" t="s">
        <v>406</v>
      </c>
      <c r="L3" s="1">
        <v>-2</v>
      </c>
      <c r="M3" s="1">
        <v>3</v>
      </c>
    </row>
    <row r="4" spans="1:13" x14ac:dyDescent="0.2">
      <c r="A4" s="1">
        <v>3</v>
      </c>
      <c r="B4" s="1" t="s">
        <v>87</v>
      </c>
      <c r="C4" s="1" t="s">
        <v>321</v>
      </c>
      <c r="D4" s="1" t="s">
        <v>701</v>
      </c>
      <c r="E4" s="1" t="s">
        <v>702</v>
      </c>
      <c r="F4" s="1" t="s">
        <v>20</v>
      </c>
      <c r="G4" s="1" t="s">
        <v>703</v>
      </c>
      <c r="H4" s="16" t="str">
        <f t="shared" si="0"/>
        <v>USA Today/Suffolk, 6/26 - 6/29, 1000 LV</v>
      </c>
      <c r="I4" s="16" t="str">
        <f t="shared" si="1"/>
        <v>PPP (D), 6/27 - 6/28, 947 RV</v>
      </c>
      <c r="J4" s="1" t="s">
        <v>421</v>
      </c>
      <c r="K4" s="1" t="s">
        <v>412</v>
      </c>
      <c r="L4" s="1">
        <v>6</v>
      </c>
      <c r="M4" s="1">
        <v>4</v>
      </c>
    </row>
    <row r="5" spans="1:13" x14ac:dyDescent="0.2">
      <c r="A5" s="1">
        <v>4</v>
      </c>
      <c r="B5" s="1" t="s">
        <v>8</v>
      </c>
      <c r="C5" s="1" t="s">
        <v>68</v>
      </c>
      <c r="D5" s="1" t="s">
        <v>718</v>
      </c>
      <c r="E5" s="1" t="s">
        <v>717</v>
      </c>
      <c r="F5" s="1" t="s">
        <v>20</v>
      </c>
      <c r="G5" s="1" t="s">
        <v>89</v>
      </c>
      <c r="H5" s="16" t="str">
        <f t="shared" si="0"/>
        <v>Rasmussen Reports, 6/20 - 6/21, 1000 LV</v>
      </c>
      <c r="I5" s="16" t="str">
        <f t="shared" si="1"/>
        <v>NBC News/Wall St. Jrnl, 6/19 - 6/23, 1000 RV</v>
      </c>
      <c r="J5" s="1" t="s">
        <v>424</v>
      </c>
      <c r="K5" s="1" t="s">
        <v>424</v>
      </c>
      <c r="L5" s="1">
        <v>5</v>
      </c>
      <c r="M5" s="1">
        <v>5</v>
      </c>
    </row>
    <row r="6" spans="1:13" x14ac:dyDescent="0.2">
      <c r="A6" s="1">
        <v>5</v>
      </c>
      <c r="B6" s="1" t="s">
        <v>80</v>
      </c>
      <c r="C6" s="1" t="s">
        <v>488</v>
      </c>
      <c r="D6" s="1" t="s">
        <v>724</v>
      </c>
      <c r="E6" s="1" t="s">
        <v>722</v>
      </c>
      <c r="F6" s="1" t="s">
        <v>725</v>
      </c>
      <c r="G6" s="1" t="s">
        <v>723</v>
      </c>
      <c r="H6" s="16" t="str">
        <f t="shared" si="0"/>
        <v>Monmouth, 6/15 - 6/19, 721 LV</v>
      </c>
      <c r="I6" s="16" t="str">
        <f t="shared" si="1"/>
        <v>CNN/ORC, 6/16 - 6/19, 891 RV</v>
      </c>
      <c r="J6" s="1" t="s">
        <v>474</v>
      </c>
      <c r="K6" s="1" t="s">
        <v>424</v>
      </c>
      <c r="L6" s="1">
        <v>8</v>
      </c>
      <c r="M6" s="1">
        <v>5</v>
      </c>
    </row>
    <row r="7" spans="1:13" x14ac:dyDescent="0.2">
      <c r="A7" s="1">
        <v>6</v>
      </c>
      <c r="B7" s="1" t="s">
        <v>8</v>
      </c>
      <c r="C7" s="1" t="s">
        <v>704</v>
      </c>
      <c r="D7" s="1" t="s">
        <v>728</v>
      </c>
      <c r="E7" s="1" t="s">
        <v>726</v>
      </c>
      <c r="F7" s="1" t="s">
        <v>20</v>
      </c>
      <c r="G7" s="1" t="s">
        <v>727</v>
      </c>
      <c r="H7" s="16" t="str">
        <f t="shared" si="0"/>
        <v>Rasmussen Reports, 6/14 - 6/15, 1000 LV</v>
      </c>
      <c r="I7" s="16" t="str">
        <f t="shared" si="1"/>
        <v>Gravis*, 6/16 - 6/16, 2197 RV</v>
      </c>
      <c r="J7" s="1" t="s">
        <v>424</v>
      </c>
      <c r="K7" s="1" t="s">
        <v>412</v>
      </c>
      <c r="L7" s="1">
        <v>5</v>
      </c>
      <c r="M7" s="1">
        <v>4</v>
      </c>
    </row>
    <row r="8" spans="1:13" x14ac:dyDescent="0.2">
      <c r="A8" s="1">
        <v>7</v>
      </c>
      <c r="B8" s="1" t="s">
        <v>731</v>
      </c>
      <c r="C8" s="1" t="s">
        <v>97</v>
      </c>
      <c r="D8" s="1" t="s">
        <v>732</v>
      </c>
      <c r="E8" s="1" t="s">
        <v>729</v>
      </c>
      <c r="F8" s="1" t="s">
        <v>733</v>
      </c>
      <c r="G8" s="1" t="s">
        <v>730</v>
      </c>
      <c r="H8" s="16" t="str">
        <f t="shared" si="0"/>
        <v>Bloomberg*, 6/10 - 6/13, 750 LV</v>
      </c>
      <c r="I8" s="16" t="str">
        <f t="shared" si="1"/>
        <v>CNBC, 6/11 - 6/13, 801 RV</v>
      </c>
      <c r="J8" s="1" t="s">
        <v>486</v>
      </c>
      <c r="K8" s="1" t="s">
        <v>424</v>
      </c>
      <c r="L8" s="1">
        <v>12</v>
      </c>
      <c r="M8" s="1">
        <v>5</v>
      </c>
    </row>
    <row r="9" spans="1:13" x14ac:dyDescent="0.2">
      <c r="A9" s="1">
        <v>8</v>
      </c>
      <c r="B9" s="1" t="s">
        <v>8</v>
      </c>
      <c r="C9" s="1" t="s">
        <v>52</v>
      </c>
      <c r="D9" s="1" t="s">
        <v>737</v>
      </c>
      <c r="E9" s="1" t="s">
        <v>736</v>
      </c>
      <c r="F9" s="1" t="s">
        <v>20</v>
      </c>
      <c r="G9" s="1" t="s">
        <v>300</v>
      </c>
      <c r="H9" s="16" t="str">
        <f t="shared" si="0"/>
        <v>Rasmussen Reports, 6/6 - 6/7, 1000 LV</v>
      </c>
      <c r="I9" s="16" t="str">
        <f t="shared" si="1"/>
        <v>FOX News, 6/5 - 6/8, 1004 RV</v>
      </c>
      <c r="J9" s="1" t="s">
        <v>412</v>
      </c>
      <c r="K9" s="1" t="s">
        <v>406</v>
      </c>
      <c r="L9" s="1">
        <v>4</v>
      </c>
      <c r="M9" s="1">
        <v>3</v>
      </c>
    </row>
    <row r="10" spans="1:13" x14ac:dyDescent="0.2">
      <c r="A10" s="1">
        <v>9</v>
      </c>
      <c r="B10" s="1" t="s">
        <v>8</v>
      </c>
      <c r="C10" s="1" t="s">
        <v>32</v>
      </c>
      <c r="D10" s="1" t="s">
        <v>743</v>
      </c>
      <c r="E10" s="1" t="s">
        <v>741</v>
      </c>
      <c r="F10" s="1" t="s">
        <v>20</v>
      </c>
      <c r="G10" s="1" t="s">
        <v>742</v>
      </c>
      <c r="H10" s="16" t="str">
        <f t="shared" si="0"/>
        <v>Rasmussen Reports, 5/31 - 6/1, 1000 LV</v>
      </c>
      <c r="I10" s="16" t="str">
        <f t="shared" si="1"/>
        <v>IBD/TIPP, 5/31 - 6/5, 850 RV</v>
      </c>
      <c r="J10" s="1" t="s">
        <v>410</v>
      </c>
      <c r="K10" s="1" t="s">
        <v>424</v>
      </c>
      <c r="L10" s="1">
        <v>1</v>
      </c>
      <c r="M10" s="1">
        <v>5</v>
      </c>
    </row>
    <row r="11" spans="1:13" x14ac:dyDescent="0.2">
      <c r="A11" s="1">
        <v>10</v>
      </c>
      <c r="B11" s="1" t="s">
        <v>8</v>
      </c>
      <c r="C11" s="1" t="s">
        <v>64</v>
      </c>
      <c r="D11" s="1" t="s">
        <v>746</v>
      </c>
      <c r="E11" s="1" t="s">
        <v>744</v>
      </c>
      <c r="F11" s="1" t="s">
        <v>20</v>
      </c>
      <c r="G11" s="1" t="s">
        <v>745</v>
      </c>
      <c r="H11" s="16" t="str">
        <f t="shared" si="0"/>
        <v>Rasmussen Reports, 5/23 - 5/24, 1000 LV</v>
      </c>
      <c r="I11" s="16" t="str">
        <f t="shared" si="1"/>
        <v>Quinnipiac, 5/24 - 5/30, 1561 RV</v>
      </c>
      <c r="J11" s="1" t="s">
        <v>410</v>
      </c>
      <c r="K11" s="1" t="s">
        <v>412</v>
      </c>
      <c r="L11" s="1">
        <v>1</v>
      </c>
      <c r="M11" s="1">
        <v>4</v>
      </c>
    </row>
    <row r="12" spans="1:13" x14ac:dyDescent="0.2">
      <c r="A12" s="1">
        <v>11</v>
      </c>
      <c r="B12" s="1" t="s">
        <v>236</v>
      </c>
      <c r="C12" s="1" t="s">
        <v>56</v>
      </c>
      <c r="D12" s="1" t="s">
        <v>749</v>
      </c>
      <c r="E12" s="1" t="s">
        <v>747</v>
      </c>
      <c r="F12" s="1" t="s">
        <v>750</v>
      </c>
      <c r="G12" s="1" t="s">
        <v>748</v>
      </c>
      <c r="H12" s="16" t="str">
        <f t="shared" si="0"/>
        <v>LA Times/USC, 8/14 - 8/20, 2385 LV</v>
      </c>
      <c r="I12" s="16" t="str">
        <f t="shared" si="1"/>
        <v>ABC News/Wash Post, 5/16 - 5/19, 829 RV</v>
      </c>
      <c r="J12" s="1" t="s">
        <v>259</v>
      </c>
      <c r="K12" s="1" t="s">
        <v>259</v>
      </c>
      <c r="L12" s="1">
        <v>-2</v>
      </c>
      <c r="M12" s="1">
        <v>-2</v>
      </c>
    </row>
    <row r="13" spans="1:13" x14ac:dyDescent="0.2">
      <c r="A13" s="1">
        <v>12</v>
      </c>
      <c r="B13" s="1" t="s">
        <v>8</v>
      </c>
      <c r="C13" s="1" t="s">
        <v>68</v>
      </c>
      <c r="D13" s="1" t="s">
        <v>752</v>
      </c>
      <c r="E13" s="1" t="s">
        <v>751</v>
      </c>
      <c r="F13" s="1" t="s">
        <v>20</v>
      </c>
      <c r="G13" s="1" t="s">
        <v>89</v>
      </c>
      <c r="H13" s="16" t="str">
        <f t="shared" si="0"/>
        <v>Rasmussen Reports, 5/17 - 5/18, 1000 LV</v>
      </c>
      <c r="I13" s="16" t="str">
        <f t="shared" si="1"/>
        <v>NBC News/Wall St. Jrnl, 5/15 - 5/19, 1000 RV</v>
      </c>
      <c r="J13" s="1" t="s">
        <v>581</v>
      </c>
      <c r="K13" s="1" t="s">
        <v>406</v>
      </c>
      <c r="L13" s="1">
        <v>-5</v>
      </c>
      <c r="M13" s="1">
        <v>3</v>
      </c>
    </row>
    <row r="14" spans="1:13" x14ac:dyDescent="0.2">
      <c r="A14" s="1">
        <v>13</v>
      </c>
      <c r="B14" s="1" t="s">
        <v>8</v>
      </c>
      <c r="C14" s="1" t="s">
        <v>488</v>
      </c>
      <c r="D14" s="1" t="s">
        <v>761</v>
      </c>
      <c r="E14" s="1" t="s">
        <v>160</v>
      </c>
      <c r="F14" s="1" t="s">
        <v>20</v>
      </c>
      <c r="G14" s="1" t="s">
        <v>760</v>
      </c>
      <c r="H14" s="16" t="str">
        <f t="shared" si="0"/>
        <v>Rasmussen Reports, 4/27 - 4/28, 1000 LV</v>
      </c>
      <c r="I14" s="16" t="str">
        <f t="shared" si="1"/>
        <v>CNN/ORC, 4/28 - 5/1, 890 RV</v>
      </c>
      <c r="J14" s="1" t="s">
        <v>259</v>
      </c>
      <c r="K14" s="1" t="s">
        <v>482</v>
      </c>
      <c r="L14" s="1">
        <v>-2</v>
      </c>
      <c r="M14" s="1">
        <v>13</v>
      </c>
    </row>
    <row r="15" spans="1:13" x14ac:dyDescent="0.2">
      <c r="A15" s="1">
        <v>14</v>
      </c>
      <c r="B15" s="1" t="s">
        <v>8</v>
      </c>
      <c r="C15" s="1" t="s">
        <v>32</v>
      </c>
      <c r="D15" s="1" t="s">
        <v>316</v>
      </c>
      <c r="E15" s="1" t="s">
        <v>762</v>
      </c>
      <c r="F15" s="1" t="s">
        <v>20</v>
      </c>
      <c r="G15" s="1" t="s">
        <v>763</v>
      </c>
      <c r="H15" s="16" t="str">
        <f t="shared" si="0"/>
        <v>Rasmussen Reports, 4/25 - 4/26, 1000 LV</v>
      </c>
      <c r="I15" s="16" t="str">
        <f t="shared" si="1"/>
        <v>IBD/TIPP, 4/22 - 4/28, 814 RV</v>
      </c>
      <c r="J15" s="1" t="s">
        <v>164</v>
      </c>
      <c r="K15" s="1" t="s">
        <v>437</v>
      </c>
      <c r="L15" s="1">
        <v>0</v>
      </c>
      <c r="M15" s="1">
        <v>7</v>
      </c>
    </row>
    <row r="16" spans="1:13" x14ac:dyDescent="0.2">
      <c r="A16" s="1">
        <v>15</v>
      </c>
      <c r="B16" s="1" t="s">
        <v>765</v>
      </c>
      <c r="C16" s="1" t="s">
        <v>52</v>
      </c>
      <c r="D16" s="1" t="s">
        <v>766</v>
      </c>
      <c r="E16" s="1" t="s">
        <v>767</v>
      </c>
      <c r="F16" s="1" t="s">
        <v>20</v>
      </c>
      <c r="G16" s="1" t="s">
        <v>754</v>
      </c>
      <c r="H16" s="16" t="str">
        <f t="shared" si="0"/>
        <v>GWU/Battleground, 4/17 - 4/20, 1000 LV</v>
      </c>
      <c r="I16" s="16" t="str">
        <f t="shared" si="1"/>
        <v>FOX News, 4/11 - 4/13, 1021 RV</v>
      </c>
      <c r="J16" s="1" t="s">
        <v>406</v>
      </c>
      <c r="K16" s="1" t="s">
        <v>437</v>
      </c>
      <c r="L16" s="1">
        <v>3</v>
      </c>
      <c r="M16" s="1">
        <v>7</v>
      </c>
    </row>
    <row r="17" spans="1:13" x14ac:dyDescent="0.2">
      <c r="A17" s="1">
        <v>16</v>
      </c>
      <c r="B17" s="1" t="s">
        <v>403</v>
      </c>
      <c r="C17" s="1" t="s">
        <v>52</v>
      </c>
      <c r="D17" s="1" t="s">
        <v>777</v>
      </c>
      <c r="E17" s="1" t="s">
        <v>775</v>
      </c>
      <c r="F17" s="1" t="s">
        <v>778</v>
      </c>
      <c r="G17" s="1" t="s">
        <v>776</v>
      </c>
      <c r="H17" s="16" t="str">
        <f t="shared" si="0"/>
        <v>Bloomberg, 3/19 - 3/22, 815 LV</v>
      </c>
      <c r="I17" s="16" t="str">
        <f t="shared" si="1"/>
        <v>FOX News, 3/20 - 3/22, 1016 RV</v>
      </c>
      <c r="J17" s="1" t="s">
        <v>779</v>
      </c>
      <c r="K17" s="1" t="s">
        <v>507</v>
      </c>
      <c r="L17" s="1">
        <v>18</v>
      </c>
      <c r="M17" s="1">
        <v>11</v>
      </c>
    </row>
    <row r="18" spans="1:13" x14ac:dyDescent="0.2">
      <c r="A18" s="1">
        <v>17</v>
      </c>
      <c r="B18" s="1" t="s">
        <v>8</v>
      </c>
      <c r="C18" s="1" t="s">
        <v>68</v>
      </c>
      <c r="D18" s="1" t="s">
        <v>785</v>
      </c>
      <c r="E18" s="1" t="s">
        <v>783</v>
      </c>
      <c r="F18" s="1" t="s">
        <v>20</v>
      </c>
      <c r="G18" s="1" t="s">
        <v>166</v>
      </c>
      <c r="H18" s="16" t="str">
        <f t="shared" si="0"/>
        <v>Rasmussen Reports, 2/29 - 3/1, 1000 LV</v>
      </c>
      <c r="I18" s="16" t="str">
        <f t="shared" si="1"/>
        <v>NBC News/Wall St. Jrnl, 3/3 - 3/6, 1200 RV</v>
      </c>
      <c r="J18" s="1" t="s">
        <v>424</v>
      </c>
      <c r="K18" s="1" t="s">
        <v>482</v>
      </c>
      <c r="L18" s="1">
        <v>5</v>
      </c>
      <c r="M18" s="1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Poll2020</vt:lpstr>
      <vt:lpstr>Poll2020_Selected</vt:lpstr>
      <vt:lpstr>Poll2020_Selected_Diff</vt:lpstr>
      <vt:lpstr>Poll2020_Selected_Diff4Tableau</vt:lpstr>
      <vt:lpstr>Poll2020_Selected_DiffTableau</vt:lpstr>
      <vt:lpstr>Poll2016</vt:lpstr>
      <vt:lpstr>Poll2016_Selected</vt:lpstr>
      <vt:lpstr>Poll2016_Selected_Diff</vt:lpstr>
      <vt:lpstr>Poll2016_Selected_Diff4Tableaue</vt:lpstr>
      <vt:lpstr>Poll2016_Selected_DiffTableaue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Ghafouri</dc:creator>
  <cp:lastModifiedBy>Arash Ghafouri</cp:lastModifiedBy>
  <dcterms:created xsi:type="dcterms:W3CDTF">2020-08-12T18:24:17Z</dcterms:created>
  <dcterms:modified xsi:type="dcterms:W3CDTF">2020-08-15T21:28:45Z</dcterms:modified>
</cp:coreProperties>
</file>